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ojerinde\Desktop\"/>
    </mc:Choice>
  </mc:AlternateContent>
  <xr:revisionPtr revIDLastSave="0" documentId="13_ncr:1_{F51291B0-06A4-4CEE-9198-D93E80C8AE7A}" xr6:coauthVersionLast="47" xr6:coauthVersionMax="47" xr10:uidLastSave="{00000000-0000-0000-0000-000000000000}"/>
  <bookViews>
    <workbookView xWindow="-120" yWindow="-120" windowWidth="24240" windowHeight="13140" xr2:uid="{9D5D0940-4505-4474-88CF-2C97F04D61E7}"/>
  </bookViews>
  <sheets>
    <sheet name="SUMMARY" sheetId="3" r:id="rId1"/>
    <sheet name="RETAILER" sheetId="1" r:id="rId2"/>
  </sheets>
  <definedNames>
    <definedName name="_xlnm._FilterDatabase" localSheetId="1" hidden="1">RETAILER!$A$1:$EV$220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0" i="1" l="1"/>
  <c r="BA220" i="1" s="1"/>
  <c r="AT220" i="1"/>
  <c r="AV220" i="1" s="1"/>
  <c r="AY220" i="1" s="1"/>
  <c r="BD219" i="1"/>
  <c r="BA219" i="1"/>
  <c r="AT219" i="1"/>
  <c r="AV219" i="1" s="1"/>
  <c r="AW219" i="1" s="1"/>
  <c r="BD218" i="1"/>
  <c r="BA218" i="1" s="1"/>
  <c r="AT218" i="1"/>
  <c r="AV218" i="1" s="1"/>
  <c r="BD217" i="1"/>
  <c r="BA217" i="1" s="1"/>
  <c r="AT217" i="1"/>
  <c r="AV217" i="1" s="1"/>
  <c r="BD216" i="1"/>
  <c r="BA216" i="1" s="1"/>
  <c r="AT216" i="1"/>
  <c r="AV216" i="1" s="1"/>
  <c r="BD215" i="1"/>
  <c r="BA215" i="1" s="1"/>
  <c r="AT215" i="1"/>
  <c r="AV215" i="1" s="1"/>
  <c r="AW215" i="1" s="1"/>
  <c r="BD214" i="1"/>
  <c r="BA214" i="1" s="1"/>
  <c r="AT214" i="1"/>
  <c r="AV214" i="1" s="1"/>
  <c r="BD213" i="1"/>
  <c r="BA213" i="1" s="1"/>
  <c r="AT213" i="1"/>
  <c r="AV213" i="1" s="1"/>
  <c r="BD212" i="1"/>
  <c r="BA212" i="1" s="1"/>
  <c r="AT212" i="1"/>
  <c r="AV212" i="1" s="1"/>
  <c r="BD211" i="1"/>
  <c r="BA211" i="1" s="1"/>
  <c r="AT211" i="1"/>
  <c r="AV211" i="1" s="1"/>
  <c r="AW211" i="1" s="1"/>
  <c r="BD210" i="1"/>
  <c r="BA210" i="1" s="1"/>
  <c r="AT210" i="1"/>
  <c r="AV210" i="1" s="1"/>
  <c r="BD209" i="1"/>
  <c r="BA209" i="1" s="1"/>
  <c r="AT209" i="1"/>
  <c r="AV209" i="1" s="1"/>
  <c r="BD208" i="1"/>
  <c r="BA208" i="1" s="1"/>
  <c r="AT208" i="1"/>
  <c r="AV208" i="1" s="1"/>
  <c r="BD207" i="1"/>
  <c r="BA207" i="1" s="1"/>
  <c r="AT207" i="1"/>
  <c r="AV207" i="1" s="1"/>
  <c r="AW207" i="1" s="1"/>
  <c r="BD206" i="1"/>
  <c r="BA206" i="1" s="1"/>
  <c r="AT206" i="1"/>
  <c r="AV206" i="1" s="1"/>
  <c r="BD205" i="1"/>
  <c r="BA205" i="1" s="1"/>
  <c r="AT205" i="1"/>
  <c r="AV205" i="1" s="1"/>
  <c r="BD204" i="1"/>
  <c r="BA204" i="1" s="1"/>
  <c r="AT204" i="1"/>
  <c r="AV204" i="1" s="1"/>
  <c r="BD203" i="1"/>
  <c r="BA203" i="1" s="1"/>
  <c r="AT203" i="1"/>
  <c r="AV203" i="1" s="1"/>
  <c r="AW203" i="1" s="1"/>
  <c r="BD202" i="1"/>
  <c r="BA202" i="1" s="1"/>
  <c r="AT202" i="1"/>
  <c r="AV202" i="1" s="1"/>
  <c r="BD201" i="1"/>
  <c r="BA201" i="1" s="1"/>
  <c r="AT201" i="1"/>
  <c r="AV201" i="1" s="1"/>
  <c r="BD200" i="1"/>
  <c r="BA200" i="1" s="1"/>
  <c r="AT200" i="1"/>
  <c r="AV200" i="1" s="1"/>
  <c r="BD199" i="1"/>
  <c r="BA199" i="1" s="1"/>
  <c r="AT199" i="1"/>
  <c r="AV199" i="1" s="1"/>
  <c r="AX199" i="1" s="1"/>
  <c r="BD198" i="1"/>
  <c r="BA198" i="1" s="1"/>
  <c r="AT198" i="1"/>
  <c r="AV198" i="1" s="1"/>
  <c r="AX198" i="1" s="1"/>
  <c r="BD197" i="1"/>
  <c r="BA197" i="1" s="1"/>
  <c r="AT197" i="1"/>
  <c r="AV197" i="1" s="1"/>
  <c r="AY197" i="1" s="1"/>
  <c r="BD196" i="1"/>
  <c r="BA196" i="1" s="1"/>
  <c r="AT196" i="1"/>
  <c r="AV196" i="1" s="1"/>
  <c r="BD195" i="1"/>
  <c r="BA195" i="1" s="1"/>
  <c r="AT195" i="1"/>
  <c r="AV195" i="1" s="1"/>
  <c r="AX195" i="1" s="1"/>
  <c r="BD194" i="1"/>
  <c r="BA194" i="1" s="1"/>
  <c r="AT194" i="1"/>
  <c r="AV194" i="1" s="1"/>
  <c r="BD193" i="1"/>
  <c r="BA193" i="1" s="1"/>
  <c r="AT193" i="1"/>
  <c r="AV193" i="1" s="1"/>
  <c r="BD192" i="1"/>
  <c r="BA192" i="1" s="1"/>
  <c r="AT192" i="1"/>
  <c r="AV192" i="1" s="1"/>
  <c r="BD191" i="1"/>
  <c r="BA191" i="1" s="1"/>
  <c r="AT191" i="1"/>
  <c r="AV191" i="1" s="1"/>
  <c r="AW191" i="1" s="1"/>
  <c r="BD190" i="1"/>
  <c r="BA190" i="1" s="1"/>
  <c r="AT190" i="1"/>
  <c r="AV190" i="1" s="1"/>
  <c r="BD189" i="1"/>
  <c r="BA189" i="1" s="1"/>
  <c r="AT189" i="1"/>
  <c r="AV189" i="1" s="1"/>
  <c r="BD188" i="1"/>
  <c r="BA188" i="1" s="1"/>
  <c r="AT188" i="1"/>
  <c r="AV188" i="1" s="1"/>
  <c r="BD187" i="1"/>
  <c r="BA187" i="1" s="1"/>
  <c r="AT187" i="1"/>
  <c r="AV187" i="1" s="1"/>
  <c r="AY187" i="1" s="1"/>
  <c r="BD186" i="1"/>
  <c r="BA186" i="1" s="1"/>
  <c r="AT186" i="1"/>
  <c r="AV186" i="1" s="1"/>
  <c r="BD185" i="1"/>
  <c r="BA185" i="1" s="1"/>
  <c r="AT185" i="1"/>
  <c r="AV185" i="1" s="1"/>
  <c r="BD184" i="1"/>
  <c r="BA184" i="1" s="1"/>
  <c r="AT184" i="1"/>
  <c r="AV184" i="1" s="1"/>
  <c r="BD183" i="1"/>
  <c r="BA183" i="1" s="1"/>
  <c r="AT183" i="1"/>
  <c r="AV183" i="1" s="1"/>
  <c r="AX183" i="1" s="1"/>
  <c r="BD182" i="1"/>
  <c r="BA182" i="1" s="1"/>
  <c r="AT182" i="1"/>
  <c r="AV182" i="1" s="1"/>
  <c r="AX182" i="1" s="1"/>
  <c r="BD181" i="1"/>
  <c r="BA181" i="1" s="1"/>
  <c r="AT181" i="1"/>
  <c r="AV181" i="1" s="1"/>
  <c r="AY181" i="1" s="1"/>
  <c r="BD180" i="1"/>
  <c r="BA180" i="1" s="1"/>
  <c r="AT180" i="1"/>
  <c r="AV180" i="1" s="1"/>
  <c r="BD179" i="1"/>
  <c r="BA179" i="1" s="1"/>
  <c r="AT179" i="1"/>
  <c r="AV179" i="1" s="1"/>
  <c r="AW179" i="1" s="1"/>
  <c r="BD178" i="1"/>
  <c r="BA178" i="1" s="1"/>
  <c r="AT178" i="1"/>
  <c r="AV178" i="1" s="1"/>
  <c r="AY178" i="1" s="1"/>
  <c r="BD177" i="1"/>
  <c r="BA177" i="1" s="1"/>
  <c r="AT177" i="1"/>
  <c r="AV177" i="1" s="1"/>
  <c r="AY177" i="1" s="1"/>
  <c r="BD176" i="1"/>
  <c r="BA176" i="1" s="1"/>
  <c r="AT176" i="1"/>
  <c r="AV176" i="1" s="1"/>
  <c r="BD175" i="1"/>
  <c r="BA175" i="1" s="1"/>
  <c r="AV175" i="1"/>
  <c r="AW175" i="1" s="1"/>
  <c r="AT175" i="1"/>
  <c r="BD174" i="1"/>
  <c r="BA174" i="1" s="1"/>
  <c r="AT174" i="1"/>
  <c r="AV174" i="1" s="1"/>
  <c r="AW174" i="1" s="1"/>
  <c r="BD173" i="1"/>
  <c r="BA173" i="1" s="1"/>
  <c r="AT173" i="1"/>
  <c r="AV173" i="1" s="1"/>
  <c r="AX173" i="1" s="1"/>
  <c r="BD172" i="1"/>
  <c r="BA172" i="1" s="1"/>
  <c r="AT172" i="1"/>
  <c r="AV172" i="1" s="1"/>
  <c r="BD171" i="1"/>
  <c r="BA171" i="1" s="1"/>
  <c r="AT171" i="1"/>
  <c r="AV171" i="1" s="1"/>
  <c r="BD170" i="1"/>
  <c r="BA170" i="1" s="1"/>
  <c r="AT170" i="1"/>
  <c r="AV170" i="1" s="1"/>
  <c r="AW170" i="1" s="1"/>
  <c r="BD169" i="1"/>
  <c r="BA169" i="1" s="1"/>
  <c r="AT169" i="1"/>
  <c r="AV169" i="1" s="1"/>
  <c r="AW169" i="1" s="1"/>
  <c r="BD168" i="1"/>
  <c r="BA168" i="1" s="1"/>
  <c r="AT168" i="1"/>
  <c r="AV168" i="1" s="1"/>
  <c r="BD167" i="1"/>
  <c r="BA167" i="1" s="1"/>
  <c r="AT167" i="1"/>
  <c r="AV167" i="1" s="1"/>
  <c r="AW167" i="1" s="1"/>
  <c r="BD166" i="1"/>
  <c r="BA166" i="1" s="1"/>
  <c r="AT166" i="1"/>
  <c r="AV166" i="1" s="1"/>
  <c r="AX166" i="1" s="1"/>
  <c r="BD165" i="1"/>
  <c r="BA165" i="1" s="1"/>
  <c r="AT165" i="1"/>
  <c r="AV165" i="1" s="1"/>
  <c r="AX165" i="1" s="1"/>
  <c r="BD164" i="1"/>
  <c r="BA164" i="1" s="1"/>
  <c r="AT164" i="1"/>
  <c r="AV164" i="1" s="1"/>
  <c r="BD163" i="1"/>
  <c r="BA163" i="1" s="1"/>
  <c r="AV163" i="1"/>
  <c r="AT163" i="1"/>
  <c r="BD162" i="1"/>
  <c r="BA162" i="1" s="1"/>
  <c r="AT162" i="1"/>
  <c r="AV162" i="1" s="1"/>
  <c r="BD161" i="1"/>
  <c r="BA161" i="1" s="1"/>
  <c r="AT161" i="1"/>
  <c r="AV161" i="1" s="1"/>
  <c r="AY161" i="1" s="1"/>
  <c r="BD160" i="1"/>
  <c r="BA160" i="1" s="1"/>
  <c r="AT160" i="1"/>
  <c r="AV160" i="1" s="1"/>
  <c r="BD159" i="1"/>
  <c r="BA159" i="1" s="1"/>
  <c r="AT159" i="1"/>
  <c r="AV159" i="1" s="1"/>
  <c r="BD158" i="1"/>
  <c r="BA158" i="1" s="1"/>
  <c r="AT158" i="1"/>
  <c r="AV158" i="1" s="1"/>
  <c r="AW158" i="1" s="1"/>
  <c r="BD157" i="1"/>
  <c r="BA157" i="1" s="1"/>
  <c r="AT157" i="1"/>
  <c r="AV157" i="1" s="1"/>
  <c r="AX157" i="1" s="1"/>
  <c r="BD156" i="1"/>
  <c r="BA156" i="1" s="1"/>
  <c r="AT156" i="1"/>
  <c r="AV156" i="1" s="1"/>
  <c r="BD155" i="1"/>
  <c r="BA155" i="1" s="1"/>
  <c r="AT155" i="1"/>
  <c r="AV155" i="1" s="1"/>
  <c r="BD154" i="1"/>
  <c r="BA154" i="1" s="1"/>
  <c r="AT154" i="1"/>
  <c r="AV154" i="1" s="1"/>
  <c r="AX154" i="1" s="1"/>
  <c r="BD153" i="1"/>
  <c r="BA153" i="1" s="1"/>
  <c r="AT153" i="1"/>
  <c r="AV153" i="1" s="1"/>
  <c r="AW153" i="1" s="1"/>
  <c r="BD152" i="1"/>
  <c r="BA152" i="1" s="1"/>
  <c r="AT152" i="1"/>
  <c r="AV152" i="1" s="1"/>
  <c r="AW152" i="1" s="1"/>
  <c r="BD151" i="1"/>
  <c r="BA151" i="1" s="1"/>
  <c r="AT151" i="1"/>
  <c r="AV151" i="1" s="1"/>
  <c r="BD150" i="1"/>
  <c r="BA150" i="1" s="1"/>
  <c r="AT150" i="1"/>
  <c r="AV150" i="1" s="1"/>
  <c r="BD149" i="1"/>
  <c r="BA149" i="1" s="1"/>
  <c r="AT149" i="1"/>
  <c r="AV149" i="1" s="1"/>
  <c r="AY149" i="1" s="1"/>
  <c r="BD148" i="1"/>
  <c r="BA148" i="1" s="1"/>
  <c r="AT148" i="1"/>
  <c r="AV148" i="1" s="1"/>
  <c r="AX148" i="1" s="1"/>
  <c r="BD147" i="1"/>
  <c r="BA147" i="1" s="1"/>
  <c r="AT147" i="1"/>
  <c r="AV147" i="1" s="1"/>
  <c r="BD146" i="1"/>
  <c r="BA146" i="1" s="1"/>
  <c r="AT146" i="1"/>
  <c r="AV146" i="1" s="1"/>
  <c r="BD145" i="1"/>
  <c r="BA145" i="1" s="1"/>
  <c r="AT145" i="1"/>
  <c r="AV145" i="1" s="1"/>
  <c r="AW145" i="1" s="1"/>
  <c r="BD144" i="1"/>
  <c r="BA144" i="1" s="1"/>
  <c r="AT144" i="1"/>
  <c r="AV144" i="1" s="1"/>
  <c r="BD143" i="1"/>
  <c r="BA143" i="1" s="1"/>
  <c r="AT143" i="1"/>
  <c r="AV143" i="1" s="1"/>
  <c r="BD142" i="1"/>
  <c r="BA142" i="1" s="1"/>
  <c r="AT142" i="1"/>
  <c r="AV142" i="1" s="1"/>
  <c r="AX142" i="1" s="1"/>
  <c r="BD141" i="1"/>
  <c r="BA141" i="1" s="1"/>
  <c r="AT141" i="1"/>
  <c r="AV141" i="1" s="1"/>
  <c r="BD140" i="1"/>
  <c r="BA140" i="1" s="1"/>
  <c r="AT140" i="1"/>
  <c r="AV140" i="1" s="1"/>
  <c r="AW140" i="1" s="1"/>
  <c r="BD139" i="1"/>
  <c r="BA139" i="1" s="1"/>
  <c r="AT139" i="1"/>
  <c r="AV139" i="1" s="1"/>
  <c r="AY139" i="1" s="1"/>
  <c r="BD138" i="1"/>
  <c r="BA138" i="1"/>
  <c r="AT138" i="1"/>
  <c r="AV138" i="1" s="1"/>
  <c r="BD137" i="1"/>
  <c r="BA137" i="1" s="1"/>
  <c r="AT137" i="1"/>
  <c r="AV137" i="1" s="1"/>
  <c r="BD136" i="1"/>
  <c r="BA136" i="1" s="1"/>
  <c r="AT136" i="1"/>
  <c r="AV136" i="1" s="1"/>
  <c r="AW136" i="1" s="1"/>
  <c r="BD135" i="1"/>
  <c r="BA135" i="1" s="1"/>
  <c r="AT135" i="1"/>
  <c r="AV135" i="1" s="1"/>
  <c r="AX135" i="1" s="1"/>
  <c r="BD134" i="1"/>
  <c r="BA134" i="1" s="1"/>
  <c r="AT134" i="1"/>
  <c r="AV134" i="1" s="1"/>
  <c r="BD133" i="1"/>
  <c r="BA133" i="1" s="1"/>
  <c r="AT133" i="1"/>
  <c r="AV133" i="1" s="1"/>
  <c r="AW133" i="1" s="1"/>
  <c r="BD132" i="1"/>
  <c r="BA132" i="1" s="1"/>
  <c r="AT132" i="1"/>
  <c r="AV132" i="1" s="1"/>
  <c r="AX132" i="1" s="1"/>
  <c r="BD131" i="1"/>
  <c r="BA131" i="1" s="1"/>
  <c r="AT131" i="1"/>
  <c r="AV131" i="1" s="1"/>
  <c r="BD130" i="1"/>
  <c r="BA130" i="1" s="1"/>
  <c r="AT130" i="1"/>
  <c r="AV130" i="1" s="1"/>
  <c r="AW130" i="1" s="1"/>
  <c r="BD129" i="1"/>
  <c r="BA129" i="1" s="1"/>
  <c r="AT129" i="1"/>
  <c r="AV129" i="1" s="1"/>
  <c r="AY129" i="1" s="1"/>
  <c r="BD128" i="1"/>
  <c r="BA128" i="1" s="1"/>
  <c r="AT128" i="1"/>
  <c r="AV128" i="1" s="1"/>
  <c r="AW128" i="1" s="1"/>
  <c r="BD127" i="1"/>
  <c r="BA127" i="1" s="1"/>
  <c r="AT127" i="1"/>
  <c r="AV127" i="1" s="1"/>
  <c r="AY127" i="1" s="1"/>
  <c r="BD126" i="1"/>
  <c r="BA126" i="1" s="1"/>
  <c r="AT126" i="1"/>
  <c r="AV126" i="1" s="1"/>
  <c r="AW126" i="1" s="1"/>
  <c r="BD125" i="1"/>
  <c r="BA125" i="1" s="1"/>
  <c r="AT125" i="1"/>
  <c r="AV125" i="1" s="1"/>
  <c r="AY125" i="1" s="1"/>
  <c r="BD124" i="1"/>
  <c r="BA124" i="1" s="1"/>
  <c r="AT124" i="1"/>
  <c r="AV124" i="1" s="1"/>
  <c r="BD123" i="1"/>
  <c r="BA123" i="1" s="1"/>
  <c r="AT123" i="1"/>
  <c r="AV123" i="1" s="1"/>
  <c r="AW123" i="1" s="1"/>
  <c r="BD122" i="1"/>
  <c r="BA122" i="1" s="1"/>
  <c r="AT122" i="1"/>
  <c r="AV122" i="1" s="1"/>
  <c r="AY122" i="1" s="1"/>
  <c r="BD121" i="1"/>
  <c r="BA121" i="1" s="1"/>
  <c r="AT121" i="1"/>
  <c r="AV121" i="1" s="1"/>
  <c r="BD120" i="1"/>
  <c r="BA120" i="1" s="1"/>
  <c r="AT120" i="1"/>
  <c r="AV120" i="1" s="1"/>
  <c r="BD119" i="1"/>
  <c r="BA119" i="1" s="1"/>
  <c r="AT119" i="1"/>
  <c r="AV119" i="1" s="1"/>
  <c r="AX119" i="1" s="1"/>
  <c r="BD118" i="1"/>
  <c r="BA118" i="1" s="1"/>
  <c r="AT118" i="1"/>
  <c r="AV118" i="1" s="1"/>
  <c r="AW118" i="1" s="1"/>
  <c r="BD117" i="1"/>
  <c r="BA117" i="1" s="1"/>
  <c r="AT117" i="1"/>
  <c r="AV117" i="1" s="1"/>
  <c r="BD116" i="1"/>
  <c r="BA116" i="1" s="1"/>
  <c r="AT116" i="1"/>
  <c r="AV116" i="1" s="1"/>
  <c r="BD115" i="1"/>
  <c r="BA115" i="1" s="1"/>
  <c r="AT115" i="1"/>
  <c r="AV115" i="1" s="1"/>
  <c r="BD114" i="1"/>
  <c r="BA114" i="1" s="1"/>
  <c r="AT114" i="1"/>
  <c r="AV114" i="1" s="1"/>
  <c r="AX114" i="1" s="1"/>
  <c r="BD113" i="1"/>
  <c r="BA113" i="1" s="1"/>
  <c r="AT113" i="1"/>
  <c r="AV113" i="1" s="1"/>
  <c r="BD112" i="1"/>
  <c r="BA112" i="1" s="1"/>
  <c r="AT112" i="1"/>
  <c r="AV112" i="1" s="1"/>
  <c r="BD111" i="1"/>
  <c r="BA111" i="1" s="1"/>
  <c r="AT111" i="1"/>
  <c r="AV111" i="1" s="1"/>
  <c r="BD110" i="1"/>
  <c r="BA110" i="1" s="1"/>
  <c r="AT110" i="1"/>
  <c r="AV110" i="1" s="1"/>
  <c r="AW110" i="1" s="1"/>
  <c r="BD109" i="1"/>
  <c r="BA109" i="1"/>
  <c r="AT109" i="1"/>
  <c r="AV109" i="1" s="1"/>
  <c r="AY109" i="1" s="1"/>
  <c r="BD108" i="1"/>
  <c r="BA108" i="1" s="1"/>
  <c r="AT108" i="1"/>
  <c r="AV108" i="1" s="1"/>
  <c r="BD107" i="1"/>
  <c r="BA107" i="1" s="1"/>
  <c r="AT107" i="1"/>
  <c r="AV107" i="1" s="1"/>
  <c r="AX107" i="1" s="1"/>
  <c r="BD106" i="1"/>
  <c r="BA106" i="1" s="1"/>
  <c r="AT106" i="1"/>
  <c r="AV106" i="1" s="1"/>
  <c r="AW106" i="1" s="1"/>
  <c r="BD105" i="1"/>
  <c r="BA105" i="1" s="1"/>
  <c r="AT105" i="1"/>
  <c r="AV105" i="1" s="1"/>
  <c r="BD104" i="1"/>
  <c r="BA104" i="1" s="1"/>
  <c r="AT104" i="1"/>
  <c r="AV104" i="1" s="1"/>
  <c r="AW104" i="1" s="1"/>
  <c r="BD103" i="1"/>
  <c r="BA103" i="1" s="1"/>
  <c r="AT103" i="1"/>
  <c r="AV103" i="1" s="1"/>
  <c r="AY103" i="1" s="1"/>
  <c r="BD102" i="1"/>
  <c r="BA102" i="1" s="1"/>
  <c r="AT102" i="1"/>
  <c r="AV102" i="1" s="1"/>
  <c r="AW102" i="1" s="1"/>
  <c r="BD101" i="1"/>
  <c r="BA101" i="1" s="1"/>
  <c r="AT101" i="1"/>
  <c r="AV101" i="1" s="1"/>
  <c r="BD100" i="1"/>
  <c r="BA100" i="1" s="1"/>
  <c r="AT100" i="1"/>
  <c r="AV100" i="1" s="1"/>
  <c r="AW100" i="1" s="1"/>
  <c r="BD99" i="1"/>
  <c r="BA99" i="1" s="1"/>
  <c r="AT99" i="1"/>
  <c r="AV99" i="1" s="1"/>
  <c r="AY99" i="1" s="1"/>
  <c r="BD98" i="1"/>
  <c r="BA98" i="1" s="1"/>
  <c r="AT98" i="1"/>
  <c r="AV98" i="1" s="1"/>
  <c r="BD97" i="1"/>
  <c r="BA97" i="1"/>
  <c r="AT97" i="1"/>
  <c r="AV97" i="1" s="1"/>
  <c r="AY97" i="1" s="1"/>
  <c r="BD96" i="1"/>
  <c r="BA96" i="1" s="1"/>
  <c r="AT96" i="1"/>
  <c r="AV96" i="1" s="1"/>
  <c r="AW96" i="1" s="1"/>
  <c r="BD95" i="1"/>
  <c r="BA95" i="1" s="1"/>
  <c r="AT95" i="1"/>
  <c r="AV95" i="1" s="1"/>
  <c r="AY95" i="1" s="1"/>
  <c r="BD94" i="1"/>
  <c r="BA94" i="1" s="1"/>
  <c r="AT94" i="1"/>
  <c r="AV94" i="1" s="1"/>
  <c r="BD93" i="1"/>
  <c r="BA93" i="1"/>
  <c r="AT93" i="1"/>
  <c r="AV93" i="1" s="1"/>
  <c r="AY93" i="1" s="1"/>
  <c r="BD92" i="1"/>
  <c r="BA92" i="1" s="1"/>
  <c r="AT92" i="1"/>
  <c r="AV92" i="1" s="1"/>
  <c r="AY92" i="1" s="1"/>
  <c r="BD91" i="1"/>
  <c r="BA91" i="1" s="1"/>
  <c r="AT91" i="1"/>
  <c r="AV91" i="1" s="1"/>
  <c r="BD90" i="1"/>
  <c r="BA90" i="1" s="1"/>
  <c r="AT90" i="1"/>
  <c r="AV90" i="1" s="1"/>
  <c r="AW90" i="1" s="1"/>
  <c r="BD89" i="1"/>
  <c r="BA89" i="1" s="1"/>
  <c r="AT89" i="1"/>
  <c r="AV89" i="1" s="1"/>
  <c r="BD88" i="1"/>
  <c r="BA88" i="1" s="1"/>
  <c r="AT88" i="1"/>
  <c r="AV88" i="1" s="1"/>
  <c r="AX88" i="1" s="1"/>
  <c r="BD87" i="1"/>
  <c r="BA87" i="1" s="1"/>
  <c r="AT87" i="1"/>
  <c r="AV87" i="1" s="1"/>
  <c r="AW87" i="1" s="1"/>
  <c r="BD86" i="1"/>
  <c r="BA86" i="1" s="1"/>
  <c r="AT86" i="1"/>
  <c r="AV86" i="1" s="1"/>
  <c r="AW86" i="1" s="1"/>
  <c r="BD85" i="1"/>
  <c r="BA85" i="1" s="1"/>
  <c r="AT85" i="1"/>
  <c r="AV85" i="1" s="1"/>
  <c r="BD84" i="1"/>
  <c r="BA84" i="1" s="1"/>
  <c r="AT84" i="1"/>
  <c r="AV84" i="1" s="1"/>
  <c r="AW84" i="1" s="1"/>
  <c r="BD83" i="1"/>
  <c r="BA83" i="1" s="1"/>
  <c r="AT83" i="1"/>
  <c r="AV83" i="1" s="1"/>
  <c r="AY83" i="1" s="1"/>
  <c r="BD82" i="1"/>
  <c r="BA82" i="1" s="1"/>
  <c r="AT82" i="1"/>
  <c r="AV82" i="1" s="1"/>
  <c r="BD81" i="1"/>
  <c r="BA81" i="1" s="1"/>
  <c r="AT81" i="1"/>
  <c r="AV81" i="1" s="1"/>
  <c r="AY81" i="1" s="1"/>
  <c r="BD80" i="1"/>
  <c r="BA80" i="1" s="1"/>
  <c r="AT80" i="1"/>
  <c r="AV80" i="1" s="1"/>
  <c r="AW80" i="1" s="1"/>
  <c r="BD79" i="1"/>
  <c r="BA79" i="1" s="1"/>
  <c r="AT79" i="1"/>
  <c r="AV79" i="1" s="1"/>
  <c r="AY79" i="1" s="1"/>
  <c r="BD78" i="1"/>
  <c r="BA78" i="1" s="1"/>
  <c r="AT78" i="1"/>
  <c r="AV78" i="1" s="1"/>
  <c r="BD77" i="1"/>
  <c r="BA77" i="1"/>
  <c r="AT77" i="1"/>
  <c r="AV77" i="1" s="1"/>
  <c r="BD76" i="1"/>
  <c r="BA76" i="1" s="1"/>
  <c r="AT76" i="1"/>
  <c r="AV76" i="1" s="1"/>
  <c r="AW76" i="1" s="1"/>
  <c r="BD75" i="1"/>
  <c r="BA75" i="1" s="1"/>
  <c r="AT75" i="1"/>
  <c r="AV75" i="1" s="1"/>
  <c r="AY75" i="1" s="1"/>
  <c r="BD74" i="1"/>
  <c r="BA74" i="1" s="1"/>
  <c r="AT74" i="1"/>
  <c r="AV74" i="1" s="1"/>
  <c r="AW74" i="1" s="1"/>
  <c r="BD73" i="1"/>
  <c r="BA73" i="1" s="1"/>
  <c r="AT73" i="1"/>
  <c r="AV73" i="1" s="1"/>
  <c r="BD72" i="1"/>
  <c r="BA72" i="1" s="1"/>
  <c r="AT72" i="1"/>
  <c r="AV72" i="1" s="1"/>
  <c r="BD71" i="1"/>
  <c r="BA71" i="1" s="1"/>
  <c r="AT71" i="1"/>
  <c r="AV71" i="1" s="1"/>
  <c r="AX71" i="1" s="1"/>
  <c r="BD70" i="1"/>
  <c r="BA70" i="1"/>
  <c r="AT70" i="1"/>
  <c r="AV70" i="1" s="1"/>
  <c r="AW70" i="1" s="1"/>
  <c r="BD69" i="1"/>
  <c r="BA69" i="1" s="1"/>
  <c r="AT69" i="1"/>
  <c r="AV69" i="1" s="1"/>
  <c r="BD68" i="1"/>
  <c r="BA68" i="1" s="1"/>
  <c r="AT68" i="1"/>
  <c r="AV68" i="1" s="1"/>
  <c r="AW68" i="1" s="1"/>
  <c r="BD67" i="1"/>
  <c r="BA67" i="1" s="1"/>
  <c r="AT67" i="1"/>
  <c r="AV67" i="1" s="1"/>
  <c r="AY67" i="1" s="1"/>
  <c r="BD66" i="1"/>
  <c r="BA66" i="1" s="1"/>
  <c r="AT66" i="1"/>
  <c r="AV66" i="1" s="1"/>
  <c r="BD65" i="1"/>
  <c r="BA65" i="1" s="1"/>
  <c r="AT65" i="1"/>
  <c r="AV65" i="1" s="1"/>
  <c r="AY65" i="1" s="1"/>
  <c r="BD64" i="1"/>
  <c r="BA64" i="1" s="1"/>
  <c r="AT64" i="1"/>
  <c r="AV64" i="1" s="1"/>
  <c r="AW64" i="1" s="1"/>
  <c r="BD63" i="1"/>
  <c r="BA63" i="1" s="1"/>
  <c r="AT63" i="1"/>
  <c r="AV63" i="1" s="1"/>
  <c r="AY63" i="1" s="1"/>
  <c r="BD62" i="1"/>
  <c r="BA62" i="1" s="1"/>
  <c r="AT62" i="1"/>
  <c r="AV62" i="1" s="1"/>
  <c r="AY62" i="1" s="1"/>
  <c r="BD61" i="1"/>
  <c r="BA61" i="1" s="1"/>
  <c r="AT61" i="1"/>
  <c r="AV61" i="1" s="1"/>
  <c r="BD60" i="1"/>
  <c r="BA60" i="1" s="1"/>
  <c r="AT60" i="1"/>
  <c r="AV60" i="1" s="1"/>
  <c r="AW60" i="1" s="1"/>
  <c r="BD59" i="1"/>
  <c r="BA59" i="1" s="1"/>
  <c r="AT59" i="1"/>
  <c r="AV59" i="1" s="1"/>
  <c r="AX59" i="1" s="1"/>
  <c r="BD58" i="1"/>
  <c r="BA58" i="1" s="1"/>
  <c r="AT58" i="1"/>
  <c r="AV58" i="1" s="1"/>
  <c r="AY58" i="1" s="1"/>
  <c r="BD57" i="1"/>
  <c r="BA57" i="1" s="1"/>
  <c r="AT57" i="1"/>
  <c r="AV57" i="1" s="1"/>
  <c r="BD56" i="1"/>
  <c r="BA56" i="1" s="1"/>
  <c r="AT56" i="1"/>
  <c r="AV56" i="1" s="1"/>
  <c r="AW56" i="1" s="1"/>
  <c r="BD55" i="1"/>
  <c r="BA55" i="1" s="1"/>
  <c r="AT55" i="1"/>
  <c r="AV55" i="1" s="1"/>
  <c r="AY55" i="1" s="1"/>
  <c r="BD54" i="1"/>
  <c r="BA54" i="1" s="1"/>
  <c r="AT54" i="1"/>
  <c r="AV54" i="1" s="1"/>
  <c r="AY54" i="1" s="1"/>
  <c r="BD53" i="1"/>
  <c r="BA53" i="1" s="1"/>
  <c r="AV53" i="1"/>
  <c r="AX53" i="1" s="1"/>
  <c r="AT53" i="1"/>
  <c r="BD52" i="1"/>
  <c r="BA52" i="1" s="1"/>
  <c r="AT52" i="1"/>
  <c r="AV52" i="1" s="1"/>
  <c r="BD51" i="1"/>
  <c r="BA51" i="1" s="1"/>
  <c r="AT51" i="1"/>
  <c r="AV51" i="1" s="1"/>
  <c r="AY51" i="1" s="1"/>
  <c r="BD50" i="1"/>
  <c r="BA50" i="1" s="1"/>
  <c r="AT50" i="1"/>
  <c r="AV50" i="1" s="1"/>
  <c r="AY50" i="1" s="1"/>
  <c r="BD49" i="1"/>
  <c r="BA49" i="1" s="1"/>
  <c r="AT49" i="1"/>
  <c r="AV49" i="1" s="1"/>
  <c r="AX49" i="1" s="1"/>
  <c r="BD48" i="1"/>
  <c r="BA48" i="1" s="1"/>
  <c r="AT48" i="1"/>
  <c r="AV48" i="1" s="1"/>
  <c r="BD47" i="1"/>
  <c r="BA47" i="1" s="1"/>
  <c r="AT47" i="1"/>
  <c r="AV47" i="1" s="1"/>
  <c r="AY47" i="1" s="1"/>
  <c r="BD46" i="1"/>
  <c r="BA46" i="1" s="1"/>
  <c r="AT46" i="1"/>
  <c r="AV46" i="1" s="1"/>
  <c r="AX46" i="1" s="1"/>
  <c r="BD45" i="1"/>
  <c r="BA45" i="1" s="1"/>
  <c r="AT45" i="1"/>
  <c r="AV45" i="1" s="1"/>
  <c r="BD44" i="1"/>
  <c r="BA44" i="1" s="1"/>
  <c r="AT44" i="1"/>
  <c r="AV44" i="1" s="1"/>
  <c r="BD43" i="1"/>
  <c r="BA43" i="1" s="1"/>
  <c r="AT43" i="1"/>
  <c r="AV43" i="1" s="1"/>
  <c r="AX43" i="1" s="1"/>
  <c r="BD42" i="1"/>
  <c r="BA42" i="1" s="1"/>
  <c r="AT42" i="1"/>
  <c r="AV42" i="1" s="1"/>
  <c r="AY42" i="1" s="1"/>
  <c r="BD41" i="1"/>
  <c r="BA41" i="1" s="1"/>
  <c r="AT41" i="1"/>
  <c r="AV41" i="1" s="1"/>
  <c r="BD40" i="1"/>
  <c r="BA40" i="1" s="1"/>
  <c r="AT40" i="1"/>
  <c r="AV40" i="1" s="1"/>
  <c r="BD39" i="1"/>
  <c r="BA39" i="1" s="1"/>
  <c r="AT39" i="1"/>
  <c r="AV39" i="1" s="1"/>
  <c r="AW39" i="1" s="1"/>
  <c r="BD38" i="1"/>
  <c r="BA38" i="1" s="1"/>
  <c r="AT38" i="1"/>
  <c r="AV38" i="1" s="1"/>
  <c r="AY38" i="1" s="1"/>
  <c r="BD37" i="1"/>
  <c r="BA37" i="1"/>
  <c r="AT37" i="1"/>
  <c r="AV37" i="1" s="1"/>
  <c r="BD36" i="1"/>
  <c r="BA36" i="1" s="1"/>
  <c r="AT36" i="1"/>
  <c r="AV36" i="1" s="1"/>
  <c r="BD35" i="1"/>
  <c r="BA35" i="1" s="1"/>
  <c r="AT35" i="1"/>
  <c r="AV35" i="1" s="1"/>
  <c r="BD34" i="1"/>
  <c r="BA34" i="1" s="1"/>
  <c r="AT34" i="1"/>
  <c r="AV34" i="1" s="1"/>
  <c r="AY34" i="1" s="1"/>
  <c r="BD33" i="1"/>
  <c r="BA33" i="1" s="1"/>
  <c r="AT33" i="1"/>
  <c r="AV33" i="1" s="1"/>
  <c r="BD32" i="1"/>
  <c r="BA32" i="1" s="1"/>
  <c r="AT32" i="1"/>
  <c r="AV32" i="1" s="1"/>
  <c r="BD31" i="1"/>
  <c r="BA31" i="1" s="1"/>
  <c r="AT31" i="1"/>
  <c r="AV31" i="1" s="1"/>
  <c r="BD30" i="1"/>
  <c r="BA30" i="1" s="1"/>
  <c r="AT30" i="1"/>
  <c r="AV30" i="1" s="1"/>
  <c r="AY30" i="1" s="1"/>
  <c r="BD29" i="1"/>
  <c r="BA29" i="1" s="1"/>
  <c r="AT29" i="1"/>
  <c r="AV29" i="1" s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AY26" i="1" s="1"/>
  <c r="BD25" i="1"/>
  <c r="BA25" i="1" s="1"/>
  <c r="AT25" i="1"/>
  <c r="AV25" i="1" s="1"/>
  <c r="BD24" i="1"/>
  <c r="BA24" i="1" s="1"/>
  <c r="AT24" i="1"/>
  <c r="AV24" i="1" s="1"/>
  <c r="BD23" i="1"/>
  <c r="BA23" i="1" s="1"/>
  <c r="AT23" i="1"/>
  <c r="AV23" i="1" s="1"/>
  <c r="BD22" i="1"/>
  <c r="BA22" i="1" s="1"/>
  <c r="AT22" i="1"/>
  <c r="AV22" i="1" s="1"/>
  <c r="AY22" i="1" s="1"/>
  <c r="BD21" i="1"/>
  <c r="BA21" i="1" s="1"/>
  <c r="AT21" i="1"/>
  <c r="AV21" i="1" s="1"/>
  <c r="BD20" i="1"/>
  <c r="BA20" i="1" s="1"/>
  <c r="AT20" i="1"/>
  <c r="AV20" i="1" s="1"/>
  <c r="BD19" i="1"/>
  <c r="BA19" i="1" s="1"/>
  <c r="AT19" i="1"/>
  <c r="AV19" i="1" s="1"/>
  <c r="BD18" i="1"/>
  <c r="BA18" i="1" s="1"/>
  <c r="AT18" i="1"/>
  <c r="AV18" i="1" s="1"/>
  <c r="AY18" i="1" s="1"/>
  <c r="BD17" i="1"/>
  <c r="BA17" i="1" s="1"/>
  <c r="AT17" i="1"/>
  <c r="AV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AY14" i="1" s="1"/>
  <c r="BD13" i="1"/>
  <c r="BA13" i="1" s="1"/>
  <c r="AT13" i="1"/>
  <c r="AV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AY10" i="1" s="1"/>
  <c r="BD9" i="1"/>
  <c r="BA9" i="1" s="1"/>
  <c r="AT9" i="1"/>
  <c r="AV9" i="1" s="1"/>
  <c r="BD8" i="1"/>
  <c r="BA8" i="1" s="1"/>
  <c r="AT8" i="1"/>
  <c r="AV8" i="1" s="1"/>
  <c r="BD7" i="1"/>
  <c r="BA7" i="1" s="1"/>
  <c r="AT7" i="1"/>
  <c r="AV7" i="1" s="1"/>
  <c r="AY7" i="1" s="1"/>
  <c r="BD6" i="1"/>
  <c r="BA6" i="1"/>
  <c r="AT6" i="1"/>
  <c r="AV6" i="1" s="1"/>
  <c r="AY6" i="1" s="1"/>
  <c r="BD5" i="1"/>
  <c r="BA5" i="1" s="1"/>
  <c r="AT5" i="1"/>
  <c r="AV5" i="1" s="1"/>
  <c r="BD4" i="1"/>
  <c r="BA4" i="1" s="1"/>
  <c r="AT4" i="1"/>
  <c r="AV4" i="1" s="1"/>
  <c r="BD3" i="1"/>
  <c r="BA3" i="1" s="1"/>
  <c r="AT3" i="1"/>
  <c r="AV3" i="1" s="1"/>
  <c r="AY3" i="1" s="1"/>
  <c r="BD2" i="1"/>
  <c r="BA2" i="1" s="1"/>
  <c r="AT2" i="1"/>
  <c r="AV2" i="1" s="1"/>
  <c r="AY2" i="1" s="1"/>
  <c r="AX76" i="1" l="1"/>
  <c r="AY153" i="1"/>
  <c r="AY174" i="1"/>
  <c r="AW183" i="1"/>
  <c r="AY15" i="1"/>
  <c r="AW15" i="1"/>
  <c r="AX15" i="1"/>
  <c r="AY31" i="1"/>
  <c r="AW31" i="1"/>
  <c r="AW7" i="1"/>
  <c r="AW125" i="1"/>
  <c r="AW165" i="1"/>
  <c r="AX7" i="1"/>
  <c r="AX118" i="1"/>
  <c r="AX123" i="1"/>
  <c r="AW132" i="1"/>
  <c r="AX149" i="1"/>
  <c r="AY158" i="1"/>
  <c r="AY165" i="1"/>
  <c r="AW75" i="1"/>
  <c r="AW149" i="1"/>
  <c r="AW50" i="1"/>
  <c r="AY59" i="1"/>
  <c r="AY123" i="1"/>
  <c r="AX130" i="1"/>
  <c r="AX153" i="1"/>
  <c r="AY157" i="1"/>
  <c r="AW161" i="1"/>
  <c r="AX181" i="1"/>
  <c r="AW199" i="1"/>
  <c r="AY113" i="1"/>
  <c r="AX113" i="1"/>
  <c r="AY160" i="1"/>
  <c r="AX160" i="1"/>
  <c r="AW160" i="1"/>
  <c r="AY23" i="1"/>
  <c r="AX23" i="1"/>
  <c r="AW23" i="1"/>
  <c r="AW186" i="1"/>
  <c r="AY186" i="1"/>
  <c r="AX31" i="1"/>
  <c r="AX50" i="1"/>
  <c r="AX75" i="1"/>
  <c r="AY76" i="1"/>
  <c r="AW109" i="1"/>
  <c r="AW114" i="1"/>
  <c r="AY118" i="1"/>
  <c r="AX125" i="1"/>
  <c r="AY130" i="1"/>
  <c r="AY132" i="1"/>
  <c r="AY135" i="1"/>
  <c r="AX177" i="1"/>
  <c r="AW195" i="1"/>
  <c r="AX109" i="1"/>
  <c r="AY114" i="1"/>
  <c r="AW157" i="1"/>
  <c r="AX158" i="1"/>
  <c r="AY169" i="1"/>
  <c r="AX170" i="1"/>
  <c r="AY173" i="1"/>
  <c r="AW181" i="1"/>
  <c r="AY27" i="1"/>
  <c r="AX27" i="1"/>
  <c r="AW27" i="1"/>
  <c r="AY19" i="1"/>
  <c r="AX19" i="1"/>
  <c r="AW19" i="1"/>
  <c r="AY35" i="1"/>
  <c r="AX35" i="1"/>
  <c r="AW35" i="1"/>
  <c r="AW44" i="1"/>
  <c r="AY44" i="1"/>
  <c r="AX44" i="1"/>
  <c r="AY11" i="1"/>
  <c r="AX11" i="1"/>
  <c r="AW11" i="1"/>
  <c r="AY91" i="1"/>
  <c r="AW91" i="1"/>
  <c r="AW51" i="1"/>
  <c r="AW53" i="1"/>
  <c r="AW55" i="1"/>
  <c r="AX60" i="1"/>
  <c r="AW72" i="1"/>
  <c r="AX72" i="1"/>
  <c r="AX91" i="1"/>
  <c r="AW103" i="1"/>
  <c r="AX104" i="1"/>
  <c r="AX116" i="1"/>
  <c r="AW116" i="1"/>
  <c r="AX147" i="1"/>
  <c r="AY147" i="1"/>
  <c r="AY176" i="1"/>
  <c r="AX176" i="1"/>
  <c r="AW176" i="1"/>
  <c r="AY43" i="1"/>
  <c r="AX51" i="1"/>
  <c r="AY53" i="1"/>
  <c r="AX55" i="1"/>
  <c r="AY60" i="1"/>
  <c r="AW62" i="1"/>
  <c r="AY71" i="1"/>
  <c r="AW71" i="1"/>
  <c r="AY72" i="1"/>
  <c r="AW88" i="1"/>
  <c r="AY88" i="1"/>
  <c r="AX103" i="1"/>
  <c r="AY104" i="1"/>
  <c r="AY116" i="1"/>
  <c r="AX129" i="1"/>
  <c r="AY133" i="1"/>
  <c r="AX133" i="1"/>
  <c r="AY144" i="1"/>
  <c r="AX144" i="1"/>
  <c r="AW144" i="1"/>
  <c r="AW220" i="1"/>
  <c r="AY46" i="1"/>
  <c r="AW46" i="1"/>
  <c r="AY39" i="1"/>
  <c r="AX39" i="1"/>
  <c r="AX62" i="1"/>
  <c r="AY87" i="1"/>
  <c r="AX87" i="1"/>
  <c r="AW92" i="1"/>
  <c r="AX92" i="1"/>
  <c r="AW107" i="1"/>
  <c r="AY107" i="1"/>
  <c r="AY156" i="1"/>
  <c r="AX156" i="1"/>
  <c r="AW156" i="1"/>
  <c r="AY172" i="1"/>
  <c r="AX172" i="1"/>
  <c r="AY192" i="1"/>
  <c r="AX192" i="1"/>
  <c r="AW192" i="1"/>
  <c r="AX161" i="1"/>
  <c r="AY170" i="1"/>
  <c r="AY183" i="1"/>
  <c r="AY195" i="1"/>
  <c r="AY199" i="1"/>
  <c r="AW3" i="1"/>
  <c r="AX3" i="1"/>
  <c r="AX220" i="1"/>
  <c r="AY218" i="1"/>
  <c r="AX218" i="1"/>
  <c r="AW218" i="1"/>
  <c r="AX204" i="1"/>
  <c r="AW204" i="1"/>
  <c r="AY204" i="1"/>
  <c r="AY206" i="1"/>
  <c r="AX206" i="1"/>
  <c r="AW206" i="1"/>
  <c r="AY210" i="1"/>
  <c r="AX210" i="1"/>
  <c r="AW210" i="1"/>
  <c r="AY214" i="1"/>
  <c r="AX214" i="1"/>
  <c r="AW214" i="1"/>
  <c r="AY205" i="1"/>
  <c r="AX205" i="1"/>
  <c r="AW205" i="1"/>
  <c r="AY201" i="1"/>
  <c r="AX201" i="1"/>
  <c r="AW201" i="1"/>
  <c r="AX208" i="1"/>
  <c r="AW208" i="1"/>
  <c r="AY208" i="1"/>
  <c r="AX212" i="1"/>
  <c r="AW212" i="1"/>
  <c r="AY212" i="1"/>
  <c r="AX216" i="1"/>
  <c r="AW216" i="1"/>
  <c r="AY216" i="1"/>
  <c r="AX202" i="1"/>
  <c r="AW202" i="1"/>
  <c r="AY202" i="1"/>
  <c r="AY209" i="1"/>
  <c r="AX209" i="1"/>
  <c r="AW209" i="1"/>
  <c r="AY213" i="1"/>
  <c r="AX213" i="1"/>
  <c r="AW213" i="1"/>
  <c r="AY217" i="1"/>
  <c r="AW217" i="1"/>
  <c r="AX217" i="1"/>
  <c r="AX203" i="1"/>
  <c r="AX207" i="1"/>
  <c r="AX211" i="1"/>
  <c r="AX215" i="1"/>
  <c r="AX219" i="1"/>
  <c r="AY203" i="1"/>
  <c r="AY207" i="1"/>
  <c r="AY211" i="1"/>
  <c r="AY215" i="1"/>
  <c r="AY219" i="1"/>
  <c r="AX5" i="1"/>
  <c r="AY5" i="1"/>
  <c r="AW5" i="1"/>
  <c r="AX13" i="1"/>
  <c r="AY13" i="1"/>
  <c r="AW13" i="1"/>
  <c r="AX21" i="1"/>
  <c r="AY21" i="1"/>
  <c r="AW21" i="1"/>
  <c r="AX37" i="1"/>
  <c r="AY37" i="1"/>
  <c r="AW37" i="1"/>
  <c r="AW8" i="1"/>
  <c r="AY8" i="1"/>
  <c r="AX8" i="1"/>
  <c r="AW16" i="1"/>
  <c r="AX16" i="1"/>
  <c r="AY16" i="1"/>
  <c r="AW24" i="1"/>
  <c r="AY24" i="1"/>
  <c r="AX24" i="1"/>
  <c r="AX29" i="1"/>
  <c r="AW29" i="1"/>
  <c r="AY29" i="1"/>
  <c r="AW32" i="1"/>
  <c r="AY32" i="1"/>
  <c r="AX32" i="1"/>
  <c r="AW40" i="1"/>
  <c r="AX40" i="1"/>
  <c r="AY40" i="1"/>
  <c r="AX57" i="1"/>
  <c r="AW57" i="1"/>
  <c r="AY57" i="1"/>
  <c r="AX85" i="1"/>
  <c r="AW85" i="1"/>
  <c r="AY85" i="1"/>
  <c r="AX105" i="1"/>
  <c r="AW105" i="1"/>
  <c r="AY105" i="1"/>
  <c r="AX45" i="1"/>
  <c r="AY45" i="1"/>
  <c r="AW45" i="1"/>
  <c r="AX69" i="1"/>
  <c r="AW69" i="1"/>
  <c r="AY69" i="1"/>
  <c r="AX89" i="1"/>
  <c r="AW89" i="1"/>
  <c r="AY89" i="1"/>
  <c r="AW4" i="1"/>
  <c r="AX4" i="1"/>
  <c r="AY4" i="1"/>
  <c r="AX9" i="1"/>
  <c r="AW9" i="1"/>
  <c r="AY9" i="1"/>
  <c r="AW12" i="1"/>
  <c r="AY12" i="1"/>
  <c r="AX12" i="1"/>
  <c r="AX17" i="1"/>
  <c r="AY17" i="1"/>
  <c r="AW17" i="1"/>
  <c r="AW20" i="1"/>
  <c r="AY20" i="1"/>
  <c r="AX20" i="1"/>
  <c r="AX25" i="1"/>
  <c r="AW25" i="1"/>
  <c r="AY25" i="1"/>
  <c r="AW28" i="1"/>
  <c r="AY28" i="1"/>
  <c r="AX28" i="1"/>
  <c r="AX33" i="1"/>
  <c r="AY33" i="1"/>
  <c r="AW33" i="1"/>
  <c r="AW36" i="1"/>
  <c r="AY36" i="1"/>
  <c r="AX36" i="1"/>
  <c r="AX41" i="1"/>
  <c r="AW41" i="1"/>
  <c r="AY41" i="1"/>
  <c r="AX73" i="1"/>
  <c r="AW73" i="1"/>
  <c r="AY73" i="1"/>
  <c r="AW48" i="1"/>
  <c r="AX48" i="1"/>
  <c r="AY48" i="1"/>
  <c r="AW52" i="1"/>
  <c r="AY52" i="1"/>
  <c r="AX52" i="1"/>
  <c r="AX61" i="1"/>
  <c r="AY61" i="1"/>
  <c r="AW61" i="1"/>
  <c r="AX101" i="1"/>
  <c r="AW101" i="1"/>
  <c r="AY101" i="1"/>
  <c r="AX124" i="1"/>
  <c r="AY124" i="1"/>
  <c r="AW124" i="1"/>
  <c r="AW150" i="1"/>
  <c r="AY150" i="1"/>
  <c r="AX150" i="1"/>
  <c r="AY66" i="1"/>
  <c r="AX66" i="1"/>
  <c r="AX77" i="1"/>
  <c r="AW77" i="1"/>
  <c r="AY82" i="1"/>
  <c r="AX82" i="1"/>
  <c r="AY98" i="1"/>
  <c r="AX98" i="1"/>
  <c r="AW111" i="1"/>
  <c r="AX111" i="1"/>
  <c r="AY117" i="1"/>
  <c r="AX117" i="1"/>
  <c r="AW117" i="1"/>
  <c r="AX120" i="1"/>
  <c r="AW120" i="1"/>
  <c r="AW131" i="1"/>
  <c r="AY131" i="1"/>
  <c r="AX131" i="1"/>
  <c r="AX141" i="1"/>
  <c r="AY141" i="1"/>
  <c r="AW146" i="1"/>
  <c r="AX146" i="1"/>
  <c r="AY146" i="1"/>
  <c r="AX171" i="1"/>
  <c r="AW171" i="1"/>
  <c r="AY171" i="1"/>
  <c r="AY180" i="1"/>
  <c r="AW180" i="1"/>
  <c r="AX180" i="1"/>
  <c r="AW190" i="1"/>
  <c r="AY190" i="1"/>
  <c r="AX190" i="1"/>
  <c r="AW200" i="1"/>
  <c r="AY200" i="1"/>
  <c r="AW6" i="1"/>
  <c r="AW22" i="1"/>
  <c r="AW30" i="1"/>
  <c r="AW38" i="1"/>
  <c r="AW47" i="1"/>
  <c r="AX56" i="1"/>
  <c r="AW58" i="1"/>
  <c r="AW63" i="1"/>
  <c r="AW67" i="1"/>
  <c r="AX68" i="1"/>
  <c r="AY77" i="1"/>
  <c r="AY78" i="1"/>
  <c r="AX78" i="1"/>
  <c r="AW82" i="1"/>
  <c r="AY94" i="1"/>
  <c r="AX94" i="1"/>
  <c r="AW99" i="1"/>
  <c r="AX112" i="1"/>
  <c r="AY112" i="1"/>
  <c r="AY121" i="1"/>
  <c r="AX121" i="1"/>
  <c r="AW137" i="1"/>
  <c r="AY137" i="1"/>
  <c r="AW141" i="1"/>
  <c r="AX151" i="1"/>
  <c r="AY151" i="1"/>
  <c r="AW151" i="1"/>
  <c r="AW162" i="1"/>
  <c r="AX162" i="1"/>
  <c r="AY184" i="1"/>
  <c r="AX184" i="1"/>
  <c r="AW184" i="1"/>
  <c r="AY193" i="1"/>
  <c r="AX193" i="1"/>
  <c r="AW193" i="1"/>
  <c r="AX200" i="1"/>
  <c r="AX2" i="1"/>
  <c r="AX6" i="1"/>
  <c r="AX10" i="1"/>
  <c r="AX14" i="1"/>
  <c r="AX18" i="1"/>
  <c r="AX22" i="1"/>
  <c r="AX26" i="1"/>
  <c r="AX30" i="1"/>
  <c r="AX34" i="1"/>
  <c r="AX38" i="1"/>
  <c r="AX42" i="1"/>
  <c r="AW43" i="1"/>
  <c r="AX47" i="1"/>
  <c r="AY49" i="1"/>
  <c r="AW54" i="1"/>
  <c r="AY56" i="1"/>
  <c r="AX58" i="1"/>
  <c r="AW59" i="1"/>
  <c r="AX63" i="1"/>
  <c r="AX64" i="1"/>
  <c r="AX67" i="1"/>
  <c r="AY68" i="1"/>
  <c r="AY74" i="1"/>
  <c r="AX74" i="1"/>
  <c r="AW78" i="1"/>
  <c r="AW79" i="1"/>
  <c r="AX80" i="1"/>
  <c r="AX83" i="1"/>
  <c r="AY84" i="1"/>
  <c r="AY90" i="1"/>
  <c r="AX90" i="1"/>
  <c r="AW94" i="1"/>
  <c r="AW95" i="1"/>
  <c r="AX96" i="1"/>
  <c r="AX99" i="1"/>
  <c r="AY100" i="1"/>
  <c r="AY106" i="1"/>
  <c r="AX106" i="1"/>
  <c r="AW112" i="1"/>
  <c r="AW121" i="1"/>
  <c r="AY126" i="1"/>
  <c r="AX126" i="1"/>
  <c r="AX128" i="1"/>
  <c r="AY128" i="1"/>
  <c r="AX137" i="1"/>
  <c r="AW154" i="1"/>
  <c r="AY154" i="1"/>
  <c r="AX155" i="1"/>
  <c r="AW155" i="1"/>
  <c r="AY155" i="1"/>
  <c r="AY162" i="1"/>
  <c r="AX163" i="1"/>
  <c r="AY163" i="1"/>
  <c r="AW163" i="1"/>
  <c r="AW166" i="1"/>
  <c r="AY166" i="1"/>
  <c r="AX167" i="1"/>
  <c r="AY167" i="1"/>
  <c r="AX175" i="1"/>
  <c r="AY175" i="1"/>
  <c r="AX189" i="1"/>
  <c r="AY189" i="1"/>
  <c r="AW189" i="1"/>
  <c r="AX93" i="1"/>
  <c r="AW93" i="1"/>
  <c r="AX108" i="1"/>
  <c r="AY108" i="1"/>
  <c r="AW108" i="1"/>
  <c r="AW119" i="1"/>
  <c r="AY119" i="1"/>
  <c r="AX122" i="1"/>
  <c r="AW122" i="1"/>
  <c r="AX139" i="1"/>
  <c r="AW139" i="1"/>
  <c r="AY145" i="1"/>
  <c r="AX145" i="1"/>
  <c r="AX159" i="1"/>
  <c r="AY159" i="1"/>
  <c r="AW159" i="1"/>
  <c r="AX179" i="1"/>
  <c r="AY179" i="1"/>
  <c r="AY188" i="1"/>
  <c r="AX188" i="1"/>
  <c r="AW188" i="1"/>
  <c r="AW196" i="1"/>
  <c r="AY196" i="1"/>
  <c r="AX196" i="1"/>
  <c r="AW2" i="1"/>
  <c r="AW10" i="1"/>
  <c r="AW14" i="1"/>
  <c r="AW18" i="1"/>
  <c r="AW26" i="1"/>
  <c r="AW34" i="1"/>
  <c r="AW42" i="1"/>
  <c r="AW49" i="1"/>
  <c r="AW66" i="1"/>
  <c r="AW83" i="1"/>
  <c r="AX84" i="1"/>
  <c r="AW98" i="1"/>
  <c r="AX100" i="1"/>
  <c r="AY110" i="1"/>
  <c r="AX110" i="1"/>
  <c r="AY111" i="1"/>
  <c r="AY120" i="1"/>
  <c r="AW127" i="1"/>
  <c r="AX127" i="1"/>
  <c r="AW134" i="1"/>
  <c r="AY134" i="1"/>
  <c r="AX134" i="1"/>
  <c r="AY136" i="1"/>
  <c r="AX136" i="1"/>
  <c r="AW138" i="1"/>
  <c r="AY138" i="1"/>
  <c r="AX138" i="1"/>
  <c r="AY140" i="1"/>
  <c r="AX140" i="1"/>
  <c r="AX54" i="1"/>
  <c r="AY64" i="1"/>
  <c r="AX65" i="1"/>
  <c r="AW65" i="1"/>
  <c r="AY70" i="1"/>
  <c r="AX70" i="1"/>
  <c r="AX79" i="1"/>
  <c r="AY80" i="1"/>
  <c r="AX81" i="1"/>
  <c r="AW81" i="1"/>
  <c r="AY86" i="1"/>
  <c r="AX86" i="1"/>
  <c r="AX95" i="1"/>
  <c r="AY96" i="1"/>
  <c r="AX97" i="1"/>
  <c r="AW97" i="1"/>
  <c r="AY102" i="1"/>
  <c r="AX102" i="1"/>
  <c r="AW115" i="1"/>
  <c r="AY115" i="1"/>
  <c r="AX115" i="1"/>
  <c r="AW142" i="1"/>
  <c r="AY142" i="1"/>
  <c r="AX143" i="1"/>
  <c r="AY143" i="1"/>
  <c r="AW143" i="1"/>
  <c r="AW178" i="1"/>
  <c r="AX178" i="1"/>
  <c r="AW182" i="1"/>
  <c r="AY182" i="1"/>
  <c r="AW185" i="1"/>
  <c r="AY185" i="1"/>
  <c r="AX185" i="1"/>
  <c r="AX187" i="1"/>
  <c r="AW187" i="1"/>
  <c r="AX191" i="1"/>
  <c r="AY191" i="1"/>
  <c r="AW194" i="1"/>
  <c r="AX194" i="1"/>
  <c r="AY194" i="1"/>
  <c r="AY164" i="1"/>
  <c r="AW164" i="1"/>
  <c r="AY168" i="1"/>
  <c r="AX168" i="1"/>
  <c r="AW113" i="1"/>
  <c r="AW129" i="1"/>
  <c r="AW135" i="1"/>
  <c r="AW147" i="1"/>
  <c r="AY148" i="1"/>
  <c r="AW148" i="1"/>
  <c r="AY152" i="1"/>
  <c r="AX152" i="1"/>
  <c r="AX164" i="1"/>
  <c r="AW168" i="1"/>
  <c r="AX169" i="1"/>
  <c r="AW172" i="1"/>
  <c r="AW173" i="1"/>
  <c r="AX174" i="1"/>
  <c r="AW177" i="1"/>
  <c r="AX186" i="1"/>
  <c r="AX197" i="1"/>
  <c r="AW197" i="1"/>
  <c r="AY198" i="1"/>
  <c r="AW198" i="1"/>
</calcChain>
</file>

<file path=xl/sharedStrings.xml><?xml version="1.0" encoding="utf-8"?>
<sst xmlns="http://schemas.openxmlformats.org/spreadsheetml/2006/main" count="14488" uniqueCount="1164">
  <si>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</si>
  <si>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</si>
  <si>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</si>
  <si>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</si>
  <si>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</si>
  <si>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</si>
  <si>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</si>
  <si>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</si>
  <si>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</si>
  <si>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</si>
  <si>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</si>
  <si>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</si>
  <si>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</si>
  <si>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</si>
  <si>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</si>
  <si>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</si>
  <si>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</si>
  <si>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</si>
  <si>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</si>
  <si>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</si>
  <si>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</si>
  <si>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</si>
  <si>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</si>
  <si>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</si>
  <si>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</si>
  <si>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</si>
  <si>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</si>
  <si>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</si>
  <si>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</si>
  <si>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</si>
  <si>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</si>
  <si>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</si>
  <si>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</si>
  <si>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</si>
  <si>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</si>
  <si>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</si>
  <si>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</si>
  <si>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</si>
  <si>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</si>
  <si>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</si>
  <si>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</si>
  <si>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</si>
  <si>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</si>
  <si>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</si>
  <si>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</si>
  <si>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</si>
  <si>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</si>
  <si>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</si>
  <si>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</si>
  <si>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</si>
  <si>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</si>
  <si>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</si>
  <si>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</si>
  <si>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</si>
  <si>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</si>
  <si>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</si>
  <si>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</si>
  <si>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</si>
  <si>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</si>
  <si>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</si>
  <si>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</si>
  <si>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</si>
  <si>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</si>
  <si>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</si>
  <si>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</si>
  <si>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</si>
  <si>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</si>
  <si>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</si>
  <si>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</si>
  <si>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</si>
  <si>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</si>
  <si>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</si>
  <si>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</si>
  <si>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</si>
  <si>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</si>
  <si>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</si>
  <si>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</si>
  <si>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</si>
  <si>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</si>
  <si>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</si>
  <si>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</si>
  <si>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</si>
  <si>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</si>
  <si>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</si>
  <si>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</si>
  <si>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</si>
  <si>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</si>
  <si>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</si>
  <si>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</si>
  <si>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</si>
  <si>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</si>
  <si>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</si>
  <si>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</si>
  <si>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</si>
  <si>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</si>
  <si>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</si>
  <si>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</si>
  <si>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</si>
  <si>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</si>
  <si>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</si>
  <si>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</si>
  <si>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</si>
  <si>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</si>
  <si>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</si>
  <si>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</si>
  <si>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</si>
  <si>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</si>
  <si>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</si>
  <si>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</si>
  <si>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</si>
  <si>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</si>
  <si>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</si>
  <si>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</si>
  <si>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</si>
  <si>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</si>
  <si>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</si>
  <si>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</si>
  <si>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</si>
  <si>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</si>
  <si>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</si>
  <si>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</si>
  <si>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</si>
  <si>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</si>
  <si>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</si>
  <si>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</si>
  <si>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</si>
  <si>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</si>
  <si>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</si>
  <si>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</si>
  <si>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</si>
  <si>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</si>
  <si>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</si>
  <si>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</si>
  <si>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</si>
  <si>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</si>
  <si>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</si>
  <si>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</si>
  <si>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</si>
  <si>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</si>
  <si>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</si>
  <si>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</si>
  <si>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</si>
  <si>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1/31/2023 9:13:19 AM</t>
  </si>
  <si>
    <t>UP SETTLEMENT</t>
  </si>
  <si>
    <t>2/1/2023 12:00:00 AM</t>
  </si>
  <si>
    <t>1/31/2023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</si>
  <si>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</si>
  <si>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</si>
  <si>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</si>
  <si>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</si>
  <si>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</si>
  <si>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</si>
  <si>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</si>
  <si>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</si>
  <si>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</si>
  <si>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</si>
  <si>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</si>
  <si>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PaymentRef=1110115201868</t>
  </si>
  <si>
    <t>PAYA</t>
  </si>
  <si>
    <t>904402******3191</t>
  </si>
  <si>
    <t>1397375317</t>
  </si>
  <si>
    <t>ACCE</t>
  </si>
  <si>
    <t>PAYATTITUDE</t>
  </si>
  <si>
    <t>GENERAL</t>
  </si>
  <si>
    <t>NIGERIAN INTERBANK SETTLEMENT SERVICE</t>
  </si>
  <si>
    <t>UP</t>
  </si>
  <si>
    <t>0517021001-17134025-Abdurrahim Shagari Muhammad-1110115201868-PortalAccessFee:1000-AccreditationFee:</t>
  </si>
  <si>
    <t>NAME:=Abdurrahim Shagari Muhammad|Payment Ref:=1110115201868|Description:=0517021001-17134025-Abdurrahim Shagari Muhammad-1110115201868-PortalAccessFee:1000-AccreditationFee:</t>
  </si>
  <si>
    <t>N</t>
  </si>
  <si>
    <t>AIR TIME TOPUP</t>
  </si>
  <si>
    <t>1/31/2023 9:32:17 AM</t>
  </si>
  <si>
    <t>SOKOTO STATE IGR ESCROW ACCOUNT</t>
  </si>
  <si>
    <t>0702631458</t>
  </si>
  <si>
    <t>UMARU ALI SHINKAFI POLYTECHNIC (SOIRS SCHOOL)</t>
  </si>
  <si>
    <t>PaymentRef=4260000487</t>
  </si>
  <si>
    <t>HOPE PSBank</t>
  </si>
  <si>
    <t>980002******9414</t>
  </si>
  <si>
    <t>1130045287</t>
  </si>
  <si>
    <t>HPSB</t>
  </si>
  <si>
    <t>0517018001-103519-AUWAL SURAJO-4260000487-NotificationProcessingFee:2000.00</t>
  </si>
  <si>
    <t>NAME:=AUWAL SURAJO|Payment Ref:=4260000487|Description:=0517018001-103519-AUWAL SURAJO-4260000487-NotificationProcessingFee:2000.00</t>
  </si>
  <si>
    <t>1/31/2023 3:10:54 PM</t>
  </si>
  <si>
    <t>PaymentRef=1110129101460</t>
  </si>
  <si>
    <t>980002******9129</t>
  </si>
  <si>
    <t>1130043106</t>
  </si>
  <si>
    <t>0517021001-20113023-Suleiman Altine -1110129101460-PortalAccessFee:1000-AccreditationFee:5000-RegFee</t>
  </si>
  <si>
    <t>NAME:=Suleiman Altine |Payment Ref:=1110129101460|Description:=0517021001-20113023-Suleiman Altine -1110129101460-PortalAccessFee:1000-AccreditationFee:5000-RegFee</t>
  </si>
  <si>
    <t>1/31/2023 3:59:05 PM</t>
  </si>
  <si>
    <t>PaymentRef=1110134561468</t>
  </si>
  <si>
    <t>980002******7312</t>
  </si>
  <si>
    <t>1130045113</t>
  </si>
  <si>
    <t>0517021001-20124117-Atika Bello -1110134561468-PortalAccessFee:1000-AccreditationFee:5000-RegFee:265</t>
  </si>
  <si>
    <t>NAME:=Atika Bello |Payment Ref:=1110134561468|Description:=0517021001-20124117-Atika Bello -1110134561468-PortalAccessFee:1000-AccreditationFee:5000-RegFee:265</t>
  </si>
  <si>
    <t>1/31/2023 12:46:43 PM</t>
  </si>
  <si>
    <t>PaymentRef=1110128463666</t>
  </si>
  <si>
    <t>F</t>
  </si>
  <si>
    <t>0517021001-221306039-Muhammad Dahiru -1110128463666-PortalAccessFee:1000-AccreditationFee:5000-RegFe</t>
  </si>
  <si>
    <t>NAME:=Muhammad Dahiru |Payment Ref:=1110128463666|Description:=0517021001-221306039-Muhammad Dahiru -1110128463666-PortalAccessFee:1000-AccreditationFee:5000-RegFe</t>
  </si>
  <si>
    <t>SOKOTOSTATEUNIVERSITY,SOKOTO-FEES</t>
  </si>
  <si>
    <t>0</t>
  </si>
  <si>
    <t>UNIFIED PAYMENTS</t>
  </si>
  <si>
    <t>950101******4227</t>
  </si>
  <si>
    <t>UPPA</t>
  </si>
  <si>
    <t>NAME:=ZaiduHannafiJibril|ReceiptID:=1110102362054|Description:=0517021001-20111003-ZaiduHannafiJibril-1110102362054-PortalAccessFee:1000-AccreditationFee:5000-Re</t>
  </si>
  <si>
    <t>{"Type":"SokotoStateCollection","AgentCode":"UAN332100174","Merchant":"SOKOTOSTATEUNIVERSITY,SOKOTO","Product":"FEES","Amount":"?9,107.50","Fee":"?0.00","AgentLGA":"WamakoLGA","AgentState":"SokotoState","AgentName":"mustaphaBello","Status":"Approved","RRN":"675200757113","TransId":"15565615","AuthRef":"738364","Date":"31Jan,202310:32PM"}</t>
  </si>
  <si>
    <t>SokotoStateCollectionAgency</t>
  </si>
  <si>
    <t>1/31/2023 12:19:36 PM</t>
  </si>
  <si>
    <t>PaymentRef=1110111191851</t>
  </si>
  <si>
    <t>0517021001-221205113-Bashar Abdullahi -1110111191851-PortalAccessFee:1000-AccreditationFee:5000-RegF</t>
  </si>
  <si>
    <t>NAME:=Bashar Abdullahi |Payment Ref:=1110111191851|Description:=0517021001-221205113-Bashar Abdullahi -1110111191851-PortalAccessFee:1000-AccreditationFee:5000-RegF</t>
  </si>
  <si>
    <t>1/31/2023 10:56:04 AM</t>
  </si>
  <si>
    <t>PaymentRef=1110117553860</t>
  </si>
  <si>
    <t>980002******2679</t>
  </si>
  <si>
    <t>1130043492</t>
  </si>
  <si>
    <t>0517021001-20131056-Fatima Abubakar Zaki-1110117553860-PortalAccessFee:1000-AccreditationFee:5000-Re</t>
  </si>
  <si>
    <t>NAME:=Fatima Abubakar Zaki|Payment Ref:=1110117553860|Description:=0517021001-20131056-Fatima Abubakar Zaki-1110117553860-PortalAccessFee:1000-AccreditationFee:5000-Re</t>
  </si>
  <si>
    <t>1/31/2023 11:58:53 AM</t>
  </si>
  <si>
    <t>PaymentRef=1110103251345</t>
  </si>
  <si>
    <t>0517021001-18125065-Oriyomi Abdul-Warith Atanda-1110103251345-PortalAccessFee:1000-AccreditationFee:</t>
  </si>
  <si>
    <t>NAME:=Oriyomi Abdul-Warith Atanda|Payment Ref:=1110103251345|Description:=0517021001-18125065-Oriyomi Abdul-Warith Atanda-1110103251345-PortalAccessFee:1000-AccreditationFee:</t>
  </si>
  <si>
    <t>1/31/2023 11:54:10 AM</t>
  </si>
  <si>
    <t>PaymentRef=1110107443068</t>
  </si>
  <si>
    <t>0517021001-20124136-Nusaiba Aminu Sani-1110107443068-PortalAccessFee:1000-AccreditationFee:5000-RegF</t>
  </si>
  <si>
    <t>NAME:=Nusaiba Aminu Sani|Payment Ref:=1110107443068|Description:=0517021001-20124136-Nusaiba Aminu Sani-1110107443068-PortalAccessFee:1000-AccreditationFee:5000-RegF</t>
  </si>
  <si>
    <t>1/31/2023 10:08:45 AM</t>
  </si>
  <si>
    <t>PaymentRef=1110155072467</t>
  </si>
  <si>
    <t>904402******6308</t>
  </si>
  <si>
    <t>0801649268</t>
  </si>
  <si>
    <t>0517021001-18133039-Sulaiman Sanusi A-1110155072467-PortalAccessFee:1000-AccreditationFee:5000-RegFe</t>
  </si>
  <si>
    <t>NAME:=Sulaiman Sanusi A|Payment Ref:=1110155072467|Description:=0517021001-18133039-Sulaiman Sanusi A-1110155072467-PortalAccessFee:1000-AccreditationFee:5000-RegFe</t>
  </si>
  <si>
    <t>1/31/2023 3:08:16 PM</t>
  </si>
  <si>
    <t>PaymentRef=11157064328</t>
  </si>
  <si>
    <t>0517021001-202211737341CA--11157064328-PortalAccessFee:1000-ApplicationFee:2000</t>
  </si>
  <si>
    <t>NAME:=Yusuf Haliru |Payment Ref:=11157064328|Description:=0517021001-202211737341CA--11157064328-PortalAccessFee:1000-ApplicationFee:2000</t>
  </si>
  <si>
    <t>1/31/2023 10:54:14 AM</t>
  </si>
  <si>
    <t>PaymentRef=1110111483864</t>
  </si>
  <si>
    <t>0517021001-16121001-Jummai Aliyu -1110111483864-PortalAccessFee:1000-AccreditationFee:5000-RegFee:26</t>
  </si>
  <si>
    <t>NAME:=Jummai Aliyu |Payment Ref:=1110111483864|Description:=0517021001-16121001-Jummai Aliyu -1110111483864-PortalAccessFee:1000-AccreditationFee:5000-RegFee:26</t>
  </si>
  <si>
    <t>1/31/2023 11:02:11 AM</t>
  </si>
  <si>
    <t>PaymentRef=1110141011158</t>
  </si>
  <si>
    <t>0517021001-20118057-Aminu Muhammad Sambo-1110141011158-PortalAccessFee:1000-AccreditationFee:5000-Re</t>
  </si>
  <si>
    <t>NAME:=Aminu Muhammad Sambo|Payment Ref:=1110141011158|Description:=0517021001-20118057-Aminu Muhammad Sambo-1110141011158-PortalAccessFee:1000-AccreditationFee:5000-Re</t>
  </si>
  <si>
    <t>1/31/2023 10:20:38 AM</t>
  </si>
  <si>
    <t>PaymentRef=1110112021857</t>
  </si>
  <si>
    <t>0517021001-20121011-Munira Yusuf -1110112021857-PortalAccessFee:1000-AccreditationFee:5000-RegFee:26</t>
  </si>
  <si>
    <t>NAME:=Munira Yusuf |Payment Ref:=1110112021857|Description:=0517021001-20121011-Munira Yusuf -1110112021857-PortalAccessFee:1000-AccreditationFee:5000-RegFee:26</t>
  </si>
  <si>
    <t>1/31/2023 8:02:47 AM</t>
  </si>
  <si>
    <t>ACCESS BANK (DIAMOND)</t>
  </si>
  <si>
    <t>SHEHU SHAGARI COLLEGE OF EDUCATION (SOIRS SCHOOL)</t>
  </si>
  <si>
    <t>PaymentRef=88829487</t>
  </si>
  <si>
    <t>980002******3623</t>
  </si>
  <si>
    <t>1130009926</t>
  </si>
  <si>
    <t>0517019001-200110488SHAMSU DAUDA-88829487-PortalAccessFee:1000.00AcreditationFee:2000.00-RegFee:2400</t>
  </si>
  <si>
    <t>NAME:=|Payment Ref:=88829487|Description:=</t>
  </si>
  <si>
    <t>1/31/2023 5:08:03 AM</t>
  </si>
  <si>
    <t>PaymentRef=76548831</t>
  </si>
  <si>
    <t>0517019001-228891AMINU HASSAN-76548831-PortalAccessFee:1000.00AcreditationFee:2000.00-RegFee:16000.0</t>
  </si>
  <si>
    <t>NAME:=|Payment Ref:=76548831|Description:=</t>
  </si>
  <si>
    <t>1/31/2023 10:27:40 AM</t>
  </si>
  <si>
    <t>PaymentRef=11139216439</t>
  </si>
  <si>
    <t>0517021001-11307393HJ--11139216439-PortalAccessFee:1000-ApplicationFee:2000</t>
  </si>
  <si>
    <t>NAME:=Bashar Abdullahi |Payment Ref:=11139216439|Description:=0517021001-11307393HJ--11139216439-PortalAccessFee:1000-ApplicationFee:2000</t>
  </si>
  <si>
    <t>NAME:=UmarSadikFaruk|ReceiptID:=1110143031540|Description:=0517021001-18133045-UmarSadikFaruk-1110143031540-PortalAccessFee:1000-AccreditationFee:5000-RegFee</t>
  </si>
  <si>
    <t>{"Type":"SokotoStateCollection","AgentCode":"UAN332100174","Merchant":"SOKOTOSTATEUNIVERSITY,SOKOTO","Product":"FEES","Amount":"?11,607.50","Fee":"?0.00","AgentLGA":"WamakoLGA","AgentState":"SokotoState","AgentName":"mustaphaBello","Status":"Approved","RRN":"675200681977","TransId":"15565589","AuthRef":"068920","Date":"31Jan,202310:31PM"}</t>
  </si>
  <si>
    <t>1/31/2023 9:41:03 AM</t>
  </si>
  <si>
    <t>PaymentRef=9020325850</t>
  </si>
  <si>
    <t>0517018001-102261-MANIRU MUSA RABAH-9020325850-NotificationProcessingFee:3000.00</t>
  </si>
  <si>
    <t>NAME:=MANIRU MUSA RABAH|Payment Ref:=9020325850|Description:=0517018001-102261-MANIRU MUSA RABAH-9020325850-NotificationProcessingFee:3000.00</t>
  </si>
  <si>
    <t>1/31/2023 1:08:37 PM</t>
  </si>
  <si>
    <t>PaymentRef=1110106581648</t>
  </si>
  <si>
    <t>980002******5786</t>
  </si>
  <si>
    <t>1130043302</t>
  </si>
  <si>
    <t>0517021001-19236016-Ismaila Abubakar -1110106581648-PortalAccessFee:1000-AccreditationFee:5000-RegFe</t>
  </si>
  <si>
    <t>NAME:=Ismaila Abubakar |Payment Ref:=1110106581648|Description:=0517021001-19236016-Ismaila Abubakar -1110106581648-PortalAccessFee:1000-AccreditationFee:5000-RegFe</t>
  </si>
  <si>
    <t>1/31/2023 11:58:48 AM</t>
  </si>
  <si>
    <t>PaymentRef=1110116041858</t>
  </si>
  <si>
    <t>0517021001-19133115-Fodiyo Muhammad -1110116041858-PortalAccessFee:1000-AccreditationFee:5000-RegFee</t>
  </si>
  <si>
    <t>NAME:=Fodiyo Muhammad |Payment Ref:=1110116041858|Description:=0517021001-19133115-Fodiyo Muhammad -1110116041858-PortalAccessFee:1000-AccreditationFee:5000-RegFee</t>
  </si>
  <si>
    <t>1/31/2023 12:28:54 PM</t>
  </si>
  <si>
    <t>PaymentRef=1110109043843</t>
  </si>
  <si>
    <t>0517021001-20132094-Haulatu Aliyu Isma'Il-1110109043843-PortalAccessFee:1000-AccreditationFee:5000-R</t>
  </si>
  <si>
    <t>NAME:=Haulatu Aliyu Isma'Il|Payment Ref:=1110109043843|Description:=0517021001-20132094-Haulatu Aliyu Isma'Il-1110109043843-PortalAccessFee:1000-AccreditationFee:5000-R</t>
  </si>
  <si>
    <t>1/31/2023 12:48:06 PM</t>
  </si>
  <si>
    <t>PaymentRef=1110143293646</t>
  </si>
  <si>
    <t>0517021001-20117024-Muhammad Umar Mariya-1110143293646-PortalAccessFee:1000-AccreditationFee:5000-Re</t>
  </si>
  <si>
    <t>NAME:=Muhammad Umar Mariya|Payment Ref:=1110143293646|Description:=0517021001-20117024-Muhammad Umar Mariya-1110143293646-PortalAccessFee:1000-AccreditationFee:5000-Re</t>
  </si>
  <si>
    <t>1/31/2023 10:39:26 AM</t>
  </si>
  <si>
    <t>PaymentRef=1110122231152</t>
  </si>
  <si>
    <t>0517021001-20125066-Moh'D Umar Nasir-1110122231152-PortalAccessFee:1000-AccreditationFee:5000-RegFee</t>
  </si>
  <si>
    <t>NAME:=Moh'D Umar Nasir|Payment Ref:=1110122231152|Description:=0517021001-20125066-Moh'D Umar Nasir-1110122231152-PortalAccessFee:1000-AccreditationFee:5000-RegFee</t>
  </si>
  <si>
    <t>1/31/2023 12:58:39 PM</t>
  </si>
  <si>
    <t>PaymentRef=1110148502066</t>
  </si>
  <si>
    <t>0517021001-20125097-MODI AMINU -1110148502066-PortalAccessFee:1000-AccreditationFee:5000-RegFee:2650</t>
  </si>
  <si>
    <t>NAME:=MODI AMINU |Payment Ref:=1110148502066|Description:=0517021001-20125097-MODI AMINU -1110148502066-PortalAccessFee:1000-AccreditationFee:5000-RegFee:2650</t>
  </si>
  <si>
    <t>1/31/2023 10:55:33 PM</t>
  </si>
  <si>
    <t>COLLEGE OF NURSING SCIENCES TAMBUWAL (SOIRS SCHOOL)</t>
  </si>
  <si>
    <t>PaymentRef=11046461846</t>
  </si>
  <si>
    <t>980002******1637</t>
  </si>
  <si>
    <t>1130011833</t>
  </si>
  <si>
    <t>0521104002-BMP1920083-Hadiza SHEHU -11046461846-PortalAccessFee:1000-:-RegFee:30650</t>
  </si>
  <si>
    <t>NAME:=Hadiza SHEHU |Payment Ref:=11046461846|Description:=0521104002-BMP1920083-Hadiza SHEHU -11046461846-PortalAccessFee:1000-:-RegFee:30650</t>
  </si>
  <si>
    <t>1/31/2023 11:53:56 AM</t>
  </si>
  <si>
    <t>PaymentRef=1110130103641</t>
  </si>
  <si>
    <t>0517021001-20218005-Maidubu Yusuf -1110130103641-PortalAccessFee:1000-AccreditationFee:5000-RegFee:2</t>
  </si>
  <si>
    <t>NAME:=Maidubu Yusuf |Payment Ref:=1110130103641|Description:=0517021001-20218005-Maidubu Yusuf -1110130103641-PortalAccessFee:1000-AccreditationFee:5000-RegFee:2</t>
  </si>
  <si>
    <t>1/31/2023 12:28:05 PM</t>
  </si>
  <si>
    <t>PaymentRef=1110123141943</t>
  </si>
  <si>
    <t>0517021001-20134121-Muhammad Abdullahi Kwazo-1110123141943-PortalAccessFee:1000-AccreditationFee:500</t>
  </si>
  <si>
    <t>NAME:=Muhammad Abdullahi Kwazo|Payment Ref:=1110123141943|Description:=0517021001-20134121-Muhammad Abdullahi Kwazo-1110123141943-PortalAccessFee:1000-AccreditationFee:500</t>
  </si>
  <si>
    <t>1/31/2023 12:18:01 AM</t>
  </si>
  <si>
    <t>PaymentRef=84287691</t>
  </si>
  <si>
    <t>980002******2568</t>
  </si>
  <si>
    <t>1130006189</t>
  </si>
  <si>
    <t>0517019001-180110888RAFILA BASIRU-84287691-PortalAccessFee:1000.00AcreditationFee:2000.00-RegFee:725</t>
  </si>
  <si>
    <t>NAME:=|Payment Ref:=84287691|Description:=</t>
  </si>
  <si>
    <t>1/31/2023 10:37:06 AM</t>
  </si>
  <si>
    <t>PaymentRef=1110105481545</t>
  </si>
  <si>
    <t>0517021001-18136097-Shehu Abdulkareem -1110105481545-PortalAccessFee:1000-AccreditationFee:5000-RegF</t>
  </si>
  <si>
    <t>NAME:=Shehu Abdulkareem |Payment Ref:=1110105481545|Description:=0517021001-18136097-Shehu Abdulkareem -1110105481545-PortalAccessFee:1000-AccreditationFee:5000-RegF</t>
  </si>
  <si>
    <t>1/31/2023 8:46:25 AM</t>
  </si>
  <si>
    <t>PaymentRef=1110155432368</t>
  </si>
  <si>
    <t>980002******6354</t>
  </si>
  <si>
    <t>1130004857</t>
  </si>
  <si>
    <t>0517021001-20124051-AISHA ABUBAKAR YUSUF-1110155432368-PortalAccessFee:1000-AccreditationFee:5000-Re</t>
  </si>
  <si>
    <t>NAME:=AISHA ABUBAKAR YUSUF|Payment Ref:=1110155432368|Description:=0517021001-20124051-AISHA ABUBAKAR YUSUF-1110155432368-PortalAccessFee:1000-AccreditationFee:5000-Re</t>
  </si>
  <si>
    <t>1/31/2023 11:44:19 AM</t>
  </si>
  <si>
    <t>PaymentRef=1110155422041</t>
  </si>
  <si>
    <t>904402******8831</t>
  </si>
  <si>
    <t>0783208938</t>
  </si>
  <si>
    <t>0517021001-20232008-Abubakar Bello Tangaza-1110155422041-PortalAccessFee:1000-AccreditationFee:5000-</t>
  </si>
  <si>
    <t>NAME:=Abubakar Bello Tangaza|Payment Ref:=1110155422041|Description:=0517021001-20232008-Abubakar Bello Tangaza-1110155422041-PortalAccessFee:1000-AccreditationFee:5000-</t>
  </si>
  <si>
    <t>1/31/2023 12:52:05 PM</t>
  </si>
  <si>
    <t>PaymentRef=1110147472061</t>
  </si>
  <si>
    <t>0517021001-20125021-SANUSI UMAR -1110147472061-PortalAccessFee:1000-AccreditationFee:5000-RegFee:265</t>
  </si>
  <si>
    <t>NAME:=SANUSI UMAR |Payment Ref:=1110147472061|Description:=0517021001-20125021-SANUSI UMAR -1110147472061-PortalAccessFee:1000-AccreditationFee:5000-RegFee:265</t>
  </si>
  <si>
    <t>NAME:=SidiYusuf|ReceiptID:=1110134522849|Description:=0517021001-18132208-SidiYusuf-1110134522849-PortalAccessFee:1000-AccreditationFee:5000-RegFee:5150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</si>
  <si>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675120914761","TransId":"15532317","AuthRef":"376016","Date":"31Jan,202312:22AM"}</t>
  </si>
  <si>
    <t>1/31/2023 5:33:30 AM</t>
  </si>
  <si>
    <t>PaymentRef=11883861240</t>
  </si>
  <si>
    <t>0517019001-10558656GBUMuhammad Yahaya-11883861240Acceptance Fee</t>
  </si>
  <si>
    <t>NAME:=|Payment Ref:=11883861240|Description:=</t>
  </si>
  <si>
    <t>1/31/2023 10:30:58 AM</t>
  </si>
  <si>
    <t>PaymentRef=1110116152761</t>
  </si>
  <si>
    <t>0517021001-20136152-Masud Suleiman -1110116152761-PortalAccessFee:1000-AccreditationFee:5000-RegFee:</t>
  </si>
  <si>
    <t>NAME:=Masud Suleiman |Payment Ref:=1110116152761|Description:=0517021001-20136152-Masud Suleiman -1110116152761-PortalAccessFee:1000-AccreditationFee:5000-RegFee:</t>
  </si>
  <si>
    <t>1/31/2023 11:27:31 AM</t>
  </si>
  <si>
    <t>PaymentRef=1110145863330</t>
  </si>
  <si>
    <t>980002******1468</t>
  </si>
  <si>
    <t>1130005272</t>
  </si>
  <si>
    <t>0517021001-19118163-Abbas Abdulkawiyyu Jega-1110145863330-RegFee:36880</t>
  </si>
  <si>
    <t>NAME:=Abbas Abdulkawiyyu Jega|Payment Ref:=1110145863330|Description:=0517021001-19118163-Abbas Abdulkawiyyu Jega-1110145863330-RegFee:36880</t>
  </si>
  <si>
    <t>1/31/2023 2:19:48 PM</t>
  </si>
  <si>
    <t>PaymentRef=77970751</t>
  </si>
  <si>
    <t>980002******8573</t>
  </si>
  <si>
    <t>1130007887</t>
  </si>
  <si>
    <t>0517019001-200210461HADIZA ABDULKADIR-77970751-PortalAccessFee:1000.00AcreditationFee:2000.00-RegFee</t>
  </si>
  <si>
    <t>NAME:=|Payment Ref:=77970751|Description:=</t>
  </si>
  <si>
    <t>1/31/2023 10:56:34 PM</t>
  </si>
  <si>
    <t>PaymentRef=11053473541</t>
  </si>
  <si>
    <t>0521104002-BMP1920117-AMINA SHEHU -11053473541-PortalAccessFee:1000-:-RegFee:30650</t>
  </si>
  <si>
    <t>NAME:=AMINA SHEHU |Payment Ref:=11053473541|Description:=0521104002-BMP1920117-AMINA SHEHU -11053473541-PortalAccessFee:1000-:-RegFee:30650</t>
  </si>
  <si>
    <t>1/31/2023 5:41:08 PM</t>
  </si>
  <si>
    <t>PaymentRef=1110127273166</t>
  </si>
  <si>
    <t>904402******1069</t>
  </si>
  <si>
    <t>0731170616</t>
  </si>
  <si>
    <t>0517021001-18236003-Yusuf Habibu Alhaji-1110127273166-PortalAccessFee:1000-AccreditationFee:5000-Reg</t>
  </si>
  <si>
    <t>NAME:=Yusuf Habibu Alhaji|Payment Ref:=1110127273166|Description:=0517021001-18236003-Yusuf Habibu Alhaji-1110127273166-PortalAccessFee:1000-AccreditationFee:5000-Reg</t>
  </si>
  <si>
    <t>1/31/2023 12:14:15 AM</t>
  </si>
  <si>
    <t>PaymentRef=86802377</t>
  </si>
  <si>
    <t>0517019001-180111153AUWAL ABDULMUMINU-86802377-PortalAccessFee:1000.00AcreditationFee:2000.00-RegFee</t>
  </si>
  <si>
    <t>NAME:=|Payment Ref:=86802377|Description:=</t>
  </si>
  <si>
    <t>1/31/2023 12:49:10 PM</t>
  </si>
  <si>
    <t>PaymentRef=1110112503046</t>
  </si>
  <si>
    <t>0517021001-19131110-Muhammad AMMAR Sambo-1110112503046-PortalAccessFee:1000-AccreditationFee:5000-Re</t>
  </si>
  <si>
    <t>NAME:=Muhammad AMMAR Sambo|Payment Ref:=1110112503046|Description:=0517021001-19131110-Muhammad AMMAR Sambo-1110112503046-PortalAccessFee:1000-AccreditationFee:5000-Re</t>
  </si>
  <si>
    <t>1/31/2023 12:42:32 PM</t>
  </si>
  <si>
    <t>PaymentRef=1110113273252</t>
  </si>
  <si>
    <t>0517021001-20131042-Zainab Umar Sa'Eed-1110113273252-PortalAccessFee:1000-AccreditationFee:5000-RegF</t>
  </si>
  <si>
    <t>NAME:=Zainab Umar Sa'Eed|Payment Ref:=1110113273252|Description:=0517021001-20131042-Zainab Umar Sa'Eed-1110113273252-PortalAccessFee:1000-AccreditationFee:5000-RegF</t>
  </si>
  <si>
    <t>1/31/2023 9:26:47 AM</t>
  </si>
  <si>
    <t>PaymentRef=2383134887</t>
  </si>
  <si>
    <t>0517018001-104714-SANI NUHU-2383134887-NotificationProcessingFee:2000.00</t>
  </si>
  <si>
    <t>NAME:=SANI NUHU|Payment Ref:=2383134887|Description:=0517018001-104714-SANI NUHU-2383134887-NotificationProcessingFee:2000.00</t>
  </si>
  <si>
    <t>1/31/2023 11:44:42 PM</t>
  </si>
  <si>
    <t>PaymentRef=11015543950</t>
  </si>
  <si>
    <t>980002******8192</t>
  </si>
  <si>
    <t>1130039941</t>
  </si>
  <si>
    <t>0521104002-GNP2202004-Abdullahi MUHAMMAD Bazza-11015543950-PortalAccessFee:1000-:-RegFee:30650</t>
  </si>
  <si>
    <t>NAME:=Abdullahi MUHAMMAD Bazza|Payment Ref:=11015543950|Description:=0521104002-GNP2202004-Abdullahi MUHAMMAD Bazza-11015543950-PortalAccessFee:1000-:-RegFee:30650</t>
  </si>
  <si>
    <t>1/31/2023 2:55:57 PM</t>
  </si>
  <si>
    <t>PaymentRef=1110150482358</t>
  </si>
  <si>
    <t>0517021001-221109094-Ibrahim SANI Muhammad-1110150482358-PortalAccessFee:1000-AccreditationFee:5000-</t>
  </si>
  <si>
    <t>NAME:=Ibrahim SANI Muhammad|Payment Ref:=1110150482358|Description:=0517021001-221109094-Ibrahim SANI Muhammad-1110150482358-PortalAccessFee:1000-AccreditationFee:5000-</t>
  </si>
  <si>
    <t>1/31/2023 12:35:03 AM</t>
  </si>
  <si>
    <t>PaymentRef=56100425</t>
  </si>
  <si>
    <t>0517019001-222234YAZIDU ABUBAKAR-56100425-PortalAccessFee:1000.00AcreditationFee:2000.00-RegFee:1600</t>
  </si>
  <si>
    <t>NAME:=|Payment Ref:=56100425|Description:=</t>
  </si>
  <si>
    <t>1/31/2023 11:01:13 AM</t>
  </si>
  <si>
    <t>NAME:=SalamatuIDRIS|ReceiptID:=1110110572440|Description:=0517021001-18213002-SalamatuIDRIS-1110110572440-PortalAccessFee:1000-AccreditationFee:5000-RegFee: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</si>
  <si>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675159266685","TransId":"15542487","AuthRef":"356999","Date":"31Jan,202311:01AM"}</t>
  </si>
  <si>
    <t>1/31/2023 9:40:00 AM</t>
  </si>
  <si>
    <t>PaymentRef=1110105313768</t>
  </si>
  <si>
    <t>0517021001-19211007-Mudassiru Dandi -1110105313768-PortalAccessFee:1000-AccreditationFee:5000-RegFee</t>
  </si>
  <si>
    <t>NAME:=Mudassiru Dandi |Payment Ref:=1110105313768|Description:=0517021001-19211007-Mudassiru Dandi -1110105313768-PortalAccessFee:1000-AccreditationFee:5000-RegFee</t>
  </si>
  <si>
    <t>1/31/2023 11:56:38 AM</t>
  </si>
  <si>
    <t>PaymentRef=1110149552859</t>
  </si>
  <si>
    <t>0517021001-20124027-Aminu Zainab Shehu-1110149552859-PortalAccessFee:1000-AccreditationFee:5000-RegF</t>
  </si>
  <si>
    <t>NAME:=Aminu Zainab Shehu|Payment Ref:=1110149552859|Description:=0517021001-20124027-Aminu Zainab Shehu-1110149552859-PortalAccessFee:1000-AccreditationFee:5000-RegF</t>
  </si>
  <si>
    <t>1/31/2023 12:01:51 PM</t>
  </si>
  <si>
    <t>PaymentRef=1110117011769</t>
  </si>
  <si>
    <t>0517021001-18132170-Abubakar HAUWAU -1110117011769-PortalAccessFee:1000-AccreditationFee:5000-RegFee</t>
  </si>
  <si>
    <t>NAME:=Abubakar HAUWAU |Payment Ref:=1110117011769|Description:=0517021001-18132170-Abubakar HAUWAU -1110117011769-PortalAccessFee:1000-AccreditationFee:5000-RegFee</t>
  </si>
  <si>
    <t>1/31/2023 10:03:26 AM</t>
  </si>
  <si>
    <t>PaymentRef=1110132013654</t>
  </si>
  <si>
    <t>0517021001-20134031-Abdullahi Jelani Dono-1110132013654-PortalAccessFee:1000-AccreditationFee:5000-R</t>
  </si>
  <si>
    <t>NAME:=Abdullahi Jelani Dono|Payment Ref:=1110132013654|Description:=0517021001-20134031-Abdullahi Jelani Dono-1110132013654-PortalAccessFee:1000-AccreditationFee:5000-R</t>
  </si>
  <si>
    <t>1/31/2023 1:48:27 PM</t>
  </si>
  <si>
    <t>NAME:=ShehuAminaMaccido|ReceiptID:=1110147471449|Description:=0517021001-18132078-ShehuAminaMaccido-1110147471449-PortalAccessFee:1000-AccreditationFee:5000-Reg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</si>
  <si>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675169301003","TransId":"15551303","AuthRef":"629583","Date":"31Jan,202301:48PM"}</t>
  </si>
  <si>
    <t>1/31/2023 10:43:55 AM</t>
  </si>
  <si>
    <t>PaymentRef=1110152421369</t>
  </si>
  <si>
    <t>0517021001-222214001-Abdulaziz Sahabi -1110152421369-PortalAccessFee:1000-AccreditationFee:5000-RegF</t>
  </si>
  <si>
    <t>NAME:=Abdulaziz Sahabi |Payment Ref:=1110152421369|Description:=0517021001-222214001-Abdulaziz Sahabi -1110152421369-PortalAccessFee:1000-AccreditationFee:5000-RegF</t>
  </si>
  <si>
    <t>1/31/2023 11:55:29 AM</t>
  </si>
  <si>
    <t>PaymentRef=1110140501662</t>
  </si>
  <si>
    <t>0517021001-20137003-Abdullahi Saifullahi -1110140501662-PortalAccessFee:1000-AccreditationFee:5000-R</t>
  </si>
  <si>
    <t>NAME:=Abdullahi Saifullahi |Payment Ref:=1110140501662|Description:=0517021001-20137003-Abdullahi Saifullahi -1110140501662-PortalAccessFee:1000-AccreditationFee:5000-R</t>
  </si>
  <si>
    <t>1/31/2023 2:32:36 PM</t>
  </si>
  <si>
    <t>PaymentRef=1110136291145</t>
  </si>
  <si>
    <t>0517021001-18124021-Garba BADAMASI -1110136291145-PortalAccessFee:1000-AccreditationFee:5000-RegFee:</t>
  </si>
  <si>
    <t>NAME:=Garba BADAMASI |Payment Ref:=1110136291145|Description:=0517021001-18124021-Garba BADAMASI -1110136291145-PortalAccessFee:1000-AccreditationFee:5000-RegFee:</t>
  </si>
  <si>
    <t>1/31/2023 10:53:29 AM</t>
  </si>
  <si>
    <t>PaymentRef=4309112929</t>
  </si>
  <si>
    <t>980002******5341</t>
  </si>
  <si>
    <t>1130033965</t>
  </si>
  <si>
    <t>0517018001-141611-ABDULRAUF SULEIMAN-4309112929-AcceptanceFee:2500.00</t>
  </si>
  <si>
    <t>NAME:=ABDULRAUF SULEIMAN|Payment Ref:=4309112929|Description:=0517018001-141611-ABDULRAUF SULEIMAN-4309112929-AcceptanceFee:2500.00</t>
  </si>
  <si>
    <t>1/31/2023 10:17:26 AM</t>
  </si>
  <si>
    <t>PaymentRef=1110124092760</t>
  </si>
  <si>
    <t>0517021001-19121036-Yusuf Aliyu -1110124092760-PortalAccessFee:1000-AccreditationFee:5000-RegFee:265</t>
  </si>
  <si>
    <t>NAME:=Yusuf Aliyu |Payment Ref:=1110124092760|Description:=0517021001-19121036-Yusuf Aliyu -1110124092760-PortalAccessFee:1000-AccreditationFee:5000-RegFee:265</t>
  </si>
  <si>
    <t>1/31/2023 1:46:46 PM</t>
  </si>
  <si>
    <t>PaymentRef=1110111313363</t>
  </si>
  <si>
    <t>0517021001-20134110-Suleiman Shuaibu Umar-1110111313363-PortalAccessFee:1000-AccreditationFee:5000-R</t>
  </si>
  <si>
    <t>NAME:=Suleiman Shuaibu Umar|Payment Ref:=1110111313363|Description:=0517021001-20134110-Suleiman Shuaibu Umar-1110111313363-PortalAccessFee:1000-AccreditationFee:5000-R</t>
  </si>
  <si>
    <t>1/31/2023 1:07:11 PM</t>
  </si>
  <si>
    <t>PaymentRef=1110116571562</t>
  </si>
  <si>
    <t>0517021001-19236005-Hussaini Modibbo -1110116571562-PortalAccessFee:1000-AccreditationFee:5000-RegFe</t>
  </si>
  <si>
    <t>NAME:=Hussaini Modibbo |Payment Ref:=1110116571562|Description:=0517021001-19236005-Hussaini Modibbo -1110116571562-PortalAccessFee:1000-AccreditationFee:5000-RegFe</t>
  </si>
  <si>
    <t>1/31/2023 12:19:43 AM</t>
  </si>
  <si>
    <t>PaymentRef=54820989</t>
  </si>
  <si>
    <t>0517019001-200210405NAFIU BALA-54820989-PortalAccessFee:1000.00AcreditationFee:2000.00-RegFee:24000.</t>
  </si>
  <si>
    <t>NAME:=|Payment Ref:=54820989|Description:=</t>
  </si>
  <si>
    <t>1/31/2023 12:26:15 PM</t>
  </si>
  <si>
    <t>PaymentRef=1110141062144</t>
  </si>
  <si>
    <t>0517021001-18118104-Ibrahim NURADEEN -1110141062144-PortalAccessFee:1000-AccreditationFee:5000-RegFe</t>
  </si>
  <si>
    <t>NAME:=Ibrahim NURADEEN |Payment Ref:=1110141062144|Description:=0517021001-18118104-Ibrahim NURADEEN -1110141062144-PortalAccessFee:1000-AccreditationFee:5000-RegFe</t>
  </si>
  <si>
    <t>1/31/2023 12:11:10 PM</t>
  </si>
  <si>
    <t>PaymentRef=1110126491563</t>
  </si>
  <si>
    <t>0517021001-20131020-Jawad Akibu Bashar-1110126491563-PortalAccessFee:1000-AccreditationFee:5000-RegF</t>
  </si>
  <si>
    <t>NAME:=Jawad Akibu Bashar|Payment Ref:=1110126491563|Description:=0517021001-20131020-Jawad Akibu Bashar-1110126491563-PortalAccessFee:1000-AccreditationFee:5000-RegF</t>
  </si>
  <si>
    <t>1/31/2023 12:03:15 PM</t>
  </si>
  <si>
    <t>PaymentRef=1110151013451</t>
  </si>
  <si>
    <t>0517021001-18113045-Abubakar Karima Dogondaji-1110151013451-PortalAccessFee:1000-AccreditationFee:50</t>
  </si>
  <si>
    <t>NAME:=Abubakar Karima Dogondaji|Payment Ref:=1110151013451|Description:=0517021001-18113045-Abubakar Karima Dogondaji-1110151013451-PortalAccessFee:1000-AccreditationFee:50</t>
  </si>
  <si>
    <t>1/31/2023 11:07:32 AM</t>
  </si>
  <si>
    <t>PaymentRef=1110125061152</t>
  </si>
  <si>
    <t>0517021001-19136208-Muhammad Iliyasu Sadiq-1110125061152-PortalAccessFee:1000-AccreditationFee:5000-</t>
  </si>
  <si>
    <t>NAME:=Muhammad Iliyasu Sadiq|Payment Ref:=1110125061152|Description:=0517021001-19136208-Muhammad Iliyasu Sadiq-1110125061152-PortalAccessFee:1000-AccreditationFee:5000-</t>
  </si>
  <si>
    <t>1/31/2023 12:02:09 PM</t>
  </si>
  <si>
    <t>PaymentRef=1110122091843</t>
  </si>
  <si>
    <t>0517021001-18118131-Aliyu Baida'U Kyari-1110122091843-PortalAccessFee:1000-AccreditationFee:5000-Reg</t>
  </si>
  <si>
    <t>NAME:=Aliyu Baida'U Kyari|Payment Ref:=1110122091843|Description:=0517021001-18118131-Aliyu Baida'U Kyari-1110122091843-PortalAccessFee:1000-AccreditationFee:5000-Reg</t>
  </si>
  <si>
    <t>1/31/2023 12:19:01 AM</t>
  </si>
  <si>
    <t>PaymentRef=80265922</t>
  </si>
  <si>
    <t>0517019001-200110226AUWALU ISAH LIMAN-80265922-PortalAccessFee:1000.00AcreditationFee:2000.00-RegFee</t>
  </si>
  <si>
    <t>NAME:=|Payment Ref:=80265922|Description:=</t>
  </si>
  <si>
    <t>1/31/2023 11:52:38 PM</t>
  </si>
  <si>
    <t>PaymentRef=11007271465</t>
  </si>
  <si>
    <t>0521104002-GNP2122057-HADIZA SANI -11007271465-PortalAccessFee:1000-:-RegFee:30650</t>
  </si>
  <si>
    <t>NAME:=HADIZA SANI |Payment Ref:=11007271465|Description:=0521104002-GNP2122057-HADIZA SANI -11007271465-PortalAccessFee:1000-:-RegFee:30650</t>
  </si>
  <si>
    <t>1/31/2023 10:52:22 PM</t>
  </si>
  <si>
    <t>PaymentRef=11040432666</t>
  </si>
  <si>
    <t>0521104002-BMP1920056-Fatima RABIU Khalid-11040432666-PortalAccessFee:1000-:-RegFee:30650</t>
  </si>
  <si>
    <t>NAME:=Fatima RABIU Khalid|Payment Ref:=11040432666|Description:=0521104002-BMP1920056-Fatima RABIU Khalid-11040432666-PortalAccessFee:1000-:-RegFee:30650</t>
  </si>
  <si>
    <t>1/31/2023 12:17:12 AM</t>
  </si>
  <si>
    <t>PaymentRef=89155673</t>
  </si>
  <si>
    <t>0517019001-200110426MANSUR ABUBAKAR -89155673-PortalAccessFee:1000.00AcreditationFee:2000.00-RegFee:</t>
  </si>
  <si>
    <t>NAME:=|Payment Ref:=89155673|Description:=</t>
  </si>
  <si>
    <t>1/31/2023 10:22:22 AM</t>
  </si>
  <si>
    <t>PaymentRef=1110100062749</t>
  </si>
  <si>
    <t>0517021001-19124092-Umar Abdulrahman -1110100062749-PortalAccessFee:1000-AccreditationFee:5000-RegFe</t>
  </si>
  <si>
    <t>NAME:=Umar Abdulrahman |Payment Ref:=1110100062749|Description:=0517021001-19124092-Umar Abdulrahman -1110100062749-PortalAccessFee:1000-AccreditationFee:5000-RegFe</t>
  </si>
  <si>
    <t>1/31/2023 10:57:56 PM</t>
  </si>
  <si>
    <t>PaymentRef=11024491940</t>
  </si>
  <si>
    <t>0521104002-BMP1819085-Jamila  MUHAMMAD -11024491940-PortalAccessFee:1000-:-RegFee:30650</t>
  </si>
  <si>
    <t>NAME:=Jamila  MUHAMMAD |Payment Ref:=11024491940|Description:=0521104002-BMP1819085-Jamila  MUHAMMAD -11024491940-PortalAccessFee:1000-:-RegFee:30650</t>
  </si>
  <si>
    <t>NAME:=IsahUmmulKulsum|ReceiptID:=1110131111548|Description:=0517021001-18112040-IsahUmmulKulsum-1110131111548-PortalAccessFee:1000-AccreditationFee:5000-RegFe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</si>
  <si>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675120180051","TransId":"15532222","AuthRef":"019425","Date":"31Jan,202312:09AM"}</t>
  </si>
  <si>
    <t>1/31/2023 2:28:29 PM</t>
  </si>
  <si>
    <t>PaymentRef=11859354246</t>
  </si>
  <si>
    <t>980002******1325</t>
  </si>
  <si>
    <t>1130009463</t>
  </si>
  <si>
    <t>0517019001-202290043775JAMUHAMMED HUSSAINI KASARAWA-11859354246-ScreeningFee:3350.00</t>
  </si>
  <si>
    <t>NAME:=|Payment Ref:=11859354246|Description:=</t>
  </si>
  <si>
    <t>1/31/2023 3:41:07 PM</t>
  </si>
  <si>
    <t>PaymentRef=2648126650</t>
  </si>
  <si>
    <t>0517018001-111124-SULEIMAN ABDULNAFIU-2648126650-NotificationProcessingFee:2000.00</t>
  </si>
  <si>
    <t>NAME:=SULEIMAN ABDULNAFIU|Payment Ref:=2648126650|Description:=0517018001-111124-SULEIMAN ABDULNAFIU-2648126650-NotificationProcessingFee:2000.00</t>
  </si>
  <si>
    <t>NAME:=HauwauAbubakarSbaki|ReceiptID:=1110112012366|Description:=0517021001-20217022-HauwauAbubakarSbaki-1110112012366-PortalAccessFee:1000-AccreditationFee:5000-R</t>
  </si>
  <si>
    <t>{"Type":"SokotoStateCollection","AgentCode":"UAN332100174","Merchant":"SOKOTOSTATEUNIVERSITY,SOKOTO","Product":"FEES","Amount":"?9,107.50","Fee":"?0.00","AgentLGA":"WamakoLGA","AgentState":"SokotoState","AgentName":"mustaphaBello","Status":"Approved","RRN":"675200591699","TransId":"15565566","AuthRef":"246606","Date":"31Jan,202310:30PM"}</t>
  </si>
  <si>
    <t>1/31/2023 1:46:59 PM</t>
  </si>
  <si>
    <t>NAME:=AhmadSafiyaKalambaina|ReceiptID:=1110139442745|Description:=0517021001-18132212-AhmadSafiyaKalambaina-1110139442745-PortalAccessFee:1000-AccreditationFee:5000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</si>
  <si>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675169211345","TransId":"15551251","AuthRef":"252711","Date":"31Jan,202301:46PM"}</t>
  </si>
  <si>
    <t>1/31/2023 10:18:31 AM</t>
  </si>
  <si>
    <t>PaymentRef=1110106003048</t>
  </si>
  <si>
    <t>0517021001-20121030-Umar Hannatu Lamido-1110106003048-PortalAccessFee:1000-AccreditationFee:5000-Reg</t>
  </si>
  <si>
    <t>NAME:=Umar Hannatu Lamido|Payment Ref:=1110106003048|Description:=0517021001-20121030-Umar Hannatu Lamido-1110106003048-PortalAccessFee:1000-AccreditationFee:5000-Reg</t>
  </si>
  <si>
    <t>1/31/2023 11:41:46 AM</t>
  </si>
  <si>
    <t>PaymentRef=1110138402745</t>
  </si>
  <si>
    <t>0517021001-17125078-Kamal Muhammad -1110138402745-PortalAccessFee:1000-AccreditationFee:5000-RegFee:</t>
  </si>
  <si>
    <t>NAME:=Kamal Muhammad |Payment Ref:=1110138402745|Description:=0517021001-17125078-Kamal Muhammad -1110138402745-PortalAccessFee:1000-AccreditationFee:5000-RegFee:</t>
  </si>
  <si>
    <t>1/31/2023 1:25:07 PM</t>
  </si>
  <si>
    <t>PaymentRef=2297178519</t>
  </si>
  <si>
    <t>0517018001-105321-BELLO AMINU-2297178519-NotificationProcessingFee:2000.00</t>
  </si>
  <si>
    <t>NAME:=BELLO AMINU|Payment Ref:=2297178519|Description:=0517018001-105321-BELLO AMINU-2297178519-NotificationProcessingFee:2000.00</t>
  </si>
  <si>
    <t>NAME:=MubarakMuhammadAchida|ReceiptID:=1110101562747|Description:=0517021001-20131011-MubarakMuhammadAchida-1110101562747-PortalAccessFee:1000-AccreditationFee:5000</t>
  </si>
  <si>
    <t>{"Type":"SokotoStateCollection","AgentCode":"UAN332100174","Merchant":"SOKOTOSTATEUNIVERSITY,SOKOTO","Product":"FEES","Amount":"?9,107.50","Fee":"?0.00","AgentLGA":"WamakoLGA","AgentState":"SokotoState","AgentName":"mustaphaBello","Status":"Approved","RRN":"675200528867","TransId":"15565548","AuthRef":"958083","Date":"31Jan,202310:28PM"}</t>
  </si>
  <si>
    <t>1/31/2023 12:41:00 PM</t>
  </si>
  <si>
    <t>PaymentRef=1110108402865</t>
  </si>
  <si>
    <t>0517021001-221101014-Dahiru Mustapha Shehu-1110108402865-PortalAccessFee:1000-AccreditationFee:5000-</t>
  </si>
  <si>
    <t>NAME:=Dahiru Mustapha Shehu|Payment Ref:=1110108402865|Description:=0517021001-221101014-Dahiru Mustapha Shehu-1110108402865-PortalAccessFee:1000-AccreditationFee:5000-</t>
  </si>
  <si>
    <t>1/31/2023 1:15:41 PM</t>
  </si>
  <si>
    <t>PaymentRef=1110123043468</t>
  </si>
  <si>
    <t>0517021001-20132050-Sani Usman -1110123043468-PortalAccessFee:1000-AccreditationFee:5000-RegFee:2650</t>
  </si>
  <si>
    <t>NAME:=Sani Usman |Payment Ref:=1110123043468|Description:=0517021001-20132050-Sani Usman -1110123043468-PortalAccessFee:1000-AccreditationFee:5000-RegFee:2650</t>
  </si>
  <si>
    <t>1/31/2023 11:47:05 AM</t>
  </si>
  <si>
    <t>NAME:=AbdulhakamMuhammadGiyawa|ReceiptID:=1110104442361|Description:=0517021001-19124045-AbdulhakamMuhammadGiyawa-1110104442361-PortalAccessFee:1000-AccreditationFee:5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</si>
  <si>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675162013887","TransId":"15544689","AuthRef":"019049","Date":"31Jan,202311:47AM"}</t>
  </si>
  <si>
    <t>1/31/2023 12:41:16 PM</t>
  </si>
  <si>
    <t>PaymentRef=1110132391452</t>
  </si>
  <si>
    <t>0517021001-20117030-FARIDA UMAR DARHELA-1110132391452-PortalAccessFee:1000-AccreditationFee:5000-Reg</t>
  </si>
  <si>
    <t>NAME:=FARIDA UMAR DARHELA|Payment Ref:=1110132391452|Description:=0517021001-20117030-FARIDA UMAR DARHELA-1110132391452-PortalAccessFee:1000-AccreditationFee:5000-Reg</t>
  </si>
  <si>
    <t>1/31/2023 11:57:24 AM</t>
  </si>
  <si>
    <t>PaymentRef=1110157082047</t>
  </si>
  <si>
    <t>0517021001-221204187-Sadiq Muhammad -1110157082047-PortalAccessFee:1000-AccreditationFee:5000-RegFee</t>
  </si>
  <si>
    <t>NAME:=Sadiq Muhammad |Payment Ref:=1110157082047|Description:=0517021001-221204187-Sadiq Muhammad -1110157082047-PortalAccessFee:1000-AccreditationFee:5000-RegFee</t>
  </si>
  <si>
    <t>1/31/2023 11:12:01 AM</t>
  </si>
  <si>
    <t>PaymentRef=1110155201660</t>
  </si>
  <si>
    <t>0517021001-221201010-Uzairu Lauwali Hali-1110155201660-PortalAccessFee:1000-AccreditationFee:5000-Re</t>
  </si>
  <si>
    <t>NAME:=Uzairu Lauwali Hali|Payment Ref:=1110155201660|Description:=0517021001-221201010-Uzairu Lauwali Hali-1110155201660-PortalAccessFee:1000-AccreditationFee:5000-Re</t>
  </si>
  <si>
    <t>1/31/2023 3:54:44 PM</t>
  </si>
  <si>
    <t>PaymentRef=2549262648</t>
  </si>
  <si>
    <t>980002******1135</t>
  </si>
  <si>
    <t>1130011312</t>
  </si>
  <si>
    <t>0517018001-141632-KHALID SAMAILA-2549262648-AcceptanceFee:2500.00</t>
  </si>
  <si>
    <t>NAME:=KHALID SAMAILA|Payment Ref:=2549262648|Description:=0517018001-141632-KHALID SAMAILA-2549262648-AcceptanceFee:2500.00</t>
  </si>
  <si>
    <t>1/31/2023 5:42:29 PM</t>
  </si>
  <si>
    <t>PaymentRef=1110124581563</t>
  </si>
  <si>
    <t>0517021001-20112008-Fatima Abubakar -1110124581563-PortalAccessFee:1000-AccreditationFee:5000-RegFee</t>
  </si>
  <si>
    <t>NAME:=Fatima Abubakar |Payment Ref:=1110124581563|Description:=0517021001-20112008-Fatima Abubakar -1110124581563-PortalAccessFee:1000-AccreditationFee:5000-RegFee</t>
  </si>
  <si>
    <t>1/31/2023 9:37:30 PM</t>
  </si>
  <si>
    <t>999999******9999</t>
  </si>
  <si>
    <t>{"Transaction Type":"AGB3","Account":"1050817483","Reference Number":"675197449813","Alternate Reference":"9256514","Merchant":"SOKOTO STATE UNIVERSITY, SOKOTO","Product":"FEES","Amount":"?9,000.00","Fee":"?0.00","Payment Ref                                                                     ":"1110139291263","PaymentReference":"1110139291263","ID":"19117073","Name":"Abubakar Usman ","PhoneNumber":"08145856520","Email":"ua3437303@gmail.com","StatusCode":"00","Status":"Approved","StatusDescription":"Approved","Approval Code":"709225","Date":"31 Jan, 2023 09:37PM"}</t>
  </si>
  <si>
    <t>1/31/2023 9:55:05 AM</t>
  </si>
  <si>
    <t>PaymentRef=1110158583540</t>
  </si>
  <si>
    <t>0517021001-221308105-Mu'Awuya Abdullahi -1110158583540-PortalAccessFee:1000-AccreditationFee:5000-Re</t>
  </si>
  <si>
    <t>NAME:=Mu'Awuya Abdullahi |Payment Ref:=1110158583540|Description:=0517021001-221308105-Mu'Awuya Abdullahi -1110158583540-PortalAccessFee:1000-AccreditationFee:5000-Re</t>
  </si>
  <si>
    <t>1/31/2023 12:12:37 AM</t>
  </si>
  <si>
    <t>PaymentRef=47885357</t>
  </si>
  <si>
    <t>0517019001-170610031USMAN MUHAMMAD-47885357-PortalAccessFee:1000.00AcreditationFee:2000.00-RegFee:72</t>
  </si>
  <si>
    <t>NAME:=|Payment Ref:=47885357|Description:=</t>
  </si>
  <si>
    <t>1/31/2023 12:21:49 PM</t>
  </si>
  <si>
    <t>PaymentRef=1110116213867</t>
  </si>
  <si>
    <t>0517021001-18131064-Umar Mubarak -1110116213867-PortalAccessFee:1000-AccreditationFee:5000-RegFee:51</t>
  </si>
  <si>
    <t>NAME:=Umar Mubarak |Payment Ref:=1110116213867|Description:=0517021001-18131064-Umar Mubarak -1110116213867-PortalAccessFee:1000-AccreditationFee:5000-RegFee:51</t>
  </si>
  <si>
    <t>1/31/2023 11:03:29 AM</t>
  </si>
  <si>
    <t>PaymentRef=1110100031941</t>
  </si>
  <si>
    <t>0517021001-20113003-Usman Muhammad Sambo-1110100031941-PortalAccessFee:1000-AccreditationFee:5000-Re</t>
  </si>
  <si>
    <t>NAME:=Usman Muhammad Sambo|Payment Ref:=1110100031941|Description:=0517021001-20113003-Usman Muhammad Sambo-1110100031941-PortalAccessFee:1000-AccreditationFee:5000-Re</t>
  </si>
  <si>
    <t>1/31/2023 9:38:15 AM</t>
  </si>
  <si>
    <t>PaymentRef=7009693870</t>
  </si>
  <si>
    <t>0517018001-102262-MANSUR MALAM KWALLO-7009693870-NotificationProcessingFee:3000.00</t>
  </si>
  <si>
    <t>NAME:=MANSUR MALAM KWALLO|Payment Ref:=7009693870|Description:=0517018001-102262-MANSUR MALAM KWALLO-7009693870-NotificationProcessingFee:3000.00</t>
  </si>
  <si>
    <t>1/31/2023 3:56:20 PM</t>
  </si>
  <si>
    <t>PaymentRef=11131556718</t>
  </si>
  <si>
    <t>980002******1574</t>
  </si>
  <si>
    <t>1130000219</t>
  </si>
  <si>
    <t>0517021001-10773941DCU--11131556718-PortalAccessFee:1000-ApplicationFee:2000</t>
  </si>
  <si>
    <t>NAME:=Umar Bala Abubakar|Payment Ref:=11131556718|Description:=0517021001-10773941DCU--11131556718-PortalAccessFee:1000-ApplicationFee:2000</t>
  </si>
  <si>
    <t>1/31/2023 12:06:26 PM</t>
  </si>
  <si>
    <t>PaymentRef=1110139053246</t>
  </si>
  <si>
    <t>0517021001-18125115-Isah Yahaya Khadija-1110139053246-PortalAccessFee:1000-AccreditationFee:5000-Reg</t>
  </si>
  <si>
    <t>NAME:=Isah Yahaya Khadija|Payment Ref:=1110139053246|Description:=0517021001-18125115-Isah Yahaya Khadija-1110139053246-PortalAccessFee:1000-AccreditationFee:5000-Reg</t>
  </si>
  <si>
    <t>1/31/2023 10:45:24 AM</t>
  </si>
  <si>
    <t>PaymentRef=1110151442655</t>
  </si>
  <si>
    <t>0517021001-20135003-Aliyu Sahabi -1110151442655-PortalAccessFee:1000-AccreditationFee:5000-RegFee:26</t>
  </si>
  <si>
    <t>NAME:=Aliyu Sahabi |Payment Ref:=1110151442655|Description:=0517021001-20135003-Aliyu Sahabi -1110151442655-PortalAccessFee:1000-AccreditationFee:5000-RegFee:26</t>
  </si>
  <si>
    <t>1/31/2023 10:20:29 AM</t>
  </si>
  <si>
    <t>PaymentRef=1110132102347</t>
  </si>
  <si>
    <t>0517021001-221304253-Yusuf Shehu -1110132102347-PortalAccessFee:1000-AccreditationFee:5000-RegFee:10</t>
  </si>
  <si>
    <t>NAME:=Yusuf Shehu |Payment Ref:=1110132102347|Description:=0517021001-221304253-Yusuf Shehu -1110132102347-PortalAccessFee:1000-AccreditationFee:5000-RegFee:10</t>
  </si>
  <si>
    <t>1/31/2023 12:27:42 PM</t>
  </si>
  <si>
    <t>PaymentRef=1110107422151</t>
  </si>
  <si>
    <t>0517021001-221108142-Imrana Bello Sidi-1110107422151-PortalAccessFee:1000-AccreditationFee:5000-RegF</t>
  </si>
  <si>
    <t>NAME:=Imrana Bello Sidi|Payment Ref:=1110107422151|Description:=0517021001-221108142-Imrana Bello Sidi-1110107422151-PortalAccessFee:1000-AccreditationFee:5000-RegF</t>
  </si>
  <si>
    <t>1/31/2023 12:38:39 PM</t>
  </si>
  <si>
    <t>PaymentRef=1110148352164</t>
  </si>
  <si>
    <t>0517021001-221204072-Junaidu Isyaka -1110148352164-PortalAccessFee:1000-AccreditationFee:5000-RegFee</t>
  </si>
  <si>
    <t>NAME:=Junaidu Isyaka |Payment Ref:=1110148352164|Description:=0517021001-221204072-Junaidu Isyaka -1110148352164-PortalAccessFee:1000-AccreditationFee:5000-RegFee</t>
  </si>
  <si>
    <t>1/31/2023 12:44:06 PM</t>
  </si>
  <si>
    <t>PaymentRef=1110131371544</t>
  </si>
  <si>
    <t>0517021001-20133050-Shuaibu Aliyu -1110131371544-PortalAccessFee:1000-AccreditationFee:5000-RegFee:2</t>
  </si>
  <si>
    <t>NAME:=Shuaibu Aliyu |Payment Ref:=1110131371544|Description:=0517021001-20133050-Shuaibu Aliyu -1110131371544-PortalAccessFee:1000-AccreditationFee:5000-RegFee:2</t>
  </si>
  <si>
    <t>1/31/2023 11:07:54 AM</t>
  </si>
  <si>
    <t>PaymentRef=1110100013369</t>
  </si>
  <si>
    <t>0517021001-20131018-Aisha Abubakar Zaki-1110100013369-PortalAccessFee:1000-AccreditationFee:5000-Reg</t>
  </si>
  <si>
    <t>NAME:=Aisha Abubakar Zaki|Payment Ref:=1110100013369|Description:=0517021001-20131018-Aisha Abubakar Zaki-1110100013369-PortalAccessFee:1000-AccreditationFee:5000-Reg</t>
  </si>
  <si>
    <t>1/31/2023 11:03:19 AM</t>
  </si>
  <si>
    <t>PaymentRef=1071296729</t>
  </si>
  <si>
    <t>980002******6174</t>
  </si>
  <si>
    <t>1130037989</t>
  </si>
  <si>
    <t>0517018001-142690-SIYAKA KEHINDE OHUNENE-1071296729--SalesOfForms:2700-PortalAccessFee:1000</t>
  </si>
  <si>
    <t>NAME:=SIYAKA KEHINDE OHUNENE|Payment Ref:=1071296729|Description:=0517018001-142690-SIYAKA KEHINDE OHUNENE-1071296729--SalesOfForms:2700-PortalAccessFee:1000</t>
  </si>
  <si>
    <t>1/31/2023 7:19:10 AM</t>
  </si>
  <si>
    <t>PaymentRef=80932750</t>
  </si>
  <si>
    <t>0517019001-227786SAUDATU ABDULLAHI-80932750-PortalAccessFee:1000.00AcreditationFee:2000.00-RegFee:16</t>
  </si>
  <si>
    <t>NAME:=|Payment Ref:=80932750|Description:=</t>
  </si>
  <si>
    <t>1/31/2023 12:56:10 PM</t>
  </si>
  <si>
    <t>PaymentRef=86231370</t>
  </si>
  <si>
    <t>0517019001-200510101HAUWAU NASIR-86231370-PortalAccessFee:1000.00AcreditationFee:2000.00-RegFee:1250</t>
  </si>
  <si>
    <t>NAME:=|Payment Ref:=86231370|Description:=</t>
  </si>
  <si>
    <t>1/31/2023 5:45:48 AM</t>
  </si>
  <si>
    <t>PaymentRef=48530349</t>
  </si>
  <si>
    <t>0517019001-180111259DALHATU MUAS ABUBAKAR-48530349-PortalAccessFee:1000.00AcreditationFee:2000.00-Re</t>
  </si>
  <si>
    <t>NAME:=|Payment Ref:=48530349|Description:=</t>
  </si>
  <si>
    <t>1/31/2023 1:25:46 PM</t>
  </si>
  <si>
    <t>NAME:=AliyuAbubakar|ReceiptID:=1110148231966|Description:=0517021001-221102043-AliyuAbubakar-1110148231966-PortalAccessFee:1000-AccreditationFee:5000-RegFee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</si>
  <si>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675167939298","TransId":"15550448","AuthRef":"163440","Date":"31Jan,202301:25PM"}</t>
  </si>
  <si>
    <t>1/31/2023 10:09:18 AM</t>
  </si>
  <si>
    <t>PaymentRef=1110111073661</t>
  </si>
  <si>
    <t>980002******7945</t>
  </si>
  <si>
    <t>1130006295</t>
  </si>
  <si>
    <t>0517021001-18117016-Usman Mubarak -1110111073661-PortalAccessFee:1000-AccreditationFee:5000-RegFee:5</t>
  </si>
  <si>
    <t>NAME:=Usman Mubarak |Payment Ref:=1110111073661|Description:=0517021001-18117016-Usman Mubarak -1110111073661-PortalAccessFee:1000-AccreditationFee:5000-RegFee:5</t>
  </si>
  <si>
    <t>1/31/2023 12:08:40 PM</t>
  </si>
  <si>
    <t>PaymentRef=1110145073161</t>
  </si>
  <si>
    <t>0517021001-20134095-Mukhtar Aliyu Gandi-1110145073161-PortalAccessFee:1000-AccreditationFee:5000-Reg</t>
  </si>
  <si>
    <t>NAME:=Mukhtar Aliyu Gandi|Payment Ref:=1110145073161|Description:=0517021001-20134095-Mukhtar Aliyu Gandi-1110145073161-PortalAccessFee:1000-AccreditationFee:5000-Reg</t>
  </si>
  <si>
    <t>1/31/2023 12:41:26 PM</t>
  </si>
  <si>
    <t>PaymentRef=1110141373261</t>
  </si>
  <si>
    <t>0517021001-18132209-Ibrahim Abubakar -1110141373261-PortalAccessFee:1000-AccreditationFee:5000-RegFe</t>
  </si>
  <si>
    <t>NAME:=Ibrahim Abubakar |Payment Ref:=1110141373261|Description:=0517021001-18132209-Ibrahim Abubakar -1110141373261-PortalAccessFee:1000-AccreditationFee:5000-RegFe</t>
  </si>
  <si>
    <t>NAME:=AwaisuMustapha|ReceiptID:=1110144052358|Description:=0517021001-19124150-AwaisuMustapha-1110144052358-PortalAccessFee:1000-AccreditationFee:5000-RegFee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</si>
  <si>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675120289947","TransId":"15532237","AuthRef":"315077","Date":"31Jan,202312:11AM"}</t>
  </si>
  <si>
    <t>1/31/2023 9:40:58 AM</t>
  </si>
  <si>
    <t>PaymentRef=11120405224</t>
  </si>
  <si>
    <t>0517021001-202211457904EAU--11120405224-PortalAccessFee:1000-ApplicationFee:2000</t>
  </si>
  <si>
    <t>NAME:=Mustapha Bello |Payment Ref:=11120405224|Description:=0517021001-202211457904EAU--11120405224-PortalAccessFee:1000-ApplicationFee:2000</t>
  </si>
  <si>
    <t>1/31/2023 1:19:47 PM</t>
  </si>
  <si>
    <t>PaymentRef=2063611591</t>
  </si>
  <si>
    <t>0517018001-0-JAFAR ABDULLAHI-2063611591-Certificate processingND-Diploma-Certificate:4000.00</t>
  </si>
  <si>
    <t>NAME:=JAFAR ABDULLAHI|Payment Ref:=2063611591|Description:=0517018001-0-JAFAR ABDULLAHI-2063611591-Certificate processingND-Diploma-Certificate:4000.00</t>
  </si>
  <si>
    <t>1/31/2023 10:15:35 AM</t>
  </si>
  <si>
    <t>PaymentRef=1110147082965</t>
  </si>
  <si>
    <t>0517021001-18132223-Ali Fatima Umar-1110147082965-PortalAccessFee:1000-AccreditationFee:5000-RegFee:</t>
  </si>
  <si>
    <t>NAME:=Ali Fatima Umar|Payment Ref:=1110147082965|Description:=0517021001-18132223-Ali Fatima Umar-1110147082965-PortalAccessFee:1000-AccreditationFee:5000-RegFee:</t>
  </si>
  <si>
    <t>1/31/2023 10:56:44 AM</t>
  </si>
  <si>
    <t>PaymentRef=1756840549</t>
  </si>
  <si>
    <t>0517018001-141610-ABDULRAUF FATIMA OPEYEMI-1756840549-AcceptanceFee:2500.00</t>
  </si>
  <si>
    <t>NAME:=ABDULRAUF FATIMA OPEYEMI|Payment Ref:=1756840549|Description:=0517018001-141610-ABDULRAUF FATIMA OPEYEMI-1756840549-AcceptanceFee:2500.00</t>
  </si>
  <si>
    <t>1/31/2023 7:16:54 AM</t>
  </si>
  <si>
    <t>PaymentRef=1110127141363</t>
  </si>
  <si>
    <t>0517021001-18134077-Ibrahim Umar -1110127141363-PortalAccessFee:1000-AccreditationFee:5000-RegFee:51</t>
  </si>
  <si>
    <t>NAME:=Ibrahim Umar |Payment Ref:=1110127141363|Description:=0517021001-18134077-Ibrahim Umar -1110127141363-PortalAccessFee:1000-AccreditationFee:5000-RegFee:51</t>
  </si>
  <si>
    <t>1/31/2023 10:54:27 PM</t>
  </si>
  <si>
    <t>PaymentRef=11055451555</t>
  </si>
  <si>
    <t>0521104002-BMP1920073-Aisha  SANI Yabo-11055451555-PortalAccessFee:1000-:-RegFee:30650</t>
  </si>
  <si>
    <t>NAME:=Aisha  SANI Yabo|Payment Ref:=11055451555|Description:=0521104002-BMP1920073-Aisha  SANI Yabo-11055451555-PortalAccessFee:1000-:-RegFee:30650</t>
  </si>
  <si>
    <t>1/31/2023 10:53:20 PM</t>
  </si>
  <si>
    <t>PaymentRef=11055443242</t>
  </si>
  <si>
    <t>0521104002-BMP1920061-Sadiya YAHAYA Khalid-11055443242-PortalAccessFee:1000-:-RegFee:30650</t>
  </si>
  <si>
    <t>NAME:=Sadiya YAHAYA Khalid|Payment Ref:=11055443242|Description:=0521104002-BMP1920061-Sadiya YAHAYA Khalid-11055443242-PortalAccessFee:1000-:-RegFee:30650</t>
  </si>
  <si>
    <t>1/31/2023 11:43:00 PM</t>
  </si>
  <si>
    <t>PaymentRef=11053491159</t>
  </si>
  <si>
    <t>0521104002-GNP2202087-OBINNA UGWU KINGSLEY-11053491159-PortalAccessFee:1350-:-RegFee:150650</t>
  </si>
  <si>
    <t>NAME:=OBINNA UGWU KINGSLEY|Payment Ref:=11053491159|Description:=0521104002-GNP2202087-OBINNA UGWU KINGSLEY-11053491159-PortalAccessFee:1350-:-RegFee:150650</t>
  </si>
  <si>
    <t>1/31/2023 12:20:43 PM</t>
  </si>
  <si>
    <t>PaymentRef=1110137473542</t>
  </si>
  <si>
    <t>0517021001-20119012-Saadatu Sani -1110137473542-PortalAccessFee:1000-AccreditationFee:5000-RegFee:26</t>
  </si>
  <si>
    <t>NAME:=Saadatu Sani |Payment Ref:=1110137473542|Description:=0517021001-20119012-Saadatu Sani -1110137473542-PortalAccessFee:1000-AccreditationFee:5000-RegFee:26</t>
  </si>
  <si>
    <t>1/31/2023 12:40:28 PM</t>
  </si>
  <si>
    <t>PaymentRef=1110107283857</t>
  </si>
  <si>
    <t>0517021001-20118016-Nasiru Garba -1110107283857-PortalAccessFee:1000-AccreditationFee:5000-RegFee:26</t>
  </si>
  <si>
    <t>NAME:=Nasiru Garba |Payment Ref:=1110107283857|Description:=0517021001-20118016-Nasiru Garba -1110107283857-PortalAccessFee:1000-AccreditationFee:5000-RegFee:26</t>
  </si>
  <si>
    <t>1/31/2023 1:27:30 PM</t>
  </si>
  <si>
    <t>PaymentRef=1110113452364</t>
  </si>
  <si>
    <t>0517021001-18132076-Lawal Abubakar Jabo-1110113452364-PortalAccessFee:1000-AccreditationFee:5000-Reg</t>
  </si>
  <si>
    <t>NAME:=Lawal Abubakar Jabo|Payment Ref:=1110113452364|Description:=0517021001-18132076-Lawal Abubakar Jabo-1110113452364-PortalAccessFee:1000-AccreditationFee:5000-Reg</t>
  </si>
  <si>
    <t>1/31/2023 3:52:15 PM</t>
  </si>
  <si>
    <t>PaymentRef=1612170263</t>
  </si>
  <si>
    <t>0517018001-141636-SAMAILA BELLO-1612170263-AcceptanceFee:2500.00</t>
  </si>
  <si>
    <t>NAME:=SAMAILA BELLO|Payment Ref:=1612170263|Description:=0517018001-141636-SAMAILA BELLO-1612170263-AcceptanceFee:2500.00</t>
  </si>
  <si>
    <t>1/31/2023 11:42:12 AM</t>
  </si>
  <si>
    <t>PaymentRef=1110101001364</t>
  </si>
  <si>
    <t>0517021001-20131055-Maryam Bara'U -1110101001364-PortalAccessFee:1000-AccreditationFee:5000-RegFee:2</t>
  </si>
  <si>
    <t>NAME:=Maryam Bara'U |Payment Ref:=1110101001364|Description:=0517021001-20131055-Maryam Bara'U -1110101001364-PortalAccessFee:1000-AccreditationFee:5000-RegFee:2</t>
  </si>
  <si>
    <t>1/31/2023 1:10:50 PM</t>
  </si>
  <si>
    <t>PaymentRef=1110117482946</t>
  </si>
  <si>
    <t>0517021001-17123022-Aminu Ibrahim Sada-1110117482946-PortalAccessFee:1000-AccreditationFee:5000-RegF</t>
  </si>
  <si>
    <t>NAME:=Aminu Ibrahim Sada|Payment Ref:=1110117482946|Description:=0517021001-17123022-Aminu Ibrahim Sada-1110117482946-PortalAccessFee:1000-AccreditationFee:5000-RegF</t>
  </si>
  <si>
    <t>1/31/2023 11:03:40 AM</t>
  </si>
  <si>
    <t>PaymentRef=1110138593953</t>
  </si>
  <si>
    <t>0517021001-19136070-Sadiq Tijani -1110138593953-PortalAccessFee:1000-AccreditationFee:5000-RegFee:26</t>
  </si>
  <si>
    <t>NAME:=Sadiq Tijani |Payment Ref:=1110138593953|Description:=0517021001-19136070-Sadiq Tijani -1110138593953-PortalAccessFee:1000-AccreditationFee:5000-RegFee:26</t>
  </si>
  <si>
    <t>1/31/2023 11:51:34 PM</t>
  </si>
  <si>
    <t>PaymentRef=11038232351</t>
  </si>
  <si>
    <t>0521104002-GNP2122008-MARYAM ABUBAKAR -11038232351-PortalAccessFee:1000-:-RegFee:30650</t>
  </si>
  <si>
    <t>NAME:=MARYAM ABUBAKAR |Payment Ref:=11038232351|Description:=0521104002-GNP2122008-MARYAM ABUBAKAR -11038232351-PortalAccessFee:1000-:-RegFee:30650</t>
  </si>
  <si>
    <t>1/31/2023 12:00:38 PM</t>
  </si>
  <si>
    <t>PaymentRef=1110156063057</t>
  </si>
  <si>
    <t>0517021001-18132041-Sidi Sada Sa'Adatu-1110156063057-PortalAccessFee:1000-AccreditationFee:5000-RegF</t>
  </si>
  <si>
    <t>NAME:=Sidi Sada Sa'Adatu|Payment Ref:=1110156063057|Description:=0517021001-18132041-Sidi Sada Sa'Adatu-1110156063057-PortalAccessFee:1000-AccreditationFee:5000-RegF</t>
  </si>
  <si>
    <t>1/31/2023 11:53:11 AM</t>
  </si>
  <si>
    <t>PaymentRef=1110117072951</t>
  </si>
  <si>
    <t>0517021001-20131022-Abubakar Abdullahi -1110117072951-PortalAccessFee:1000-AccreditationFee:5000-Reg</t>
  </si>
  <si>
    <t>NAME:=Abubakar Abdullahi |Payment Ref:=1110117072951|Description:=0517021001-20131022-Abubakar Abdullahi -1110117072951-PortalAccessFee:1000-AccreditationFee:5000-Reg</t>
  </si>
  <si>
    <t>1/31/2023 12:17:57 PM</t>
  </si>
  <si>
    <t>PaymentRef=1110125042361</t>
  </si>
  <si>
    <t>0517021001-221304315-Abigail Moses -1110125042361-PortalAccessFee:1000-AccreditationFee:5000-RegFee:</t>
  </si>
  <si>
    <t>NAME:=Abigail Moses |Payment Ref:=1110125042361|Description:=0517021001-221304315-Abigail Moses -1110125042361-PortalAccessFee:1000-AccreditationFee:5000-RegFee:</t>
  </si>
  <si>
    <t>1/31/2023 12:02:57 PM</t>
  </si>
  <si>
    <t>PaymentRef=1110133152661</t>
  </si>
  <si>
    <t>0517021001-221304255-Muhammad Abubakar Kware-1110133152661-PortalAccessFee:1000-AccreditationFee:500</t>
  </si>
  <si>
    <t>NAME:=Muhammad Abubakar Kware|Payment Ref:=1110133152661|Description:=0517021001-221304255-Muhammad Abubakar Kware-1110133152661-PortalAccessFee:1000-AccreditationFee:500</t>
  </si>
  <si>
    <t>1/31/2023 3:04:16 PM</t>
  </si>
  <si>
    <t>PaymentRef=1110132013247</t>
  </si>
  <si>
    <t>0517021001-18136020-Muhammad Abdulmuhyi -1110132013247-PortalAccessFee:1000-AccreditationFee:5000-Re</t>
  </si>
  <si>
    <t>NAME:=Muhammad Abdulmuhyi |Payment Ref:=1110132013247|Description:=0517021001-18136020-Muhammad Abdulmuhyi -1110132013247-PortalAccessFee:1000-AccreditationFee:5000-Re</t>
  </si>
  <si>
    <t>1/31/2023 11:05:51 AM</t>
  </si>
  <si>
    <t>PaymentRef=1110117052568</t>
  </si>
  <si>
    <t>0517021001-19224007-Musa Muhammad -1110117052568-PortalAccessFee:1000-AccreditationFee:5000-RegFee:5</t>
  </si>
  <si>
    <t>NAME:=Musa Muhammad |Payment Ref:=1110117052568|Description:=0517021001-19224007-Musa Muhammad -1110117052568-PortalAccessFee:1000-AccreditationFee:5000-RegFee:5</t>
  </si>
  <si>
    <t>1/31/2023 10:09:49 PM</t>
  </si>
  <si>
    <t>PaymentRef=1110118391969</t>
  </si>
  <si>
    <t>980002******5238</t>
  </si>
  <si>
    <t>1130037008</t>
  </si>
  <si>
    <t>0517021001-20118053-Abdullahi Salihu Bakwai-1110118391969-PortalAccessFee:1000-AccreditationFee:5000</t>
  </si>
  <si>
    <t>NAME:=Abdullahi Salihu Bakwai|Payment Ref:=1110118391969|Description:=0517021001-20118053-Abdullahi Salihu Bakwai-1110118391969-PortalAccessFee:1000-AccreditationFee:5000</t>
  </si>
  <si>
    <t>NAME:=HindatuIbrahim|ReceiptID:=1110125562055|Description:=0517021001-20112018-HindatuIbrahim-1110125562055-PortalAccessFee:1000-AccreditationFee:5000-RegFee</t>
  </si>
  <si>
    <t>{"Type":"SokotoStateCollection","AgentCode":"UAN332100174","Merchant":"SOKOTOSTATEUNIVERSITY,SOKOTO","Product":"FEES","Amount":"?9,107.50","Fee":"?0.00","AgentLGA":"WamakoLGA","AgentState":"SokotoState","AgentName":"mustaphaBello","Status":"Approved","RRN":"675200975043","TransId":"15565658","AuthRef":"620119","Date":"31Jan,202310:36PM"}</t>
  </si>
  <si>
    <t>1/31/2023 12:30:44 AM</t>
  </si>
  <si>
    <t>PaymentRef=90644363</t>
  </si>
  <si>
    <t>0517019001-200110382AMINU IDRIS-90644363-PortalAccessFee:1000.00AcreditationFee:2000.00-RegFee:12500</t>
  </si>
  <si>
    <t>NAME:=|Payment Ref:=90644363|Description:=</t>
  </si>
  <si>
    <t>1/31/2023 10:52:05 AM</t>
  </si>
  <si>
    <t>PaymentRef=4429804985</t>
  </si>
  <si>
    <t>0517018001-115465-SHEHU HAULATU-4429804985-NotificationProcessingFee:2000.00</t>
  </si>
  <si>
    <t>NAME:=SHEHU HAULATU|Payment Ref:=4429804985|Description:=0517018001-115465-SHEHU HAULATU-4429804985-NotificationProcessingFee:2000.00</t>
  </si>
  <si>
    <t>1/31/2023 12:11:28 PM</t>
  </si>
  <si>
    <t>PaymentRef=1110100101663</t>
  </si>
  <si>
    <t>0517021001-221306269-Rashida Muhammad Kabir-1110100101663-PortalAccessFee:1000-AccreditationFee:5000</t>
  </si>
  <si>
    <t>NAME:=Rashida Muhammad Kabir|Payment Ref:=1110100101663|Description:=0517021001-221306269-Rashida Muhammad Kabir-1110100101663-PortalAccessFee:1000-AccreditationFee:5000</t>
  </si>
  <si>
    <t>1/31/2023 3:35:49 PM</t>
  </si>
  <si>
    <t>PaymentRef=1144592610</t>
  </si>
  <si>
    <t>0517018001-63239-MUSTAPHA UMAR YAKUBU-1144592610-NotificationProcessingFee:2000.00</t>
  </si>
  <si>
    <t>NAME:=MUSTAPHA UMAR YAKUBU|Payment Ref:=1144592610|Description:=0517018001-63239-MUSTAPHA UMAR YAKUBU-1144592610-NotificationProcessingFee:2000.00</t>
  </si>
  <si>
    <t>1/31/2023 11:44:34 AM</t>
  </si>
  <si>
    <t>PaymentRef=1110132011269</t>
  </si>
  <si>
    <t>0517021001-20131110-Maryam Kabir Muhammad-1110132011269-PortalAccessFee:1000-AccreditationFee:5000-R</t>
  </si>
  <si>
    <t>NAME:=Maryam Kabir Muhammad|Payment Ref:=1110132011269|Description:=0517021001-20131110-Maryam Kabir Muhammad-1110132011269-PortalAccessFee:1000-AccreditationFee:5000-R</t>
  </si>
  <si>
    <t>1/31/2023 11:26:10 AM</t>
  </si>
  <si>
    <t>PaymentRef=1110130333745</t>
  </si>
  <si>
    <t>0517021001-19118163-Abbas Abdulkawiyyu Jega-1110130333745-PortalAccessFee:1000-AccreditationFee:5000</t>
  </si>
  <si>
    <t>NAME:=Abbas Abdulkawiyyu Jega|Payment Ref:=1110130333745|Description:=0517021001-19118163-Abbas Abdulkawiyyu Jega-1110130333745-PortalAccessFee:1000-AccreditationFee:5000</t>
  </si>
  <si>
    <t>1/31/2023 1:24:07 PM</t>
  </si>
  <si>
    <t>PaymentRef=1110157172140</t>
  </si>
  <si>
    <t>0517021001-17136172-Hauwau Tijjani Isah-1110157172140-PortalAccessFee:1000-AccreditationFee:5000-Reg</t>
  </si>
  <si>
    <t>NAME:=Hauwau Tijjani Isah|Payment Ref:=1110157172140|Description:=0517021001-17136172-Hauwau Tijjani Isah-1110157172140-PortalAccessFee:1000-AccreditationFee:5000-Reg</t>
  </si>
  <si>
    <t>1/31/2023 11:44:39 AM</t>
  </si>
  <si>
    <t>PaymentRef=1110122431346</t>
  </si>
  <si>
    <t>0517021001-20131079-Isah Mubarak -1110122431346-PortalAccessFee:1000-AccreditationFee:5000-RegFee:26</t>
  </si>
  <si>
    <t>NAME:=Isah Mubarak |Payment Ref:=1110122431346|Description:=0517021001-20131079-Isah Mubarak -1110122431346-PortalAccessFee:1000-AccreditationFee:5000-RegFee:26</t>
  </si>
  <si>
    <t>1/31/2023 5:00:21 PM</t>
  </si>
  <si>
    <t>PaymentRef=11155576525</t>
  </si>
  <si>
    <t>0517021001-202210391266CF--11155576525-PortalAccessFee:1000-ApplicationFee:2000</t>
  </si>
  <si>
    <t>NAME:=Bilya Muntari |Payment Ref:=11155576525|Description:=0517021001-202210391266CF--11155576525-PortalAccessFee:1000-ApplicationFee:2000</t>
  </si>
  <si>
    <t>1/31/2023 10:54:13 AM</t>
  </si>
  <si>
    <t>PaymentRef=1110104522458</t>
  </si>
  <si>
    <t>0517021001-221303046-Zaharadeen Zayyanu -1110104522458-PortalAccessFee:1000-AccreditationFee:5000-Re</t>
  </si>
  <si>
    <t>NAME:=Zaharadeen Zayyanu |Payment Ref:=1110104522458|Description:=0517021001-221303046-Zaharadeen Zayyanu -1110104522458-PortalAccessFee:1000-AccreditationFee:5000-Re</t>
  </si>
  <si>
    <t>1/31/2023 10:05:27 AM</t>
  </si>
  <si>
    <t>PaymentRef=1110103573848</t>
  </si>
  <si>
    <t>980002******5793</t>
  </si>
  <si>
    <t>1130017446</t>
  </si>
  <si>
    <t>0517021001-20218010-Umar Abdulsamadu -1110103573848-PortalAccessFee:1000-AccreditationFee:5000-RegFe</t>
  </si>
  <si>
    <t>NAME:=Umar Abdulsamadu |Payment Ref:=1110103573848|Description:=0517021001-20218010-Umar Abdulsamadu -1110103573848-PortalAccessFee:1000-AccreditationFee:5000-RegFe</t>
  </si>
  <si>
    <t>1/31/2023 11:46:43 AM</t>
  </si>
  <si>
    <t>PaymentRef=1110124451565</t>
  </si>
  <si>
    <t>0517021001-20131040-Zainab Haruna -1110124451565-PortalAccessFee:1000-AccreditationFee:5000-RegFee:2</t>
  </si>
  <si>
    <t>NAME:=Zainab Haruna |Payment Ref:=1110124451565|Description:=0517021001-20131040-Zainab Haruna -1110124451565-PortalAccessFee:1000-AccreditationFee:5000-RegFee:2</t>
  </si>
  <si>
    <t>1/31/2023 12:18:23 PM</t>
  </si>
  <si>
    <t>PaymentRef=1110101143254</t>
  </si>
  <si>
    <t>0517021001-20117018-Umar Aminu -1110101143254-PortalAccessFee:1000-AccreditationFee:5000-RegFee:2650</t>
  </si>
  <si>
    <t>NAME:=Umar Aminu |Payment Ref:=1110101143254|Description:=0517021001-20117018-Umar Aminu -1110101143254-PortalAccessFee:1000-AccreditationFee:5000-RegFee:2650</t>
  </si>
  <si>
    <t>1/31/2023 11:35:04 AM</t>
  </si>
  <si>
    <t>PaymentRef=2683142060</t>
  </si>
  <si>
    <t>0517018001-111669-YAHAYA LABBO-2683142060-NotificationProcessingFee:3000.00</t>
  </si>
  <si>
    <t>NAME:=YAHAYA LABBO|Payment Ref:=2683142060|Description:=0517018001-111669-YAHAYA LABBO-2683142060-NotificationProcessingFee:3000.00</t>
  </si>
  <si>
    <t>1/31/2023 1:13:10 PM</t>
  </si>
  <si>
    <t>PaymentRef=1110133071365</t>
  </si>
  <si>
    <t>0517021001-20133016-Abdullahi Abdulmajid Gandi-1110133071365-PortalAccessFee:1000-AccreditationFee:5</t>
  </si>
  <si>
    <t>NAME:=Abdullahi Abdulmajid Gandi|Payment Ref:=1110133071365|Description:=0517021001-20133016-Abdullahi Abdulmajid Gandi-1110133071365-PortalAccessFee:1000-AccreditationFee:5</t>
  </si>
  <si>
    <t>1/31/2023 12:14:59 AM</t>
  </si>
  <si>
    <t>PaymentRef=69757708</t>
  </si>
  <si>
    <t>0517019001-200510082JIBRIL UMAR-69757708-PortalAccessFee:1000.00AcreditationFee:2000.00-RegFee:12500</t>
  </si>
  <si>
    <t>NAME:=|Payment Ref:=69757708|Description:=</t>
  </si>
  <si>
    <t>NAME:=BuhariSagir|ReceiptID:=1110112021656|Description:=0517021001-18112044-BuhariSagir-1110112021656-PortalAccessFee:1000-AccreditationFee:5000-RegFee:51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</si>
  <si>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675120084362","TransId":"15532210","AuthRef":"909010","Date":"31Jan,202312:08AM"}</t>
  </si>
  <si>
    <t>1/31/2023 3:01:37 PM</t>
  </si>
  <si>
    <t>PaymentRef=1110108501258</t>
  </si>
  <si>
    <t>0517021001-221302154-Bashir Muhammad Umar-1110108501258-PortalAccessFee:1000-AccreditationFee:5000-R</t>
  </si>
  <si>
    <t>NAME:=Bashir Muhammad Umar|Payment Ref:=1110108501258|Description:=0517021001-221302154-Bashir Muhammad Umar-1110108501258-PortalAccessFee:1000-AccreditationFee:5000-R</t>
  </si>
  <si>
    <t>1/31/2023 10:05:57 AM</t>
  </si>
  <si>
    <t>PaymentRef=1110134583760</t>
  </si>
  <si>
    <t>0517021001-221311106-Sufiyanu Salisu -1110134583760-PortalAccessFee:1000-AccreditationFee:5000-RegFe</t>
  </si>
  <si>
    <t>NAME:=Sufiyanu Salisu |Payment Ref:=1110134583760|Description:=0517021001-221311106-Sufiyanu Salisu -1110134583760-PortalAccessFee:1000-AccreditationFee:5000-RegFe</t>
  </si>
  <si>
    <t>1/31/2023 9:41:08 AM</t>
  </si>
  <si>
    <t>PaymentRef=1110125131856</t>
  </si>
  <si>
    <t>0517021001-19211006-Kabiru ALTINE -1110125131856-PortalAccessFee:1000-AccreditationFee:5000-RegFee:5</t>
  </si>
  <si>
    <t>NAME:=Kabiru ALTINE |Payment Ref:=1110125131856|Description:=0517021001-19211006-Kabiru ALTINE -1110125131856-PortalAccessFee:1000-AccreditationFee:5000-RegFee:5</t>
  </si>
  <si>
    <t>1/31/2023 10:53:05 AM</t>
  </si>
  <si>
    <t>PaymentRef=1110105401467</t>
  </si>
  <si>
    <t>0517021001-20136094-Faruk Umar Lamido-1110105401467-PortalAccessFee:1000-AccreditationFee:5000-RegFe</t>
  </si>
  <si>
    <t>NAME:=Faruk Umar Lamido|Payment Ref:=1110105401467|Description:=0517021001-20136094-Faruk Umar Lamido-1110105401467-PortalAccessFee:1000-AccreditationFee:5000-RegFe</t>
  </si>
  <si>
    <t>1/31/2023 10:26:10 AM</t>
  </si>
  <si>
    <t>PaymentRef=1110137571848</t>
  </si>
  <si>
    <t>0517021001-20131109-Umar Umar Abdullahi-1110137571848-PortalAccessFee:1000-AccreditationFee:5000-Reg</t>
  </si>
  <si>
    <t>NAME:=Umar Umar Abdullahi|Payment Ref:=1110137571848|Description:=0517021001-20131109-Umar Umar Abdullahi-1110137571848-PortalAccessFee:1000-AccreditationFee:5000-Reg</t>
  </si>
  <si>
    <t>1/31/2023 12:50:37 PM</t>
  </si>
  <si>
    <t>PaymentRef=1110132493358</t>
  </si>
  <si>
    <t>0517021001-19131107-Isa Hussaini -1110132493358-PortalAccessFee:1000-AccreditationFee:5000-RegFee:26</t>
  </si>
  <si>
    <t>NAME:=Isa Hussaini |Payment Ref:=1110132493358|Description:=0517021001-19131107-Isa Hussaini -1110132493358-PortalAccessFee:1000-AccreditationFee:5000-RegFee:26</t>
  </si>
  <si>
    <t>1/31/2023 2:18:19 PM</t>
  </si>
  <si>
    <t>PaymentRef=7651186813</t>
  </si>
  <si>
    <t>0517018001-142661-BILYAMINU UMAR-7651186813--SalesOfForms:2700-PortalAccessFee:1000</t>
  </si>
  <si>
    <t>NAME:=BILYAMINU UMAR|Payment Ref:=7651186813|Description:=0517018001-142661-BILYAMINU UMAR-7651186813--SalesOfForms:2700-PortalAccessFee:1000</t>
  </si>
  <si>
    <t>1/31/2023 10:17:45 AM</t>
  </si>
  <si>
    <t>PaymentRef=1110155102363</t>
  </si>
  <si>
    <t>0517021001-18125019-Abdullahi Sadiya -1110155102363-PortalAccessFee:1000-AccreditationFee:5000-RegFe</t>
  </si>
  <si>
    <t>NAME:=Abdullahi Sadiya |Payment Ref:=1110155102363|Description:=0517021001-18125019-Abdullahi Sadiya -1110155102363-PortalAccessFee:1000-AccreditationFee:5000-RegFe</t>
  </si>
  <si>
    <t>1/31/2023 11:47:15 PM</t>
  </si>
  <si>
    <t>PaymentRef=11008141265</t>
  </si>
  <si>
    <t>0521104002-GNP2202086-Oluwatosin AJAGBONNA Stephen-11008141265-PortalAccessFee:1350-:-RegFee:150650</t>
  </si>
  <si>
    <t>NAME:=Oluwatosin AJAGBONNA Stephen|Payment Ref:=11008141265|Description:=0521104002-GNP2202086-Oluwatosin AJAGBONNA Stephen-11008141265-PortalAccessFee:1350-:-RegFee:150650</t>
  </si>
  <si>
    <t>1/31/2023 11:57:21 AM</t>
  </si>
  <si>
    <t>PaymentRef=1110132552565</t>
  </si>
  <si>
    <t>0517021001-20133018-Mudassir Isah -1110132552565-PortalAccessFee:1000-AccreditationFee:5000-RegFee:2</t>
  </si>
  <si>
    <t>NAME:=Mudassir Isah |Payment Ref:=1110132552565|Description:=0517021001-20133018-Mudassir Isah -1110132552565-PortalAccessFee:1000-AccreditationFee:5000-RegFee:2</t>
  </si>
  <si>
    <t>1/31/2023 10:50:09 AM</t>
  </si>
  <si>
    <t>PaymentRef=1265950155</t>
  </si>
  <si>
    <t>0517018001-89149-YAKUBA ABDULLAHI-1265950155-NotificationProcessingFee:2000.00</t>
  </si>
  <si>
    <t>NAME:=YAKUBA ABDULLAHI|Payment Ref:=1265950155|Description:=0517018001-89149-YAKUBA ABDULLAHI-1265950155-NotificationProcessingFee:2000.00</t>
  </si>
  <si>
    <t>1/31/2023 11:00:43 AM</t>
  </si>
  <si>
    <t>PaymentRef=1110133593656</t>
  </si>
  <si>
    <t>0517021001-222304038-Yahya Abubakar -1110133593656-PortalAccessFee:1000-AccreditationFee:5000-RegFee</t>
  </si>
  <si>
    <t>NAME:=Yahya Abubakar |Payment Ref:=1110133593656|Description:=0517021001-222304038-Yahya Abubakar -1110133593656-PortalAccessFee:1000-AccreditationFee:5000-RegFee</t>
  </si>
  <si>
    <t>1/31/2023 12:18:08 PM</t>
  </si>
  <si>
    <t>PaymentRef=1110127273141</t>
  </si>
  <si>
    <t>0517021001-19131007-Ibrahim Abubakar -1110127273141-PortalAccessFee:1000-AccreditationFee:5000-RegFe</t>
  </si>
  <si>
    <t>NAME:=Ibrahim Abubakar |Payment Ref:=1110127273141|Description:=0517021001-19131007-Ibrahim Abubakar -1110127273141-PortalAccessFee:1000-AccreditationFee:5000-RegFe</t>
  </si>
  <si>
    <t>1/31/2023 11:50:18 PM</t>
  </si>
  <si>
    <t>PaymentRef=11050043042</t>
  </si>
  <si>
    <t>0521104002-GNP2122065-Saadu MUSA -11050043042-PortalAccessFee:1000-:-RegFee:30650</t>
  </si>
  <si>
    <t>NAME:=Saadu MUSA |Payment Ref:=11050043042|Description:=0521104002-GNP2122065-Saadu MUSA -11050043042-PortalAccessFee:1000-:-RegFee:30650</t>
  </si>
  <si>
    <t>1/31/2023 12:15:44 AM</t>
  </si>
  <si>
    <t>PaymentRef=49864096</t>
  </si>
  <si>
    <t>0517019001-170210211JOHN FELICIA-49864096-PortalAccessFee:1000.00AcreditationFee:2000.00-RegFee:2085</t>
  </si>
  <si>
    <t>NAME:=|Payment Ref:=49864096|Description:=</t>
  </si>
  <si>
    <t>1/31/2023 11:54:45 AM</t>
  </si>
  <si>
    <t>PaymentRef=1110123521149</t>
  </si>
  <si>
    <t>0517021001-18113028-Fatima MUSA Umar-1110123521149-PortalAccessFee:1000-AccreditationFee:5000-RegFee</t>
  </si>
  <si>
    <t>NAME:=Fatima MUSA Umar|Payment Ref:=1110123521149|Description:=0517021001-18113028-Fatima MUSA Umar-1110123521149-PortalAccessFee:1000-AccreditationFee:5000-RegFee</t>
  </si>
  <si>
    <t>1/31/2023 1:17:41 PM</t>
  </si>
  <si>
    <t>PaymentRef=2425768568</t>
  </si>
  <si>
    <t>0517018001-0-SHUAIBU BAWA-2425768568-Certificate processingND-Diploma-Certificate:4000.00</t>
  </si>
  <si>
    <t>NAME:=SHUAIBU BAWA|Payment Ref:=2425768568|Description:=0517018001-0-SHUAIBU BAWA-2425768568-Certificate processingND-Diploma-Certificate:4000.00</t>
  </si>
  <si>
    <t>1/31/2023 10:29:22 AM</t>
  </si>
  <si>
    <t>PaymentRef=1110148283847</t>
  </si>
  <si>
    <t>0517021001-18131054-Salis Maryam -1110148283847-PortalAccessFee:1000-AccreditationFee:5000-RegFee:99</t>
  </si>
  <si>
    <t>NAME:=Salis Maryam |Payment Ref:=1110148283847|Description:=0517021001-18131054-Salis Maryam -1110148283847-PortalAccessFee:1000-AccreditationFee:5000-RegFee:99</t>
  </si>
  <si>
    <t>1/31/2023 3:14:25 PM</t>
  </si>
  <si>
    <t>PaymentRef=1110127561548</t>
  </si>
  <si>
    <t>0517021001-19136216-Cornelia Otah Onyaga-1110127561548-PortalAccessFee:1000-AccreditationFee:5000-Re</t>
  </si>
  <si>
    <t>NAME:=Cornelia Otah Onyaga|Payment Ref:=1110127561548|Description:=0517021001-19136216-Cornelia Otah Onyaga-1110127561548-PortalAccessFee:1000-AccreditationFee:5000-Re</t>
  </si>
  <si>
    <t>1/31/2023 12:16:31 AM</t>
  </si>
  <si>
    <t>PaymentRef=53365120</t>
  </si>
  <si>
    <t>0517019001-170210443ABDULLAHI AHMAD D.-53365120-PortalAccessFee:1000.00AcreditationFee:2000.00-RegFe</t>
  </si>
  <si>
    <t>NAME:=|Payment Ref:=53365120|Description:=</t>
  </si>
  <si>
    <t>NAME:=BelloAisha|ReceiptID:=1110145143860|Description:=0517021001-18112003-BelloAisha-1110145143860-PortalAccessFee:1000-AccreditationFee:5000-RegFee:515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</si>
  <si>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675121051673","TransId":"15532331","AuthRef":"562733","Date":"31Jan,202312:24AM"}</t>
  </si>
  <si>
    <t>1/31/2023 11:38:03 AM</t>
  </si>
  <si>
    <t>PaymentRef=2349200140</t>
  </si>
  <si>
    <t>0517018001-109607-HAMSAU SHEHU-2349200140-NotificationProcessingFee:2000.00</t>
  </si>
  <si>
    <t>NAME:=HAMSAU SHEHU|Payment Ref:=2349200140|Description:=0517018001-109607-HAMSAU SHEHU-2349200140-NotificationProcessingFee:2000.00</t>
  </si>
  <si>
    <t>1/31/2023 10:10:34 AM</t>
  </si>
  <si>
    <t>PaymentRef=1110144541144</t>
  </si>
  <si>
    <t>0517021001-19117016-Umar Muhammad Hammaali-1110144541144-PortalAccessFee:1000-AccreditationFee:5000-</t>
  </si>
  <si>
    <t>NAME:=Umar Muhammad Hammaali|Payment Ref:=1110144541144|Description:=0517021001-19117016-Umar Muhammad Hammaali-1110144541144-PortalAccessFee:1000-AccreditationFee:5000-</t>
  </si>
  <si>
    <t>1/31/2023 9:57:05 PM</t>
  </si>
  <si>
    <t>PaymentRef=1110115382740</t>
  </si>
  <si>
    <t>0517021001-19122002-Zainab Ibrahim Furfuri-1110115382740-PortalAccessFee:1000-AccreditationFee:5000-</t>
  </si>
  <si>
    <t>NAME:=Zainab Ibrahim Furfuri|Payment Ref:=1110115382740|Description:=0517021001-19122002-Zainab Ibrahim Furfuri-1110115382740-PortalAccessFee:1000-AccreditationFee:5000-</t>
  </si>
  <si>
    <t>1/31/2023 11:33:12 AM</t>
  </si>
  <si>
    <t>PaymentRef=1110143091455</t>
  </si>
  <si>
    <t>0517021001-19133062-Abdulrahman Idris -1110143091455-PortalAccessFee:1000-AccreditationFee:5000-RegF</t>
  </si>
  <si>
    <t>NAME:=Abdulrahman Idris |Payment Ref:=1110143091455|Description:=0517021001-19133062-Abdulrahman Idris -1110143091455-PortalAccessFee:1000-AccreditationFee:5000-RegF</t>
  </si>
  <si>
    <t>1/31/2023 11:52:08 AM</t>
  </si>
  <si>
    <t>PaymentRef=1110124252752</t>
  </si>
  <si>
    <t>0517021001-20131091-Khadija Mustapha Faru-1110124252752-PortalAccessFee:1000-AccreditationFee:5000-R</t>
  </si>
  <si>
    <t>NAME:=Khadija Mustapha Faru|Payment Ref:=1110124252752|Description:=0517021001-20131091-Khadija Mustapha Faru-1110124252752-PortalAccessFee:1000-AccreditationFee:5000-R</t>
  </si>
  <si>
    <t>1/31/2023 11:48:52 PM</t>
  </si>
  <si>
    <t>PaymentRef=11031181567</t>
  </si>
  <si>
    <t>0521104002-GNP2202089-Salim BELLO -11031181567-PortalAccessFee:1000-:-RegFee:30650</t>
  </si>
  <si>
    <t>NAME:=Salim BELLO |Payment Ref:=11031181567|Description:=0521104002-GNP2202089-Salim BELLO -11031181567-PortalAccessFee:1000-:-RegFee:30650</t>
  </si>
  <si>
    <t>NAME:=UmmuhaniAbubakar|ReceiptID:=1110144063151|Description:=0517021001-20236030-UmmuhaniAbubakar-1110144063151-PortalAccessFee:1000-AccreditationFee:5000-RegF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</si>
  <si>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675120404261","TransId":"15532259","AuthRef":"579592","Date":"31Jan,202312:13AM"}</t>
  </si>
  <si>
    <t>1/31/2023 10:55:47 AM</t>
  </si>
  <si>
    <t>PaymentRef=1110110552362</t>
  </si>
  <si>
    <t>0517021001-20121033-Fauziya Abdulrahman -1110110552362-PortalAccessFee:1000-AccreditationFee:5000-Re</t>
  </si>
  <si>
    <t>NAME:=Fauziya Abdulrahman |Payment Ref:=1110110552362|Description:=0517021001-20121033-Fauziya Abdulrahman -1110110552362-PortalAccessFee:1000-AccreditationFee:5000-Re</t>
  </si>
  <si>
    <t>1/31/2023 12:13:25 AM</t>
  </si>
  <si>
    <t>PaymentRef=71897038</t>
  </si>
  <si>
    <t>0517019001-180510327akibu ibrahim-71897038-PortalAccessFee:1000.00AcreditationFee:2000.00-RegFee:725</t>
  </si>
  <si>
    <t>NAME:=|Payment Ref:=71897038|Description:=</t>
  </si>
  <si>
    <t>1/31/2023 5:12:06 AM</t>
  </si>
  <si>
    <t>PaymentRef=11869335808</t>
  </si>
  <si>
    <t>0517019001-19736135AHHARUNA ABUBAKAR-11869335808Acceptance Fee</t>
  </si>
  <si>
    <t>NAME:=|Payment Ref:=11869335808|Description:=</t>
  </si>
  <si>
    <t>1/31/2023 12:51:33 PM</t>
  </si>
  <si>
    <t>PaymentRef=1110127282858</t>
  </si>
  <si>
    <t>0517021001-20124018-Auwal Umar -1110127282858-PortalAccessFee:1000-AccreditationFee:5000-RegFee:2650</t>
  </si>
  <si>
    <t>NAME:=Auwal Umar |Payment Ref:=1110127282858|Description:=0517021001-20124018-Auwal Umar -1110127282858-PortalAccessFee:1000-AccreditationFee:5000-RegFee:2650</t>
  </si>
  <si>
    <t>1/31/2023 10:40:31 AM</t>
  </si>
  <si>
    <t>PaymentRef=73421937</t>
  </si>
  <si>
    <t>0517019001-180110035UMAR ABUBAKAR IBRAHIM-73421937-PortalAccessFee:1000.00AcreditationFee:2000.00-Re</t>
  </si>
  <si>
    <t>NAME:=|Payment Ref:=73421937|Description:=</t>
  </si>
  <si>
    <t>1/31/2023 8:40:46 PM</t>
  </si>
  <si>
    <t>PaymentRef=11111395526</t>
  </si>
  <si>
    <t>0517021001-E08141702685-Usman Yushau-11111395526-CertCollectionFee:10850</t>
  </si>
  <si>
    <t>NAME:=Usman Yushau|Payment Ref:=11111395526|Description:=0517021001-E08141702685-Usman Yushau-11111395526-CertCollectionFee:10850</t>
  </si>
  <si>
    <t>1/31/2023 12:23:34 PM</t>
  </si>
  <si>
    <t>PaymentRef=1110122531248</t>
  </si>
  <si>
    <t>0517021001-18118107-Bello Mohammed -1110122531248-PortalAccessFee:1000-AccreditationFee:5000-RegFee:</t>
  </si>
  <si>
    <t>NAME:=Bello Mohammed |Payment Ref:=1110122531248|Description:=0517021001-18118107-Bello Mohammed -1110122531248-PortalAccessFee:1000-AccreditationFee:5000-RegFee:</t>
  </si>
  <si>
    <t>1/31/2023 4:02:22 PM</t>
  </si>
  <si>
    <t>3501LA00PA00010</t>
  </si>
  <si>
    <t>PAYARENA,VICTORIA ISLAND,VICTORIA ISLAND,NG</t>
  </si>
  <si>
    <t>3UP00001</t>
  </si>
  <si>
    <t>HEAD1=11121593769</t>
  </si>
  <si>
    <t>UNITED BANK FOR AFRICA PLC</t>
  </si>
  <si>
    <t>VISA</t>
  </si>
  <si>
    <t>492069******5186</t>
  </si>
  <si>
    <t>2081898529</t>
  </si>
  <si>
    <t>UBHO</t>
  </si>
  <si>
    <t>PAYARENA</t>
  </si>
  <si>
    <t>0517021001-PGS2120304001-Abdullahi ALIYU Turawa-11121593769-PortalAccessFee:1000-RegFee:77120</t>
  </si>
  <si>
    <t>NAME:=Abdullahi ALIYU Turawa|Payment Ref:=11121593769|Description:=0517021001-PGS2120304001-Abdullahi ALIYU Turawa-11121593769-PortalAccessFee:1000-RegFee:77120</t>
  </si>
  <si>
    <t>1/31/2023 3:44:03 PM</t>
  </si>
  <si>
    <t>PAYARENA,PAYARENA,VICTORIA ISLAND,NG</t>
  </si>
  <si>
    <t>HEAD1=1110127182854</t>
  </si>
  <si>
    <t>MAST</t>
  </si>
  <si>
    <t>519911******6988</t>
  </si>
  <si>
    <t>2182663534</t>
  </si>
  <si>
    <t>0517021001-19131072-Mawanu Abubakar -1110127182854-PortalAccessFee:1000-AccreditationFee:5000-RegFee</t>
  </si>
  <si>
    <t>NAME:=Mawanu Abubakar |Payment Ref:=1110127182854|Description:=0517021001-19131072-Mawanu Abubakar -1110127182854-PortalAccessFee:1000-AccreditationFee:5000-RegFee</t>
  </si>
  <si>
    <t>1/31/2023 8:49:05 AM</t>
  </si>
  <si>
    <t>HEAD1=1110158373562</t>
  </si>
  <si>
    <t>FIRST BANK OF NIGERIA PLC</t>
  </si>
  <si>
    <t>539923******1136</t>
  </si>
  <si>
    <t>3169097180</t>
  </si>
  <si>
    <t>FBHO</t>
  </si>
  <si>
    <t>0517021001-19231001-Adamu Dayyaba Jibril-1110158373562-PortalAccessFee:1000-AccreditationFee:5000-Re</t>
  </si>
  <si>
    <t>NAME:=Adamu Dayyaba Jibril|Payment Ref:=1110158373562|Description:=0517021001-19231001-Adamu Dayyaba Jibril-1110158373562-PortalAccessFee:1000-AccreditationFee:5000-Re</t>
  </si>
  <si>
    <t>1/31/2023 2:02:14 PM</t>
  </si>
  <si>
    <t>HEAD1=1110125573768</t>
  </si>
  <si>
    <t>492069******1344</t>
  </si>
  <si>
    <t>2102453779</t>
  </si>
  <si>
    <t>0517021001-18136021-Aliyu Murjanatu -1110125573768-PortalAccessFee:1000-AccreditationFee:5000-RegFee</t>
  </si>
  <si>
    <t>NAME:=Aliyu Murjanatu |Payment Ref:=1110125573768|Description:=0517021001-18136021-Aliyu Murjanatu -1110125573768-PortalAccessFee:1000-AccreditationFee:5000-RegFee</t>
  </si>
  <si>
    <t>BILLS PAYMENT (Reversal)</t>
  </si>
  <si>
    <t>1/31/2023 10:16:14 PM</t>
  </si>
  <si>
    <t>-</t>
  </si>
  <si>
    <t>PAYARENA,PAYARENA,VICTORIAISLAND,NG</t>
  </si>
  <si>
    <t>539923******5432</t>
  </si>
  <si>
    <t>3124097039</t>
  </si>
  <si>
    <t>0517021001-20219002-UmarAuwal-1110121293154-PortalAccessFee:1000-AccreditationFee:5000-RegFee:2650</t>
  </si>
  <si>
    <t>0517021001-20219002-Umar Auwal -1110121293154-PortalAccessFee:1000-AccreditationFee:5000-RegFee:2650</t>
  </si>
  <si>
    <t>HEAD1=1110121293154</t>
  </si>
  <si>
    <t>NAME:=Umar Auwal |Payment Ref:=1110121293154|Description:=0517021001-20219002-Umar Auwal -1110121293154-PortalAccessFee:1000-AccreditationFee:5000-RegFee:2650</t>
  </si>
  <si>
    <t>DMS REVERSALS</t>
  </si>
  <si>
    <t>1/31/2023 1:01:47 PM</t>
  </si>
  <si>
    <t>HEAD1=1110143571850</t>
  </si>
  <si>
    <t>418745******3334</t>
  </si>
  <si>
    <t>0789905703</t>
  </si>
  <si>
    <t>0517021001-18118015-Jamilu Ibrahim -1110143571850-PortalAccessFee:1000-AccreditationFee:5000-RegFee:</t>
  </si>
  <si>
    <t>NAME:=Jamilu Ibrahim |Payment Ref:=1110143571850|Description:=0517021001-18118015-Jamilu Ibrahim -1110143571850-PortalAccessFee:1000-AccreditationFee:5000-RegFee:</t>
  </si>
  <si>
    <t>1/31/2023 7:03:28 AM</t>
  </si>
  <si>
    <t>HEAD1=1110130341844</t>
  </si>
  <si>
    <t>418745******1993</t>
  </si>
  <si>
    <t>1541097528</t>
  </si>
  <si>
    <t>0517021001-18134055-Bello Malami Tsamiya-1110130341844-PortalAccessFee:1000-AccreditationFee:5000-Re</t>
  </si>
  <si>
    <t>NAME:=Bello Malami Tsamiya|Payment Ref:=1110130341844|Description:=0517021001-18134055-Bello Malami Tsamiya-1110130341844-PortalAccessFee:1000-AccreditationFee:5000-Re</t>
  </si>
  <si>
    <t>11/25/2022 11:57:01 AM</t>
  </si>
  <si>
    <t>GTBANK PLC</t>
  </si>
  <si>
    <t>539983******4123</t>
  </si>
  <si>
    <t>631094020101005900</t>
  </si>
  <si>
    <t>GTHO</t>
  </si>
  <si>
    <t>0517021001-E07068321133-AbdulhakimJafarAnka-11126135749-RegistrationFee2020/2021:39400</t>
  </si>
  <si>
    <t>0517021001-E07068321133-Abdulhakim Jafar Anka-11126135749-RegistrationFee 2020/2021:39400</t>
  </si>
  <si>
    <t>HEAD1=11126135749</t>
  </si>
  <si>
    <t>NAME:=Abdulhakim Jafar Anka|Payment Ref:=11126135749|Description:=0517021001-E07068321133-Abdulhakim Jafar Anka-11126135749-RegistrationFee 2020/2021:39400</t>
  </si>
  <si>
    <t>1/31/2023 2:01:19 AM</t>
  </si>
  <si>
    <t>HEAD1=1110135191362</t>
  </si>
  <si>
    <t>539983******7693</t>
  </si>
  <si>
    <t>352034721001000100</t>
  </si>
  <si>
    <t>0517021001-20236022-Aisha Khalil Ahmad-1110135191362-PortalAccessFee:1000-AccreditationFee:5000-RegF</t>
  </si>
  <si>
    <t>NAME:=Aisha Khalil Ahmad|Payment Ref:=1110135191362|Description:=0517021001-20236022-Aisha Khalil Ahmad-1110135191362-PortalAccessFee:1000-AccreditationFee:5000-RegF</t>
  </si>
  <si>
    <t>1/31/2023 10:26:45 AM</t>
  </si>
  <si>
    <t>HEAD1=1110132122360</t>
  </si>
  <si>
    <t>539983******7029</t>
  </si>
  <si>
    <t>611041500701005900</t>
  </si>
  <si>
    <t>0517021001-18113027-Umar Anas Kalgo-1110132122360-PortalAccessFee:1000-AccreditationFee:5000-RegFee:</t>
  </si>
  <si>
    <t>NAME:=Umar Anas Kalgo|Payment Ref:=1110132122360|Description:=0517021001-18113027-Umar Anas Kalgo-1110132122360-PortalAccessFee:1000-AccreditationFee:5000-RegFee:</t>
  </si>
  <si>
    <t>1/31/2023 4:27:16 PM</t>
  </si>
  <si>
    <t>PAYMENTREFERENCE=2067837101</t>
  </si>
  <si>
    <t>539983******2539</t>
  </si>
  <si>
    <t>701068841401005900</t>
  </si>
  <si>
    <t>0517018001-142653-YAKUBU UMAR GOBIR-2067837101--SalesOfForms:2700-PortalAccessFee:1000</t>
  </si>
  <si>
    <t>NAME:=YAKUBU UMAR GOBIR|Payment Ref:=2067837101|Description:=0517018001-142653-YAKUBU UMAR GOBIR-2067837101--SalesOfForms:2700-PortalAccessFee:1000</t>
  </si>
  <si>
    <t>1/31/2023 3:21:07 PM</t>
  </si>
  <si>
    <t>HEAD1=1110106243250</t>
  </si>
  <si>
    <t>519911******3301</t>
  </si>
  <si>
    <t>2182521278</t>
  </si>
  <si>
    <t>0517021001-18112026-Godfrey Blessed -1110106243250-PortalAccessFee:1000-AccreditationFee:5000-RegFee</t>
  </si>
  <si>
    <t>NAME:=Godfrey Blessed |Payment Ref:=1110106243250|Description:=0517021001-18112026-Godfrey Blessed -1110106243250-PortalAccessFee:1000-AccreditationFee:5000-RegFee</t>
  </si>
  <si>
    <t>1/31/2023 11:46:54 AM</t>
  </si>
  <si>
    <t>HEAD1=1110135432841</t>
  </si>
  <si>
    <t>539923******7956</t>
  </si>
  <si>
    <t>3139075583</t>
  </si>
  <si>
    <t>0517021001-18132098-Isah Amina Kebbe-1110135432841-PortalAccessFee:1000-AccreditationFee:5000-RegFee</t>
  </si>
  <si>
    <t>NAME:=Isah Amina Kebbe|Payment Ref:=1110135432841|Description:=0517021001-18132098-Isah Amina Kebbe-1110135432841-PortalAccessFee:1000-AccreditationFee:5000-RegFee</t>
  </si>
  <si>
    <t>1/31/2023 8:56:25 AM</t>
  </si>
  <si>
    <t>HEAD1=1110129153465</t>
  </si>
  <si>
    <t>418745******5333</t>
  </si>
  <si>
    <t>0094623182</t>
  </si>
  <si>
    <t>0517021001-17124004-Hassan Abdullahi -1110129153465-PortalAccessFee:1000-AccreditationFee:5000-RegFe</t>
  </si>
  <si>
    <t>NAME:=Hassan Abdullahi |Payment Ref:=1110129153465|Description:=0517021001-17124004-Hassan Abdullahi -1110129153465-PortalAccessFee:1000-AccreditationFee:5000-RegFe</t>
  </si>
  <si>
    <t>1/31/2023 12:26:08 PM</t>
  </si>
  <si>
    <t>HEAD1=11151145429</t>
  </si>
  <si>
    <t>519911******2499</t>
  </si>
  <si>
    <t>2142784619</t>
  </si>
  <si>
    <t>0517021001-202211401432GA--11151145429-PortalAccessFee:1000-ApplicationFee:2000</t>
  </si>
  <si>
    <t>NAME:=Yushau Muhammad Gado|Payment Ref:=11151145429|Description:=0517021001-202211401432GA--11151145429-PortalAccessFee:1000-ApplicationFee:2000</t>
  </si>
  <si>
    <t>1/31/2023 10:12:43 AM</t>
  </si>
  <si>
    <t>HEAD1=1110138573858</t>
  </si>
  <si>
    <t>539983******5315</t>
  </si>
  <si>
    <t>352036831101005900</t>
  </si>
  <si>
    <t>0517021001-19124127-Aliyu Umar -1110138573858-PortalAccessFee:1000-AccreditationFee:5000-RegFee:2650</t>
  </si>
  <si>
    <t>NAME:=Aliyu Umar |Payment Ref:=1110138573858|Description:=0517021001-19124127-Aliyu Umar -1110138573858-PortalAccessFee:1000-AccreditationFee:5000-RegFee:2650</t>
  </si>
  <si>
    <t>1/31/2023 3:54:54 PM</t>
  </si>
  <si>
    <t>HEAD1=11120101553</t>
  </si>
  <si>
    <t>0517021001-PGS2120101010-Aminu ABDULLAHI -11120101553-PortalAccessFee:1000-RegFee:74720</t>
  </si>
  <si>
    <t>NAME:=Aminu ABDULLAHI |Payment Ref:=11120101553|Description:=0517021001-PGS2120101010-Aminu ABDULLAHI -11120101553-PortalAccessFee:1000-RegFee:74720</t>
  </si>
  <si>
    <t>1/31/2023 5:51:11 PM</t>
  </si>
  <si>
    <t>HEAD1=1110144471549</t>
  </si>
  <si>
    <t>539983******2812</t>
  </si>
  <si>
    <t>351035423101001300</t>
  </si>
  <si>
    <t>0517021001-19125006-Aminu Naziru Mode-1110144471549-PortalAccessFee:1000-AccreditationFee:5000-RegFe</t>
  </si>
  <si>
    <t>NAME:=Aminu Naziru Mode|Payment Ref:=1110144471549|Description:=0517021001-19125006-Aminu Naziru Mode-1110144471549-PortalAccessFee:1000-AccreditationFee:5000-RegFe</t>
  </si>
  <si>
    <t>1/31/2023 6:17:49 PM</t>
  </si>
  <si>
    <t>HEAD1=1110112293360</t>
  </si>
  <si>
    <t>0517021001-19135010-Bashir Aliyu -1110112293360-PortalAccessFee:1000-AccreditationFee:5000-RegFee:26</t>
  </si>
  <si>
    <t>NAME:=Bashir Aliyu |Payment Ref:=1110112293360|Description:=0517021001-19135010-Bashir Aliyu -1110112293360-PortalAccessFee:1000-AccreditationFee:5000-RegFee:26</t>
  </si>
  <si>
    <t>1/31/2023 8:29:37 AM</t>
  </si>
  <si>
    <t>HEAD1=1110103261540</t>
  </si>
  <si>
    <t>0517021001-221311113-Bashar Adamu -1110103261540-PortalAccessFee:1000-AccreditationFee:5000-RegFee:1</t>
  </si>
  <si>
    <t>NAME:=Bashar Adamu |Payment Ref:=1110103261540|Description:=0517021001-221311113-Bashar Adamu -1110103261540-PortalAccessFee:1000-AccreditationFee:5000-RegFee:1</t>
  </si>
  <si>
    <t>1/31/2023 12:30:24 PM</t>
  </si>
  <si>
    <t>HEAD1=1110150382054</t>
  </si>
  <si>
    <t>539983******0938</t>
  </si>
  <si>
    <t>314021510201005900</t>
  </si>
  <si>
    <t>0517021001-221304273-Abdulsalam Ibrahim Ahmad-1110150382054-PortalAccessFee:1000-AccreditationFee:50</t>
  </si>
  <si>
    <t>NAME:=Abdulsalam Ibrahim Ahmad|Payment Ref:=1110150382054|Description:=0517021001-221304273-Abdulsalam Ibrahim Ahmad-1110150382054-PortalAccessFee:1000-AccreditationFee:50</t>
  </si>
  <si>
    <t>1/30/2023 11:56:01 PM</t>
  </si>
  <si>
    <t>PAYMENTREFERENCE=2421694964</t>
  </si>
  <si>
    <t>539983******7864</t>
  </si>
  <si>
    <t>351038639201005900</t>
  </si>
  <si>
    <t>0517018001-142687-YUSUF MUDASSIR -2421694964--SalesOfForms:2700-PortalAccessFee:1000</t>
  </si>
  <si>
    <t>NAME:=YUSUF MUDASSIR |Payment Ref:=2421694964|Description:=0517018001-142687-YUSUF MUDASSIR -2421694964--SalesOfForms:2700-PortalAccessFee:1000</t>
  </si>
  <si>
    <t>1/31/2023 11:30:44 AM</t>
  </si>
  <si>
    <t>9C26F8</t>
  </si>
  <si>
    <t>HEAD1=11132144337</t>
  </si>
  <si>
    <t>ZENITH INTERNATIONAL BANK PLC</t>
  </si>
  <si>
    <t>539941******9945</t>
  </si>
  <si>
    <t>2189212674</t>
  </si>
  <si>
    <t>ZENI</t>
  </si>
  <si>
    <t>0517021001-11151680GG--11132144337-PortalAccessFee:1000-ApplicationFee:2000</t>
  </si>
  <si>
    <t>NAME:=Abba Umar |Payment Ref:=11132144337|Description:=0517021001-11151680GG--11132144337-PortalAccessFee:1000-ApplicationFee:2000</t>
  </si>
  <si>
    <t>1/31/2023 1:16:32 PM</t>
  </si>
  <si>
    <t>HEAD1=1110149122741</t>
  </si>
  <si>
    <t>0517021001-19118058-Aliyu Usman Muhammad-1110149122741-PortalAccessFee:1000-AccreditationFee:5000-Re</t>
  </si>
  <si>
    <t>NAME:=Aliyu Usman Muhammad|Payment Ref:=1110149122741|Description:=0517021001-19118058-Aliyu Usman Muhammad-1110149122741-PortalAccessFee:1000-AccreditationFee:5000-Re</t>
  </si>
  <si>
    <t>1/31/2023 1:22:27 PM</t>
  </si>
  <si>
    <t>HEAD1=11122187918</t>
  </si>
  <si>
    <t>0517021001-E09027632352-Zayyanu Ibrahim -11122187918-ChangeofProgrammeFee:10350</t>
  </si>
  <si>
    <t>NAME:=Zayyanu Ibrahim |Payment Ref:=11122187918|Description:=0517021001-E09027632352-Zayyanu Ibrahim -11122187918-ChangeofProgrammeFee:10350</t>
  </si>
  <si>
    <t>1/31/2023 12:25:18 PM</t>
  </si>
  <si>
    <t>HEAD1=11131184034</t>
  </si>
  <si>
    <t>539983******9630</t>
  </si>
  <si>
    <t>352035982701005900</t>
  </si>
  <si>
    <t>0517021001-202211368088FF--11131184034-PortalAccessFee:1000-ApplicationFee:2000</t>
  </si>
  <si>
    <t>NAME:=Yusuf Sahabi |Payment Ref:=11131184034|Description:=0517021001-202211368088FF--11131184034-PortalAccessFee:1000-ApplicationFee:2000</t>
  </si>
  <si>
    <t>1/31/2023 11:35:18 AM</t>
  </si>
  <si>
    <t>HEAD1=11140325533</t>
  </si>
  <si>
    <t>539983******3747</t>
  </si>
  <si>
    <t>351035364201005900</t>
  </si>
  <si>
    <t>0517021001-202210828833EAU--11140325533-PortalAccessFee:1000-ApplicationFee:2000</t>
  </si>
  <si>
    <t>NAME:=Musa Bello Abdulwahab|Payment Ref:=11140325533|Description:=0517021001-202210828833EAU--11140325533-PortalAccessFee:1000-ApplicationFee:2000</t>
  </si>
  <si>
    <t>1/31/2023 11:52:56 AM</t>
  </si>
  <si>
    <t>HEAD1=1110152012068</t>
  </si>
  <si>
    <t>0517021001-19132097-Mahe Hafsat Buhari-1110152012068-PortalAccessFee:1000-AccreditationFee:5000-RegF</t>
  </si>
  <si>
    <t>NAME:=Mahe Hafsat Buhari|Payment Ref:=1110152012068|Description:=0517021001-19132097-Mahe Hafsat Buhari-1110152012068-PortalAccessFee:1000-AccreditationFee:5000-RegF</t>
  </si>
  <si>
    <t>1/31/2023 3:55:30 PM</t>
  </si>
  <si>
    <t>A793EF</t>
  </si>
  <si>
    <t>HEAD1=1110153491769</t>
  </si>
  <si>
    <t>0517021001-18132216-Abubakar AHMAD -1110153491769-PortalAccessFee:1000-AccreditationFee:5000-RegFee:</t>
  </si>
  <si>
    <t>NAME:=Abubakar AHMAD |Payment Ref:=1110153491769|Description:=0517021001-18132216-Abubakar AHMAD -1110153491769-PortalAccessFee:1000-AccreditationFee:5000-RegFee:</t>
  </si>
  <si>
    <t>1/31/2023 5:29:29 PM</t>
  </si>
  <si>
    <t>HEAD1=1110159242567</t>
  </si>
  <si>
    <t>0517021001-19136066-Abubakar Ibrahim Sadiq-1110159242567-PortalAccessFee:1000-AccreditationFee:5000-</t>
  </si>
  <si>
    <t>NAME:=Abubakar Ibrahim Sadiq|Payment Ref:=1110159242567|Description:=0517021001-19136066-Abubakar Ibrahim Sadiq-1110159242567-PortalAccessFee:1000-AccreditationFee:5000-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</si>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</sst>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58.382357754628" createdVersion="8" refreshedVersion="8" minRefreshableVersion="3" recordCount="219" xr:uid="{724F1F68-82B7-473D-8F00-5C154D966156}">
  <cacheSource type="worksheet">
    <worksheetSource ref="A1:EV220" sheet="RETAILER"/>
  </cacheSource>
  <cacheFields count="152">
    <cacheField name="TRANSACTION ID" numFmtId="0">
      <sharedItems containsSemiMixedTypes="0" containsString="0" containsNumber="1" containsInteger="1" minValue="9742942443" maxValue="675200975043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876" maxValue="34890"/>
    </cacheField>
    <cacheField name="CLEARING DATE" numFmtId="0">
      <sharedItems/>
    </cacheField>
    <cacheField name="APPROVAL CODE" numFmtId="0">
      <sharedItems containsMixedTypes="1" containsNumber="1" containsInteger="1" minValue="705" maxValue="990821"/>
    </cacheField>
    <cacheField name="DOCNO" numFmtId="0">
      <sharedItems containsSemiMixedTypes="0" containsString="0" containsNumber="1" containsInteger="1" minValue="2607430814" maxValue="57675197449813"/>
    </cacheField>
    <cacheField name="UP BATCHID" numFmtId="0">
      <sharedItems containsSemiMixedTypes="0" containsString="0" containsNumber="1" containsInteger="1" minValue="1591732" maxValue="9877604"/>
    </cacheField>
    <cacheField name="SEQUENCE NUMBER" numFmtId="0">
      <sharedItems containsMixedTypes="1" containsNumber="1" containsInteger="1" minValue="1001841" maxValue="2692440"/>
    </cacheField>
    <cacheField name="INVOICENUM" numFmtId="0">
      <sharedItems containsMixedTypes="1" containsNumber="1" containsInteger="1" minValue="25177625" maxValue="25485277"/>
    </cacheField>
    <cacheField name="TRANNUMBER" numFmtId="0">
      <sharedItems containsSemiMixedTypes="0" containsString="0" containsNumber="1" containsInteger="1" minValue="9276196466" maxValue="675200975043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SOKOTO STATE UNIVERSITY  (SOIRS SCHOOL)"/>
        <s v="UMARU ALI SHINKAFI POLYTECHNIC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744" maxValue="998161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276196466" maxValue="675200975043"/>
    </cacheField>
    <cacheField name="ISS_STAN" numFmtId="0">
      <sharedItems containsMixedTypes="1" containsNumber="1" containsInteger="1" minValue="9276196466" maxValue="9751641784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RANAMOUNT" numFmtId="0">
      <sharedItems containsSemiMixedTypes="0" containsString="0" containsNumber="1" minValue="-39507.5" maxValue="152000"/>
    </cacheField>
    <cacheField name="ORIGINALAMOUNT" numFmtId="0">
      <sharedItems containsSemiMixedTypes="0" containsString="0" containsNumber="1" containsInteger="1" minValue="-39400" maxValue="152000"/>
    </cacheField>
    <cacheField name="AMOUNT DUE LESS PORTAL ACCESS FEE &amp; ACREDITATION" numFmtId="0">
      <sharedItems containsSemiMixedTypes="0" containsString="0" containsNumber="1" containsInteger="1" minValue="-39400" maxValue="151000"/>
    </cacheField>
    <cacheField name="FEE" numFmtId="0">
      <sharedItems containsSemiMixedTypes="0" containsString="0" containsNumber="1" containsInteger="1" minValue="-350" maxValue="350"/>
    </cacheField>
    <cacheField name="TOTAL AMTDUE" numFmtId="0">
      <sharedItems containsSemiMixedTypes="0" containsString="0" containsNumber="1" containsInteger="1" minValue="-39050" maxValue="150650"/>
    </cacheField>
    <cacheField name="AMT DUE SOKOTO" numFmtId="0">
      <sharedItems containsSemiMixedTypes="0" containsString="0" containsNumber="1" minValue="-6872.8000000000011" maxValue="26514.400000000001"/>
    </cacheField>
    <cacheField name="AMT DUE SCHOOLS" numFmtId="0">
      <sharedItems containsSemiMixedTypes="0" containsString="0" containsNumber="1" containsInteger="1" minValue="-31240" maxValue="120520"/>
    </cacheField>
    <cacheField name="AMT DUE IDS" numFmtId="0">
      <sharedItems containsSemiMixedTypes="0" containsString="0" containsNumber="1" minValue="-937.2" maxValue="3615.6"/>
    </cacheField>
    <cacheField name="UP FEES" numFmtId="0">
      <sharedItems containsSemiMixedTypes="0" containsString="0" containsNumber="1" containsInteger="1" minValue="-250" maxValue="250"/>
    </cacheField>
    <cacheField name="AMT DUE IDS LESS VAT" numFmtId="2">
      <sharedItems containsSemiMixedTypes="0" containsString="0" containsNumber="1" minValue="-81.25" maxValue="81.25"/>
    </cacheField>
    <cacheField name="PORTAL ACCESS FEES IDS" numFmtId="2">
      <sharedItems containsString="0" containsBlank="1" containsNumber="1" containsInteger="1" minValue="-1000" maxValue="1000"/>
    </cacheField>
    <cacheField name="AMT DUE ACCREDITATION FEES" numFmtId="2">
      <sharedItems containsString="0" containsBlank="1" containsNumber="1" containsInteger="1" minValue="2000" maxValue="2000"/>
    </cacheField>
    <cacheField name="VAT" numFmtId="0">
      <sharedItems containsSemiMixedTypes="0" containsString="0" containsNumber="1" minValue="-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-39507.5" maxValue="15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-0.5" maxValue="350"/>
    </cacheField>
    <cacheField name="TOTAL VAT CHARGE" numFmtId="0">
      <sharedItems containsSemiMixedTypes="0" containsString="0" containsNumber="1" minValue="-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-39506.962500000001" maxValue="15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-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1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-39507.5" maxValue="15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-0.5" maxValue="350"/>
    </cacheField>
    <cacheField name="VAT MARGIN" numFmtId="0">
      <sharedItems containsSemiMixedTypes="0" containsString="0" containsNumber="1" minValue="-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-39507.5" maxValue="1520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n v="29276196466"/>
    <s v="BILLS PAYMENT (Reversal)"/>
    <s v="11/25/2022 11:57:01 AM"/>
    <s v="UP SETTLEMENT"/>
    <s v="2/1/2023 12:00:00 AM"/>
    <s v="1/31/2023 12:00:00 AM"/>
    <s v=""/>
    <s v="1/31/2023 12:00:00 AM"/>
    <n v="478804"/>
    <n v="22550610935"/>
    <n v="6452111"/>
    <s v=""/>
    <n v="25177625"/>
    <n v="9276196466"/>
    <s v=""/>
    <s v="-"/>
    <s v="SC011"/>
    <s v="Retail"/>
    <s v="3501LA00PA00010"/>
    <s v="UNIFIED PAYMENTS SERVICES LTD"/>
    <s v="PAYARENA,PAYARENA,VICTORIAISLAND,NG"/>
    <n v="5999"/>
    <s v="3UP00001"/>
    <s v="PAYARENA,PAYARENA,VICTORIAISLAND,NG"/>
    <n v="63"/>
    <s v="ACCESS BANK (DIAMOND)"/>
    <s v="0006067466"/>
    <s v=""/>
    <n v="301011"/>
    <x v="0"/>
    <s v="UNIFIED PAYMENTS SERVICES LTD"/>
    <s v=""/>
    <n v="566"/>
    <n v="265581"/>
    <s v="GTBANK PLC"/>
    <n v="566"/>
    <n v="9276196466"/>
    <n v="9276196466"/>
    <s v="MAST"/>
    <s v="539983******4123"/>
    <s v="631094020101005900"/>
    <s v=""/>
    <s v="GTHO"/>
    <n v="-39507.5"/>
    <n v="-39400"/>
    <n v="-39400"/>
    <n v="-350"/>
    <n v="-39050"/>
    <n v="-6872.8000000000011"/>
    <n v="-31240"/>
    <n v="-937.2"/>
    <n v="-250"/>
    <n v="-81.25"/>
    <m/>
    <m/>
    <n v="-18.75"/>
    <s v=""/>
    <s v=""/>
    <s v=""/>
    <s v=""/>
    <n v="566"/>
    <n v="566"/>
    <n v="-39507.5"/>
    <n v="0.5"/>
    <n v="0"/>
    <n v="-0.5"/>
    <n v="-0.04"/>
    <n v="0"/>
    <n v="-39506.962500000001"/>
    <n v="0"/>
    <n v="-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-395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-0.5"/>
    <n v="-0.04"/>
    <s v=""/>
    <n v="3.0040567E+19"/>
    <s v="0517021001-E07068321133-AbdulhakimJafarAnka-11126135749-RegistrationFee2020/2021:39400"/>
    <s v="0517021001-E07068321133-Abdulhakim Jafar Anka-11126135749-RegistrationFee 2020/2021:39400"/>
    <s v="HEAD1=11126135749"/>
    <s v="NAME:=Abdulhakim Jafar Anka|Payment Ref:=11126135749|Description:=0517021001-E07068321133-Abdulhakim Jafar Anka-11126135749-RegistrationFee 2020/2021:39400"/>
    <s v="GENERAL"/>
    <s v=""/>
    <s v=""/>
    <s v=""/>
    <s v=""/>
    <s v=""/>
    <s v=""/>
    <s v=""/>
    <s v=""/>
    <s v="DMS REVERSALS"/>
    <n v="-39507.5"/>
    <n v="0"/>
    <n v="0"/>
    <s v=""/>
    <s v="N"/>
    <s v=""/>
    <n v="0"/>
  </r>
  <r>
    <n v="29688359206"/>
    <s v="BILLS PAYMENT (Reversal)"/>
    <s v="1/31/2023 10:16:14 PM"/>
    <s v="UP SETTLEMENT"/>
    <s v="2/1/2023 12:00:00 AM"/>
    <s v="1/31/2023 12:00:00 AM"/>
    <s v=""/>
    <s v="1/31/2023 12:00:00 AM"/>
    <n v="156428"/>
    <n v="22599379639"/>
    <n v="9877604"/>
    <s v=""/>
    <n v="25440704"/>
    <n v="9688359206"/>
    <s v=""/>
    <s v="-"/>
    <s v="SC011"/>
    <s v="Retail"/>
    <s v="3501LA00PA00010"/>
    <s v="UNIFIED PAYMENTS SERVICES LTD"/>
    <s v="PAYARENA,PAYARENA,VICTORIAISLAND,NG"/>
    <n v="5999"/>
    <s v="3UP00001"/>
    <s v="PAYARENA,PAYARENA,VICTORIAISLAND,NG"/>
    <n v="63"/>
    <s v="ACCESS BANK (DIAMOND)"/>
    <s v="0006067466"/>
    <s v=""/>
    <n v="301011"/>
    <x v="0"/>
    <s v="UNIFIED PAYMENTS SERVICES LTD"/>
    <s v=""/>
    <n v="566"/>
    <n v="156428"/>
    <s v="FIRST BANK OF NIGERIA PLC"/>
    <n v="566"/>
    <n v="9688359206"/>
    <n v="9688359206"/>
    <s v="MAST"/>
    <s v="539923******5432"/>
    <s v="3124097039"/>
    <s v=""/>
    <s v="FBHO"/>
    <n v="-9107.5"/>
    <n v="-9000"/>
    <n v="-8000"/>
    <n v="-350"/>
    <n v="-7650"/>
    <n v="-1346.4"/>
    <n v="-6120"/>
    <n v="-183.6"/>
    <n v="-250"/>
    <n v="-81.25"/>
    <n v="-1000"/>
    <m/>
    <n v="-18.75"/>
    <s v=""/>
    <s v=""/>
    <s v=""/>
    <s v=""/>
    <n v="566"/>
    <n v="566"/>
    <n v="-9107.5"/>
    <n v="0.5"/>
    <n v="0"/>
    <n v="-0.5"/>
    <n v="-0.04"/>
    <n v="0"/>
    <n v="-9106.9624999999996"/>
    <n v="0"/>
    <n v="-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-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-0.5"/>
    <n v="-0.04"/>
    <s v=""/>
    <n v="3.0040567E+19"/>
    <s v="0517021001-20219002-UmarAuwal-1110121293154-PortalAccessFee:1000-AccreditationFee:5000-RegFee:2650"/>
    <s v="0517021001-20219002-Umar Auwal -1110121293154-PortalAccessFee:1000-AccreditationFee:5000-RegFee:2650"/>
    <s v="HEAD1=1110121293154"/>
    <s v="NAME:=Umar Auwal |Payment Ref:=1110121293154|Description:=0517021001-20219002-Umar Auwal -1110121293154-PortalAccessFee:1000-AccreditationFee:5000-RegFee:2650"/>
    <s v="GENERAL"/>
    <s v=""/>
    <s v=""/>
    <s v=""/>
    <s v=""/>
    <s v=""/>
    <s v=""/>
    <s v=""/>
    <s v=""/>
    <s v="DMS REVERSALS"/>
    <n v="-9107.5"/>
    <n v="0"/>
    <n v="0"/>
    <s v=""/>
    <s v="N"/>
    <s v=""/>
    <n v="0"/>
  </r>
  <r>
    <n v="9746551695"/>
    <s v="AIR TIME TOPUP"/>
    <s v="1/31/2023 1:25:07 PM"/>
    <s v="UP SETTLEMENT"/>
    <s v="2/1/2023 12:00:00 AM"/>
    <s v="1/31/2023 12:00:00 AM"/>
    <n v="34881"/>
    <s v="1/31/2023 12:00:00 AM"/>
    <n v="270946"/>
    <n v="2607996917"/>
    <n v="8300605"/>
    <n v="2692440"/>
    <s v=""/>
    <n v="974655169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297178519"/>
    <n v="566"/>
    <n v="248281"/>
    <s v="HOPE PSBank"/>
    <n v="566"/>
    <n v="9746551695"/>
    <n v="9746551695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5321-BELLO AMINU-2297178519-NotificationProcessingFee:2000.00"/>
    <s v="0517018001-105321-BELLO AMINU-2297178519-NotificationProcessingFee:2000.00"/>
    <s v="PaymentRef=2297178519"/>
    <s v="NAME:=BELLO AMINU|Payment Ref:=2297178519|Description:=0517018001-105321-BELLO AMINU-2297178519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744998953"/>
    <s v="AIR TIME TOPUP"/>
    <s v="1/31/2023 10:52:05 AM"/>
    <s v="UP SETTLEMENT"/>
    <s v="2/1/2023 12:00:00 AM"/>
    <s v="1/31/2023 12:00:00 AM"/>
    <n v="34879"/>
    <s v="1/31/2023 12:00:00 AM"/>
    <n v="406524"/>
    <n v="2607772460"/>
    <n v="4855335"/>
    <n v="2692440"/>
    <s v=""/>
    <n v="974499895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4429804985"/>
    <n v="566"/>
    <n v="989006"/>
    <s v="HOPE PSBank"/>
    <n v="566"/>
    <n v="9744998953"/>
    <n v="9744998953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5465-SHEHU HAULATU-4429804985-NotificationProcessingFee:2000.00"/>
    <s v="0517018001-115465-SHEHU HAULATU-4429804985-NotificationProcessingFee:2000.00"/>
    <s v="PaymentRef=4429804985"/>
    <s v="NAME:=SHEHU HAULATU|Payment Ref:=4429804985|Description:=0517018001-115465-SHEHU HAULATU-4429804985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744982325"/>
    <s v="AIR TIME TOPUP"/>
    <s v="1/31/2023 10:50:09 AM"/>
    <s v="UP SETTLEMENT"/>
    <s v="2/1/2023 12:00:00 AM"/>
    <s v="1/31/2023 12:00:00 AM"/>
    <n v="34878"/>
    <s v="1/31/2023 12:00:00 AM"/>
    <n v="514902"/>
    <n v="2607679421"/>
    <n v="6293993"/>
    <n v="2692440"/>
    <s v=""/>
    <n v="974498232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265950155"/>
    <n v="566"/>
    <n v="973360"/>
    <s v="HOPE PSBank"/>
    <n v="566"/>
    <n v="9744982325"/>
    <n v="9744982325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89149-YAKUBA ABDULLAHI-1265950155-NotificationProcessingFee:2000.00"/>
    <s v="0517018001-89149-YAKUBA ABDULLAHI-1265950155-NotificationProcessingFee:2000.00"/>
    <s v="PaymentRef=1265950155"/>
    <s v="NAME:=YAKUBA ABDULLAHI|Payment Ref:=1265950155|Description:=0517018001-89149-YAKUBA ABDULLAHI-1265950155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745498908"/>
    <s v="AIR TIME TOPUP"/>
    <s v="1/31/2023 11:38:03 AM"/>
    <s v="UP SETTLEMENT"/>
    <s v="2/1/2023 12:00:00 AM"/>
    <s v="1/31/2023 12:00:00 AM"/>
    <n v="34879"/>
    <s v="1/31/2023 12:00:00 AM"/>
    <n v="239616"/>
    <n v="2607773465"/>
    <n v="6293993"/>
    <n v="2692440"/>
    <s v=""/>
    <n v="974549890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349200140"/>
    <n v="566"/>
    <n v="378163"/>
    <s v="HOPE PSBank"/>
    <n v="566"/>
    <n v="9745498908"/>
    <n v="9745498908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9607-HAMSAU SHEHU-2349200140-NotificationProcessingFee:2000.00"/>
    <s v="0517018001-109607-HAMSAU SHEHU-2349200140-NotificationProcessingFee:2000.00"/>
    <s v="PaymentRef=2349200140"/>
    <s v="NAME:=HAMSAU SHEHU|Payment Ref:=2349200140|Description:=0517018001-109607-HAMSAU SHEHU-2349200140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744181574"/>
    <s v="AIR TIME TOPUP"/>
    <s v="1/31/2023 9:32:17 AM"/>
    <s v="UP SETTLEMENT"/>
    <s v="2/1/2023 12:00:00 AM"/>
    <s v="1/31/2023 12:00:00 AM"/>
    <n v="34877"/>
    <s v="1/31/2023 12:00:00 AM"/>
    <n v="900192"/>
    <n v="2607599249"/>
    <n v="3410998"/>
    <n v="2692440"/>
    <s v=""/>
    <n v="974418157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4260000487"/>
    <n v="566"/>
    <n v="301131"/>
    <s v="HOPE PSBank"/>
    <n v="566"/>
    <n v="9744181574"/>
    <n v="9744181574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3519-AUWAL SURAJO-4260000487-NotificationProcessingFee:2000.00"/>
    <s v="0517018001-103519-AUWAL SURAJO-4260000487-NotificationProcessingFee:2000.00"/>
    <s v="PaymentRef=4260000487"/>
    <s v="NAME:=AUWAL SURAJO|Payment Ref:=4260000487|Description:=0517018001-103519-AUWAL SURAJO-4260000487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44124174"/>
    <s v="AIR TIME TOPUP"/>
    <s v="1/31/2023 9:26:47 AM"/>
    <s v="UP SETTLEMENT"/>
    <s v="2/1/2023 12:00:00 AM"/>
    <s v="1/31/2023 12:00:00 AM"/>
    <n v="34877"/>
    <s v="1/31/2023 12:00:00 AM"/>
    <n v="583396"/>
    <n v="2607599190"/>
    <n v="3410998"/>
    <n v="2692440"/>
    <s v=""/>
    <n v="974412417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383134887"/>
    <n v="566"/>
    <n v="253050"/>
    <s v="HOPE PSBank"/>
    <n v="566"/>
    <n v="9744124174"/>
    <n v="9744124174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4714-SANI NUHU-2383134887-NotificationProcessingFee:2000.00"/>
    <s v="0517018001-104714-SANI NUHU-2383134887-NotificationProcessingFee:2000.00"/>
    <s v="PaymentRef=2383134887"/>
    <s v="NAME:=SANI NUHU|Payment Ref:=2383134887|Description:=0517018001-104714-SANI NUHU-2383134887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47919383"/>
    <s v="AIR TIME TOPUP"/>
    <s v="1/31/2023 3:41:07 PM"/>
    <s v="UP SETTLEMENT"/>
    <s v="2/1/2023 12:00:00 AM"/>
    <s v="1/31/2023 12:00:00 AM"/>
    <n v="34882"/>
    <s v="1/31/2023 12:00:00 AM"/>
    <n v="565332"/>
    <n v="2608093296"/>
    <n v="2324505"/>
    <n v="2692440"/>
    <s v=""/>
    <n v="974791938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648126650"/>
    <n v="566"/>
    <n v="560404"/>
    <s v="HOPE PSBank"/>
    <n v="566"/>
    <n v="9747919383"/>
    <n v="9747919383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1124-SULEIMAN ABDULNAFIU-2648126650-NotificationProcessingFee:2000.00"/>
    <s v="0517018001-111124-SULEIMAN ABDULNAFIU-2648126650-NotificationProcessingFee:2000.00"/>
    <s v="PaymentRef=2648126650"/>
    <s v="NAME:=SULEIMAN ABDULNAFIU|Payment Ref:=2648126650|Description:=0517018001-111124-SULEIMAN ABDULNAFIU-2648126650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47867001"/>
    <s v="AIR TIME TOPUP"/>
    <s v="1/31/2023 3:35:49 PM"/>
    <s v="UP SETTLEMENT"/>
    <s v="2/1/2023 12:00:00 AM"/>
    <s v="1/31/2023 12:00:00 AM"/>
    <n v="34882"/>
    <s v="1/31/2023 12:00:00 AM"/>
    <n v="123704"/>
    <n v="2608093219"/>
    <n v="7228332"/>
    <n v="2692440"/>
    <s v=""/>
    <n v="974786700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44592610"/>
    <n v="566"/>
    <n v="507821"/>
    <s v="HOPE PSBank"/>
    <n v="566"/>
    <n v="9747867001"/>
    <n v="9747867001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63239-MUSTAPHA UMAR YAKUBU-1144592610-NotificationProcessingFee:2000.00"/>
    <s v="0517018001-63239-MUSTAPHA UMAR YAKUBU-1144592610-NotificationProcessingFee:2000.00"/>
    <s v="PaymentRef=1144592610"/>
    <s v="NAME:=MUSTAPHA UMAR YAKUBU|Payment Ref:=1144592610|Description:=0517018001-63239-MUSTAPHA UMAR YAKUBU-1144592610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45013603"/>
    <s v="AIR TIME TOPUP"/>
    <s v="1/31/2023 10:53:29 AM"/>
    <s v="UP SETTLEMENT"/>
    <s v="2/1/2023 12:00:00 AM"/>
    <s v="1/31/2023 12:00:00 AM"/>
    <n v="34879"/>
    <s v="1/31/2023 12:00:00 AM"/>
    <n v="729543"/>
    <n v="2607772485"/>
    <n v="4855335"/>
    <n v="2692440"/>
    <s v=""/>
    <n v="974501360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4309112929"/>
    <n v="566"/>
    <n v="1744"/>
    <s v="HOPE PSBank"/>
    <n v="566"/>
    <n v="9745013603"/>
    <n v="9745013603"/>
    <s v="PAYA"/>
    <s v="980002******5341"/>
    <s v="1130033965"/>
    <s v=""/>
    <s v="HPSB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11-ABDULRAUF SULEIMAN-4309112929-AcceptanceFee:2500.00"/>
    <s v="0517018001-141611-ABDULRAUF SULEIMAN-4309112929-AcceptanceFee:2500.00"/>
    <s v="PaymentRef=4309112929"/>
    <s v="NAME:=ABDULRAUF SULEIMAN|Payment Ref:=4309112929|Description:=0517018001-141611-ABDULRAUF SULEIMAN-4309112929-AcceptanceFee:2500.00"/>
    <s v="GENERAL"/>
    <s v=""/>
    <s v=""/>
    <s v=""/>
    <s v=""/>
    <s v=""/>
    <s v=""/>
    <s v=""/>
    <s v=""/>
    <s v=""/>
    <n v="2850"/>
    <n v="0"/>
    <n v="0"/>
    <s v=""/>
    <s v="N"/>
    <s v=""/>
    <n v="0"/>
  </r>
  <r>
    <n v="9745045754"/>
    <s v="AIR TIME TOPUP"/>
    <s v="1/31/2023 10:56:44 AM"/>
    <s v="UP SETTLEMENT"/>
    <s v="2/1/2023 12:00:00 AM"/>
    <s v="1/31/2023 12:00:00 AM"/>
    <n v="34879"/>
    <s v="1/31/2023 12:00:00 AM"/>
    <n v="380589"/>
    <n v="2607772574"/>
    <n v="4855335"/>
    <n v="2692440"/>
    <s v=""/>
    <n v="974504575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756840549"/>
    <n v="566"/>
    <n v="28715"/>
    <s v="HOPE PSBank"/>
    <n v="566"/>
    <n v="9745045754"/>
    <n v="9745045754"/>
    <s v="PAYA"/>
    <s v="980002******5341"/>
    <s v="1130033965"/>
    <s v=""/>
    <s v="HPSB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10-ABDULRAUF FATIMA OPEYEMI-1756840549-AcceptanceFee:2500.00"/>
    <s v="0517018001-141610-ABDULRAUF FATIMA OPEYEMI-1756840549-AcceptanceFee:2500.00"/>
    <s v="PaymentRef=1756840549"/>
    <s v="NAME:=ABDULRAUF FATIMA OPEYEMI|Payment Ref:=1756840549|Description:=0517018001-141610-ABDULRAUF FATIMA OPEYEMI-1756840549-AcceptanceFee:2500.00"/>
    <s v="GENERAL"/>
    <s v=""/>
    <s v=""/>
    <s v=""/>
    <s v=""/>
    <s v=""/>
    <s v=""/>
    <s v=""/>
    <s v=""/>
    <s v=""/>
    <n v="2850"/>
    <n v="0"/>
    <n v="0"/>
    <s v=""/>
    <s v="N"/>
    <s v=""/>
    <n v="0"/>
  </r>
  <r>
    <n v="9748051727"/>
    <s v="AIR TIME TOPUP"/>
    <s v="1/31/2023 3:54:44 PM"/>
    <s v="UP SETTLEMENT"/>
    <s v="2/1/2023 12:00:00 AM"/>
    <s v="1/31/2023 12:00:00 AM"/>
    <n v="34883"/>
    <s v="1/31/2023 12:00:00 AM"/>
    <n v="319425"/>
    <n v="2608215438"/>
    <n v="9082762"/>
    <n v="2692440"/>
    <s v=""/>
    <n v="974805172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549262648"/>
    <n v="566"/>
    <n v="691677"/>
    <s v="HOPE PSBank"/>
    <n v="566"/>
    <n v="9748051727"/>
    <n v="9748051727"/>
    <s v="PAYA"/>
    <s v="980002******1135"/>
    <s v="113001131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32-KHALID SAMAILA-2549262648-AcceptanceFee:2500.00"/>
    <s v="0517018001-141632-KHALID SAMAILA-2549262648-AcceptanceFee:2500.00"/>
    <s v="PaymentRef=2549262648"/>
    <s v="NAME:=KHALID SAMAILA|Payment Ref:=2549262648|Description:=0517018001-141632-KHALID SAMAILA-2549262648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748029161"/>
    <s v="AIR TIME TOPUP"/>
    <s v="1/31/2023 3:52:15 PM"/>
    <s v="UP SETTLEMENT"/>
    <s v="2/1/2023 12:00:00 AM"/>
    <s v="1/31/2023 12:00:00 AM"/>
    <n v="34883"/>
    <s v="1/31/2023 12:00:00 AM"/>
    <n v="146439"/>
    <n v="2608215424"/>
    <n v="9082762"/>
    <n v="2692440"/>
    <s v=""/>
    <n v="974802916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612170263"/>
    <n v="566"/>
    <n v="668171"/>
    <s v="HOPE PSBank"/>
    <n v="566"/>
    <n v="9748029161"/>
    <n v="9748029161"/>
    <s v="PAYA"/>
    <s v="980002******1135"/>
    <s v="113001131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36-SAMAILA BELLO-1612170263-AcceptanceFee:2500.00"/>
    <s v="0517018001-141636-SAMAILA BELLO-1612170263-AcceptanceFee:2500.00"/>
    <s v="PaymentRef=1612170263"/>
    <s v="NAME:=SAMAILA BELLO|Payment Ref:=1612170263|Description:=0517018001-141636-SAMAILA BELLO-1612170263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747199149"/>
    <s v="BILLS PAYMENT"/>
    <s v="1/31/2023 2:28:29 PM"/>
    <s v="UP SETTLEMENT"/>
    <s v="2/1/2023 12:00:00 AM"/>
    <s v="1/31/2023 12:00:00 AM"/>
    <n v="34881"/>
    <s v="1/31/2023 12:00:00 AM"/>
    <n v="106670"/>
    <n v="2608025779"/>
    <n v="9215708"/>
    <n v="2692440"/>
    <s v=""/>
    <n v="97471991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59354246"/>
    <n v="566"/>
    <n v="841713"/>
    <s v="HOPE PSBank"/>
    <n v="566"/>
    <n v="9747199149"/>
    <n v="9747199149"/>
    <s v="PAYA"/>
    <s v="980002******1325"/>
    <s v="1130009463"/>
    <s v=""/>
    <s v="HPSB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90043775JAMUHAMMED HUSSAINI KASARAWA-11859354246-ScreeningFee:3350.00"/>
    <s v="0517019001-202290043775JAMUHAMMED HUSSAINI KASARAWA-11859354246-ScreeningFee:3350.00"/>
    <s v="PaymentRef=11859354246"/>
    <s v="NAME:=|Payment Ref:=11859354246|Description:=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48067766"/>
    <s v="BILLS PAYMENT"/>
    <s v="1/31/2023 3:56:20 PM"/>
    <s v="UP SETTLEMENT"/>
    <s v="2/1/2023 12:00:00 AM"/>
    <s v="1/31/2023 12:00:00 AM"/>
    <n v="34883"/>
    <s v="1/31/2023 12:00:00 AM"/>
    <n v="875158"/>
    <n v="2608215445"/>
    <n v="9082762"/>
    <n v="2692440"/>
    <s v=""/>
    <n v="97480677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31556718"/>
    <n v="566"/>
    <n v="707445"/>
    <s v="HOPE PSBank"/>
    <n v="566"/>
    <n v="9748067766"/>
    <n v="9748067766"/>
    <s v="PAYA"/>
    <s v="980002******1574"/>
    <s v="1130000219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0773941DCU--11131556718-PortalAccessFee:1000-ApplicationFee:2000"/>
    <s v="0517021001-10773941DCU--11131556718-PortalAccessFee:1000-ApplicationFee:2000"/>
    <s v="PaymentRef=11131556718"/>
    <s v="NAME:=Umar Bala Abubakar|Payment Ref:=11131556718|Description:=0517021001-10773941DCU--11131556718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44270581"/>
    <s v="BILLS PAYMENT"/>
    <s v="1/31/2023 9:40:58 AM"/>
    <s v="UP SETTLEMENT"/>
    <s v="2/1/2023 12:00:00 AM"/>
    <s v="1/31/2023 12:00:00 AM"/>
    <n v="34877"/>
    <s v="1/31/2023 12:00:00 AM"/>
    <n v="527764"/>
    <n v="2607599340"/>
    <n v="3981270"/>
    <n v="2692440"/>
    <s v=""/>
    <n v="97442705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20405224"/>
    <n v="566"/>
    <n v="375305"/>
    <s v="HOPE PSBank"/>
    <n v="566"/>
    <n v="9744270581"/>
    <n v="9744270581"/>
    <s v="PAYA"/>
    <s v="980002******1574"/>
    <s v="1130000219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457904EAU--11120405224-PortalAccessFee:1000-ApplicationFee:2000"/>
    <s v="0517021001-202211457904EAU--11120405224-PortalAccessFee:1000-ApplicationFee:2000"/>
    <s v="PaymentRef=11120405224"/>
    <s v="NAME:=Mustapha Bello |Payment Ref:=11120405224|Description:=0517021001-202211457904EAU--11120405224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48695166"/>
    <s v="BILLS PAYMENT"/>
    <s v="1/31/2023 5:00:21 PM"/>
    <s v="UP SETTLEMENT"/>
    <s v="2/1/2023 12:00:00 AM"/>
    <s v="2/1/2023 12:00:00 AM"/>
    <n v="34885"/>
    <s v="1/31/2023 12:00:00 AM"/>
    <n v="305469"/>
    <n v="2608323418"/>
    <n v="2608007"/>
    <n v="2692440"/>
    <s v=""/>
    <n v="97486951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55576525"/>
    <n v="566"/>
    <n v="338563"/>
    <s v="HOPE PSBank"/>
    <n v="566"/>
    <n v="9748695166"/>
    <n v="9748695166"/>
    <s v="PAYA"/>
    <s v="980002******1325"/>
    <s v="1130009463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391266CF--11155576525-PortalAccessFee:1000-ApplicationFee:2000"/>
    <s v="0517021001-202210391266CF--11155576525-PortalAccessFee:1000-ApplicationFee:2000"/>
    <s v="PaymentRef=11155576525"/>
    <s v="NAME:=Bilya Muntari |Payment Ref:=11155576525|Description:=0517021001-202210391266CF--11155576525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45469182"/>
    <s v="AIR TIME TOPUP"/>
    <s v="1/31/2023 11:35:04 AM"/>
    <s v="UP SETTLEMENT"/>
    <s v="2/1/2023 12:00:00 AM"/>
    <s v="1/31/2023 12:00:00 AM"/>
    <n v="34879"/>
    <s v="1/31/2023 12:00:00 AM"/>
    <n v="66587"/>
    <n v="2607773406"/>
    <n v="6293993"/>
    <n v="2692440"/>
    <s v=""/>
    <n v="974546918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683142060"/>
    <n v="566"/>
    <n v="353906"/>
    <s v="HOPE PSBank"/>
    <n v="566"/>
    <n v="9745469182"/>
    <n v="9745469182"/>
    <s v="PAYA"/>
    <s v="980002******5341"/>
    <s v="1130033965"/>
    <s v=""/>
    <s v="HPSB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1669-YAHAYA LABBO-2683142060-NotificationProcessingFee:3000.00"/>
    <s v="0517018001-111669-YAHAYA LABBO-2683142060-NotificationProcessingFee:3000.00"/>
    <s v="PaymentRef=2683142060"/>
    <s v="NAME:=YAHAYA LABBO|Payment Ref:=2683142060|Description:=0517018001-111669-YAHAYA LABBO-2683142060-NotificationProcessingFee:3000.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45981356"/>
    <s v="BILLS PAYMENT"/>
    <s v="1/31/2023 12:26:08 PM"/>
    <s v="UP SETTLEMENT"/>
    <s v="2/1/2023 12:00:00 AM"/>
    <s v="1/31/2023 12:00:00 AM"/>
    <n v="34880"/>
    <s v="1/31/2023 12:00:00 AM"/>
    <n v="892077"/>
    <n v="2607835759"/>
    <n v="5941732"/>
    <n v="1001870"/>
    <n v="25481882"/>
    <n v="97459813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51145429"/>
    <n v="566"/>
    <n v="892077"/>
    <s v="UNITED BANK FOR AFRICA PLC"/>
    <n v="566"/>
    <n v="9745981356"/>
    <n v="9745981356"/>
    <s v="MAST"/>
    <s v="519911******2499"/>
    <s v="2142784619"/>
    <s v=""/>
    <s v="UB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401432GA--11151145429-PortalAccessFee:1000-ApplicationFee:2000"/>
    <s v="0517021001-202211401432GA--11151145429-PortalAccessFee:1000-ApplicationFee:2000"/>
    <s v="HEAD1=11151145429"/>
    <s v="NAME:=Yushau Muhammad Gado|Payment Ref:=11151145429|Description:=0517021001-202211401432GA--1115114542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5426226"/>
    <s v="BILLS PAYMENT"/>
    <s v="1/31/2023 11:30:44 AM"/>
    <s v="UP SETTLEMENT"/>
    <s v="2/1/2023 12:00:00 AM"/>
    <s v="1/31/2023 12:00:00 AM"/>
    <n v="34879"/>
    <s v="1/31/2023 12:00:00 AM"/>
    <s v="9C26F8"/>
    <n v="2607758804"/>
    <n v="4855335"/>
    <n v="1001859"/>
    <n v="25481118"/>
    <n v="974542622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32144337"/>
    <n v="566"/>
    <n v="317991"/>
    <s v="ZENITH INTERNATIONAL BANK PLC"/>
    <n v="566"/>
    <n v="9745426226"/>
    <n v="9745426226"/>
    <s v="MAST"/>
    <s v="539941******9945"/>
    <s v="2189212674"/>
    <s v=""/>
    <s v="ZENI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1151680GG--11132144337-PortalAccessFee:1000-ApplicationFee:2000"/>
    <s v="0517021001-11151680GG--11132144337-PortalAccessFee:1000-ApplicationFee:2000"/>
    <s v="HEAD1=11132144337"/>
    <s v="NAME:=Abba Umar |Payment Ref:=11132144337|Description:=0517021001-11151680GG--1113214433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5972923"/>
    <s v="BILLS PAYMENT"/>
    <s v="1/31/2023 12:25:18 PM"/>
    <s v="UP SETTLEMENT"/>
    <s v="2/1/2023 12:00:00 AM"/>
    <s v="1/31/2023 12:00:00 AM"/>
    <n v="34880"/>
    <s v="1/31/2023 12:00:00 AM"/>
    <n v="766634"/>
    <n v="2607835228"/>
    <n v="5941732"/>
    <n v="1001869"/>
    <n v="25481872"/>
    <n v="974597292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31184034"/>
    <n v="566"/>
    <n v="842717"/>
    <s v="GTBANK PLC"/>
    <n v="566"/>
    <n v="9745972923"/>
    <n v="9745972923"/>
    <s v="MAST"/>
    <s v="539983******9630"/>
    <s v="3520359827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368088FF--11131184034-PortalAccessFee:1000-ApplicationFee:2000"/>
    <s v="0517021001-202211368088FF--11131184034-PortalAccessFee:1000-ApplicationFee:2000"/>
    <s v="HEAD1=11131184034"/>
    <s v="NAME:=Yusuf Sahabi |Payment Ref:=11131184034|Description:=0517021001-202211368088FF--11131184034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5471556"/>
    <s v="BILLS PAYMENT"/>
    <s v="1/31/2023 11:35:18 AM"/>
    <s v="UP SETTLEMENT"/>
    <s v="2/1/2023 12:00:00 AM"/>
    <s v="1/31/2023 12:00:00 AM"/>
    <n v="34879"/>
    <s v="1/31/2023 12:00:00 AM"/>
    <n v="569989"/>
    <n v="2607762072"/>
    <n v="6119447"/>
    <n v="1001860"/>
    <n v="25481183"/>
    <n v="97454715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40325533"/>
    <n v="566"/>
    <n v="519938"/>
    <s v="GTBANK PLC"/>
    <n v="566"/>
    <n v="9745471556"/>
    <n v="9745471556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828833EAU--11140325533-PortalAccessFee:1000-ApplicationFee:2000"/>
    <s v="0517021001-202210828833EAU--11140325533-PortalAccessFee:1000-ApplicationFee:2000"/>
    <s v="HEAD1=11140325533"/>
    <s v="NAME:=Musa Bello Abdulwahab|Payment Ref:=11140325533|Description:=0517021001-202210828833EAU--1114032553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7594730"/>
    <s v="BILLS PAYMENT"/>
    <s v="1/31/2023 3:08:16 PM"/>
    <s v="UP SETTLEMENT"/>
    <s v="2/1/2023 12:00:00 AM"/>
    <s v="1/31/2023 12:00:00 AM"/>
    <n v="34882"/>
    <s v="1/31/2023 12:00:00 AM"/>
    <n v="532801"/>
    <n v="2608092663"/>
    <n v="8167830"/>
    <n v="2692440"/>
    <s v=""/>
    <n v="97475947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57064328"/>
    <n v="566"/>
    <n v="234918"/>
    <s v="HOPE PSBank"/>
    <n v="566"/>
    <n v="9747594730"/>
    <n v="9747594730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737341CA--11157064328-PortalAccessFee:1000-ApplicationFee:2000"/>
    <s v="0517021001-202211737341CA--11157064328-PortalAccessFee:1000-ApplicationFee:2000"/>
    <s v="PaymentRef=11157064328"/>
    <s v="NAME:=Yusuf Haliru |Payment Ref:=11157064328|Description:=0517021001-202211737341CA--1115706432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4765128"/>
    <s v="BILLS PAYMENT"/>
    <s v="1/31/2023 10:27:40 AM"/>
    <s v="UP SETTLEMENT"/>
    <s v="2/1/2023 12:00:00 AM"/>
    <s v="1/31/2023 12:00:00 AM"/>
    <n v="34878"/>
    <s v="1/31/2023 12:00:00 AM"/>
    <n v="106039"/>
    <n v="2607679175"/>
    <n v="1684334"/>
    <n v="2692440"/>
    <s v=""/>
    <n v="97447651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39216439"/>
    <n v="566"/>
    <n v="783001"/>
    <s v="HOPE PSBank"/>
    <n v="566"/>
    <n v="9744765128"/>
    <n v="9744765128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1307393HJ--11139216439-PortalAccessFee:1000-ApplicationFee:2000"/>
    <s v="0517021001-11307393HJ--11139216439-PortalAccessFee:1000-ApplicationFee:2000"/>
    <s v="PaymentRef=11139216439"/>
    <s v="NAME:=Bashar Abdullahi |Payment Ref:=11139216439|Description:=0517021001-11307393HJ--1113921643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4271594"/>
    <s v="AIR TIME TOPUP"/>
    <s v="1/31/2023 9:41:03 AM"/>
    <s v="UP SETTLEMENT"/>
    <s v="2/1/2023 12:00:00 AM"/>
    <s v="1/31/2023 12:00:00 AM"/>
    <n v="34877"/>
    <s v="1/31/2023 12:00:00 AM"/>
    <n v="730549"/>
    <n v="2607599342"/>
    <n v="3981270"/>
    <n v="2692440"/>
    <s v=""/>
    <n v="974427159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9020325850"/>
    <n v="566"/>
    <n v="376099"/>
    <s v="HOPE PSBank"/>
    <n v="566"/>
    <n v="9744271594"/>
    <n v="9744271594"/>
    <s v="PAYA"/>
    <s v="980002******9414"/>
    <s v="1130045287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2261-MANIRU MUSA RABAH-9020325850-NotificationProcessingFee:3000.00"/>
    <s v="0517018001-102261-MANIRU MUSA RABAH-9020325850-NotificationProcessingFee:3000.00"/>
    <s v="PaymentRef=9020325850"/>
    <s v="NAME:=MANIRU MUSA RABAH|Payment Ref:=9020325850|Description:=0517018001-102261-MANIRU MUSA RABAH-9020325850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4243242"/>
    <s v="AIR TIME TOPUP"/>
    <s v="1/31/2023 9:38:15 AM"/>
    <s v="UP SETTLEMENT"/>
    <s v="2/1/2023 12:00:00 AM"/>
    <s v="1/31/2023 12:00:00 AM"/>
    <n v="34877"/>
    <s v="1/31/2023 12:00:00 AM"/>
    <n v="308295"/>
    <n v="2607599309"/>
    <n v="3981270"/>
    <n v="2692440"/>
    <s v=""/>
    <n v="974424324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7009693870"/>
    <n v="566"/>
    <n v="352787"/>
    <s v="HOPE PSBank"/>
    <n v="566"/>
    <n v="9744243242"/>
    <n v="9744243242"/>
    <s v="PAYA"/>
    <s v="980002******9414"/>
    <s v="1130045287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2262-MANSUR MALAM KWALLO-7009693870-NotificationProcessingFee:3000.00"/>
    <s v="0517018001-102262-MANSUR MALAM KWALLO-7009693870-NotificationProcessingFee:3000.00"/>
    <s v="PaymentRef=7009693870"/>
    <s v="NAME:=MANSUR MALAM KWALLO|Payment Ref:=7009693870|Description:=0517018001-102262-MANSUR MALAM KWALLO-7009693870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48362802"/>
    <s v="BILLS PAYMENT"/>
    <s v="1/31/2023 4:27:16 PM"/>
    <s v="UP SETTLEMENT"/>
    <s v="2/1/2023 12:00:00 AM"/>
    <s v="1/31/2023 12:00:00 AM"/>
    <n v="34883"/>
    <s v="1/31/2023 12:00:00 AM"/>
    <n v="787338"/>
    <n v="2608202104"/>
    <n v="5099601"/>
    <n v="1001887"/>
    <n v="25484546"/>
    <n v="9748362802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2067837101"/>
    <n v="566"/>
    <n v="716120"/>
    <s v="GTBANK PLC"/>
    <n v="566"/>
    <n v="9748362802"/>
    <n v="9748362802"/>
    <s v="MAST"/>
    <s v="539983******2539"/>
    <s v="7010688414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653-YAKUBU UMAR GOBIR-2067837101--SalesOfForms:2700-PortalAccessFee:1000"/>
    <s v="0517018001-142653-YAKUBU UMAR GOBIR-2067837101--SalesOfForms:2700-PortalAccessFee:1000"/>
    <s v="PAYMENTREFERENCE=2067837101"/>
    <s v="NAME:=YAKUBU UMAR GOBIR|Payment Ref:=2067837101|Description:=0517018001-142653-YAKUBU UMAR GOBIR-206783710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42942443"/>
    <s v="BILLS PAYMENT"/>
    <s v="1/30/2023 11:56:01 PM"/>
    <s v="UP SETTLEMENT"/>
    <s v="2/1/2023 12:00:00 AM"/>
    <s v="1/31/2023 12:00:00 AM"/>
    <n v="34876"/>
    <s v="1/31/2023 12:00:00 AM"/>
    <n v="506633"/>
    <n v="2607430814"/>
    <n v="6645464"/>
    <n v="1001841"/>
    <n v="25478789"/>
    <n v="9742942443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2421694964"/>
    <n v="566"/>
    <n v="204581"/>
    <s v="GTBANK PLC"/>
    <n v="566"/>
    <n v="9742942443"/>
    <n v="9742942443"/>
    <s v="MAST"/>
    <s v="539983******7864"/>
    <s v="3510386392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687-YUSUF MUDASSIR -2421694964--SalesOfForms:2700-PortalAccessFee:1000"/>
    <s v="0517018001-142687-YUSUF MUDASSIR -2421694964--SalesOfForms:2700-PortalAccessFee:1000"/>
    <s v="PAYMENTREFERENCE=2421694964"/>
    <s v="NAME:=YUSUF MUDASSIR |Payment Ref:=2421694964|Description:=0517018001-142687-YUSUF MUDASSIR -242169496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45118374"/>
    <s v="AIR TIME TOPUP"/>
    <s v="1/31/2023 11:03:19 AM"/>
    <s v="UP SETTLEMENT"/>
    <s v="2/1/2023 12:00:00 AM"/>
    <s v="1/31/2023 12:00:00 AM"/>
    <n v="34879"/>
    <s v="1/31/2023 12:00:00 AM"/>
    <n v="849098"/>
    <n v="2607772731"/>
    <n v="4855335"/>
    <n v="2692440"/>
    <s v=""/>
    <n v="974511837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071296729"/>
    <n v="566"/>
    <n v="83342"/>
    <s v="HOPE PSBank"/>
    <n v="566"/>
    <n v="9745118374"/>
    <n v="9745118374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690-SIYAKA KEHINDE OHUNENE-1071296729--SalesOfForms:2700-PortalAccessFee:1000"/>
    <s v="0517018001-142690-SIYAKA KEHINDE OHUNENE-1071296729--SalesOfForms:2700-PortalAccessFee:1000"/>
    <s v="PaymentRef=1071296729"/>
    <s v="NAME:=SIYAKA KEHINDE OHUNENE|Payment Ref:=1071296729|Description:=0517018001-142690-SIYAKA KEHINDE OHUNENE-107129672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47097446"/>
    <s v="AIR TIME TOPUP"/>
    <s v="1/31/2023 2:18:19 PM"/>
    <s v="UP SETTLEMENT"/>
    <s v="2/1/2023 12:00:00 AM"/>
    <s v="1/31/2023 12:00:00 AM"/>
    <n v="34881"/>
    <s v="1/31/2023 12:00:00 AM"/>
    <n v="717495"/>
    <n v="2608025624"/>
    <n v="8300605"/>
    <n v="2692440"/>
    <s v=""/>
    <n v="974709744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7651186813"/>
    <n v="566"/>
    <n v="739419"/>
    <s v="HOPE PSBank"/>
    <n v="566"/>
    <n v="9747097446"/>
    <n v="9747097446"/>
    <s v="PAYA"/>
    <s v="980002******1135"/>
    <s v="1130011312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661-BILYAMINU UMAR-7651186813--SalesOfForms:2700-PortalAccessFee:1000"/>
    <s v="0517018001-142661-BILYAMINU UMAR-7651186813--SalesOfForms:2700-PortalAccessFee:1000"/>
    <s v="PaymentRef=7651186813"/>
    <s v="NAME:=BILYAMINU UMAR|Payment Ref:=7651186813|Description:=0517018001-142661-BILYAMINU UMAR-765118681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46499375"/>
    <s v="AIR TIME TOPUP"/>
    <s v="1/31/2023 1:19:47 PM"/>
    <s v="UP SETTLEMENT"/>
    <s v="2/1/2023 12:00:00 AM"/>
    <s v="1/31/2023 12:00:00 AM"/>
    <n v="34881"/>
    <s v="1/31/2023 12:00:00 AM"/>
    <n v="110292"/>
    <n v="2607996862"/>
    <n v="8300605"/>
    <n v="2692440"/>
    <s v=""/>
    <n v="974649937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063611591"/>
    <n v="566"/>
    <n v="205210"/>
    <s v="HOPE PSBank"/>
    <n v="566"/>
    <n v="9746499375"/>
    <n v="9746499375"/>
    <s v="PAYA"/>
    <s v="980002******5341"/>
    <s v="1130033965"/>
    <s v=""/>
    <s v="HPSB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JAFAR ABDULLAHI-2063611591-Certificate processingND-Diploma-Certificate:4000.00"/>
    <s v="0517018001-0-JAFAR ABDULLAHI-2063611591-Certificate processingND-Diploma-Certificate:4000.00"/>
    <s v="PaymentRef=2063611591"/>
    <s v="NAME:=JAFAR ABDULLAHI|Payment Ref:=2063611591|Description:=0517018001-0-JAFAR ABDULLAHI-2063611591-Certificate processingND-Diploma-Certificate:4000.00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746477904"/>
    <s v="AIR TIME TOPUP"/>
    <s v="1/31/2023 1:17:41 PM"/>
    <s v="UP SETTLEMENT"/>
    <s v="2/1/2023 12:00:00 AM"/>
    <s v="1/31/2023 12:00:00 AM"/>
    <n v="34881"/>
    <s v="1/31/2023 12:00:00 AM"/>
    <n v="412448"/>
    <n v="2607996835"/>
    <n v="8300605"/>
    <n v="2692440"/>
    <s v=""/>
    <n v="974647790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425768568"/>
    <n v="566"/>
    <n v="187900"/>
    <s v="HOPE PSBank"/>
    <n v="566"/>
    <n v="9746477904"/>
    <n v="9746477904"/>
    <s v="PAYA"/>
    <s v="980002******5341"/>
    <s v="1130033965"/>
    <s v=""/>
    <s v="HPSB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SHUAIBU BAWA-2425768568-Certificate processingND-Diploma-Certificate:4000.00"/>
    <s v="0517018001-0-SHUAIBU BAWA-2425768568-Certificate processingND-Diploma-Certificate:4000.00"/>
    <s v="PaymentRef=2425768568"/>
    <s v="NAME:=SHUAIBU BAWA|Payment Ref:=2425768568|Description:=0517018001-0-SHUAIBU BAWA-2425768568-Certificate processingND-Diploma-Certificate:4000.00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743049160"/>
    <s v="BILLS PAYMENT"/>
    <s v="1/31/2023 5:33:30 AM"/>
    <s v="UP SETTLEMENT"/>
    <s v="2/1/2023 12:00:00 AM"/>
    <s v="1/31/2023 12:00:00 AM"/>
    <n v="34876"/>
    <s v="1/31/2023 12:00:00 AM"/>
    <n v="76935"/>
    <n v="2607483077"/>
    <n v="6645464"/>
    <n v="2692440"/>
    <s v=""/>
    <n v="97430491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83861240"/>
    <n v="566"/>
    <n v="334954"/>
    <s v="HOPE PSBank"/>
    <n v="566"/>
    <n v="9743049160"/>
    <n v="9743049160"/>
    <s v="PAYA"/>
    <s v="980002******3623"/>
    <s v="1130009926"/>
    <s v=""/>
    <s v="HPSB"/>
    <n v="5457.5"/>
    <n v="5350"/>
    <n v="5350"/>
    <n v="350"/>
    <n v="5000"/>
    <n v="880.00000000000011"/>
    <n v="4000"/>
    <n v="120"/>
    <n v="250"/>
    <n v="81.25"/>
    <m/>
    <m/>
    <n v="18.75"/>
    <m/>
    <m/>
    <s v=""/>
    <s v=""/>
    <n v="566"/>
    <n v="566"/>
    <n v="5457.5"/>
    <n v="0.5"/>
    <n v="0"/>
    <n v="0.5"/>
    <n v="0.04"/>
    <n v="0"/>
    <n v="5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0558656GBUMuhammad Yahaya-11883861240Acceptance Fee"/>
    <s v="0517019001-10558656GBUMuhammad Yahaya-11883861240Acceptance Fee"/>
    <s v="PaymentRef=11883861240"/>
    <s v="NAME:=|Payment Ref:=11883861240|Description:="/>
    <s v="GENERAL"/>
    <s v=""/>
    <s v=""/>
    <s v=""/>
    <s v=""/>
    <s v=""/>
    <s v=""/>
    <s v=""/>
    <s v=""/>
    <s v=""/>
    <n v="5457.5"/>
    <n v="0"/>
    <n v="0"/>
    <s v=""/>
    <s v="N"/>
    <s v=""/>
    <n v="0"/>
  </r>
  <r>
    <n v="9743042781"/>
    <s v="BILLS PAYMENT"/>
    <s v="1/31/2023 5:12:06 AM"/>
    <s v="UP SETTLEMENT"/>
    <s v="2/1/2023 12:00:00 AM"/>
    <s v="1/31/2023 12:00:00 AM"/>
    <n v="34876"/>
    <s v="1/31/2023 12:00:00 AM"/>
    <n v="800785"/>
    <n v="2607483034"/>
    <n v="6645464"/>
    <n v="2692440"/>
    <s v=""/>
    <n v="97430427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69335808"/>
    <n v="566"/>
    <n v="322245"/>
    <s v="HOPE PSBank"/>
    <n v="566"/>
    <n v="9743042781"/>
    <n v="9743042781"/>
    <s v="PAYA"/>
    <s v="980002******3623"/>
    <s v="1130009926"/>
    <s v=""/>
    <s v="HPSB"/>
    <n v="5457.5"/>
    <n v="5350"/>
    <n v="5350"/>
    <n v="350"/>
    <n v="5000"/>
    <n v="880.00000000000011"/>
    <n v="4000"/>
    <n v="120"/>
    <n v="250"/>
    <n v="81.25"/>
    <m/>
    <m/>
    <n v="18.75"/>
    <m/>
    <m/>
    <s v=""/>
    <s v=""/>
    <n v="566"/>
    <n v="566"/>
    <n v="5457.5"/>
    <n v="0.5"/>
    <n v="0"/>
    <n v="0.5"/>
    <n v="0.04"/>
    <n v="0"/>
    <n v="5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736135AHHARUNA ABUBAKAR-11869335808Acceptance Fee"/>
    <s v="0517019001-19736135AHHARUNA ABUBAKAR-11869335808Acceptance Fee"/>
    <s v="PaymentRef=11869335808"/>
    <s v="NAME:=|Payment Ref:=11869335808|Description:="/>
    <s v="GENERAL"/>
    <s v=""/>
    <s v=""/>
    <s v=""/>
    <s v=""/>
    <s v=""/>
    <s v=""/>
    <s v=""/>
    <s v=""/>
    <s v=""/>
    <n v="5457.5"/>
    <n v="0"/>
    <n v="0"/>
    <s v=""/>
    <s v="N"/>
    <s v=""/>
    <n v="0"/>
  </r>
  <r>
    <n v="9743735025"/>
    <s v="BILLS PAYMENT"/>
    <s v="1/31/2023 8:46:25 AM"/>
    <s v="UP SETTLEMENT"/>
    <s v="2/1/2023 12:00:00 AM"/>
    <s v="1/31/2023 12:00:00 AM"/>
    <n v="34876"/>
    <s v="1/31/2023 12:00:00 AM"/>
    <n v="257122"/>
    <n v="2607515781"/>
    <n v="3410998"/>
    <n v="2692440"/>
    <s v=""/>
    <n v="97437350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432368"/>
    <n v="566"/>
    <n v="893851"/>
    <s v="HOPE PSBank"/>
    <n v="566"/>
    <n v="9743735025"/>
    <n v="9743735025"/>
    <s v="PAYA"/>
    <s v="980002******6354"/>
    <s v="1130004857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51-AISHA ABUBAKAR YUSUF-1110155432368-PortalAccessFee:1000-AccreditationFee:5000-Re"/>
    <s v="0517021001-20124051-AISHA ABUBAKAR YUSUF-1110155432368-PortalAccessFee:1000-AccreditationFee:5000-Re"/>
    <s v="PaymentRef=1110155432368"/>
    <s v="NAME:=AISHA ABUBAKAR YUSUF|Payment Ref:=1110155432368|Description:=0517021001-20124051-AISHA ABUBAKAR YUSUF-1110155432368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675197449813"/>
    <s v="BILLS PAYMENT"/>
    <s v="1/31/2023 9:37:30 PM"/>
    <s v="UP SETTLEMENT"/>
    <s v="2/1/2023 12:00:00 AM"/>
    <s v="1/31/2023 12:00:00 AM"/>
    <s v=""/>
    <s v="1/31/2023 12:00:00 AM"/>
    <n v="709225"/>
    <n v="57675197449813"/>
    <n v="1591732"/>
    <s v=""/>
    <s v=""/>
    <n v="675197449813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0"/>
    <s v="HOPE PSBank"/>
    <s v=""/>
    <n v="566"/>
    <s v=""/>
    <s v="HOPE PSBank"/>
    <n v="566"/>
    <n v="675197449813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197449813&quot;,&quot;Alternate Reference&quot;:&quot;9256514&quot;,&quot;Merchant&quot;:&quot;SOKOTO STATE UNIVERSITY, SOKOTO&quot;,&quot;Product&quot;:&quot;FEES&quot;,&quot;Amount&quot;:&quot;?9,000.00&quot;,&quot;Fee&quot;:&quot;?0.00&quot;,&quot;Payment Ref                                                                     &quot;:&quot;1110139291263&quot;,&quot;PaymentReference&quot;:&quot;1110139291263&quot;,&quot;ID&quot;:&quot;19117073&quot;,&quot;Name&quot;:&quot;Abubakar Usman &quot;,&quot;PhoneNumber&quot;:&quot;08145856520&quot;,&quot;Email&quot;:&quot;ua3437303@gmail.com&quot;,&quot;StatusCode&quot;:&quot;00&quot;,&quot;Status&quot;:&quot;Approved&quot;,&quot;StatusDescription&quot;:&quot;Approved&quot;,&quot;Approval Code&quot;:&quot;709225&quot;,&quot;Date&quot;:&quot;31 Jan, 2023 09:37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51457405"/>
    <s v="BILLS PAYMENT"/>
    <s v="1/31/2023 10:09:49 PM"/>
    <s v="UP SETTLEMENT"/>
    <s v="2/1/2023 12:00:00 AM"/>
    <s v="2/1/2023 12:00:00 AM"/>
    <n v="34890"/>
    <s v="1/31/2023 12:00:00 AM"/>
    <n v="851558"/>
    <n v="2608736814"/>
    <n v="7577550"/>
    <n v="2692440"/>
    <s v=""/>
    <n v="97514574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8391969"/>
    <n v="566"/>
    <n v="160477"/>
    <s v="HOPE PSBank"/>
    <n v="566"/>
    <n v="9751457405"/>
    <n v="9751457405"/>
    <s v="PAYA"/>
    <s v="980002******5238"/>
    <s v="1130037008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3-Abdullahi Salihu Bakwai-1110118391969-PortalAccessFee:1000-AccreditationFee:5000"/>
    <s v="0517021001-20118053-Abdullahi Salihu Bakwai-1110118391969-PortalAccessFee:1000-AccreditationFee:5000"/>
    <s v="PaymentRef=1110118391969"/>
    <s v="NAME:=Abdullahi Salihu Bakwai|Payment Ref:=1110118391969|Description:=0517021001-20118053-Abdullahi Salihu Bakwai-1110118391969-PortalAccessFee:1000-AccreditationFee:5000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47948838"/>
    <s v="BILLS PAYMENT"/>
    <s v="1/31/2023 3:44:03 PM"/>
    <s v="UP SETTLEMENT"/>
    <s v="2/1/2023 12:00:00 AM"/>
    <s v="1/31/2023 12:00:00 AM"/>
    <n v="34882"/>
    <s v="1/31/2023 12:00:00 AM"/>
    <n v="986054"/>
    <n v="2608086466"/>
    <n v="5099601"/>
    <n v="1001879"/>
    <n v="25484230"/>
    <n v="974794883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27182854"/>
    <n v="566"/>
    <n v="986054"/>
    <s v="UNITED BANK FOR AFRICA PLC"/>
    <n v="566"/>
    <n v="9747948838"/>
    <n v="9747948838"/>
    <s v="MAST"/>
    <s v="519911******6988"/>
    <s v="21826635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1072-Mawanu Abubakar -1110127182854-PortalAccessFee:1000-AccreditationFee:5000-RegFee"/>
    <s v="0517021001-19131072-Mawanu Abubakar -1110127182854-PortalAccessFee:1000-AccreditationFee:5000-RegFee"/>
    <s v="HEAD1=1110127182854"/>
    <s v="NAME:=Mawanu Abubakar |Payment Ref:=1110127182854|Description:=0517021001-19131072-Mawanu Abubakar -111012718285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2991262"/>
    <s v="BILLS PAYMENT"/>
    <s v="1/31/2023 2:01:19 AM"/>
    <s v="UP SETTLEMENT"/>
    <s v="2/1/2023 12:00:00 AM"/>
    <s v="1/31/2023 12:00:00 AM"/>
    <n v="34876"/>
    <s v="1/31/2023 12:00:00 AM"/>
    <n v="550662"/>
    <n v="2607432896"/>
    <n v="6645464"/>
    <n v="1001843"/>
    <n v="25478889"/>
    <n v="974299126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5191362"/>
    <n v="566"/>
    <n v="502112"/>
    <s v="GTBANK PLC"/>
    <n v="566"/>
    <n v="9742991262"/>
    <n v="9742991262"/>
    <s v="MAST"/>
    <s v="539983******7693"/>
    <s v="3520347210010001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36022-Aisha Khalil Ahmad-1110135191362-PortalAccessFee:1000-AccreditationFee:5000-RegF"/>
    <s v="0517021001-20236022-Aisha Khalil Ahmad-1110135191362-PortalAccessFee:1000-AccreditationFee:5000-RegF"/>
    <s v="HEAD1=1110135191362"/>
    <s v="NAME:=Aisha Khalil Ahmad|Payment Ref:=1110135191362|Description:=0517021001-20236022-Aisha Khalil Ahmad-111013519136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3830076"/>
    <s v="BILLS PAYMENT"/>
    <s v="1/31/2023 8:56:25 AM"/>
    <s v="UP SETTLEMENT"/>
    <s v="2/1/2023 12:00:00 AM"/>
    <s v="1/31/2023 12:00:00 AM"/>
    <n v="34877"/>
    <s v="1/31/2023 12:00:00 AM"/>
    <n v="931472"/>
    <n v="2607566522"/>
    <n v="3351162"/>
    <n v="1001849"/>
    <n v="25479631"/>
    <n v="974383007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9153465"/>
    <n v="566"/>
    <n v="983242"/>
    <s v="ACCESS BANK NIGERIA PLC"/>
    <n v="566"/>
    <n v="9743830076"/>
    <n v="9743830076"/>
    <s v="VISA"/>
    <s v="418745******5333"/>
    <s v="0094623182"/>
    <s v=""/>
    <s v="ACCE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7124004-Hassan Abdullahi -1110129153465-PortalAccessFee:1000-AccreditationFee:5000-RegFe"/>
    <s v="0517021001-17124004-Hassan Abdullahi -1110129153465-PortalAccessFee:1000-AccreditationFee:5000-RegFe"/>
    <s v="HEAD1=1110129153465"/>
    <s v="NAME:=Hassan Abdullahi |Payment Ref:=1110129153465|Description:=0517021001-17124004-Hassan Abdullahi -111012915346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611989"/>
    <s v="BILLS PAYMENT"/>
    <s v="1/31/2023 10:12:43 AM"/>
    <s v="UP SETTLEMENT"/>
    <s v="2/1/2023 12:00:00 AM"/>
    <s v="1/31/2023 12:00:00 AM"/>
    <n v="34878"/>
    <s v="1/31/2023 12:00:00 AM"/>
    <n v="234988"/>
    <n v="2607642711"/>
    <n v="1684334"/>
    <n v="1001851"/>
    <n v="25480154"/>
    <n v="974461198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8573858"/>
    <n v="566"/>
    <n v="665359"/>
    <s v="GTBANK PLC"/>
    <n v="566"/>
    <n v="9744611989"/>
    <n v="9744611989"/>
    <s v="MAST"/>
    <s v="539983******5315"/>
    <s v="3520368311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4127-Aliyu Umar -1110138573858-PortalAccessFee:1000-AccreditationFee:5000-RegFee:2650"/>
    <s v="0517021001-19124127-Aliyu Umar -1110138573858-PortalAccessFee:1000-AccreditationFee:5000-RegFee:2650"/>
    <s v="HEAD1=1110138573858"/>
    <s v="NAME:=Aliyu Umar |Payment Ref:=1110138573858|Description:=0517021001-19124127-Aliyu Umar -111013857385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9244879"/>
    <s v="BILLS PAYMENT"/>
    <s v="1/31/2023 5:51:11 PM"/>
    <s v="UP SETTLEMENT"/>
    <s v="2/1/2023 12:00:00 AM"/>
    <s v="2/1/2023 12:00:00 AM"/>
    <n v="34886"/>
    <s v="1/31/2023 12:00:00 AM"/>
    <n v="162785"/>
    <n v="2608414617"/>
    <n v="9877604"/>
    <n v="1001893"/>
    <n v="25485160"/>
    <n v="974924487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4471549"/>
    <n v="566"/>
    <n v="499147"/>
    <s v="GTBANK PLC"/>
    <n v="566"/>
    <n v="9749244879"/>
    <n v="9749244879"/>
    <s v="MAST"/>
    <s v="539983******2812"/>
    <s v="3510354231010013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5006-Aminu Naziru Mode-1110144471549-PortalAccessFee:1000-AccreditationFee:5000-RegFe"/>
    <s v="0517021001-19125006-Aminu Naziru Mode-1110144471549-PortalAccessFee:1000-AccreditationFee:5000-RegFe"/>
    <s v="HEAD1=1110144471549"/>
    <s v="NAME:=Aminu Naziru Mode|Payment Ref:=1110144471549|Description:=0517021001-19125006-Aminu Naziru Mode-111014447154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9527253"/>
    <s v="BILLS PAYMENT"/>
    <s v="1/31/2023 6:17:49 PM"/>
    <s v="UP SETTLEMENT"/>
    <s v="2/1/2023 12:00:00 AM"/>
    <s v="2/1/2023 12:00:00 AM"/>
    <n v="34886"/>
    <s v="1/31/2023 12:00:00 AM"/>
    <n v="238313"/>
    <n v="2608449822"/>
    <n v="9877604"/>
    <n v="1001894"/>
    <n v="25485277"/>
    <n v="974952725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2293360"/>
    <n v="566"/>
    <n v="238313"/>
    <s v="UNITED BANK FOR AFRICA PLC"/>
    <n v="566"/>
    <n v="9749527253"/>
    <n v="9749527253"/>
    <s v="MAST"/>
    <s v="519911******3301"/>
    <s v="2182521278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5010-Bashir Aliyu -1110112293360-PortalAccessFee:1000-AccreditationFee:5000-RegFee:26"/>
    <s v="0517021001-19135010-Bashir Aliyu -1110112293360-PortalAccessFee:1000-AccreditationFee:5000-RegFee:26"/>
    <s v="HEAD1=1110112293360"/>
    <s v="NAME:=Bashir Aliyu |Payment Ref:=1110112293360|Description:=0517021001-19135010-Bashir Aliyu -1110112293360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466805"/>
    <s v="BILLS PAYMENT"/>
    <s v="1/31/2023 1:16:32 PM"/>
    <s v="UP SETTLEMENT"/>
    <s v="2/1/2023 12:00:00 AM"/>
    <s v="1/31/2023 12:00:00 AM"/>
    <n v="34881"/>
    <s v="1/31/2023 12:00:00 AM"/>
    <n v="661771"/>
    <n v="2607984955"/>
    <n v="8300605"/>
    <n v="1001873"/>
    <n v="25482556"/>
    <n v="9746466805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49122741"/>
    <n v="566"/>
    <n v="178899"/>
    <s v="ACCESS BANK NIGERIA PLC"/>
    <n v="566"/>
    <n v="9746466805"/>
    <n v="9746466805"/>
    <s v="VISA"/>
    <s v="418745******3334"/>
    <s v="0789905703"/>
    <s v=""/>
    <s v="ACCE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9118058-Aliyu Usman Muhammad-1110149122741-PortalAccessFee:1000-AccreditationFee:5000-Re"/>
    <s v="0517021001-19118058-Aliyu Usman Muhammad-1110149122741-PortalAccessFee:1000-AccreditationFee:5000-Re"/>
    <s v="HEAD1=1110149122741"/>
    <s v="NAME:=Aliyu Usman Muhammad|Payment Ref:=1110149122741|Description:=0517021001-19118058-Aliyu Usman Muhammad-1110149122741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50383"/>
    <s v="BILLS PAYMENT"/>
    <s v="1/31/2023 11:52:56 AM"/>
    <s v="UP SETTLEMENT"/>
    <s v="2/1/2023 12:00:00 AM"/>
    <s v="1/31/2023 12:00:00 AM"/>
    <n v="34880"/>
    <s v="1/31/2023 12:00:00 AM"/>
    <n v="970379"/>
    <n v="2607795625"/>
    <n v="5941732"/>
    <n v="1001863"/>
    <n v="25481437"/>
    <n v="974565038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52012068"/>
    <n v="566"/>
    <n v="970379"/>
    <s v="UNITED BANK FOR AFRICA PLC"/>
    <n v="566"/>
    <n v="9745650383"/>
    <n v="9745650383"/>
    <s v="MAST"/>
    <s v="519911******2499"/>
    <s v="2142784619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097-Mahe Hafsat Buhari-1110152012068-PortalAccessFee:1000-AccreditationFee:5000-RegF"/>
    <s v="0517021001-19132097-Mahe Hafsat Buhari-1110152012068-PortalAccessFee:1000-AccreditationFee:5000-RegF"/>
    <s v="HEAD1=1110152012068"/>
    <s v="NAME:=Mahe Hafsat Buhari|Payment Ref:=1110152012068|Description:=0517021001-19132097-Mahe Hafsat Buhari-111015201206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9006247"/>
    <s v="BILLS PAYMENT"/>
    <s v="1/31/2023 5:29:29 PM"/>
    <s v="UP SETTLEMENT"/>
    <s v="2/1/2023 12:00:00 AM"/>
    <s v="2/1/2023 12:00:00 AM"/>
    <n v="34885"/>
    <s v="1/31/2023 12:00:00 AM"/>
    <n v="363691"/>
    <n v="2608281649"/>
    <n v="2608007"/>
    <n v="1001890"/>
    <n v="25484988"/>
    <n v="974900624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59242567"/>
    <n v="566"/>
    <n v="635423"/>
    <s v="ACCESS BANK NIGERIA PLC"/>
    <n v="566"/>
    <n v="9749006247"/>
    <n v="9749006247"/>
    <s v="VISA"/>
    <s v="418745******3334"/>
    <s v="0789905703"/>
    <s v=""/>
    <s v="ACCE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9136066-Abubakar Ibrahim Sadiq-1110159242567-PortalAccessFee:1000-AccreditationFee:5000-"/>
    <s v="0517021001-19136066-Abubakar Ibrahim Sadiq-1110159242567-PortalAccessFee:1000-AccreditationFee:5000-"/>
    <s v="HEAD1=1110159242567"/>
    <s v="NAME:=Abubakar Ibrahim Sadiq|Payment Ref:=1110159242567|Description:=0517021001-19136066-Abubakar Ibrahim Sadiq-111015924256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200757113"/>
    <s v="BILLS PAYMENT"/>
    <s v=""/>
    <s v="UP SETTLEMENT"/>
    <s v="2/1/2023 12:00:00 AM"/>
    <s v="2/1/2023 12:00:00 AM"/>
    <s v=""/>
    <s v="1/31/2023 12:00:00 AM"/>
    <n v="738364"/>
    <n v="56675200757113"/>
    <n v="1684145"/>
    <s v=""/>
    <s v=""/>
    <n v="67520075711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20075711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ZaiduHannafiJibril|ReceiptID:=1110102362054|Description:=0517021001-20111003-ZaiduHannafiJibril-1110102362054-PortalAccessFee:1000-AccreditationFee:5000-Re"/>
    <s v="NAME:=ZaiduHannafiJibril|ReceiptID:=1110102362054|Description:=0517021001-20111003-ZaiduHannafiJibril-1110102362054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?9,107.50&quot;,&quot;Fee&quot;:&quot;?0.00&quot;,&quot;AgentLGA&quot;:&quot;WamakoLGA&quot;,&quot;AgentState&quot;:&quot;SokotoState&quot;,&quot;AgentName&quot;:&quot;mustaphaBello&quot;,&quot;Status&quot;:&quot;Approved&quot;,&quot;RRN&quot;:&quot;675200757113&quot;,&quot;TransId&quot;:&quot;15565615&quot;,&quot;AuthRef&quot;:&quot;738364&quot;,&quot;Date&quot;:&quot;31Jan,202310:3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159266685"/>
    <s v="BILLS PAYMENT"/>
    <s v="1/31/2023 11:01:13 AM"/>
    <s v="UP SETTLEMENT"/>
    <s v="2/1/2023 12:00:00 AM"/>
    <s v="1/31/2023 12:00:00 AM"/>
    <s v=""/>
    <s v="1/31/2023 12:00:00 AM"/>
    <n v="356999"/>
    <n v="56675159266685"/>
    <n v="3410998"/>
    <s v=""/>
    <s v=""/>
    <n v="67515926668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5926668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lamatuIDRIS|ReceiptID:=1110110572440|Description:=0517021001-18213002-SalamatuIDRIS-1110110572440-PortalAccessFee:1000-AccreditationFee:5000-RegFee:"/>
    <s v="NAME:=SalamatuIDRIS|ReceiptID:=1110110572440|Description:=0517021001-18213002-SalamatuIDRIS-1110110572440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159266685&quot;,&quot;TransId&quot;:&quot;15542487&quot;,&quot;AuthRef&quot;:&quot;356999&quot;,&quot;Date&quot;:&quot;31Jan,202311:01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00591699"/>
    <s v="BILLS PAYMENT"/>
    <s v=""/>
    <s v="UP SETTLEMENT"/>
    <s v="2/1/2023 12:00:00 AM"/>
    <s v="2/1/2023 12:00:00 AM"/>
    <s v=""/>
    <s v="1/31/2023 12:00:00 AM"/>
    <n v="246606"/>
    <n v="56675200591699"/>
    <n v="1684145"/>
    <s v=""/>
    <s v=""/>
    <n v="67520059169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20059169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uwauAbubakarSbaki|ReceiptID:=1110112012366|Description:=0517021001-20217022-HauwauAbubakarSbaki-1110112012366-PortalAccessFee:1000-AccreditationFee:5000-R"/>
    <s v="NAME:=HauwauAbubakarSbaki|ReceiptID:=1110112012366|Description:=0517021001-20217022-HauwauAbubakarSbaki-1110112012366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?9,107.50&quot;,&quot;Fee&quot;:&quot;?0.00&quot;,&quot;AgentLGA&quot;:&quot;WamakoLGA&quot;,&quot;AgentState&quot;:&quot;SokotoState&quot;,&quot;AgentName&quot;:&quot;mustaphaBello&quot;,&quot;Status&quot;:&quot;Approved&quot;,&quot;RRN&quot;:&quot;675200591699&quot;,&quot;TransId&quot;:&quot;15565566&quot;,&quot;AuthRef&quot;:&quot;246606&quot;,&quot;Date&quot;:&quot;31Jan,202310:3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00528867"/>
    <s v="BILLS PAYMENT"/>
    <s v=""/>
    <s v="UP SETTLEMENT"/>
    <s v="2/1/2023 12:00:00 AM"/>
    <s v="2/1/2023 12:00:00 AM"/>
    <s v=""/>
    <s v="1/31/2023 12:00:00 AM"/>
    <n v="958083"/>
    <n v="56675200528867"/>
    <n v="1684145"/>
    <s v=""/>
    <s v=""/>
    <n v="67520052886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20052886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barakMuhammadAchida|ReceiptID:=1110101562747|Description:=0517021001-20131011-MubarakMuhammadAchida-1110101562747-PortalAccessFee:1000-AccreditationFee:5000"/>
    <s v="NAME:=MubarakMuhammadAchida|ReceiptID:=1110101562747|Description:=0517021001-20131011-MubarakMuhammadAchida-1110101562747-PortalAccessFee:1000-AccreditationFee:5000"/>
    <s v=""/>
    <s v="{&quot;Type&quot;:&quot;SokotoStateCollection&quot;,&quot;AgentCode&quot;:&quot;UAN332100174&quot;,&quot;Merchant&quot;:&quot;SOKOTOSTATEUNIVERSITY,SOKOTO&quot;,&quot;Product&quot;:&quot;FEES&quot;,&quot;Amount&quot;:&quot;?9,107.50&quot;,&quot;Fee&quot;:&quot;?0.00&quot;,&quot;AgentLGA&quot;:&quot;WamakoLGA&quot;,&quot;AgentState&quot;:&quot;SokotoState&quot;,&quot;AgentName&quot;:&quot;mustaphaBello&quot;,&quot;Status&quot;:&quot;Approved&quot;,&quot;RRN&quot;:&quot;675200528867&quot;,&quot;TransId&quot;:&quot;15565548&quot;,&quot;AuthRef&quot;:&quot;958083&quot;,&quot;Date&quot;:&quot;31Jan,202310:2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162013887"/>
    <s v="BILLS PAYMENT"/>
    <s v="1/31/2023 11:47:05 AM"/>
    <s v="UP SETTLEMENT"/>
    <s v="2/1/2023 12:00:00 AM"/>
    <s v="1/31/2023 12:00:00 AM"/>
    <s v=""/>
    <s v="1/31/2023 12:00:00 AM"/>
    <n v="19049"/>
    <n v="56675162013887"/>
    <n v="3410998"/>
    <s v=""/>
    <s v=""/>
    <n v="67516201388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6201388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hakamMuhammadGiyawa|ReceiptID:=1110104442361|Description:=0517021001-19124045-AbdulhakamMuhammadGiyawa-1110104442361-PortalAccessFee:1000-AccreditationFee:5"/>
    <s v="NAME:=AbdulhakamMuhammadGiyawa|ReceiptID:=1110104442361|Description:=0517021001-19124045-AbdulhakamMuhammadGiyawa-1110104442361-PortalAccessFee:1000-AccreditationFee: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162013887&quot;,&quot;TransId&quot;:&quot;15544689&quot;,&quot;AuthRef&quot;:&quot;019049&quot;,&quot;Date&quot;:&quot;31Jan,202311:47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120289947"/>
    <s v="BILLS PAYMENT"/>
    <s v=""/>
    <s v="UP SETTLEMENT"/>
    <s v="2/1/2023 12:00:00 AM"/>
    <s v="1/31/2023 12:00:00 AM"/>
    <s v=""/>
    <s v="1/31/2023 12:00:00 AM"/>
    <n v="315077"/>
    <n v="56675120289947"/>
    <n v="5741310"/>
    <s v=""/>
    <s v=""/>
    <n v="67512028994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028994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waisuMustapha|ReceiptID:=1110144052358|Description:=0517021001-19124150-AwaisuMustapha-1110144052358-PortalAccessFee:1000-AccreditationFee:5000-RegFee"/>
    <s v="NAME:=AwaisuMustapha|ReceiptID:=1110144052358|Description:=0517021001-19124150-AwaisuMustapha-1110144052358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120289947&quot;,&quot;TransId&quot;:&quot;15532237&quot;,&quot;AuthRef&quot;:&quot;315077&quot;,&quot;Date&quot;:&quot;31Jan,202312:11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00975043"/>
    <s v="BILLS PAYMENT"/>
    <s v=""/>
    <s v="UP SETTLEMENT"/>
    <s v="2/1/2023 12:00:00 AM"/>
    <s v="2/1/2023 12:00:00 AM"/>
    <s v=""/>
    <s v="1/31/2023 12:00:00 AM"/>
    <n v="620119"/>
    <n v="56675200975043"/>
    <n v="1684145"/>
    <s v=""/>
    <s v=""/>
    <n v="67520097504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20097504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indatuIbrahim|ReceiptID:=1110125562055|Description:=0517021001-20112018-HindatuIbrahim-1110125562055-PortalAccessFee:1000-AccreditationFee:5000-RegFee"/>
    <s v="NAME:=HindatuIbrahim|ReceiptID:=1110125562055|Description:=0517021001-20112018-HindatuIbrahim-1110125562055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?9,107.50&quot;,&quot;Fee&quot;:&quot;?0.00&quot;,&quot;AgentLGA&quot;:&quot;WamakoLGA&quot;,&quot;AgentState&quot;:&quot;SokotoState&quot;,&quot;AgentName&quot;:&quot;mustaphaBello&quot;,&quot;Status&quot;:&quot;Approved&quot;,&quot;RRN&quot;:&quot;675200975043&quot;,&quot;TransId&quot;:&quot;15565658&quot;,&quot;AuthRef&quot;:&quot;620119&quot;,&quot;Date&quot;:&quot;31Jan,202310:3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120404261"/>
    <s v="BILLS PAYMENT"/>
    <s v=""/>
    <s v="UP SETTLEMENT"/>
    <s v="2/1/2023 12:00:00 AM"/>
    <s v="1/31/2023 12:00:00 AM"/>
    <s v=""/>
    <s v="1/31/2023 12:00:00 AM"/>
    <n v="579592"/>
    <n v="56675120404261"/>
    <n v="5741310"/>
    <s v=""/>
    <s v=""/>
    <n v="67512040426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040426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muhaniAbubakar|ReceiptID:=1110144063151|Description:=0517021001-20236030-UmmuhaniAbubakar-1110144063151-PortalAccessFee:1000-AccreditationFee:5000-RegF"/>
    <s v="NAME:=UmmuhaniAbubakar|ReceiptID:=1110144063151|Description:=0517021001-20236030-UmmuhaniAbubakar-1110144063151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120404261&quot;,&quot;TransId&quot;:&quot;15532259&quot;,&quot;AuthRef&quot;:&quot;579592&quot;,&quot;Date&quot;:&quot;31Jan,202312:13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743989169"/>
    <s v="BILLS PAYMENT"/>
    <s v="1/31/2023 9:13:19 AM"/>
    <s v="UP SETTLEMENT"/>
    <s v="2/1/2023 12:00:00 AM"/>
    <s v="1/31/2023 12:00:00 AM"/>
    <n v="34877"/>
    <s v="1/31/2023 12:00:00 AM"/>
    <n v="243961"/>
    <n v="2607599070"/>
    <n v="3351162"/>
    <n v="2692440"/>
    <s v=""/>
    <n v="97439891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5201868"/>
    <n v="566"/>
    <n v="138352"/>
    <s v="ACCESS BANK NIGERIA PLC"/>
    <n v="566"/>
    <n v="13112389169"/>
    <n v="9743989169"/>
    <s v="PAYA"/>
    <s v="904402******3191"/>
    <s v="1397375317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4025-Abdurrahim Shagari Muhammad-1110115201868-PortalAccessFee:1000-AccreditationFee:"/>
    <s v="0517021001-17134025-Abdurrahim Shagari Muhammad-1110115201868-PortalAccessFee:1000-AccreditationFee:"/>
    <s v="PaymentRef=1110115201868"/>
    <s v="NAME:=Abdurrahim Shagari Muhammad|Payment Ref:=1110115201868|Description:=0517021001-17134025-Abdurrahim Shagari Muhammad-1110115201868-PortalAccessFee:1000-Accreditation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7622098"/>
    <s v="BILLS PAYMENT"/>
    <s v="1/31/2023 3:10:54 PM"/>
    <s v="UP SETTLEMENT"/>
    <s v="2/1/2023 12:00:00 AM"/>
    <s v="1/31/2023 12:00:00 AM"/>
    <n v="34882"/>
    <s v="1/31/2023 12:00:00 AM"/>
    <n v="461263"/>
    <n v="2608092718"/>
    <n v="8167830"/>
    <n v="2692440"/>
    <s v=""/>
    <n v="97476220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9101460"/>
    <n v="566"/>
    <n v="262184"/>
    <s v="HOPE PSBank"/>
    <n v="566"/>
    <n v="9747622098"/>
    <n v="974762209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23-Suleiman Altine -1110129101460-PortalAccessFee:1000-AccreditationFee:5000-RegFee"/>
    <s v="0517021001-20113023-Suleiman Altine -1110129101460-PortalAccessFee:1000-AccreditationFee:5000-RegFee"/>
    <s v="PaymentRef=1110129101460"/>
    <s v="NAME:=Suleiman Altine |Payment Ref:=1110129101460|Description:=0517021001-20113023-Suleiman Altine -111012910146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8094324"/>
    <s v="BILLS PAYMENT"/>
    <s v="1/31/2023 3:59:05 PM"/>
    <s v="UP SETTLEMENT"/>
    <s v="2/1/2023 12:00:00 AM"/>
    <s v="1/31/2023 12:00:00 AM"/>
    <n v="34883"/>
    <s v="1/31/2023 12:00:00 AM"/>
    <n v="431364"/>
    <n v="2608215457"/>
    <n v="9082762"/>
    <n v="2692440"/>
    <s v=""/>
    <n v="97480943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4561468"/>
    <n v="566"/>
    <n v="733715"/>
    <s v="HOPE PSBank"/>
    <n v="566"/>
    <n v="9748094324"/>
    <n v="9748094324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17-Atika Bello -1110134561468-PortalAccessFee:1000-AccreditationFee:5000-RegFee:265"/>
    <s v="0517021001-20124117-Atika Bello -1110134561468-PortalAccessFee:1000-AccreditationFee:5000-RegFee:265"/>
    <s v="PaymentRef=1110134561468"/>
    <s v="NAME:=Atika Bello |Payment Ref:=1110134561468|Description:=0517021001-20124117-Atika Bello -1110134561468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039348"/>
    <s v="BILLS PAYMENT"/>
    <s v="1/31/2023 10:56:04 AM"/>
    <s v="UP SETTLEMENT"/>
    <s v="2/1/2023 12:00:00 AM"/>
    <s v="1/31/2023 12:00:00 AM"/>
    <n v="34879"/>
    <s v="1/31/2023 12:00:00 AM"/>
    <n v="914916"/>
    <n v="2607772564"/>
    <n v="4855335"/>
    <n v="2692440"/>
    <s v=""/>
    <n v="97450393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553860"/>
    <n v="566"/>
    <n v="23364"/>
    <s v="HOPE PSBank"/>
    <n v="566"/>
    <n v="9745039348"/>
    <n v="974503934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56-Fatima Abubakar Zaki-1110117553860-PortalAccessFee:1000-AccreditationFee:5000-Re"/>
    <s v="0517021001-20131056-Fatima Abubakar Zaki-1110117553860-PortalAccessFee:1000-AccreditationFee:5000-Re"/>
    <s v="PaymentRef=1110117553860"/>
    <s v="NAME:=Fatima Abubakar Zaki|Payment Ref:=1110117553860|Description:=0517021001-20131056-Fatima Abubakar Zaki-111011755386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63328"/>
    <s v="BILLS PAYMENT"/>
    <s v="1/31/2023 11:54:10 AM"/>
    <s v="UP SETTLEMENT"/>
    <s v="2/1/2023 12:00:00 AM"/>
    <s v="1/31/2023 12:00:00 AM"/>
    <n v="34880"/>
    <s v="1/31/2023 12:00:00 AM"/>
    <n v="791529"/>
    <n v="2607850138"/>
    <n v="2802676"/>
    <n v="2692440"/>
    <s v=""/>
    <n v="97456633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7443068"/>
    <n v="566"/>
    <n v="510379"/>
    <s v="HOPE PSBank"/>
    <n v="566"/>
    <n v="9745663328"/>
    <n v="9745663328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36-Nusaiba Aminu Sani-1110107443068-PortalAccessFee:1000-AccreditationFee:5000-RegF"/>
    <s v="0517021001-20124136-Nusaiba Aminu Sani-1110107443068-PortalAccessFee:1000-AccreditationFee:5000-RegF"/>
    <s v="PaymentRef=1110107443068"/>
    <s v="NAME:=Nusaiba Aminu Sani|Payment Ref:=1110107443068|Description:=0517021001-20124136-Nusaiba Aminu Sani-111010744306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021340"/>
    <s v="BILLS PAYMENT"/>
    <s v="1/31/2023 10:54:14 AM"/>
    <s v="UP SETTLEMENT"/>
    <s v="2/1/2023 12:00:00 AM"/>
    <s v="1/31/2023 12:00:00 AM"/>
    <n v="34879"/>
    <s v="1/31/2023 12:00:00 AM"/>
    <n v="420978"/>
    <n v="2607772503"/>
    <n v="4855335"/>
    <n v="2692440"/>
    <s v=""/>
    <n v="97450213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483864"/>
    <n v="566"/>
    <n v="8520"/>
    <s v="ACCESS BANK NIGERIA PLC"/>
    <n v="566"/>
    <n v="13112321340"/>
    <n v="9745021340"/>
    <s v="PAYA"/>
    <s v="904402******6308"/>
    <s v="080164926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6121001-Jummai Aliyu -1110111483864-PortalAccessFee:1000-AccreditationFee:5000-RegFee:26"/>
    <s v="0517021001-16121001-Jummai Aliyu -1110111483864-PortalAccessFee:1000-AccreditationFee:5000-RegFee:26"/>
    <s v="PaymentRef=1110111483864"/>
    <s v="NAME:=Jummai Aliyu |Payment Ref:=1110111483864|Description:=0517021001-16121001-Jummai Aliyu -111011148386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105492"/>
    <s v="BILLS PAYMENT"/>
    <s v="1/31/2023 11:02:11 AM"/>
    <s v="UP SETTLEMENT"/>
    <s v="2/1/2023 12:00:00 AM"/>
    <s v="1/31/2023 12:00:00 AM"/>
    <n v="34879"/>
    <s v="1/31/2023 12:00:00 AM"/>
    <n v="13748"/>
    <n v="2607772702"/>
    <n v="4855335"/>
    <n v="2692440"/>
    <s v=""/>
    <n v="97451054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1011158"/>
    <n v="566"/>
    <n v="74088"/>
    <s v="HOPE PSBank"/>
    <n v="566"/>
    <n v="9745105492"/>
    <n v="974510549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7-Aminu Muhammad Sambo-1110141011158-PortalAccessFee:1000-AccreditationFee:5000-Re"/>
    <s v="0517021001-20118057-Aminu Muhammad Sambo-1110141011158-PortalAccessFee:1000-AccreditationFee:5000-Re"/>
    <s v="PaymentRef=1110141011158"/>
    <s v="NAME:=Aminu Muhammad Sambo|Payment Ref:=1110141011158|Description:=0517021001-20118057-Aminu Muhammad Sambo-111014101115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695325"/>
    <s v="BILLS PAYMENT"/>
    <s v="1/31/2023 10:20:38 AM"/>
    <s v="UP SETTLEMENT"/>
    <s v="2/1/2023 12:00:00 AM"/>
    <s v="1/31/2023 12:00:00 AM"/>
    <n v="34878"/>
    <s v="1/31/2023 12:00:00 AM"/>
    <n v="774846"/>
    <n v="2607679095"/>
    <n v="1684334"/>
    <n v="2692440"/>
    <s v=""/>
    <n v="97446953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2021857"/>
    <n v="566"/>
    <n v="722221"/>
    <s v="HOPE PSBank"/>
    <n v="566"/>
    <n v="9744695325"/>
    <n v="974469532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11-Munira Yusuf -1110112021857-PortalAccessFee:1000-AccreditationFee:5000-RegFee:26"/>
    <s v="0517021001-20121011-Munira Yusuf -1110112021857-PortalAccessFee:1000-AccreditationFee:5000-RegFee:26"/>
    <s v="PaymentRef=1110112021857"/>
    <s v="NAME:=Munira Yusuf |Payment Ref:=1110112021857|Description:=0517021001-20121011-Munira Yusuf -1110112021857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710971"/>
    <s v="BILLS PAYMENT"/>
    <s v="1/31/2023 11:58:48 AM"/>
    <s v="UP SETTLEMENT"/>
    <s v="2/1/2023 12:00:00 AM"/>
    <s v="1/31/2023 12:00:00 AM"/>
    <n v="34880"/>
    <s v="1/31/2023 12:00:00 AM"/>
    <n v="212033"/>
    <n v="2607850193"/>
    <n v="2802676"/>
    <n v="2692440"/>
    <s v=""/>
    <n v="97457109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041858"/>
    <n v="566"/>
    <n v="548094"/>
    <s v="HOPE PSBank"/>
    <n v="566"/>
    <n v="9745710971"/>
    <n v="9745710971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115-Fodiyo Muhammad -1110116041858-PortalAccessFee:1000-AccreditationFee:5000-RegFee"/>
    <s v="0517021001-19133115-Fodiyo Muhammad -1110116041858-PortalAccessFee:1000-AccreditationFee:5000-RegFee"/>
    <s v="PaymentRef=1110116041858"/>
    <s v="NAME:=Fodiyo Muhammad |Payment Ref:=1110116041858|Description:=0517021001-19133115-Fodiyo Muhammad -1110116041858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010008"/>
    <s v="BILLS PAYMENT"/>
    <s v="1/31/2023 12:28:54 PM"/>
    <s v="UP SETTLEMENT"/>
    <s v="2/1/2023 12:00:00 AM"/>
    <s v="1/31/2023 12:00:00 AM"/>
    <n v="34880"/>
    <s v="1/31/2023 12:00:00 AM"/>
    <n v="684034"/>
    <n v="2607850574"/>
    <n v="2802676"/>
    <n v="2692440"/>
    <s v=""/>
    <n v="97460100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9043843"/>
    <n v="566"/>
    <n v="796326"/>
    <s v="HOPE PSBank"/>
    <n v="566"/>
    <n v="9746010008"/>
    <n v="974601000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94-Haulatu Aliyu Isma'Il-1110109043843-PortalAccessFee:1000-AccreditationFee:5000-R"/>
    <s v="0517021001-20132094-Haulatu Aliyu Isma'Il-1110109043843-PortalAccessFee:1000-AccreditationFee:5000-R"/>
    <s v="PaymentRef=1110109043843"/>
    <s v="NAME:=Haulatu Aliyu Isma'Il|Payment Ref:=1110109043843|Description:=0517021001-20132094-Haulatu Aliyu Isma'Il-111010904384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02134"/>
    <s v="BILLS PAYMENT"/>
    <s v="1/31/2023 12:48:06 PM"/>
    <s v="UP SETTLEMENT"/>
    <s v="2/1/2023 12:00:00 AM"/>
    <s v="1/31/2023 12:00:00 AM"/>
    <n v="34880"/>
    <s v="1/31/2023 12:00:00 AM"/>
    <n v="298261"/>
    <n v="2607850762"/>
    <n v="2720024"/>
    <n v="2692440"/>
    <s v=""/>
    <n v="97462021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3293646"/>
    <n v="566"/>
    <n v="953505"/>
    <s v="HOPE PSBank"/>
    <n v="566"/>
    <n v="9746202134"/>
    <n v="974620213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24-Muhammad Umar Mariya-1110143293646-PortalAccessFee:1000-AccreditationFee:5000-Re"/>
    <s v="0517021001-20117024-Muhammad Umar Mariya-1110143293646-PortalAccessFee:1000-AccreditationFee:5000-Re"/>
    <s v="PaymentRef=1110143293646"/>
    <s v="NAME:=Muhammad Umar Mariya|Payment Ref:=1110143293646|Description:=0517021001-20117024-Muhammad Umar Mariya-1110143293646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879779"/>
    <s v="BILLS PAYMENT"/>
    <s v="1/31/2023 10:39:26 AM"/>
    <s v="UP SETTLEMENT"/>
    <s v="2/1/2023 12:00:00 AM"/>
    <s v="1/31/2023 12:00:00 AM"/>
    <n v="34878"/>
    <s v="1/31/2023 12:00:00 AM"/>
    <n v="849141"/>
    <n v="2607679297"/>
    <n v="7525480"/>
    <n v="2692440"/>
    <s v=""/>
    <n v="97448797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231152"/>
    <n v="566"/>
    <n v="883849"/>
    <s v="HOPE PSBank"/>
    <n v="566"/>
    <n v="9744879779"/>
    <n v="974487977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66-Moh'D Umar Nasir-1110122231152-PortalAccessFee:1000-AccreditationFee:5000-RegFee"/>
    <s v="0517021001-20125066-Moh'D Umar Nasir-1110122231152-PortalAccessFee:1000-AccreditationFee:5000-RegFee"/>
    <s v="PaymentRef=1110122231152"/>
    <s v="NAME:=Moh'D Umar Nasir|Payment Ref:=1110122231152|Description:=0517021001-20125066-Moh'D Umar Nasir-111012223115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96903"/>
    <s v="BILLS PAYMENT"/>
    <s v="1/31/2023 12:58:39 PM"/>
    <s v="UP SETTLEMENT"/>
    <s v="2/1/2023 12:00:00 AM"/>
    <s v="1/31/2023 12:00:00 AM"/>
    <n v="34881"/>
    <s v="1/31/2023 12:00:00 AM"/>
    <n v="281293"/>
    <n v="2607996623"/>
    <n v="8300605"/>
    <n v="2692440"/>
    <s v=""/>
    <n v="97462969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8502066"/>
    <n v="566"/>
    <n v="37105"/>
    <s v="HOPE PSBank"/>
    <n v="566"/>
    <n v="9746296903"/>
    <n v="974629690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97-MODI AMINU -1110148502066-PortalAccessFee:1000-AccreditationFee:5000-RegFee:2650"/>
    <s v="0517021001-20125097-MODI AMINU -1110148502066-PortalAccessFee:1000-AccreditationFee:5000-RegFee:2650"/>
    <s v="PaymentRef=1110148502066"/>
    <s v="NAME:=MODI AMINU |Payment Ref:=1110148502066|Description:=0517021001-20125097-MODI AMINU -1110148502066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60791"/>
    <s v="BILLS PAYMENT"/>
    <s v="1/31/2023 11:53:56 AM"/>
    <s v="UP SETTLEMENT"/>
    <s v="2/1/2023 12:00:00 AM"/>
    <s v="1/31/2023 12:00:00 AM"/>
    <n v="34880"/>
    <s v="1/31/2023 12:00:00 AM"/>
    <n v="656044"/>
    <n v="2607850133"/>
    <n v="2802676"/>
    <n v="2692440"/>
    <s v=""/>
    <n v="97456607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0103641"/>
    <n v="566"/>
    <n v="508438"/>
    <s v="HOPE PSBank"/>
    <n v="566"/>
    <n v="9745660791"/>
    <n v="974566079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8005-Maidubu Yusuf -1110130103641-PortalAccessFee:1000-AccreditationFee:5000-RegFee:2"/>
    <s v="0517021001-20218005-Maidubu Yusuf -1110130103641-PortalAccessFee:1000-AccreditationFee:5000-RegFee:2"/>
    <s v="PaymentRef=1110130103641"/>
    <s v="NAME:=Maidubu Yusuf |Payment Ref:=1110130103641|Description:=0517021001-20218005-Maidubu Yusuf -1110130103641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61453"/>
    <s v="BILLS PAYMENT"/>
    <s v="1/31/2023 11:44:19 AM"/>
    <s v="UP SETTLEMENT"/>
    <s v="2/1/2023 12:00:00 AM"/>
    <s v="1/31/2023 12:00:00 AM"/>
    <n v="34879"/>
    <s v="1/31/2023 12:00:00 AM"/>
    <n v="278046"/>
    <n v="2607773579"/>
    <n v="5011286"/>
    <n v="2692440"/>
    <s v=""/>
    <n v="97455614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422041"/>
    <n v="566"/>
    <n v="430551"/>
    <s v="ACCESS BANK NIGERIA PLC"/>
    <n v="566"/>
    <n v="13112361453"/>
    <n v="9745561453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32008-Abubakar Bello Tangaza-1110155422041-PortalAccessFee:1000-AccreditationFee:5000-"/>
    <s v="0517021001-20232008-Abubakar Bello Tangaza-1110155422041-PortalAccessFee:1000-AccreditationFee:5000-"/>
    <s v="PaymentRef=1110155422041"/>
    <s v="NAME:=Abubakar Bello Tangaza|Payment Ref:=1110155422041|Description:=0517021001-20232008-Abubakar Bello Tangaza-1110155422041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35816"/>
    <s v="BILLS PAYMENT"/>
    <s v="1/31/2023 12:52:05 PM"/>
    <s v="UP SETTLEMENT"/>
    <s v="2/1/2023 12:00:00 AM"/>
    <s v="1/31/2023 12:00:00 AM"/>
    <n v="34881"/>
    <s v="1/31/2023 12:00:00 AM"/>
    <n v="71227"/>
    <n v="2607996549"/>
    <n v="8300605"/>
    <n v="2692440"/>
    <s v=""/>
    <n v="97462358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7472061"/>
    <n v="566"/>
    <n v="983769"/>
    <s v="HOPE PSBank"/>
    <n v="566"/>
    <n v="9746235816"/>
    <n v="9746235816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21-SANUSI UMAR -1110147472061-PortalAccessFee:1000-AccreditationFee:5000-RegFee:265"/>
    <s v="0517021001-20125021-SANUSI UMAR -1110147472061-PortalAccessFee:1000-AccreditationFee:5000-RegFee:265"/>
    <s v="PaymentRef=1110147472061"/>
    <s v="NAME:=SANUSI UMAR |Payment Ref:=1110147472061|Description:=0517021001-20125021-SANUSI UMAR -111014747206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799914"/>
    <s v="BILLS PAYMENT"/>
    <s v="1/31/2023 10:30:58 AM"/>
    <s v="UP SETTLEMENT"/>
    <s v="2/1/2023 12:00:00 AM"/>
    <s v="1/31/2023 12:00:00 AM"/>
    <n v="34878"/>
    <s v="1/31/2023 12:00:00 AM"/>
    <n v="269985"/>
    <n v="2607679209"/>
    <n v="4464702"/>
    <n v="2692440"/>
    <s v=""/>
    <n v="97447999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152761"/>
    <n v="566"/>
    <n v="811837"/>
    <s v="HOPE PSBank"/>
    <n v="566"/>
    <n v="9744799914"/>
    <n v="974479991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52-Masud Suleiman -1110116152761-PortalAccessFee:1000-AccreditationFee:5000-RegFee:"/>
    <s v="0517021001-20136152-Masud Suleiman -1110116152761-PortalAccessFee:1000-AccreditationFee:5000-RegFee:"/>
    <s v="PaymentRef=1110116152761"/>
    <s v="NAME:=Masud Suleiman |Payment Ref:=1110116152761|Description:=0517021001-20136152-Masud Suleiman -111011615276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9142976"/>
    <s v="BILLS PAYMENT"/>
    <s v="1/31/2023 5:41:08 PM"/>
    <s v="UP SETTLEMENT"/>
    <s v="2/1/2023 12:00:00 AM"/>
    <s v="2/1/2023 12:00:00 AM"/>
    <n v="34885"/>
    <s v="1/31/2023 12:00:00 AM"/>
    <n v="237843"/>
    <n v="2608324078"/>
    <n v="2608007"/>
    <n v="2692440"/>
    <s v=""/>
    <n v="97491429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273166"/>
    <n v="566"/>
    <n v="760613"/>
    <s v="ACCESS BANK NIGERIA PLC"/>
    <n v="566"/>
    <n v="13112342976"/>
    <n v="9749142976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236003-Yusuf Habibu Alhaji-1110127273166-PortalAccessFee:1000-AccreditationFee:5000-Reg"/>
    <s v="0517021001-18236003-Yusuf Habibu Alhaji-1110127273166-PortalAccessFee:1000-AccreditationFee:5000-Reg"/>
    <s v="PaymentRef=1110127273166"/>
    <s v="NAME:=Yusuf Habibu Alhaji|Payment Ref:=1110127273166|Description:=0517021001-18236003-Yusuf Habibu Alhaji-111012727316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10960"/>
    <s v="BILLS PAYMENT"/>
    <s v="1/31/2023 12:49:10 PM"/>
    <s v="UP SETTLEMENT"/>
    <s v="2/1/2023 12:00:00 AM"/>
    <s v="1/31/2023 12:00:00 AM"/>
    <n v="34880"/>
    <s v="1/31/2023 12:00:00 AM"/>
    <n v="540261"/>
    <n v="2607850773"/>
    <n v="2720024"/>
    <n v="2692440"/>
    <s v=""/>
    <n v="97462109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2503046"/>
    <n v="566"/>
    <n v="961349"/>
    <s v="HOPE PSBank"/>
    <n v="566"/>
    <n v="9746210960"/>
    <n v="9746210960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110-Muhammad AMMAR Sambo-1110112503046-PortalAccessFee:1000-AccreditationFee:5000-Re"/>
    <s v="0517021001-19131110-Muhammad AMMAR Sambo-1110112503046-PortalAccessFee:1000-AccreditationFee:5000-Re"/>
    <s v="PaymentRef=1110112503046"/>
    <s v="NAME:=Muhammad AMMAR Sambo|Payment Ref:=1110112503046|Description:=0517021001-19131110-Muhammad AMMAR Sambo-1110112503046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150862"/>
    <s v="BILLS PAYMENT"/>
    <s v="1/31/2023 12:42:32 PM"/>
    <s v="UP SETTLEMENT"/>
    <s v="2/1/2023 12:00:00 AM"/>
    <s v="1/31/2023 12:00:00 AM"/>
    <n v="34880"/>
    <s v="1/31/2023 12:00:00 AM"/>
    <n v="780471"/>
    <n v="2607850692"/>
    <n v="2802676"/>
    <n v="2692440"/>
    <s v=""/>
    <n v="97461508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3273252"/>
    <n v="566"/>
    <n v="910709"/>
    <s v="HOPE PSBank"/>
    <n v="566"/>
    <n v="9746150862"/>
    <n v="974615086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42-Zainab Umar Sa'Eed-1110113273252-PortalAccessFee:1000-AccreditationFee:5000-RegF"/>
    <s v="0517021001-20131042-Zainab Umar Sa'Eed-1110113273252-PortalAccessFee:1000-AccreditationFee:5000-RegF"/>
    <s v="PaymentRef=1110113273252"/>
    <s v="NAME:=Zainab Umar Sa'Eed|Payment Ref:=1110113273252|Description:=0517021001-20131042-Zainab Umar Sa'Eed-111011327325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88537"/>
    <s v="BILLS PAYMENT"/>
    <s v="1/31/2023 11:56:38 AM"/>
    <s v="UP SETTLEMENT"/>
    <s v="2/1/2023 12:00:00 AM"/>
    <s v="1/31/2023 12:00:00 AM"/>
    <n v="34880"/>
    <s v="1/31/2023 12:00:00 AM"/>
    <n v="646834"/>
    <n v="2607850165"/>
    <n v="2802676"/>
    <n v="2692440"/>
    <s v=""/>
    <n v="97456885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9552859"/>
    <n v="566"/>
    <n v="530360"/>
    <s v="HOPE PSBank"/>
    <n v="566"/>
    <n v="9745688537"/>
    <n v="9745688537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27-Aminu Zainab Shehu-1110149552859-PortalAccessFee:1000-AccreditationFee:5000-RegF"/>
    <s v="0517021001-20124027-Aminu Zainab Shehu-1110149552859-PortalAccessFee:1000-AccreditationFee:5000-RegF"/>
    <s v="PaymentRef=1110149552859"/>
    <s v="NAME:=Aminu Zainab Shehu|Payment Ref:=1110149552859|Description:=0517021001-20124027-Aminu Zainab Shehu-111014955285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514083"/>
    <s v="BILLS PAYMENT"/>
    <s v="1/31/2023 10:03:26 AM"/>
    <s v="UP SETTLEMENT"/>
    <s v="2/1/2023 12:00:00 AM"/>
    <s v="1/31/2023 12:00:00 AM"/>
    <n v="34878"/>
    <s v="1/31/2023 12:00:00 AM"/>
    <n v="466882"/>
    <n v="2607678872"/>
    <n v="1684334"/>
    <n v="2692440"/>
    <s v=""/>
    <n v="97445140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013654"/>
    <n v="566"/>
    <n v="571968"/>
    <s v="HOPE PSBank"/>
    <n v="566"/>
    <n v="9744514083"/>
    <n v="974451408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31-Abdullahi Jelani Dono-1110132013654-PortalAccessFee:1000-AccreditationFee:5000-R"/>
    <s v="0517021001-20134031-Abdullahi Jelani Dono-1110132013654-PortalAccessFee:1000-AccreditationFee:5000-R"/>
    <s v="PaymentRef=1110132013654"/>
    <s v="NAME:=Abdullahi Jelani Dono|Payment Ref:=1110132013654|Description:=0517021001-20134031-Abdullahi Jelani Dono-1110132013654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77175"/>
    <s v="BILLS PAYMENT"/>
    <s v="1/31/2023 11:55:29 AM"/>
    <s v="UP SETTLEMENT"/>
    <s v="2/1/2023 12:00:00 AM"/>
    <s v="1/31/2023 12:00:00 AM"/>
    <n v="34880"/>
    <s v="1/31/2023 12:00:00 AM"/>
    <n v="370233"/>
    <n v="2607850152"/>
    <n v="2802676"/>
    <n v="2692440"/>
    <s v=""/>
    <n v="97456771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0501662"/>
    <n v="566"/>
    <n v="521088"/>
    <s v="HOPE PSBank"/>
    <n v="566"/>
    <n v="9745677175"/>
    <n v="974567717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7003-Abdullahi Saifullahi -1110140501662-PortalAccessFee:1000-AccreditationFee:5000-R"/>
    <s v="0517021001-20137003-Abdullahi Saifullahi -1110140501662-PortalAccessFee:1000-AccreditationFee:5000-R"/>
    <s v="PaymentRef=1110140501662"/>
    <s v="NAME:=Abdullahi Saifullahi |Payment Ref:=1110140501662|Description:=0517021001-20137003-Abdullahi Saifullahi -111014050166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663357"/>
    <s v="BILLS PAYMENT"/>
    <s v="1/31/2023 10:17:26 AM"/>
    <s v="UP SETTLEMENT"/>
    <s v="2/1/2023 12:00:00 AM"/>
    <s v="1/31/2023 12:00:00 AM"/>
    <n v="34878"/>
    <s v="1/31/2023 12:00:00 AM"/>
    <n v="917574"/>
    <n v="2607679049"/>
    <n v="1684334"/>
    <n v="2692440"/>
    <s v=""/>
    <n v="97446633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4092760"/>
    <n v="566"/>
    <n v="696097"/>
    <s v="HOPE PSBank"/>
    <n v="566"/>
    <n v="9744663357"/>
    <n v="974466335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1036-Yusuf Aliyu -1110124092760-PortalAccessFee:1000-AccreditationFee:5000-RegFee:265"/>
    <s v="0517021001-19121036-Yusuf Aliyu -1110124092760-PortalAccessFee:1000-AccreditationFee:5000-RegFee:265"/>
    <s v="PaymentRef=1110124092760"/>
    <s v="NAME:=Yusuf Aliyu |Payment Ref:=1110124092760|Description:=0517021001-19121036-Yusuf Aliyu -111012409276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834833"/>
    <s v="BILLS PAYMENT"/>
    <s v="1/31/2023 12:11:10 PM"/>
    <s v="UP SETTLEMENT"/>
    <s v="2/1/2023 12:00:00 AM"/>
    <s v="1/31/2023 12:00:00 AM"/>
    <n v="34880"/>
    <s v="1/31/2023 12:00:00 AM"/>
    <n v="817359"/>
    <n v="2607850344"/>
    <n v="2802676"/>
    <n v="2692440"/>
    <s v=""/>
    <n v="97458348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6491563"/>
    <n v="566"/>
    <n v="648823"/>
    <s v="HOPE PSBank"/>
    <n v="566"/>
    <n v="9745834833"/>
    <n v="974583483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20-Jawad Akibu Bashar-1110126491563-PortalAccessFee:1000-AccreditationFee:5000-RegF"/>
    <s v="0517021001-20131020-Jawad Akibu Bashar-1110126491563-PortalAccessFee:1000-AccreditationFee:5000-RegF"/>
    <s v="PaymentRef=1110126491563"/>
    <s v="NAME:=Jawad Akibu Bashar|Payment Ref:=1110126491563|Description:=0517021001-20131020-Jawad Akibu Bashar-111012649156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167688"/>
    <s v="BILLS PAYMENT"/>
    <s v="1/31/2023 11:07:32 AM"/>
    <s v="UP SETTLEMENT"/>
    <s v="2/1/2023 12:00:00 AM"/>
    <s v="1/31/2023 12:00:00 AM"/>
    <n v="34879"/>
    <s v="1/31/2023 12:00:00 AM"/>
    <n v="989013"/>
    <n v="2607772822"/>
    <n v="4855335"/>
    <n v="2692440"/>
    <s v=""/>
    <n v="97451676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5061152"/>
    <n v="566"/>
    <n v="119370"/>
    <s v="HOPE PSBank"/>
    <n v="566"/>
    <n v="9745167688"/>
    <n v="9745167688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8-Muhammad Iliyasu Sadiq-1110125061152-PortalAccessFee:1000-AccreditationFee:5000-"/>
    <s v="0517021001-19136208-Muhammad Iliyasu Sadiq-1110125061152-PortalAccessFee:1000-AccreditationFee:5000-"/>
    <s v="PaymentRef=1110125061152"/>
    <s v="NAME:=Muhammad Iliyasu Sadiq|Payment Ref:=1110125061152|Description:=0517021001-19136208-Muhammad Iliyasu Sadiq-1110125061152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712340"/>
    <s v="BILLS PAYMENT"/>
    <s v="1/31/2023 10:22:22 AM"/>
    <s v="UP SETTLEMENT"/>
    <s v="2/1/2023 12:00:00 AM"/>
    <s v="1/31/2023 12:00:00 AM"/>
    <n v="34878"/>
    <s v="1/31/2023 12:00:00 AM"/>
    <n v="851772"/>
    <n v="2607679113"/>
    <n v="1684334"/>
    <n v="2692440"/>
    <s v=""/>
    <n v="97447123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0062749"/>
    <n v="566"/>
    <n v="737081"/>
    <s v="HOPE PSBank"/>
    <n v="566"/>
    <n v="9744712340"/>
    <n v="974471234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92-Umar Abdulrahman -1110100062749-PortalAccessFee:1000-AccreditationFee:5000-RegFe"/>
    <s v="0517021001-19124092-Umar Abdulrahman -1110100062749-PortalAccessFee:1000-AccreditationFee:5000-RegFe"/>
    <s v="PaymentRef=1110100062749"/>
    <s v="NAME:=Umar Abdulrahman |Payment Ref:=1110100062749|Description:=0517021001-19124092-Umar Abdulrahman -111010006274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674540"/>
    <s v="BILLS PAYMENT"/>
    <s v="1/31/2023 10:18:31 AM"/>
    <s v="UP SETTLEMENT"/>
    <s v="2/1/2023 12:00:00 AM"/>
    <s v="1/31/2023 12:00:00 AM"/>
    <n v="34878"/>
    <s v="1/31/2023 12:00:00 AM"/>
    <n v="546930"/>
    <n v="2607679066"/>
    <n v="1684334"/>
    <n v="2692440"/>
    <s v=""/>
    <n v="97446745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6003048"/>
    <n v="566"/>
    <n v="705177"/>
    <s v="HOPE PSBank"/>
    <n v="566"/>
    <n v="9744674540"/>
    <n v="974467454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30-Umar Hannatu Lamido-1110106003048-PortalAccessFee:1000-AccreditationFee:5000-Reg"/>
    <s v="0517021001-20121030-Umar Hannatu Lamido-1110106003048-PortalAccessFee:1000-AccreditationFee:5000-Reg"/>
    <s v="PaymentRef=1110106003048"/>
    <s v="NAME:=Umar Hannatu Lamido|Payment Ref:=1110106003048|Description:=0517021001-20121030-Umar Hannatu Lamido-111010600304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36855"/>
    <s v="BILLS PAYMENT"/>
    <s v="1/31/2023 11:41:46 AM"/>
    <s v="UP SETTLEMENT"/>
    <s v="2/1/2023 12:00:00 AM"/>
    <s v="1/31/2023 12:00:00 AM"/>
    <n v="34879"/>
    <s v="1/31/2023 12:00:00 AM"/>
    <n v="990821"/>
    <n v="2607773537"/>
    <n v="5011286"/>
    <n v="2692440"/>
    <s v=""/>
    <n v="97455368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8402745"/>
    <n v="566"/>
    <n v="409522"/>
    <s v="HOPE PSBank"/>
    <n v="566"/>
    <n v="9745536855"/>
    <n v="974553685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78-Kamal Muhammad -1110138402745-PortalAccessFee:1000-AccreditationFee:5000-RegFee:"/>
    <s v="0517021001-17125078-Kamal Muhammad -1110138402745-PortalAccessFee:1000-AccreditationFee:5000-RegFee:"/>
    <s v="PaymentRef=1110138402745"/>
    <s v="NAME:=Kamal Muhammad |Payment Ref:=1110138402745|Description:=0517021001-17125078-Kamal Muhammad -111013840274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458278"/>
    <s v="BILLS PAYMENT"/>
    <s v="1/31/2023 1:15:41 PM"/>
    <s v="UP SETTLEMENT"/>
    <s v="2/1/2023 12:00:00 AM"/>
    <s v="1/31/2023 12:00:00 AM"/>
    <n v="34881"/>
    <s v="1/31/2023 12:00:00 AM"/>
    <n v="112039"/>
    <n v="2607996816"/>
    <n v="8300605"/>
    <n v="2692440"/>
    <s v=""/>
    <n v="97464582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3043468"/>
    <n v="566"/>
    <n v="172208"/>
    <s v="HOPE PSBank"/>
    <n v="566"/>
    <n v="9746458278"/>
    <n v="974645827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50-Sani Usman -1110123043468-PortalAccessFee:1000-AccreditationFee:5000-RegFee:2650"/>
    <s v="0517021001-20132050-Sani Usman -1110123043468-PortalAccessFee:1000-AccreditationFee:5000-RegFee:2650"/>
    <s v="PaymentRef=1110123043468"/>
    <s v="NAME:=Sani Usman |Payment Ref:=1110123043468|Description:=0517021001-20132050-Sani Usman -111012304346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137329"/>
    <s v="BILLS PAYMENT"/>
    <s v="1/31/2023 12:41:16 PM"/>
    <s v="UP SETTLEMENT"/>
    <s v="2/1/2023 12:00:00 AM"/>
    <s v="1/31/2023 12:00:00 AM"/>
    <n v="34880"/>
    <s v="1/31/2023 12:00:00 AM"/>
    <n v="62630"/>
    <n v="2607850671"/>
    <n v="2802676"/>
    <n v="2692440"/>
    <s v=""/>
    <n v="97461373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391452"/>
    <n v="566"/>
    <n v="900766"/>
    <s v="HOPE PSBank"/>
    <n v="566"/>
    <n v="9746137329"/>
    <n v="974613732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30-FARIDA UMAR DARHELA-1110132391452-PortalAccessFee:1000-AccreditationFee:5000-Reg"/>
    <s v="0517021001-20117030-FARIDA UMAR DARHELA-1110132391452-PortalAccessFee:1000-AccreditationFee:5000-Reg"/>
    <s v="PaymentRef=1110132391452"/>
    <s v="NAME:=FARIDA UMAR DARHELA|Payment Ref:=1110132391452|Description:=0517021001-20117030-FARIDA UMAR DARHELA-111013239145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9156950"/>
    <s v="BILLS PAYMENT"/>
    <s v="1/31/2023 5:42:29 PM"/>
    <s v="UP SETTLEMENT"/>
    <s v="2/1/2023 12:00:00 AM"/>
    <s v="2/1/2023 12:00:00 AM"/>
    <n v="34885"/>
    <s v="1/31/2023 12:00:00 AM"/>
    <n v="472390"/>
    <n v="2608324116"/>
    <n v="2608007"/>
    <n v="2692440"/>
    <s v=""/>
    <n v="97491569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4581563"/>
    <n v="566"/>
    <n v="774944"/>
    <s v="HOPE PSBank"/>
    <n v="566"/>
    <n v="9749156950"/>
    <n v="9749156950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2008-Fatima Abubakar -1110124581563-PortalAccessFee:1000-AccreditationFee:5000-RegFee"/>
    <s v="0517021001-20112008-Fatima Abubakar -1110124581563-PortalAccessFee:1000-AccreditationFee:5000-RegFee"/>
    <s v="PaymentRef=1110124581563"/>
    <s v="NAME:=Fatima Abubakar |Payment Ref:=1110124581563|Description:=0517021001-20112008-Fatima Abubakar -11101245815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120478"/>
    <s v="BILLS PAYMENT"/>
    <s v="1/31/2023 11:03:29 AM"/>
    <s v="UP SETTLEMENT"/>
    <s v="2/1/2023 12:00:00 AM"/>
    <s v="1/31/2023 12:00:00 AM"/>
    <n v="34879"/>
    <s v="1/31/2023 12:00:00 AM"/>
    <n v="176024"/>
    <n v="2607772741"/>
    <n v="4855335"/>
    <n v="2692440"/>
    <s v=""/>
    <n v="9745120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0031941"/>
    <n v="566"/>
    <n v="84924"/>
    <s v="HOPE PSBank"/>
    <n v="566"/>
    <n v="9745120478"/>
    <n v="974512047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03-Usman Muhammad Sambo-1110100031941-PortalAccessFee:1000-AccreditationFee:5000-Re"/>
    <s v="0517021001-20113003-Usman Muhammad Sambo-1110100031941-PortalAccessFee:1000-AccreditationFee:5000-Re"/>
    <s v="PaymentRef=1110100031941"/>
    <s v="NAME:=Usman Muhammad Sambo|Payment Ref:=1110100031941|Description:=0517021001-20113003-Usman Muhammad Sambo-1110100031941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938662"/>
    <s v="BILLS PAYMENT"/>
    <s v="1/31/2023 10:45:24 AM"/>
    <s v="UP SETTLEMENT"/>
    <s v="2/1/2023 12:00:00 AM"/>
    <s v="1/31/2023 12:00:00 AM"/>
    <n v="34878"/>
    <s v="1/31/2023 12:00:00 AM"/>
    <n v="587127"/>
    <n v="2607679370"/>
    <n v="4855335"/>
    <n v="2692440"/>
    <s v=""/>
    <n v="97449386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1442655"/>
    <n v="566"/>
    <n v="933780"/>
    <s v="HOPE PSBank"/>
    <n v="566"/>
    <n v="9744938662"/>
    <n v="974493866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5003-Aliyu Sahabi -1110151442655-PortalAccessFee:1000-AccreditationFee:5000-RegFee:26"/>
    <s v="0517021001-20135003-Aliyu Sahabi -1110151442655-PortalAccessFee:1000-AccreditationFee:5000-RegFee:26"/>
    <s v="PaymentRef=1110151442655"/>
    <s v="NAME:=Aliyu Sahabi |Payment Ref:=1110151442655|Description:=0517021001-20135003-Aliyu Sahabi -111015144265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166015"/>
    <s v="BILLS PAYMENT"/>
    <s v="1/31/2023 12:44:06 PM"/>
    <s v="UP SETTLEMENT"/>
    <s v="2/1/2023 12:00:00 AM"/>
    <s v="1/31/2023 12:00:00 AM"/>
    <n v="34880"/>
    <s v="1/31/2023 12:00:00 AM"/>
    <n v="901621"/>
    <n v="2607850707"/>
    <n v="2802676"/>
    <n v="2692440"/>
    <s v=""/>
    <n v="97461660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1371544"/>
    <n v="566"/>
    <n v="923428"/>
    <s v="HOPE PSBank"/>
    <n v="566"/>
    <n v="9746166015"/>
    <n v="974616601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50-Shuaibu Aliyu -1110131371544-PortalAccessFee:1000-AccreditationFee:5000-RegFee:2"/>
    <s v="0517021001-20133050-Shuaibu Aliyu -1110131371544-PortalAccessFee:1000-AccreditationFee:5000-RegFee:2"/>
    <s v="PaymentRef=1110131371544"/>
    <s v="NAME:=Shuaibu Aliyu |Payment Ref:=1110131371544|Description:=0517021001-20133050-Shuaibu Aliyu -111013137154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171768"/>
    <s v="BILLS PAYMENT"/>
    <s v="1/31/2023 11:07:54 AM"/>
    <s v="UP SETTLEMENT"/>
    <s v="2/1/2023 12:00:00 AM"/>
    <s v="1/31/2023 12:00:00 AM"/>
    <n v="34879"/>
    <s v="1/31/2023 12:00:00 AM"/>
    <n v="473534"/>
    <n v="2607772831"/>
    <n v="4855335"/>
    <n v="2692440"/>
    <s v=""/>
    <n v="97451717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0013369"/>
    <n v="566"/>
    <n v="122422"/>
    <s v="HOPE PSBank"/>
    <n v="566"/>
    <n v="9745171768"/>
    <n v="974517176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18-Aisha Abubakar Zaki-1110100013369-PortalAccessFee:1000-AccreditationFee:5000-Reg"/>
    <s v="0517021001-20131018-Aisha Abubakar Zaki-1110100013369-PortalAccessFee:1000-AccreditationFee:5000-Reg"/>
    <s v="PaymentRef=1110100013369"/>
    <s v="NAME:=Aisha Abubakar Zaki|Payment Ref:=1110100013369|Description:=0517021001-20131018-Aisha Abubakar Zaki-111010001336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810121"/>
    <s v="BILLS PAYMENT"/>
    <s v="1/31/2023 12:08:40 PM"/>
    <s v="UP SETTLEMENT"/>
    <s v="2/1/2023 12:00:00 AM"/>
    <s v="1/31/2023 12:00:00 AM"/>
    <n v="34880"/>
    <s v="1/31/2023 12:00:00 AM"/>
    <n v="220399"/>
    <n v="2607850323"/>
    <n v="2802676"/>
    <n v="2692440"/>
    <s v=""/>
    <n v="97458101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5073161"/>
    <n v="566"/>
    <n v="628798"/>
    <s v="HOPE PSBank"/>
    <n v="566"/>
    <n v="9745810121"/>
    <n v="974581012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95-Mukhtar Aliyu Gandi-1110145073161-PortalAccessFee:1000-AccreditationFee:5000-Reg"/>
    <s v="0517021001-20134095-Mukhtar Aliyu Gandi-1110145073161-PortalAccessFee:1000-AccreditationFee:5000-Reg"/>
    <s v="PaymentRef=1110145073161"/>
    <s v="NAME:=Mukhtar Aliyu Gandi|Payment Ref:=1110145073161|Description:=0517021001-20134095-Mukhtar Aliyu Gandi-111014507316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928217"/>
    <s v="BILLS PAYMENT"/>
    <s v="1/31/2023 12:20:43 PM"/>
    <s v="UP SETTLEMENT"/>
    <s v="2/1/2023 12:00:00 AM"/>
    <s v="1/31/2023 12:00:00 AM"/>
    <n v="34880"/>
    <s v="1/31/2023 12:00:00 AM"/>
    <n v="809623"/>
    <n v="2607850472"/>
    <n v="2802676"/>
    <n v="2692440"/>
    <s v=""/>
    <n v="97459282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7473542"/>
    <n v="566"/>
    <n v="726807"/>
    <s v="HOPE PSBank"/>
    <n v="566"/>
    <n v="9745928217"/>
    <n v="974592821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12-Saadatu Sani -1110137473542-PortalAccessFee:1000-AccreditationFee:5000-RegFee:26"/>
    <s v="0517021001-20119012-Saadatu Sani -1110137473542-PortalAccessFee:1000-AccreditationFee:5000-RegFee:26"/>
    <s v="PaymentRef=1110137473542"/>
    <s v="NAME:=Saadatu Sani |Payment Ref:=1110137473542|Description:=0517021001-20119012-Saadatu Sani -1110137473542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129877"/>
    <s v="BILLS PAYMENT"/>
    <s v="1/31/2023 12:40:28 PM"/>
    <s v="UP SETTLEMENT"/>
    <s v="2/1/2023 12:00:00 AM"/>
    <s v="1/31/2023 12:00:00 AM"/>
    <n v="34880"/>
    <s v="1/31/2023 12:00:00 AM"/>
    <n v="573781"/>
    <n v="2607850659"/>
    <n v="2802676"/>
    <n v="2692440"/>
    <s v=""/>
    <n v="97461298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7283857"/>
    <n v="566"/>
    <n v="894590"/>
    <s v="HOPE PSBank"/>
    <n v="566"/>
    <n v="9746129877"/>
    <n v="974612987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16-Nasiru Garba -1110107283857-PortalAccessFee:1000-AccreditationFee:5000-RegFee:26"/>
    <s v="0517021001-20118016-Nasiru Garba -1110107283857-PortalAccessFee:1000-AccreditationFee:5000-RegFee:26"/>
    <s v="PaymentRef=1110107283857"/>
    <s v="NAME:=Nasiru Garba |Payment Ref:=1110107283857|Description:=0517021001-20118016-Nasiru Garba -1110107283857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41054"/>
    <s v="BILLS PAYMENT"/>
    <s v="1/31/2023 11:42:12 AM"/>
    <s v="UP SETTLEMENT"/>
    <s v="2/1/2023 12:00:00 AM"/>
    <s v="1/31/2023 12:00:00 AM"/>
    <n v="34879"/>
    <s v="1/31/2023 12:00:00 AM"/>
    <n v="54446"/>
    <n v="2607773543"/>
    <n v="5011286"/>
    <n v="2692440"/>
    <s v=""/>
    <n v="97455410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1001364"/>
    <n v="566"/>
    <n v="413125"/>
    <s v="HOPE PSBank"/>
    <n v="566"/>
    <n v="9745541054"/>
    <n v="974554105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55-Maryam Bara'U -1110101001364-PortalAccessFee:1000-AccreditationFee:5000-RegFee:2"/>
    <s v="0517021001-20131055-Maryam Bara'U -1110101001364-PortalAccessFee:1000-AccreditationFee:5000-RegFee:2"/>
    <s v="PaymentRef=1110101001364"/>
    <s v="NAME:=Maryam Bara'U |Payment Ref:=1110101001364|Description:=0517021001-20131055-Maryam Bara'U -111010100136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410598"/>
    <s v="BILLS PAYMENT"/>
    <s v="1/31/2023 1:10:50 PM"/>
    <s v="UP SETTLEMENT"/>
    <s v="2/1/2023 12:00:00 AM"/>
    <s v="1/31/2023 12:00:00 AM"/>
    <n v="34881"/>
    <s v="1/31/2023 12:00:00 AM"/>
    <n v="900765"/>
    <n v="2607996759"/>
    <n v="8300605"/>
    <n v="2692440"/>
    <s v=""/>
    <n v="97464105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482946"/>
    <n v="566"/>
    <n v="133995"/>
    <s v="HOPE PSBank"/>
    <n v="566"/>
    <n v="9746410598"/>
    <n v="974641059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3022-Aminu Ibrahim Sada-1110117482946-PortalAccessFee:1000-AccreditationFee:5000-RegF"/>
    <s v="0517021001-17123022-Aminu Ibrahim Sada-1110117482946-PortalAccessFee:1000-AccreditationFee:5000-RegF"/>
    <s v="PaymentRef=1110117482946"/>
    <s v="NAME:=Aminu Ibrahim Sada|Payment Ref:=1110117482946|Description:=0517021001-17123022-Aminu Ibrahim Sada-111011748294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122504"/>
    <s v="BILLS PAYMENT"/>
    <s v="1/31/2023 11:03:40 AM"/>
    <s v="UP SETTLEMENT"/>
    <s v="2/1/2023 12:00:00 AM"/>
    <s v="1/31/2023 12:00:00 AM"/>
    <n v="34879"/>
    <s v="1/31/2023 12:00:00 AM"/>
    <n v="412207"/>
    <n v="2607772746"/>
    <n v="4855335"/>
    <n v="2692440"/>
    <s v=""/>
    <n v="97451225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8593953"/>
    <n v="566"/>
    <n v="86428"/>
    <s v="HOPE PSBank"/>
    <n v="566"/>
    <n v="9745122504"/>
    <n v="9745122504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70-Sadiq Tijani -1110138593953-PortalAccessFee:1000-AccreditationFee:5000-RegFee:26"/>
    <s v="0517021001-19136070-Sadiq Tijani -1110138593953-PortalAccessFee:1000-AccreditationFee:5000-RegFee:26"/>
    <s v="PaymentRef=1110138593953"/>
    <s v="NAME:=Sadiq Tijani |Payment Ref:=1110138593953|Description:=0517021001-19136070-Sadiq Tijani -111013859395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52394"/>
    <s v="BILLS PAYMENT"/>
    <s v="1/31/2023 11:53:11 AM"/>
    <s v="UP SETTLEMENT"/>
    <s v="2/1/2023 12:00:00 AM"/>
    <s v="1/31/2023 12:00:00 AM"/>
    <n v="34880"/>
    <s v="1/31/2023 12:00:00 AM"/>
    <n v="593252"/>
    <n v="2607850123"/>
    <n v="2802676"/>
    <n v="2692440"/>
    <s v=""/>
    <n v="97456523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072951"/>
    <n v="566"/>
    <n v="502269"/>
    <s v="HOPE PSBank"/>
    <n v="566"/>
    <n v="9745652394"/>
    <n v="974565239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22-Abubakar Abdullahi -1110117072951-PortalAccessFee:1000-AccreditationFee:5000-Reg"/>
    <s v="0517021001-20131022-Abubakar Abdullahi -1110117072951-PortalAccessFee:1000-AccreditationFee:5000-Reg"/>
    <s v="PaymentRef=1110117072951"/>
    <s v="NAME:=Abubakar Abdullahi |Payment Ref:=1110117072951|Description:=0517021001-20131022-Abubakar Abdullahi -111011707295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63522"/>
    <s v="BILLS PAYMENT"/>
    <s v="1/31/2023 11:44:34 AM"/>
    <s v="UP SETTLEMENT"/>
    <s v="2/1/2023 12:00:00 AM"/>
    <s v="1/31/2023 12:00:00 AM"/>
    <n v="34879"/>
    <s v="1/31/2023 12:00:00 AM"/>
    <n v="315124"/>
    <n v="2607773587"/>
    <n v="5011286"/>
    <n v="2692440"/>
    <s v=""/>
    <n v="97455635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011269"/>
    <n v="566"/>
    <n v="432394"/>
    <s v="HOPE PSBank"/>
    <n v="566"/>
    <n v="9745563522"/>
    <n v="974556352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10-Maryam Kabir Muhammad-1110132011269-PortalAccessFee:1000-AccreditationFee:5000-R"/>
    <s v="0517021001-20131110-Maryam Kabir Muhammad-1110132011269-PortalAccessFee:1000-AccreditationFee:5000-R"/>
    <s v="PaymentRef=1110132011269"/>
    <s v="NAME:=Maryam Kabir Muhammad|Payment Ref:=1110132011269|Description:=0517021001-20131110-Maryam Kabir Muhammad-1110132011269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542002"/>
    <s v="BILLS PAYMENT"/>
    <s v="1/31/2023 1:24:07 PM"/>
    <s v="UP SETTLEMENT"/>
    <s v="2/1/2023 12:00:00 AM"/>
    <s v="1/31/2023 12:00:00 AM"/>
    <n v="34881"/>
    <s v="1/31/2023 12:00:00 AM"/>
    <n v="897574"/>
    <n v="2607996907"/>
    <n v="8300605"/>
    <n v="2692440"/>
    <s v=""/>
    <n v="97465420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7172140"/>
    <n v="566"/>
    <n v="240159"/>
    <s v="HOPE PSBank"/>
    <n v="566"/>
    <n v="9746542002"/>
    <n v="974654200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72-Hauwau Tijjani Isah-1110157172140-PortalAccessFee:1000-AccreditationFee:5000-Reg"/>
    <s v="0517021001-17136172-Hauwau Tijjani Isah-1110157172140-PortalAccessFee:1000-AccreditationFee:5000-Reg"/>
    <s v="PaymentRef=1110157172140"/>
    <s v="NAME:=Hauwau Tijjani Isah|Payment Ref:=1110157172140|Description:=0517021001-17136172-Hauwau Tijjani Isah-1110157172140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64411"/>
    <s v="BILLS PAYMENT"/>
    <s v="1/31/2023 11:44:39 AM"/>
    <s v="UP SETTLEMENT"/>
    <s v="2/1/2023 12:00:00 AM"/>
    <s v="1/31/2023 12:00:00 AM"/>
    <n v="34879"/>
    <s v="1/31/2023 12:00:00 AM"/>
    <n v="122584"/>
    <n v="2607773596"/>
    <n v="5011286"/>
    <n v="2692440"/>
    <s v=""/>
    <n v="97455644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431346"/>
    <n v="566"/>
    <n v="433167"/>
    <s v="HOPE PSBank"/>
    <n v="566"/>
    <n v="9745564411"/>
    <n v="974556441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79-Isah Mubarak -1110122431346-PortalAccessFee:1000-AccreditationFee:5000-RegFee:26"/>
    <s v="0517021001-20131079-Isah Mubarak -1110122431346-PortalAccessFee:1000-AccreditationFee:5000-RegFee:26"/>
    <s v="PaymentRef=1110122431346"/>
    <s v="NAME:=Isah Mubarak |Payment Ref:=1110122431346|Description:=0517021001-20131079-Isah Mubarak -111012243134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535478"/>
    <s v="BILLS PAYMENT"/>
    <s v="1/31/2023 10:05:27 AM"/>
    <s v="UP SETTLEMENT"/>
    <s v="2/1/2023 12:00:00 AM"/>
    <s v="1/31/2023 12:00:00 AM"/>
    <n v="34878"/>
    <s v="1/31/2023 12:00:00 AM"/>
    <n v="195457"/>
    <n v="2607678892"/>
    <n v="1684334"/>
    <n v="2692440"/>
    <s v=""/>
    <n v="9744535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3573848"/>
    <n v="566"/>
    <n v="590260"/>
    <s v="HOPE PSBank"/>
    <n v="566"/>
    <n v="9744535478"/>
    <n v="9744535478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8010-Umar Abdulsamadu -1110103573848-PortalAccessFee:1000-AccreditationFee:5000-RegFe"/>
    <s v="0517021001-20218010-Umar Abdulsamadu -1110103573848-PortalAccessFee:1000-AccreditationFee:5000-RegFe"/>
    <s v="PaymentRef=1110103573848"/>
    <s v="NAME:=Umar Abdulsamadu |Payment Ref:=1110103573848|Description:=0517021001-20218010-Umar Abdulsamadu -1110103573848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584272"/>
    <s v="BILLS PAYMENT"/>
    <s v="1/31/2023 11:46:43 AM"/>
    <s v="UP SETTLEMENT"/>
    <s v="2/1/2023 12:00:00 AM"/>
    <s v="1/31/2023 12:00:00 AM"/>
    <n v="34879"/>
    <s v="1/31/2023 12:00:00 AM"/>
    <n v="503564"/>
    <n v="2607773645"/>
    <n v="5011286"/>
    <n v="2692440"/>
    <s v=""/>
    <n v="97455842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4451565"/>
    <n v="566"/>
    <n v="450167"/>
    <s v="ACCESS BANK NIGERIA PLC"/>
    <n v="566"/>
    <n v="13112384272"/>
    <n v="9745584272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1040-Zainab Haruna -1110124451565-PortalAccessFee:1000-AccreditationFee:5000-RegFee:2"/>
    <s v="0517021001-20131040-Zainab Haruna -1110124451565-PortalAccessFee:1000-AccreditationFee:5000-RegFee:2"/>
    <s v="PaymentRef=1110124451565"/>
    <s v="NAME:=Zainab Haruna |Payment Ref:=1110124451565|Description:=0517021001-20131040-Zainab Haruna -111012445156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906607"/>
    <s v="BILLS PAYMENT"/>
    <s v="1/31/2023 12:18:23 PM"/>
    <s v="UP SETTLEMENT"/>
    <s v="2/1/2023 12:00:00 AM"/>
    <s v="1/31/2023 12:00:00 AM"/>
    <n v="34880"/>
    <s v="1/31/2023 12:00:00 AM"/>
    <n v="654240"/>
    <n v="2607850447"/>
    <n v="2802676"/>
    <n v="2692440"/>
    <s v=""/>
    <n v="97459066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1143254"/>
    <n v="566"/>
    <n v="708374"/>
    <s v="HOPE PSBank"/>
    <n v="566"/>
    <n v="9745906607"/>
    <n v="9745906607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18-Umar Aminu -1110101143254-PortalAccessFee:1000-AccreditationFee:5000-RegFee:2650"/>
    <s v="0517021001-20117018-Umar Aminu -1110101143254-PortalAccessFee:1000-AccreditationFee:5000-RegFee:2650"/>
    <s v="PaymentRef=1110101143254"/>
    <s v="NAME:=Umar Aminu |Payment Ref:=1110101143254|Description:=0517021001-20117018-Umar Aminu -111010114325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432497"/>
    <s v="BILLS PAYMENT"/>
    <s v="1/31/2023 1:13:10 PM"/>
    <s v="UP SETTLEMENT"/>
    <s v="2/1/2023 12:00:00 AM"/>
    <s v="1/31/2023 12:00:00 AM"/>
    <n v="34881"/>
    <s v="1/31/2023 12:00:00 AM"/>
    <n v="607037"/>
    <n v="2607996785"/>
    <n v="8300605"/>
    <n v="2692440"/>
    <s v=""/>
    <n v="97464324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071365"/>
    <n v="566"/>
    <n v="151861"/>
    <s v="HOPE PSBank"/>
    <n v="566"/>
    <n v="9746432497"/>
    <n v="974643249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16-Abdullahi Abdulmajid Gandi-1110133071365-PortalAccessFee:1000-AccreditationFee:5"/>
    <s v="0517021001-20133016-Abdullahi Abdulmajid Gandi-1110133071365-PortalAccessFee:1000-AccreditationFee:5"/>
    <s v="PaymentRef=1110133071365"/>
    <s v="NAME:=Abdullahi Abdulmajid Gandi|Payment Ref:=1110133071365|Description:=0517021001-20133016-Abdullahi Abdulmajid Gandi-1110133071365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009556"/>
    <s v="BILLS PAYMENT"/>
    <s v="1/31/2023 10:53:05 AM"/>
    <s v="UP SETTLEMENT"/>
    <s v="2/1/2023 12:00:00 AM"/>
    <s v="1/31/2023 12:00:00 AM"/>
    <n v="34879"/>
    <s v="1/31/2023 12:00:00 AM"/>
    <n v="579872"/>
    <n v="2607772479"/>
    <n v="4855335"/>
    <n v="2692440"/>
    <s v=""/>
    <n v="97450095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5401467"/>
    <n v="566"/>
    <n v="998161"/>
    <s v="HOPE PSBank"/>
    <n v="566"/>
    <n v="9745009556"/>
    <n v="974500955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94-Faruk Umar Lamido-1110105401467-PortalAccessFee:1000-AccreditationFee:5000-RegFe"/>
    <s v="0517021001-20136094-Faruk Umar Lamido-1110105401467-PortalAccessFee:1000-AccreditationFee:5000-RegFe"/>
    <s v="PaymentRef=1110105401467"/>
    <s v="NAME:=Faruk Umar Lamido|Payment Ref:=1110105401467|Description:=0517021001-20136094-Faruk Umar Lamido-111010540146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750478"/>
    <s v="BILLS PAYMENT"/>
    <s v="1/31/2023 10:26:10 AM"/>
    <s v="UP SETTLEMENT"/>
    <s v="2/1/2023 12:00:00 AM"/>
    <s v="1/31/2023 12:00:00 AM"/>
    <n v="34878"/>
    <s v="1/31/2023 12:00:00 AM"/>
    <n v="710790"/>
    <n v="2607679155"/>
    <n v="1684334"/>
    <n v="2692440"/>
    <s v=""/>
    <n v="9744750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7571848"/>
    <n v="566"/>
    <n v="770520"/>
    <s v="HOPE PSBank"/>
    <n v="566"/>
    <n v="9744750478"/>
    <n v="974475047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09-Umar Umar Abdullahi-1110137571848-PortalAccessFee:1000-AccreditationFee:5000-Reg"/>
    <s v="0517021001-20131109-Umar Umar Abdullahi-1110137571848-PortalAccessFee:1000-AccreditationFee:5000-Reg"/>
    <s v="PaymentRef=1110137571848"/>
    <s v="NAME:=Umar Umar Abdullahi|Payment Ref:=1110137571848|Description:=0517021001-20131109-Umar Umar Abdullahi-111013757184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23578"/>
    <s v="BILLS PAYMENT"/>
    <s v="1/31/2023 12:50:37 PM"/>
    <s v="UP SETTLEMENT"/>
    <s v="2/1/2023 12:00:00 AM"/>
    <s v="1/31/2023 12:00:00 AM"/>
    <n v="34880"/>
    <s v="1/31/2023 12:00:00 AM"/>
    <n v="475779"/>
    <n v="2607850793"/>
    <n v="2720024"/>
    <n v="2692440"/>
    <s v=""/>
    <n v="97462235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493358"/>
    <n v="566"/>
    <n v="972542"/>
    <s v="HOPE PSBank"/>
    <n v="566"/>
    <n v="9746223578"/>
    <n v="974622357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107-Isa Hussaini -1110132493358-PortalAccessFee:1000-AccreditationFee:5000-RegFee:26"/>
    <s v="0517021001-19131107-Isa Hussaini -1110132493358-PortalAccessFee:1000-AccreditationFee:5000-RegFee:26"/>
    <s v="PaymentRef=1110132493358"/>
    <s v="NAME:=Isa Hussaini |Payment Ref:=1110132493358|Description:=0517021001-19131107-Isa Hussaini -111013249335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96499"/>
    <s v="BILLS PAYMENT"/>
    <s v="1/31/2023 11:57:21 AM"/>
    <s v="UP SETTLEMENT"/>
    <s v="2/1/2023 12:00:00 AM"/>
    <s v="1/31/2023 12:00:00 AM"/>
    <n v="34880"/>
    <s v="1/31/2023 12:00:00 AM"/>
    <n v="518933"/>
    <n v="2607850175"/>
    <n v="2802676"/>
    <n v="2692440"/>
    <s v=""/>
    <n v="97456964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552565"/>
    <n v="566"/>
    <n v="536433"/>
    <s v="HOPE PSBank"/>
    <n v="566"/>
    <n v="9745696499"/>
    <n v="9745696499"/>
    <s v="PAYA"/>
    <s v="980002******5786"/>
    <s v="113004330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18-Mudassir Isah -1110132552565-PortalAccessFee:1000-AccreditationFee:5000-RegFee:2"/>
    <s v="0517021001-20133018-Mudassir Isah -1110132552565-PortalAccessFee:1000-AccreditationFee:5000-RegFee:2"/>
    <s v="PaymentRef=1110132552565"/>
    <s v="NAME:=Mudassir Isah |Payment Ref:=1110132552565|Description:=0517021001-20133018-Mudassir Isah -111013255256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904218"/>
    <s v="BILLS PAYMENT"/>
    <s v="1/31/2023 12:18:08 PM"/>
    <s v="UP SETTLEMENT"/>
    <s v="2/1/2023 12:00:00 AM"/>
    <s v="1/31/2023 12:00:00 AM"/>
    <n v="34880"/>
    <s v="1/31/2023 12:00:00 AM"/>
    <n v="361718"/>
    <n v="2607850444"/>
    <n v="2802676"/>
    <n v="2692440"/>
    <s v=""/>
    <n v="97459042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273141"/>
    <n v="566"/>
    <n v="706270"/>
    <s v="HOPE PSBank"/>
    <n v="566"/>
    <n v="9745904218"/>
    <n v="9745904218"/>
    <s v="PAYA"/>
    <s v="980002******5786"/>
    <s v="113004330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07-Ibrahim Abubakar -1110127273141-PortalAccessFee:1000-AccreditationFee:5000-RegFe"/>
    <s v="0517021001-19131007-Ibrahim Abubakar -1110127273141-PortalAccessFee:1000-AccreditationFee:5000-RegFe"/>
    <s v="PaymentRef=1110127273141"/>
    <s v="NAME:=Ibrahim Abubakar |Payment Ref:=1110127273141|Description:=0517021001-19131007-Ibrahim Abubakar -11101272731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589071"/>
    <s v="BILLS PAYMENT"/>
    <s v="1/31/2023 10:10:34 AM"/>
    <s v="UP SETTLEMENT"/>
    <s v="2/1/2023 12:00:00 AM"/>
    <s v="1/31/2023 12:00:00 AM"/>
    <n v="34878"/>
    <s v="1/31/2023 12:00:00 AM"/>
    <n v="467981"/>
    <n v="2607678959"/>
    <n v="1684334"/>
    <n v="2692440"/>
    <s v=""/>
    <n v="97445890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4541144"/>
    <n v="566"/>
    <n v="635777"/>
    <s v="ACCESS BANK NIGERIA PLC"/>
    <n v="566"/>
    <n v="13112389071"/>
    <n v="9744589071"/>
    <s v="PAYA"/>
    <s v="904402******3191"/>
    <s v="1397375317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7016-Umar Muhammad Hammaali-1110144541144-PortalAccessFee:1000-AccreditationFee:5000-"/>
    <s v="0517021001-19117016-Umar Muhammad Hammaali-1110144541144-PortalAccessFee:1000-AccreditationFee:5000-"/>
    <s v="PaymentRef=1110144541144"/>
    <s v="NAME:=Umar Muhammad Hammaali|Payment Ref:=1110144541144|Description:=0517021001-19117016-Umar Muhammad Hammaali-111014454114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641187"/>
    <s v="BILLS PAYMENT"/>
    <s v="1/31/2023 11:52:08 AM"/>
    <s v="UP SETTLEMENT"/>
    <s v="2/1/2023 12:00:00 AM"/>
    <s v="1/31/2023 12:00:00 AM"/>
    <n v="34880"/>
    <s v="1/31/2023 12:00:00 AM"/>
    <n v="173142"/>
    <n v="2607850114"/>
    <n v="2802676"/>
    <n v="2692440"/>
    <s v=""/>
    <n v="97456411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4252752"/>
    <n v="566"/>
    <n v="493752"/>
    <s v="ACCESS BANK NIGERIA PLC"/>
    <n v="566"/>
    <n v="13112341187"/>
    <n v="9745641187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1091-Khadija Mustapha Faru-1110124252752-PortalAccessFee:1000-AccreditationFee:5000-R"/>
    <s v="0517021001-20131091-Khadija Mustapha Faru-1110124252752-PortalAccessFee:1000-AccreditationFee:5000-R"/>
    <s v="PaymentRef=1110124252752"/>
    <s v="NAME:=Khadija Mustapha Faru|Payment Ref:=1110124252752|Description:=0517021001-20131091-Khadija Mustapha Faru-111012425275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5036526"/>
    <s v="BILLS PAYMENT"/>
    <s v="1/31/2023 10:55:47 AM"/>
    <s v="UP SETTLEMENT"/>
    <s v="2/1/2023 12:00:00 AM"/>
    <s v="1/31/2023 12:00:00 AM"/>
    <n v="34879"/>
    <s v="1/31/2023 12:00:00 AM"/>
    <n v="569310"/>
    <n v="2607772550"/>
    <n v="4855335"/>
    <n v="2692440"/>
    <s v=""/>
    <n v="97450365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0552362"/>
    <n v="566"/>
    <n v="21121"/>
    <s v="HOPE PSBank"/>
    <n v="566"/>
    <n v="9745036526"/>
    <n v="9745036526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33-Fauziya Abdulrahman -1110110552362-PortalAccessFee:1000-AccreditationFee:5000-Re"/>
    <s v="0517021001-20121033-Fauziya Abdulrahman -1110110552362-PortalAccessFee:1000-AccreditationFee:5000-Re"/>
    <s v="PaymentRef=1110110552362"/>
    <s v="NAME:=Fauziya Abdulrahman |Payment Ref:=1110110552362|Description:=0517021001-20121033-Fauziya Abdulrahman -111011055236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231504"/>
    <s v="BILLS PAYMENT"/>
    <s v="1/31/2023 12:51:33 PM"/>
    <s v="UP SETTLEMENT"/>
    <s v="2/1/2023 12:00:00 AM"/>
    <s v="1/31/2023 12:00:00 AM"/>
    <n v="34880"/>
    <s v="1/31/2023 12:00:00 AM"/>
    <n v="465583"/>
    <n v="2607850806"/>
    <n v="2720024"/>
    <n v="2692440"/>
    <s v=""/>
    <n v="97462315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282858"/>
    <n v="566"/>
    <n v="979699"/>
    <s v="HOPE PSBank"/>
    <n v="566"/>
    <n v="9746231504"/>
    <n v="9746231504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18-Auwal Umar -1110127282858-PortalAccessFee:1000-AccreditationFee:5000-RegFee:2650"/>
    <s v="0517021001-20124018-Auwal Umar -1110127282858-PortalAccessFee:1000-AccreditationFee:5000-RegFee:2650"/>
    <s v="PaymentRef=1110127282858"/>
    <s v="NAME:=Auwal Umar |Payment Ref:=1110127282858|Description:=0517021001-20124018-Auwal Umar -111012728285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6525691"/>
    <s v="BILLS PAYMENT"/>
    <s v="1/31/2023 1:22:27 PM"/>
    <s v="UP SETTLEMENT"/>
    <s v="2/1/2023 12:00:00 AM"/>
    <s v="1/31/2023 12:00:00 AM"/>
    <n v="34881"/>
    <s v="1/31/2023 12:00:00 AM"/>
    <n v="705"/>
    <n v="2607986947"/>
    <n v="9215708"/>
    <n v="1001874"/>
    <n v="25482609"/>
    <n v="974652569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22187918"/>
    <n v="566"/>
    <n v="690832"/>
    <s v="GTBANK PLC"/>
    <n v="566"/>
    <n v="9746525691"/>
    <n v="9746525691"/>
    <s v="MAST"/>
    <s v="539983******0938"/>
    <s v="314021510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9027632352-Zayyanu Ibrahim -11122187918-ChangeofProgrammeFee:10350"/>
    <s v="0517021001-E09027632352-Zayyanu Ibrahim -11122187918-ChangeofProgrammeFee:10350"/>
    <s v="HEAD1=11122187918"/>
    <s v="NAME:=Zayyanu Ibrahim |Payment Ref:=11122187918|Description:=0517021001-E09027632352-Zayyanu Ibrahim -11122187918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742955319"/>
    <s v="BILLS PAYMENT"/>
    <s v="1/31/2023 12:18:01 AM"/>
    <s v="UP SETTLEMENT"/>
    <s v="2/1/2023 12:00:00 AM"/>
    <s v="1/31/2023 12:00:00 AM"/>
    <n v="34876"/>
    <s v="1/31/2023 12:00:00 AM"/>
    <n v="753974"/>
    <n v="2607482816"/>
    <n v="6645464"/>
    <n v="2692440"/>
    <s v=""/>
    <n v="97429553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4287691"/>
    <n v="566"/>
    <n v="149094"/>
    <s v="HOPE PSBank"/>
    <n v="566"/>
    <n v="9742955319"/>
    <n v="9742955319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888RAFILA BASIRU-84287691-PortalAccessFee:1000.00AcreditationFee:2000.00-RegFee:725"/>
    <s v="0517019001-180110888RAFILA BASIRU-84287691-PortalAccessFee:1000.00AcreditationFee:2000.00-RegFee:725"/>
    <s v="PaymentRef=84287691"/>
    <s v="NAME:=|Payment Ref:=84287691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42953344"/>
    <s v="BILLS PAYMENT"/>
    <s v="1/31/2023 12:14:15 AM"/>
    <s v="UP SETTLEMENT"/>
    <s v="2/1/2023 12:00:00 AM"/>
    <s v="1/31/2023 12:00:00 AM"/>
    <n v="34876"/>
    <s v="1/31/2023 12:00:00 AM"/>
    <n v="859419"/>
    <n v="2607482806"/>
    <n v="6645464"/>
    <n v="2692440"/>
    <s v=""/>
    <n v="97429533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6802377"/>
    <n v="566"/>
    <n v="146191"/>
    <s v="HOPE PSBank"/>
    <n v="566"/>
    <n v="9742953344"/>
    <n v="9742953344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1153AUWAL ABDULMUMINU-86802377-PortalAccessFee:1000.00AcreditationFee:2000.00-RegFee"/>
    <s v="0517019001-180111153AUWAL ABDULMUMINU-86802377-PortalAccessFee:1000.00AcreditationFee:2000.00-RegFee"/>
    <s v="PaymentRef=86802377"/>
    <s v="NAME:=|Payment Ref:=86802377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42952452"/>
    <s v="BILLS PAYMENT"/>
    <s v="1/31/2023 12:12:37 AM"/>
    <s v="UP SETTLEMENT"/>
    <s v="2/1/2023 12:00:00 AM"/>
    <s v="1/31/2023 12:00:00 AM"/>
    <n v="34876"/>
    <s v="1/31/2023 12:00:00 AM"/>
    <n v="750871"/>
    <n v="2607482801"/>
    <n v="6645464"/>
    <n v="2692440"/>
    <s v=""/>
    <n v="97429524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7885357"/>
    <n v="566"/>
    <n v="144967"/>
    <s v="HOPE PSBank"/>
    <n v="566"/>
    <n v="9742952452"/>
    <n v="9742952452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70610031USMAN MUHAMMAD-47885357-PortalAccessFee:1000.00AcreditationFee:2000.00-RegFee:72"/>
    <s v="0517019001-170610031USMAN MUHAMMAD-47885357-PortalAccessFee:1000.00AcreditationFee:2000.00-RegFee:72"/>
    <s v="PaymentRef=47885357"/>
    <s v="NAME:=|Payment Ref:=47885357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42952884"/>
    <s v="BILLS PAYMENT"/>
    <s v="1/31/2023 12:13:25 AM"/>
    <s v="UP SETTLEMENT"/>
    <s v="2/1/2023 12:00:00 AM"/>
    <s v="1/31/2023 12:00:00 AM"/>
    <n v="34876"/>
    <s v="1/31/2023 12:00:00 AM"/>
    <n v="180336"/>
    <n v="2607482804"/>
    <n v="6645464"/>
    <n v="2692440"/>
    <s v=""/>
    <n v="97429528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1897038"/>
    <n v="566"/>
    <n v="145580"/>
    <s v="HOPE PSBank"/>
    <n v="566"/>
    <n v="9742952884"/>
    <n v="9742952884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510327akibu ibrahim-71897038-PortalAccessFee:1000.00AcreditationFee:2000.00-RegFee:725"/>
    <s v="0517019001-180510327akibu ibrahim-71897038-PortalAccessFee:1000.00AcreditationFee:2000.00-RegFee:725"/>
    <s v="PaymentRef=71897038"/>
    <s v="NAME:=|Payment Ref:=71897038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43053166"/>
    <s v="BILLS PAYMENT"/>
    <s v="1/31/2023 5:45:48 AM"/>
    <s v="UP SETTLEMENT"/>
    <s v="2/1/2023 12:00:00 AM"/>
    <s v="1/31/2023 12:00:00 AM"/>
    <n v="34876"/>
    <s v="1/31/2023 12:00:00 AM"/>
    <n v="865261"/>
    <n v="2607483108"/>
    <n v="6645464"/>
    <n v="2692440"/>
    <s v=""/>
    <n v="97430531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8530349"/>
    <n v="566"/>
    <n v="342505"/>
    <s v="HOPE PSBank"/>
    <n v="566"/>
    <n v="9743053166"/>
    <n v="9743053166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1259DALHATU MUAS ABUBAKAR-48530349-PortalAccessFee:1000.00AcreditationFee:2000.00-Re"/>
    <s v="0517019001-180111259DALHATU MUAS ABUBAKAR-48530349-PortalAccessFee:1000.00AcreditationFee:2000.00-Re"/>
    <s v="PaymentRef=48530349"/>
    <s v="NAME:=|Payment Ref:=48530349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44890733"/>
    <s v="BILLS PAYMENT"/>
    <s v="1/31/2023 10:40:31 AM"/>
    <s v="UP SETTLEMENT"/>
    <s v="2/1/2023 12:00:00 AM"/>
    <s v="1/31/2023 12:00:00 AM"/>
    <n v="34878"/>
    <s v="1/31/2023 12:00:00 AM"/>
    <n v="768542"/>
    <n v="2607679312"/>
    <n v="7525480"/>
    <n v="2692440"/>
    <s v=""/>
    <n v="97448907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3421937"/>
    <n v="566"/>
    <n v="892944"/>
    <s v="ACCESS BANK NIGERIA PLC"/>
    <n v="566"/>
    <n v="13112390733"/>
    <n v="9744890733"/>
    <s v="PAYA"/>
    <s v="904402******3191"/>
    <s v="1397375317"/>
    <s v=""/>
    <s v="ACCE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0040566E+19"/>
    <s v="0517019001-180110035UMAR ABUBAKAR IBRAHIM-73421937-PortalAccessFee:1000.00AcreditationFee:2000.00-Re"/>
    <s v="0517019001-180110035UMAR ABUBAKAR IBRAHIM-73421937-PortalAccessFee:1000.00AcreditationFee:2000.00-Re"/>
    <s v="PaymentRef=73421937"/>
    <s v="NAME:=|Payment Ref:=73421937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50929595"/>
    <s v="BILLS PAYMENT"/>
    <s v="1/31/2023 8:40:46 PM"/>
    <s v="UP SETTLEMENT"/>
    <s v="2/1/2023 12:00:00 AM"/>
    <s v="2/1/2023 12:00:00 AM"/>
    <n v="34888"/>
    <s v="1/31/2023 12:00:00 AM"/>
    <n v="138400"/>
    <n v="2608609562"/>
    <n v="1684145"/>
    <n v="2692440"/>
    <s v=""/>
    <n v="97509295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11395526"/>
    <n v="566"/>
    <n v="644977"/>
    <s v="HOPE PSBank"/>
    <n v="566"/>
    <n v="9750929595"/>
    <n v="9750929595"/>
    <s v="PAYA"/>
    <s v="980002******5793"/>
    <s v="1130017446"/>
    <s v=""/>
    <s v="HPSB"/>
    <n v="10957.5"/>
    <n v="10850"/>
    <n v="10850"/>
    <n v="350"/>
    <n v="10500"/>
    <n v="1848.0000000000002"/>
    <n v="8400"/>
    <n v="252"/>
    <n v="250"/>
    <n v="81.25"/>
    <m/>
    <m/>
    <n v="18.75"/>
    <m/>
    <m/>
    <s v=""/>
    <s v=""/>
    <n v="566"/>
    <n v="566"/>
    <n v="10957.5"/>
    <n v="0.5"/>
    <n v="0"/>
    <n v="0.5"/>
    <n v="0.04"/>
    <n v="0"/>
    <n v="10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41702685-Usman Yushau-11111395526-CertCollectionFee:10850"/>
    <s v="0517021001-E08141702685-Usman Yushau-11111395526-CertCollectionFee:10850"/>
    <s v="PaymentRef=11111395526"/>
    <s v="NAME:=Usman Yushau|Payment Ref:=11111395526|Description:=0517021001-E08141702685-Usman Yushau-11111395526-CertCollectionFee:10850"/>
    <s v="GENERAL"/>
    <s v=""/>
    <s v=""/>
    <s v=""/>
    <s v=""/>
    <s v=""/>
    <s v=""/>
    <s v=""/>
    <s v=""/>
    <s v=""/>
    <n v="10957.5"/>
    <n v="0"/>
    <n v="0"/>
    <s v=""/>
    <s v="N"/>
    <s v=""/>
    <n v="0"/>
  </r>
  <r>
    <n v="9743758495"/>
    <s v="BILLS PAYMENT"/>
    <s v="1/31/2023 8:49:05 AM"/>
    <s v="UP SETTLEMENT"/>
    <s v="2/1/2023 12:00:00 AM"/>
    <s v="1/31/2023 12:00:00 AM"/>
    <n v="34876"/>
    <s v="1/31/2023 12:00:00 AM"/>
    <n v="439796"/>
    <n v="2607514584"/>
    <n v="3410998"/>
    <n v="1001847"/>
    <n v="25479592"/>
    <n v="974375849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58373562"/>
    <n v="566"/>
    <n v="439796"/>
    <s v="FIRST BANK OF NIGERIA PLC"/>
    <n v="566"/>
    <n v="9743758495"/>
    <n v="9743758495"/>
    <s v="MAST"/>
    <s v="539923******1136"/>
    <s v="3169097180"/>
    <s v=""/>
    <s v="F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231001-Adamu Dayyaba Jibril-1110158373562-PortalAccessFee:1000-AccreditationFee:5000-Re"/>
    <s v="0517021001-19231001-Adamu Dayyaba Jibril-1110158373562-PortalAccessFee:1000-AccreditationFee:5000-Re"/>
    <s v="HEAD1=1110158373562"/>
    <s v="NAME:=Adamu Dayyaba Jibril|Payment Ref:=1110158373562|Description:=0517021001-19231001-Adamu Dayyaba Jibril-1110158373562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6327877"/>
    <s v="BILLS PAYMENT"/>
    <s v="1/31/2023 1:01:47 PM"/>
    <s v="UP SETTLEMENT"/>
    <s v="2/1/2023 12:00:00 AM"/>
    <s v="1/31/2023 12:00:00 AM"/>
    <n v="34881"/>
    <s v="1/31/2023 12:00:00 AM"/>
    <n v="899813"/>
    <n v="2607978896"/>
    <n v="8300605"/>
    <n v="1001872"/>
    <n v="25482396"/>
    <n v="974632787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43571850"/>
    <n v="566"/>
    <n v="62966"/>
    <s v="ACCESS BANK NIGERIA PLC"/>
    <n v="566"/>
    <n v="9746327877"/>
    <n v="9746327877"/>
    <s v="VISA"/>
    <s v="418745******3334"/>
    <s v="0789905703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18015-Jamilu Ibrahim -1110143571850-PortalAccessFee:1000-AccreditationFee:5000-RegFee:"/>
    <s v="0517021001-18118015-Jamilu Ibrahim -1110143571850-PortalAccessFee:1000-AccreditationFee:5000-RegFee:"/>
    <s v="HEAD1=1110143571850"/>
    <s v="NAME:=Jamilu Ibrahim |Payment Ref:=1110143571850|Description:=0517021001-18118015-Jamilu Ibrahim -1110143571850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3111828"/>
    <s v="BILLS PAYMENT"/>
    <s v="1/31/2023 7:03:28 AM"/>
    <s v="UP SETTLEMENT"/>
    <s v="2/1/2023 12:00:00 AM"/>
    <s v="1/31/2023 12:00:00 AM"/>
    <n v="34876"/>
    <s v="1/31/2023 12:00:00 AM"/>
    <n v="279872"/>
    <n v="2607442531"/>
    <n v="6645464"/>
    <n v="1001845"/>
    <n v="25479237"/>
    <n v="9743111828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30341844"/>
    <n v="566"/>
    <n v="411235"/>
    <s v="ACCESS BANK NIGERIA PLC"/>
    <n v="566"/>
    <n v="9743111828"/>
    <n v="9743111828"/>
    <s v="VISA"/>
    <s v="418745******1993"/>
    <s v="1541097528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34055-Bello Malami Tsamiya-1110130341844-PortalAccessFee:1000-AccreditationFee:5000-Re"/>
    <s v="0517021001-18134055-Bello Malami Tsamiya-1110130341844-PortalAccessFee:1000-AccreditationFee:5000-Re"/>
    <s v="HEAD1=1110130341844"/>
    <s v="NAME:=Bello Malami Tsamiya|Payment Ref:=1110130341844|Description:=0517021001-18134055-Bello Malami Tsamiya-1110130341844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586532"/>
    <s v="BILLS PAYMENT"/>
    <s v="1/31/2023 11:46:54 AM"/>
    <s v="UP SETTLEMENT"/>
    <s v="2/1/2023 12:00:00 AM"/>
    <s v="1/31/2023 12:00:00 AM"/>
    <n v="34879"/>
    <s v="1/31/2023 12:00:00 AM"/>
    <n v="481678"/>
    <n v="2607769207"/>
    <n v="5011286"/>
    <n v="1001862"/>
    <n v="25481349"/>
    <n v="974558653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5432841"/>
    <n v="566"/>
    <n v="481678"/>
    <s v="FIRST BANK OF NIGERIA PLC"/>
    <n v="566"/>
    <n v="9745586532"/>
    <n v="9745586532"/>
    <s v="MAST"/>
    <s v="539923******7956"/>
    <s v="3139075583"/>
    <s v=""/>
    <s v="F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2098-Isah Amina Kebbe-1110135432841-PortalAccessFee:1000-AccreditationFee:5000-RegFee"/>
    <s v="0517021001-18132098-Isah Amina Kebbe-1110135432841-PortalAccessFee:1000-AccreditationFee:5000-RegFee"/>
    <s v="HEAD1=1110135432841"/>
    <s v="NAME:=Isah Amina Kebbe|Payment Ref:=1110135432841|Description:=0517021001-18132098-Isah Amina Kebbe-1110135432841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8059421"/>
    <s v="BILLS PAYMENT"/>
    <s v="1/31/2023 3:55:30 PM"/>
    <s v="UP SETTLEMENT"/>
    <s v="2/1/2023 12:00:00 AM"/>
    <s v="1/31/2023 12:00:00 AM"/>
    <n v="34883"/>
    <s v="1/31/2023 12:00:00 AM"/>
    <s v="A793EF"/>
    <n v="2608174874"/>
    <n v="9082762"/>
    <n v="1001883"/>
    <n v="25484311"/>
    <n v="974805942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53491769"/>
    <n v="566"/>
    <n v="699267"/>
    <s v="ZENITH INTERNATIONAL BANK PLC"/>
    <n v="566"/>
    <n v="9748059421"/>
    <n v="9748059421"/>
    <s v="MAST"/>
    <s v="539941******9945"/>
    <s v="2189212674"/>
    <s v=""/>
    <s v="ZENI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8132216-Abubakar AHMAD -1110153491769-PortalAccessFee:1000-AccreditationFee:5000-RegFee:"/>
    <s v="0517021001-18132216-Abubakar AHMAD -1110153491769-PortalAccessFee:1000-AccreditationFee:5000-RegFee:"/>
    <s v="HEAD1=1110153491769"/>
    <s v="NAME:=Abubakar AHMAD |Payment Ref:=1110153491769|Description:=0517021001-18132216-Abubakar AHMAD -111015349176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200681977"/>
    <s v="BILLS PAYMENT"/>
    <s v=""/>
    <s v="UP SETTLEMENT"/>
    <s v="2/1/2023 12:00:00 AM"/>
    <s v="2/1/2023 12:00:00 AM"/>
    <s v=""/>
    <s v="1/31/2023 12:00:00 AM"/>
    <n v="68920"/>
    <n v="56675200681977"/>
    <n v="1684145"/>
    <s v=""/>
    <s v=""/>
    <n v="67520068197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20068197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SadikFaruk|ReceiptID:=1110143031540|Description:=0517021001-18133045-UmarSadikFaruk-1110143031540-PortalAccessFee:1000-AccreditationFee:5000-RegFee"/>
    <s v="NAME:=UmarSadikFaruk|ReceiptID:=1110143031540|Description:=0517021001-18133045-UmarSadikFaruk-1110143031540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?11,607.50&quot;,&quot;Fee&quot;:&quot;?0.00&quot;,&quot;AgentLGA&quot;:&quot;WamakoLGA&quot;,&quot;AgentState&quot;:&quot;SokotoState&quot;,&quot;AgentName&quot;:&quot;mustaphaBello&quot;,&quot;Status&quot;:&quot;Approved&quot;,&quot;RRN&quot;:&quot;675200681977&quot;,&quot;TransId&quot;:&quot;15565589&quot;,&quot;AuthRef&quot;:&quot;068920&quot;,&quot;Date&quot;:&quot;31Jan,202310:3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20914761"/>
    <s v="BILLS PAYMENT"/>
    <s v=""/>
    <s v="UP SETTLEMENT"/>
    <s v="2/1/2023 12:00:00 AM"/>
    <s v="1/31/2023 12:00:00 AM"/>
    <s v=""/>
    <s v="1/31/2023 12:00:00 AM"/>
    <n v="376016"/>
    <n v="56675120914761"/>
    <n v="5741310"/>
    <s v=""/>
    <s v=""/>
    <n v="67512091476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0914761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idiYusuf|ReceiptID:=1110134522849|Description:=0517021001-18132208-SidiYusuf-1110134522849-PortalAccessFee:1000-AccreditationFee:5000-RegFee:5150"/>
    <s v="NAME:=SidiYusuf|ReceiptID:=1110134522849|Description:=0517021001-18132208-SidiYusuf-1110134522849-PortalAccessFee:1000-AccreditationFee:5000-RegFee:515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20914761&quot;,&quot;TransId&quot;:&quot;15532317&quot;,&quot;AuthRef&quot;:&quot;376016&quot;,&quot;Date&quot;:&quot;31Jan,202312:22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69301003"/>
    <s v="BILLS PAYMENT"/>
    <s v="1/31/2023 1:48:27 PM"/>
    <s v="UP SETTLEMENT"/>
    <s v="2/1/2023 12:00:00 AM"/>
    <s v="1/31/2023 12:00:00 AM"/>
    <s v=""/>
    <s v="1/31/2023 12:00:00 AM"/>
    <n v="629583"/>
    <n v="56675169301003"/>
    <n v="6293993"/>
    <s v=""/>
    <s v=""/>
    <n v="67516930100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69301003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ehuAminaMaccido|ReceiptID:=1110147471449|Description:=0517021001-18132078-ShehuAminaMaccido-1110147471449-PortalAccessFee:1000-AccreditationFee:5000-Reg"/>
    <s v="NAME:=ShehuAminaMaccido|ReceiptID:=1110147471449|Description:=0517021001-18132078-ShehuAminaMaccido-1110147471449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69301003&quot;,&quot;TransId&quot;:&quot;15551303&quot;,&quot;AuthRef&quot;:&quot;629583&quot;,&quot;Date&quot;:&quot;31Jan,202301:48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20180051"/>
    <s v="BILLS PAYMENT"/>
    <s v=""/>
    <s v="UP SETTLEMENT"/>
    <s v="2/1/2023 12:00:00 AM"/>
    <s v="1/31/2023 12:00:00 AM"/>
    <s v=""/>
    <s v="1/31/2023 12:00:00 AM"/>
    <n v="19425"/>
    <n v="56675120180051"/>
    <n v="5741310"/>
    <s v=""/>
    <s v=""/>
    <n v="67512018005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0180051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sahUmmulKulsum|ReceiptID:=1110131111548|Description:=0517021001-18112040-IsahUmmulKulsum-1110131111548-PortalAccessFee:1000-AccreditationFee:5000-RegFe"/>
    <s v="NAME:=IsahUmmulKulsum|ReceiptID:=1110131111548|Description:=0517021001-18112040-IsahUmmulKulsum-1110131111548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20180051&quot;,&quot;TransId&quot;:&quot;15532222&quot;,&quot;AuthRef&quot;:&quot;019425&quot;,&quot;Date&quot;:&quot;31Jan,202312:09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69211345"/>
    <s v="BILLS PAYMENT"/>
    <s v="1/31/2023 1:46:59 PM"/>
    <s v="UP SETTLEMENT"/>
    <s v="2/1/2023 12:00:00 AM"/>
    <s v="1/31/2023 12:00:00 AM"/>
    <s v=""/>
    <s v="1/31/2023 12:00:00 AM"/>
    <n v="252711"/>
    <n v="56675169211345"/>
    <n v="6293993"/>
    <s v=""/>
    <s v=""/>
    <n v="67516921134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69211345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SafiyaKalambaina|ReceiptID:=1110139442745|Description:=0517021001-18132212-AhmadSafiyaKalambaina-1110139442745-PortalAccessFee:1000-AccreditationFee:5000"/>
    <s v="NAME:=AhmadSafiyaKalambaina|ReceiptID:=1110139442745|Description:=0517021001-18132212-AhmadSafiyaKalambaina-1110139442745-PortalAccessFee:1000-AccreditationFee:500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69211345&quot;,&quot;TransId&quot;:&quot;15551251&quot;,&quot;AuthRef&quot;:&quot;252711&quot;,&quot;Date&quot;:&quot;31Jan,202301:4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20084362"/>
    <s v="BILLS PAYMENT"/>
    <s v=""/>
    <s v="UP SETTLEMENT"/>
    <s v="2/1/2023 12:00:00 AM"/>
    <s v="1/31/2023 12:00:00 AM"/>
    <s v=""/>
    <s v="1/31/2023 12:00:00 AM"/>
    <n v="909010"/>
    <n v="56675120084362"/>
    <n v="5741310"/>
    <s v=""/>
    <s v=""/>
    <n v="67512008436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008436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uhariSagir|ReceiptID:=1110112021656|Description:=0517021001-18112044-BuhariSagir-1110112021656-PortalAccessFee:1000-AccreditationFee:5000-RegFee:51"/>
    <s v="NAME:=BuhariSagir|ReceiptID:=1110112021656|Description:=0517021001-18112044-BuhariSagir-1110112021656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20084362&quot;,&quot;TransId&quot;:&quot;15532210&quot;,&quot;AuthRef&quot;:&quot;909010&quot;,&quot;Date&quot;:&quot;31Jan,202312:08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121051673"/>
    <s v="BILLS PAYMENT"/>
    <s v=""/>
    <s v="UP SETTLEMENT"/>
    <s v="2/1/2023 12:00:00 AM"/>
    <s v="1/31/2023 12:00:00 AM"/>
    <s v=""/>
    <s v="1/31/2023 12:00:00 AM"/>
    <n v="562733"/>
    <n v="56675121051673"/>
    <n v="5741310"/>
    <s v=""/>
    <s v=""/>
    <n v="67512105167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21051673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elloAisha|ReceiptID:=1110145143860|Description:=0517021001-18112003-BelloAisha-1110145143860-PortalAccessFee:1000-AccreditationFee:5000-RegFee:515"/>
    <s v="NAME:=BelloAisha|ReceiptID:=1110145143860|Description:=0517021001-18112003-BelloAisha-1110145143860-PortalAccessFee:1000-AccreditationFee:5000-RegFee:51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121051673&quot;,&quot;TransId&quot;:&quot;15532331&quot;,&quot;AuthRef&quot;:&quot;562733&quot;,&quot;Date&quot;:&quot;31Jan,202312:24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744569601"/>
    <s v="BILLS PAYMENT"/>
    <s v="1/31/2023 10:08:45 AM"/>
    <s v="UP SETTLEMENT"/>
    <s v="2/1/2023 12:00:00 AM"/>
    <s v="1/31/2023 12:00:00 AM"/>
    <n v="34878"/>
    <s v="1/31/2023 12:00:00 AM"/>
    <n v="305771"/>
    <n v="2607678928"/>
    <n v="1684334"/>
    <n v="2692440"/>
    <s v=""/>
    <n v="97445696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072467"/>
    <n v="566"/>
    <n v="619474"/>
    <s v="ACCESS BANK NIGERIA PLC"/>
    <n v="566"/>
    <n v="13112369601"/>
    <n v="9744569601"/>
    <s v="PAYA"/>
    <s v="904402******6308"/>
    <s v="0801649268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3039-Sulaiman Sanusi A-1110155072467-PortalAccessFee:1000-AccreditationFee:5000-RegFe"/>
    <s v="0517021001-18133039-Sulaiman Sanusi A-1110155072467-PortalAccessFee:1000-AccreditationFee:5000-RegFe"/>
    <s v="PaymentRef=1110155072467"/>
    <s v="NAME:=Sulaiman Sanusi A|Payment Ref:=1110155072467|Description:=0517021001-18133039-Sulaiman Sanusi A-1110155072467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6390616"/>
    <s v="BILLS PAYMENT"/>
    <s v="1/31/2023 1:08:37 PM"/>
    <s v="UP SETTLEMENT"/>
    <s v="2/1/2023 12:00:00 AM"/>
    <s v="1/31/2023 12:00:00 AM"/>
    <n v="34881"/>
    <s v="1/31/2023 12:00:00 AM"/>
    <n v="477551"/>
    <n v="2607996730"/>
    <n v="8300605"/>
    <n v="2692440"/>
    <s v=""/>
    <n v="97463906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6581648"/>
    <n v="566"/>
    <n v="116878"/>
    <s v="HOPE PSBank"/>
    <n v="566"/>
    <n v="9746390616"/>
    <n v="9746390616"/>
    <s v="PAYA"/>
    <s v="980002******5786"/>
    <s v="113004330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16-Ismaila Abubakar -1110106581648-PortalAccessFee:1000-AccreditationFee:5000-RegFe"/>
    <s v="0517021001-19236016-Ismaila Abubakar -1110106581648-PortalAccessFee:1000-AccreditationFee:5000-RegFe"/>
    <s v="PaymentRef=1110106581648"/>
    <s v="NAME:=Ismaila Abubakar |Payment Ref:=1110106581648|Description:=0517021001-19236016-Ismaila Abubakar -1110106581648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4857190"/>
    <s v="BILLS PAYMENT"/>
    <s v="1/31/2023 10:37:06 AM"/>
    <s v="UP SETTLEMENT"/>
    <s v="2/1/2023 12:00:00 AM"/>
    <s v="1/31/2023 12:00:00 AM"/>
    <n v="34878"/>
    <s v="1/31/2023 12:00:00 AM"/>
    <n v="536901"/>
    <n v="2607679274"/>
    <n v="4464702"/>
    <n v="2692440"/>
    <s v=""/>
    <n v="97448571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5481545"/>
    <n v="566"/>
    <n v="863731"/>
    <s v="HOPE PSBank"/>
    <n v="566"/>
    <n v="9744857190"/>
    <n v="974485719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97-Shehu Abdulkareem -1110105481545-PortalAccessFee:1000-AccreditationFee:5000-RegF"/>
    <s v="0517021001-18136097-Shehu Abdulkareem -1110105481545-PortalAccessFee:1000-AccreditationFee:5000-RegF"/>
    <s v="PaymentRef=1110105481545"/>
    <s v="NAME:=Shehu Abdulkareem |Payment Ref:=1110105481545|Description:=0517021001-18136097-Shehu Abdulkareem -1110105481545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4260962"/>
    <s v="BILLS PAYMENT"/>
    <s v="1/31/2023 9:40:00 AM"/>
    <s v="UP SETTLEMENT"/>
    <s v="2/1/2023 12:00:00 AM"/>
    <s v="1/31/2023 12:00:00 AM"/>
    <n v="34877"/>
    <s v="1/31/2023 12:00:00 AM"/>
    <n v="199839"/>
    <n v="2607599329"/>
    <n v="3981270"/>
    <n v="2692440"/>
    <s v=""/>
    <n v="97442609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5313768"/>
    <n v="566"/>
    <n v="367368"/>
    <s v="HOPE PSBank"/>
    <n v="566"/>
    <n v="9744260962"/>
    <n v="9744260962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1007-Mudassiru Dandi -1110105313768-PortalAccessFee:1000-AccreditationFee:5000-RegFee"/>
    <s v="0517021001-19211007-Mudassiru Dandi -1110105313768-PortalAccessFee:1000-AccreditationFee:5000-RegFee"/>
    <s v="PaymentRef=1110105313768"/>
    <s v="NAME:=Mudassiru Dandi |Payment Ref:=1110105313768|Description:=0517021001-19211007-Mudassiru Dandi -1110105313768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741973"/>
    <s v="BILLS PAYMENT"/>
    <s v="1/31/2023 12:01:51 PM"/>
    <s v="UP SETTLEMENT"/>
    <s v="2/1/2023 12:00:00 AM"/>
    <s v="1/31/2023 12:00:00 AM"/>
    <n v="34880"/>
    <s v="1/31/2023 12:00:00 AM"/>
    <n v="375264"/>
    <n v="2607850249"/>
    <n v="2802676"/>
    <n v="2692440"/>
    <s v=""/>
    <n v="97457419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011769"/>
    <n v="566"/>
    <n v="573098"/>
    <s v="HOPE PSBank"/>
    <n v="566"/>
    <n v="9745741973"/>
    <n v="9745741973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70-Abubakar HAUWAU -1110117011769-PortalAccessFee:1000-AccreditationFee:5000-RegFee"/>
    <s v="0517021001-18132170-Abubakar HAUWAU -1110117011769-PortalAccessFee:1000-AccreditationFee:5000-RegFee"/>
    <s v="PaymentRef=1110117011769"/>
    <s v="NAME:=Abubakar HAUWAU |Payment Ref:=1110117011769|Description:=0517021001-18132170-Abubakar HAUWAU -1110117011769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7237656"/>
    <s v="BILLS PAYMENT"/>
    <s v="1/31/2023 2:32:36 PM"/>
    <s v="UP SETTLEMENT"/>
    <s v="2/1/2023 12:00:00 AM"/>
    <s v="1/31/2023 12:00:00 AM"/>
    <n v="34881"/>
    <s v="1/31/2023 12:00:00 AM"/>
    <n v="128901"/>
    <n v="2608025841"/>
    <n v="8167830"/>
    <n v="2692440"/>
    <s v=""/>
    <n v="97472376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6291145"/>
    <n v="566"/>
    <n v="881593"/>
    <s v="ACCESS BANK NIGERIA PLC"/>
    <n v="566"/>
    <n v="13112337656"/>
    <n v="9747237656"/>
    <s v="PAYA"/>
    <s v="904402******8831"/>
    <s v="0783208938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21-Garba BADAMASI -1110136291145-PortalAccessFee:1000-AccreditationFee:5000-RegFee:"/>
    <s v="0517021001-18124021-Garba BADAMASI -1110136291145-PortalAccessFee:1000-AccreditationFee:5000-RegFee:"/>
    <s v="PaymentRef=1110136291145"/>
    <s v="NAME:=Garba BADAMASI |Payment Ref:=1110136291145|Description:=0517021001-18124021-Garba BADAMASI -1110136291145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6377915"/>
    <s v="BILLS PAYMENT"/>
    <s v="1/31/2023 1:07:11 PM"/>
    <s v="UP SETTLEMENT"/>
    <s v="2/1/2023 12:00:00 AM"/>
    <s v="1/31/2023 12:00:00 AM"/>
    <n v="34881"/>
    <s v="1/31/2023 12:00:00 AM"/>
    <n v="848807"/>
    <n v="2607996717"/>
    <n v="8300605"/>
    <n v="2692440"/>
    <s v=""/>
    <n v="97463779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571562"/>
    <n v="566"/>
    <n v="105697"/>
    <s v="HOPE PSBank"/>
    <n v="566"/>
    <n v="9746377915"/>
    <n v="9746377915"/>
    <s v="PAYA"/>
    <s v="980002******5786"/>
    <s v="113004330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05-Hussaini Modibbo -1110116571562-PortalAccessFee:1000-AccreditationFee:5000-RegFe"/>
    <s v="0517021001-19236005-Hussaini Modibbo -1110116571562-PortalAccessFee:1000-AccreditationFee:5000-RegFe"/>
    <s v="PaymentRef=1110116571562"/>
    <s v="NAME:=Hussaini Modibbo |Payment Ref:=1110116571562|Description:=0517021001-19236005-Hussaini Modibbo -1110116571562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982484"/>
    <s v="BILLS PAYMENT"/>
    <s v="1/31/2023 12:26:15 PM"/>
    <s v="UP SETTLEMENT"/>
    <s v="2/1/2023 12:00:00 AM"/>
    <s v="1/31/2023 12:00:00 AM"/>
    <n v="34880"/>
    <s v="1/31/2023 12:00:00 AM"/>
    <n v="899502"/>
    <n v="2607850541"/>
    <n v="2802676"/>
    <n v="2692440"/>
    <s v=""/>
    <n v="97459824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1062144"/>
    <n v="566"/>
    <n v="773205"/>
    <s v="HOPE PSBank"/>
    <n v="566"/>
    <n v="9745982484"/>
    <n v="9745982484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04-Ibrahim NURADEEN -1110141062144-PortalAccessFee:1000-AccreditationFee:5000-RegFe"/>
    <s v="0517021001-18118104-Ibrahim NURADEEN -1110141062144-PortalAccessFee:1000-AccreditationFee:5000-RegFe"/>
    <s v="PaymentRef=1110141062144"/>
    <s v="NAME:=Ibrahim NURADEEN |Payment Ref:=1110141062144|Description:=0517021001-18118104-Ibrahim NURADEEN -1110141062144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756416"/>
    <s v="BILLS PAYMENT"/>
    <s v="1/31/2023 12:03:15 PM"/>
    <s v="UP SETTLEMENT"/>
    <s v="2/1/2023 12:00:00 AM"/>
    <s v="1/31/2023 12:00:00 AM"/>
    <n v="34880"/>
    <s v="1/31/2023 12:00:00 AM"/>
    <n v="796099"/>
    <n v="2607850264"/>
    <n v="2802676"/>
    <n v="2692440"/>
    <s v=""/>
    <n v="97457564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1013451"/>
    <n v="566"/>
    <n v="584735"/>
    <s v="HOPE PSBank"/>
    <n v="566"/>
    <n v="9745756416"/>
    <n v="9745756416"/>
    <s v="PAYA"/>
    <s v="980002******5786"/>
    <s v="113004330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45-Abubakar Karima Dogondaji-1110151013451-PortalAccessFee:1000-AccreditationFee:50"/>
    <s v="0517021001-18113045-Abubakar Karima Dogondaji-1110151013451-PortalAccessFee:1000-AccreditationFee:50"/>
    <s v="PaymentRef=1110151013451"/>
    <s v="NAME:=Abubakar Karima Dogondaji|Payment Ref:=1110151013451|Description:=0517021001-18113045-Abubakar Karima Dogondaji-1110151013451-PortalAccessFee:1000-AccreditationFee: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745395"/>
    <s v="BILLS PAYMENT"/>
    <s v="1/31/2023 12:02:09 PM"/>
    <s v="UP SETTLEMENT"/>
    <s v="2/1/2023 12:00:00 AM"/>
    <s v="1/31/2023 12:00:00 AM"/>
    <n v="34880"/>
    <s v="1/31/2023 12:00:00 AM"/>
    <n v="892365"/>
    <n v="2607850252"/>
    <n v="2802676"/>
    <n v="2692440"/>
    <s v=""/>
    <n v="97457453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091843"/>
    <n v="566"/>
    <n v="575916"/>
    <s v="HOPE PSBank"/>
    <n v="566"/>
    <n v="9745745395"/>
    <n v="974574539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31-Aliyu Baida'U Kyari-1110122091843-PortalAccessFee:1000-AccreditationFee:5000-Reg"/>
    <s v="0517021001-18118131-Aliyu Baida'U Kyari-1110122091843-PortalAccessFee:1000-AccreditationFee:5000-Reg"/>
    <s v="PaymentRef=1110122091843"/>
    <s v="NAME:=Aliyu Baida'U Kyari|Payment Ref:=1110122091843|Description:=0517021001-18118131-Aliyu Baida'U Kyari-1110122091843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939203"/>
    <s v="BILLS PAYMENT"/>
    <s v="1/31/2023 12:21:49 PM"/>
    <s v="UP SETTLEMENT"/>
    <s v="2/1/2023 12:00:00 AM"/>
    <s v="1/31/2023 12:00:00 AM"/>
    <n v="34880"/>
    <s v="1/31/2023 12:00:00 AM"/>
    <n v="162340"/>
    <n v="2607850487"/>
    <n v="2802676"/>
    <n v="2692440"/>
    <s v=""/>
    <n v="97459392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213867"/>
    <n v="566"/>
    <n v="736149"/>
    <s v="HOPE PSBank"/>
    <n v="566"/>
    <n v="9745939203"/>
    <n v="9745939203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64-Umar Mubarak -1110116213867-PortalAccessFee:1000-AccreditationFee:5000-RegFee:51"/>
    <s v="0517021001-18131064-Umar Mubarak -1110116213867-PortalAccessFee:1000-AccreditationFee:5000-RegFee:51"/>
    <s v="PaymentRef=1110116213867"/>
    <s v="NAME:=Umar Mubarak |Payment Ref:=1110116213867|Description:=0517021001-18131064-Umar Mubarak -1110116213867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787740"/>
    <s v="BILLS PAYMENT"/>
    <s v="1/31/2023 12:06:26 PM"/>
    <s v="UP SETTLEMENT"/>
    <s v="2/1/2023 12:00:00 AM"/>
    <s v="1/31/2023 12:00:00 AM"/>
    <n v="34880"/>
    <s v="1/31/2023 12:00:00 AM"/>
    <n v="75866"/>
    <n v="2607850298"/>
    <n v="2802676"/>
    <n v="2692440"/>
    <s v=""/>
    <n v="97457877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9053246"/>
    <n v="566"/>
    <n v="610404"/>
    <s v="HOPE PSBank"/>
    <n v="566"/>
    <n v="9745787740"/>
    <n v="974578774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15-Isah Yahaya Khadija-1110139053246-PortalAccessFee:1000-AccreditationFee:5000-Reg"/>
    <s v="0517021001-18125115-Isah Yahaya Khadija-1110139053246-PortalAccessFee:1000-AccreditationFee:5000-Reg"/>
    <s v="PaymentRef=1110139053246"/>
    <s v="NAME:=Isah Yahaya Khadija|Payment Ref:=1110139053246|Description:=0517021001-18125115-Isah Yahaya Khadija-111013905324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4575251"/>
    <s v="BILLS PAYMENT"/>
    <s v="1/31/2023 10:09:18 AM"/>
    <s v="UP SETTLEMENT"/>
    <s v="2/1/2023 12:00:00 AM"/>
    <s v="1/31/2023 12:00:00 AM"/>
    <n v="34878"/>
    <s v="1/31/2023 12:00:00 AM"/>
    <n v="650167"/>
    <n v="2607678935"/>
    <n v="1684334"/>
    <n v="2692440"/>
    <s v=""/>
    <n v="97445752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073661"/>
    <n v="566"/>
    <n v="624229"/>
    <s v="HOPE PSBank"/>
    <n v="566"/>
    <n v="9744575251"/>
    <n v="9744575251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16-Usman Mubarak -1110111073661-PortalAccessFee:1000-AccreditationFee:5000-RegFee:5"/>
    <s v="0517021001-18117016-Usman Mubarak -1110111073661-PortalAccessFee:1000-AccreditationFee:5000-RegFee:5"/>
    <s v="PaymentRef=1110111073661"/>
    <s v="NAME:=Usman Mubarak |Payment Ref:=1110111073661|Description:=0517021001-18117016-Usman Mubarak -1110111073661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6139459"/>
    <s v="BILLS PAYMENT"/>
    <s v="1/31/2023 12:41:26 PM"/>
    <s v="UP SETTLEMENT"/>
    <s v="2/1/2023 12:00:00 AM"/>
    <s v="1/31/2023 12:00:00 AM"/>
    <n v="34880"/>
    <s v="1/31/2023 12:00:00 AM"/>
    <n v="340845"/>
    <n v="2607850672"/>
    <n v="2802676"/>
    <n v="2692440"/>
    <s v=""/>
    <n v="9746139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1373261"/>
    <n v="566"/>
    <n v="902360"/>
    <s v="HOPE PSBank"/>
    <n v="566"/>
    <n v="9746139459"/>
    <n v="9746139459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09-Ibrahim Abubakar -1110141373261-PortalAccessFee:1000-AccreditationFee:5000-RegFe"/>
    <s v="0517021001-18132209-Ibrahim Abubakar -1110141373261-PortalAccessFee:1000-AccreditationFee:5000-RegFe"/>
    <s v="PaymentRef=1110141373261"/>
    <s v="NAME:=Ibrahim Abubakar |Payment Ref:=1110141373261|Description:=0517021001-18132209-Ibrahim Abubakar -1110141373261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3142558"/>
    <s v="BILLS PAYMENT"/>
    <s v="1/31/2023 7:16:54 AM"/>
    <s v="UP SETTLEMENT"/>
    <s v="2/1/2023 12:00:00 AM"/>
    <s v="1/31/2023 12:00:00 AM"/>
    <n v="34876"/>
    <s v="1/31/2023 12:00:00 AM"/>
    <n v="396395"/>
    <n v="2607483476"/>
    <n v="6645464"/>
    <n v="2692440"/>
    <s v=""/>
    <n v="97431425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141363"/>
    <n v="566"/>
    <n v="436377"/>
    <s v="ACCESS BANK NIGERIA PLC"/>
    <n v="566"/>
    <n v="13112342558"/>
    <n v="9743142558"/>
    <s v="PAYA"/>
    <s v="904402******3191"/>
    <s v="1397375317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4077-Ibrahim Umar -1110127141363-PortalAccessFee:1000-AccreditationFee:5000-RegFee:51"/>
    <s v="0517021001-18134077-Ibrahim Umar -1110127141363-PortalAccessFee:1000-AccreditationFee:5000-RegFee:51"/>
    <s v="PaymentRef=1110127141363"/>
    <s v="NAME:=Ibrahim Umar |Payment Ref:=1110127141363|Description:=0517021001-18134077-Ibrahim Umar -1110127141363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6576208"/>
    <s v="BILLS PAYMENT"/>
    <s v="1/31/2023 1:27:30 PM"/>
    <s v="UP SETTLEMENT"/>
    <s v="2/1/2023 12:00:00 AM"/>
    <s v="1/31/2023 12:00:00 AM"/>
    <n v="34881"/>
    <s v="1/31/2023 12:00:00 AM"/>
    <n v="174860"/>
    <n v="2607996947"/>
    <n v="8300605"/>
    <n v="2692440"/>
    <s v=""/>
    <n v="97465762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3452364"/>
    <n v="566"/>
    <n v="268645"/>
    <s v="HOPE PSBank"/>
    <n v="566"/>
    <n v="9746576208"/>
    <n v="9746576208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76-Lawal Abubakar Jabo-1110113452364-PortalAccessFee:1000-AccreditationFee:5000-Reg"/>
    <s v="0517021001-18132076-Lawal Abubakar Jabo-1110113452364-PortalAccessFee:1000-AccreditationFee:5000-Reg"/>
    <s v="PaymentRef=1110113452364"/>
    <s v="NAME:=Lawal Abubakar Jabo|Payment Ref:=1110113452364|Description:=0517021001-18132076-Lawal Abubakar Jabo-1110113452364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729791"/>
    <s v="BILLS PAYMENT"/>
    <s v="1/31/2023 12:00:38 PM"/>
    <s v="UP SETTLEMENT"/>
    <s v="2/1/2023 12:00:00 AM"/>
    <s v="1/31/2023 12:00:00 AM"/>
    <n v="34880"/>
    <s v="1/31/2023 12:00:00 AM"/>
    <n v="6440"/>
    <n v="2607850225"/>
    <n v="2802676"/>
    <n v="2692440"/>
    <s v=""/>
    <n v="97457297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6063057"/>
    <n v="566"/>
    <n v="563239"/>
    <s v="HOPE PSBank"/>
    <n v="566"/>
    <n v="9745729791"/>
    <n v="9745729791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41-Sidi Sada Sa'Adatu-1110156063057-PortalAccessFee:1000-AccreditationFee:5000-RegF"/>
    <s v="0517021001-18132041-Sidi Sada Sa'Adatu-1110156063057-PortalAccessFee:1000-AccreditationFee:5000-RegF"/>
    <s v="PaymentRef=1110156063057"/>
    <s v="NAME:=Sidi Sada Sa'Adatu|Payment Ref:=1110156063057|Description:=0517021001-18132041-Sidi Sada Sa'Adatu-1110156063057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147686"/>
    <s v="BILLS PAYMENT"/>
    <s v="1/31/2023 11:05:51 AM"/>
    <s v="UP SETTLEMENT"/>
    <s v="2/1/2023 12:00:00 AM"/>
    <s v="1/31/2023 12:00:00 AM"/>
    <n v="34879"/>
    <s v="1/31/2023 12:00:00 AM"/>
    <n v="446861"/>
    <n v="2607772787"/>
    <n v="4855335"/>
    <n v="2692440"/>
    <s v=""/>
    <n v="97451476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052568"/>
    <n v="566"/>
    <n v="104619"/>
    <s v="HOPE PSBank"/>
    <n v="566"/>
    <n v="9745147686"/>
    <n v="974514768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24007-Musa Muhammad -1110117052568-PortalAccessFee:1000-AccreditationFee:5000-RegFee:5"/>
    <s v="0517021001-19224007-Musa Muhammad -1110117052568-PortalAccessFee:1000-AccreditationFee:5000-RegFee:5"/>
    <s v="PaymentRef=1110117052568"/>
    <s v="NAME:=Musa Muhammad |Payment Ref:=1110117052568|Description:=0517021001-19224007-Musa Muhammad -1110117052568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4272375"/>
    <s v="BILLS PAYMENT"/>
    <s v="1/31/2023 9:41:08 AM"/>
    <s v="UP SETTLEMENT"/>
    <s v="2/1/2023 12:00:00 AM"/>
    <s v="1/31/2023 12:00:00 AM"/>
    <n v="34877"/>
    <s v="1/31/2023 12:00:00 AM"/>
    <n v="404963"/>
    <n v="2607599344"/>
    <n v="3981270"/>
    <n v="2692440"/>
    <s v=""/>
    <n v="97442723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5131856"/>
    <n v="566"/>
    <n v="376749"/>
    <s v="HOPE PSBank"/>
    <n v="566"/>
    <n v="9744272375"/>
    <n v="974427237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1006-Kabiru ALTINE -1110125131856-PortalAccessFee:1000-AccreditationFee:5000-RegFee:5"/>
    <s v="0517021001-19211006-Kabiru ALTINE -1110125131856-PortalAccessFee:1000-AccreditationFee:5000-RegFee:5"/>
    <s v="PaymentRef=1110125131856"/>
    <s v="NAME:=Kabiru ALTINE |Payment Ref:=1110125131856|Description:=0517021001-19211006-Kabiru ALTINE -1110125131856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669499"/>
    <s v="BILLS PAYMENT"/>
    <s v="1/31/2023 11:54:45 AM"/>
    <s v="UP SETTLEMENT"/>
    <s v="2/1/2023 12:00:00 AM"/>
    <s v="1/31/2023 12:00:00 AM"/>
    <n v="34880"/>
    <s v="1/31/2023 12:00:00 AM"/>
    <n v="987417"/>
    <n v="2607850144"/>
    <n v="2802676"/>
    <n v="2692440"/>
    <s v=""/>
    <n v="97456694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3521149"/>
    <n v="566"/>
    <n v="515018"/>
    <s v="HOPE PSBank"/>
    <n v="566"/>
    <n v="9745669499"/>
    <n v="9745669499"/>
    <s v="PAYA"/>
    <s v="980002******5786"/>
    <s v="113004330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28-Fatima MUSA Umar-1110123521149-PortalAccessFee:1000-AccreditationFee:5000-RegFee"/>
    <s v="0517021001-18113028-Fatima MUSA Umar-1110123521149-PortalAccessFee:1000-AccreditationFee:5000-RegFee"/>
    <s v="PaymentRef=1110123521149"/>
    <s v="NAME:=Fatima MUSA Umar|Payment Ref:=1110123521149|Description:=0517021001-18113028-Fatima MUSA Umar-1110123521149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5955981"/>
    <s v="BILLS PAYMENT"/>
    <s v="1/31/2023 12:23:34 PM"/>
    <s v="UP SETTLEMENT"/>
    <s v="2/1/2023 12:00:00 AM"/>
    <s v="1/31/2023 12:00:00 AM"/>
    <n v="34880"/>
    <s v="1/31/2023 12:00:00 AM"/>
    <n v="988134"/>
    <n v="2607850512"/>
    <n v="2802676"/>
    <n v="2692440"/>
    <s v=""/>
    <n v="97459559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531248"/>
    <n v="566"/>
    <n v="750662"/>
    <s v="HOPE PSBank"/>
    <n v="566"/>
    <n v="9745955981"/>
    <n v="9745955981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07-Bello Mohammed -1110122531248-PortalAccessFee:1000-AccreditationFee:5000-RegFee:"/>
    <s v="0517021001-18118107-Bello Mohammed -1110122531248-PortalAccessFee:1000-AccreditationFee:5000-RegFee:"/>
    <s v="PaymentRef=1110122531248"/>
    <s v="NAME:=Bello Mohammed |Payment Ref:=1110122531248|Description:=0517021001-18118107-Bello Mohammed -1110122531248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42954572"/>
    <s v="BILLS PAYMENT"/>
    <s v="1/31/2023 12:16:31 AM"/>
    <s v="UP SETTLEMENT"/>
    <s v="2/1/2023 12:00:00 AM"/>
    <s v="1/31/2023 12:00:00 AM"/>
    <n v="34876"/>
    <s v="1/31/2023 12:00:00 AM"/>
    <n v="328190"/>
    <n v="2607482812"/>
    <n v="6645464"/>
    <n v="2692440"/>
    <s v=""/>
    <n v="97429545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3365120"/>
    <n v="566"/>
    <n v="148039"/>
    <s v="HOPE PSBank"/>
    <n v="566"/>
    <n v="9742954572"/>
    <n v="9742954572"/>
    <s v="PAYA"/>
    <s v="980002******2568"/>
    <s v="1130006189"/>
    <s v=""/>
    <s v="HPSB"/>
    <n v="12600"/>
    <n v="12600"/>
    <n v="9600"/>
    <n v="350"/>
    <n v="9250"/>
    <n v="1628.0000000000002"/>
    <n v="7400"/>
    <n v="222"/>
    <n v="250"/>
    <n v="81.25"/>
    <n v="1000"/>
    <n v="2000"/>
    <n v="18.75"/>
    <s v=""/>
    <s v=""/>
    <s v=""/>
    <s v=""/>
    <n v="566"/>
    <n v="566"/>
    <n v="12600"/>
    <n v="0.5"/>
    <n v="0"/>
    <n v="0.5"/>
    <n v="0.04"/>
    <n v="0"/>
    <n v="12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2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70210443ABDULLAHI AHMAD D.-53365120-PortalAccessFee:1000.00AcreditationFee:2000.00-RegFe"/>
    <s v="0517019001-170210443ABDULLAHI AHMAD D.-53365120-PortalAccessFee:1000.00AcreditationFee:2000.00-RegFe"/>
    <s v="PaymentRef=53365120"/>
    <s v="NAME:=|Payment Ref:=53365120|Description:="/>
    <s v="GENERAL"/>
    <s v=""/>
    <s v=""/>
    <s v=""/>
    <s v=""/>
    <s v=""/>
    <s v=""/>
    <s v=""/>
    <s v=""/>
    <s v=""/>
    <n v="12600"/>
    <n v="0"/>
    <n v="0"/>
    <s v=""/>
    <s v="N"/>
    <s v=""/>
    <n v="0"/>
  </r>
  <r>
    <n v="9742955851"/>
    <s v="BILLS PAYMENT"/>
    <s v="1/31/2023 12:19:01 AM"/>
    <s v="UP SETTLEMENT"/>
    <s v="2/1/2023 12:00:00 AM"/>
    <s v="1/31/2023 12:00:00 AM"/>
    <n v="34876"/>
    <s v="1/31/2023 12:00:00 AM"/>
    <n v="210523"/>
    <n v="2607482819"/>
    <n v="6645464"/>
    <n v="2692440"/>
    <s v=""/>
    <n v="97429558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0265922"/>
    <n v="566"/>
    <n v="149859"/>
    <s v="HOPE PSBank"/>
    <n v="566"/>
    <n v="9742955851"/>
    <n v="9742955851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226AUWALU ISAH LIMAN-80265922-PortalAccessFee:1000.00AcreditationFee:2000.00-RegFee"/>
    <s v="0517019001-200110226AUWALU ISAH LIMAN-80265922-PortalAccessFee:1000.00AcreditationFee:2000.00-RegFee"/>
    <s v="PaymentRef=80265922"/>
    <s v="NAME:=|Payment Ref:=80265922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42954901"/>
    <s v="BILLS PAYMENT"/>
    <s v="1/31/2023 12:17:12 AM"/>
    <s v="UP SETTLEMENT"/>
    <s v="2/1/2023 12:00:00 AM"/>
    <s v="1/31/2023 12:00:00 AM"/>
    <n v="34876"/>
    <s v="1/31/2023 12:00:00 AM"/>
    <n v="400726"/>
    <n v="2607482814"/>
    <n v="6645464"/>
    <n v="2692440"/>
    <s v=""/>
    <n v="97429549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9155673"/>
    <n v="566"/>
    <n v="148478"/>
    <s v="HOPE PSBank"/>
    <n v="566"/>
    <n v="9742954901"/>
    <n v="9742954901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426MANSUR ABUBAKAR -89155673-PortalAccessFee:1000.00AcreditationFee:2000.00-RegFee:"/>
    <s v="0517019001-200110426MANSUR ABUBAKAR -89155673-PortalAccessFee:1000.00AcreditationFee:2000.00-RegFee:"/>
    <s v="PaymentRef=89155673"/>
    <s v="NAME:=|Payment Ref:=89155673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42961309"/>
    <s v="BILLS PAYMENT"/>
    <s v="1/31/2023 12:30:44 AM"/>
    <s v="UP SETTLEMENT"/>
    <s v="2/1/2023 12:00:00 AM"/>
    <s v="1/31/2023 12:00:00 AM"/>
    <n v="34876"/>
    <s v="1/31/2023 12:00:00 AM"/>
    <n v="585362"/>
    <n v="2607482827"/>
    <n v="6645464"/>
    <n v="2692440"/>
    <s v=""/>
    <n v="97429613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90644363"/>
    <n v="566"/>
    <n v="158111"/>
    <s v="HOPE PSBank"/>
    <n v="566"/>
    <n v="9742961309"/>
    <n v="9742961309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382AMINU IDRIS-90644363-PortalAccessFee:1000.00AcreditationFee:2000.00-RegFee:12500"/>
    <s v="0517019001-200110382AMINU IDRIS-90644363-PortalAccessFee:1000.00AcreditationFee:2000.00-RegFee:12500"/>
    <s v="PaymentRef=90644363"/>
    <s v="NAME:=|Payment Ref:=90644363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42953764"/>
    <s v="BILLS PAYMENT"/>
    <s v="1/31/2023 12:14:59 AM"/>
    <s v="UP SETTLEMENT"/>
    <s v="2/1/2023 12:00:00 AM"/>
    <s v="1/31/2023 12:00:00 AM"/>
    <n v="34876"/>
    <s v="1/31/2023 12:00:00 AM"/>
    <n v="118820"/>
    <n v="2607482809"/>
    <n v="6645464"/>
    <n v="2692440"/>
    <s v=""/>
    <n v="97429537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9757708"/>
    <n v="566"/>
    <n v="146822"/>
    <s v="HOPE PSBank"/>
    <n v="566"/>
    <n v="9742953764"/>
    <n v="9742953764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510082JIBRIL UMAR-69757708-PortalAccessFee:1000.00AcreditationFee:2000.00-RegFee:12500"/>
    <s v="0517019001-200510082JIBRIL UMAR-69757708-PortalAccessFee:1000.00AcreditationFee:2000.00-RegFee:12500"/>
    <s v="PaymentRef=69757708"/>
    <s v="NAME:=|Payment Ref:=69757708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46275379"/>
    <s v="BILLS PAYMENT"/>
    <s v="1/31/2023 12:56:10 PM"/>
    <s v="UP SETTLEMENT"/>
    <s v="2/1/2023 12:00:00 AM"/>
    <s v="1/31/2023 12:00:00 AM"/>
    <n v="34881"/>
    <s v="1/31/2023 12:00:00 AM"/>
    <n v="451918"/>
    <n v="2607996595"/>
    <n v="8300605"/>
    <n v="2692440"/>
    <s v=""/>
    <n v="97462753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6231370"/>
    <n v="566"/>
    <n v="17874"/>
    <s v="HOPE PSBank"/>
    <n v="566"/>
    <n v="9746275379"/>
    <n v="9746275379"/>
    <s v="PAYA"/>
    <s v="980002******8573"/>
    <s v="1130007887"/>
    <s v=""/>
    <s v="HPSB"/>
    <n v="15957.5"/>
    <n v="15850"/>
    <n v="12850"/>
    <n v="350"/>
    <n v="12500"/>
    <n v="2200"/>
    <n v="10000"/>
    <n v="300"/>
    <n v="250"/>
    <n v="81.25"/>
    <n v="1000"/>
    <n v="2000"/>
    <n v="18.75"/>
    <m/>
    <m/>
    <s v=""/>
    <s v=""/>
    <n v="566"/>
    <n v="566"/>
    <n v="15957.5"/>
    <n v="0.5"/>
    <n v="0"/>
    <n v="0.5"/>
    <n v="0.04"/>
    <n v="0"/>
    <n v="15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510101HAUWAU NASIR-86231370-PortalAccessFee:1000.00AcreditationFee:2000.00-RegFee:1250"/>
    <s v="0517019001-200510101HAUWAU NASIR-86231370-PortalAccessFee:1000.00AcreditationFee:2000.00-RegFee:1250"/>
    <s v="PaymentRef=86231370"/>
    <s v="NAME:=|Payment Ref:=86231370|Description:="/>
    <s v="GENERAL"/>
    <s v=""/>
    <s v=""/>
    <s v=""/>
    <s v=""/>
    <s v=""/>
    <s v=""/>
    <s v=""/>
    <s v=""/>
    <s v=""/>
    <n v="15957.5"/>
    <n v="0"/>
    <n v="0"/>
    <s v=""/>
    <s v="N"/>
    <s v=""/>
    <n v="0"/>
  </r>
  <r>
    <n v="9743595423"/>
    <s v="BILLS PAYMENT"/>
    <s v="1/31/2023 8:29:37 AM"/>
    <s v="UP SETTLEMENT"/>
    <s v="2/1/2023 12:00:00 AM"/>
    <s v="1/31/2023 12:00:00 AM"/>
    <n v="34876"/>
    <s v="1/31/2023 12:00:00 AM"/>
    <n v="298422"/>
    <n v="2607509098"/>
    <n v="7099667"/>
    <n v="1001846"/>
    <n v="25479511"/>
    <n v="974359542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03261540"/>
    <n v="566"/>
    <n v="298422"/>
    <s v="UNITED BANK FOR AFRICA PLC"/>
    <n v="566"/>
    <n v="9743595423"/>
    <n v="9743595423"/>
    <s v="MAST"/>
    <s v="519911******6988"/>
    <s v="2182663534"/>
    <s v=""/>
    <s v="UB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11113-Bashar Adamu -1110103261540-PortalAccessFee:1000-AccreditationFee:5000-RegFee:1"/>
    <s v="0517021001-221311113-Bashar Adamu -1110103261540-PortalAccessFee:1000-AccreditationFee:5000-RegFee:1"/>
    <s v="HEAD1=1110103261540"/>
    <s v="NAME:=Bashar Adamu |Payment Ref:=1110103261540|Description:=0517021001-221311113-Bashar Adamu -111010326154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6025640"/>
    <s v="BILLS PAYMENT"/>
    <s v="1/31/2023 12:30:24 PM"/>
    <s v="UP SETTLEMENT"/>
    <s v="2/1/2023 12:00:00 AM"/>
    <s v="1/31/2023 12:00:00 AM"/>
    <n v="34880"/>
    <s v="1/31/2023 12:00:00 AM"/>
    <n v="786380"/>
    <n v="2607839176"/>
    <n v="5941732"/>
    <n v="1001871"/>
    <n v="25481940"/>
    <n v="974602564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50382054"/>
    <n v="566"/>
    <n v="464015"/>
    <s v="GTBANK PLC"/>
    <n v="566"/>
    <n v="9746025640"/>
    <n v="9746025640"/>
    <s v="MAST"/>
    <s v="539983******0938"/>
    <s v="3140215102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273-Abdulsalam Ibrahim Ahmad-1110150382054-PortalAccessFee:1000-AccreditationFee:50"/>
    <s v="0517021001-221304273-Abdulsalam Ibrahim Ahmad-1110150382054-PortalAccessFee:1000-AccreditationFee:50"/>
    <s v="HEAD1=1110150382054"/>
    <s v="NAME:=Abdulsalam Ibrahim Ahmad|Payment Ref:=1110150382054|Description:=0517021001-221304273-Abdulsalam Ibrahim Ahmad-1110150382054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5167939298"/>
    <s v="BILLS PAYMENT"/>
    <s v="1/31/2023 1:25:46 PM"/>
    <s v="UP SETTLEMENT"/>
    <s v="2/1/2023 12:00:00 AM"/>
    <s v="1/31/2023 12:00:00 AM"/>
    <s v=""/>
    <s v="1/31/2023 12:00:00 AM"/>
    <n v="163440"/>
    <n v="56675167939298"/>
    <n v="6293993"/>
    <s v=""/>
    <s v=""/>
    <n v="67516793929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167939298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Abubakar|ReceiptID:=1110148231966|Description:=0517021001-221102043-AliyuAbubakar-1110148231966-PortalAccessFee:1000-AccreditationFee:5000-RegFee"/>
    <s v="NAME:=AliyuAbubakar|ReceiptID:=1110148231966|Description:=0517021001-221102043-AliyuAbubakar-1110148231966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167939298&quot;,&quot;TransId&quot;:&quot;15550448&quot;,&quot;AuthRef&quot;:&quot;163440&quot;,&quot;Date&quot;:&quot;31Jan,202301:25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746189942"/>
    <s v="BILLS PAYMENT"/>
    <s v="1/31/2023 12:46:43 PM"/>
    <s v="UP SETTLEMENT"/>
    <s v="2/1/2023 12:00:00 AM"/>
    <s v="1/31/2023 12:00:00 AM"/>
    <n v="34880"/>
    <s v="1/31/2023 12:00:00 AM"/>
    <n v="417719"/>
    <n v="2607850739"/>
    <n v="2802676"/>
    <n v="2692440"/>
    <s v=""/>
    <n v="97461899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8463666"/>
    <n v="566"/>
    <n v="943312"/>
    <s v="HOPE PSBank"/>
    <n v="566"/>
    <n v="9746189942"/>
    <n v="9746189942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039-Muhammad Dahiru -1110128463666-PortalAccessFee:1000-AccreditationFee:5000-RegFe"/>
    <s v="0517021001-221306039-Muhammad Dahiru -1110128463666-PortalAccessFee:1000-AccreditationFee:5000-RegFe"/>
    <s v="PaymentRef=1110128463666"/>
    <s v="NAME:=Muhammad Dahiru |Payment Ref:=1110128463666|Description:=0517021001-221306039-Muhammad Dahiru -1110128463666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918377"/>
    <s v="BILLS PAYMENT"/>
    <s v="1/31/2023 12:19:36 PM"/>
    <s v="UP SETTLEMENT"/>
    <s v="2/1/2023 12:00:00 AM"/>
    <s v="1/31/2023 12:00:00 AM"/>
    <n v="34880"/>
    <s v="1/31/2023 12:00:00 AM"/>
    <n v="379437"/>
    <n v="2607850458"/>
    <n v="2802676"/>
    <n v="2692440"/>
    <s v=""/>
    <n v="97459183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191851"/>
    <n v="566"/>
    <n v="718471"/>
    <s v="HOPE PSBank"/>
    <n v="566"/>
    <n v="9745918377"/>
    <n v="974591837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113-Bashar Abdullahi -1110111191851-PortalAccessFee:1000-AccreditationFee:5000-RegF"/>
    <s v="0517021001-221205113-Bashar Abdullahi -1110111191851-PortalAccessFee:1000-AccreditationFee:5000-RegF"/>
    <s v="PaymentRef=1110111191851"/>
    <s v="NAME:=Bashar Abdullahi |Payment Ref:=1110111191851|Description:=0517021001-221205113-Bashar Abdullahi -1110111191851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7468897"/>
    <s v="BILLS PAYMENT"/>
    <s v="1/31/2023 2:55:57 PM"/>
    <s v="UP SETTLEMENT"/>
    <s v="2/1/2023 12:00:00 AM"/>
    <s v="1/31/2023 12:00:00 AM"/>
    <n v="34882"/>
    <s v="1/31/2023 12:00:00 AM"/>
    <n v="434109"/>
    <n v="2608092469"/>
    <n v="8167830"/>
    <n v="2692440"/>
    <s v=""/>
    <n v="97474688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0482358"/>
    <n v="566"/>
    <n v="111663"/>
    <s v="HOPE PSBank"/>
    <n v="566"/>
    <n v="9747468897"/>
    <n v="9747468897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094-Ibrahim SANI Muhammad-1110150482358-PortalAccessFee:1000-AccreditationFee:5000-"/>
    <s v="0517021001-221109094-Ibrahim SANI Muhammad-1110150482358-PortalAccessFee:1000-AccreditationFee:5000-"/>
    <s v="PaymentRef=1110150482358"/>
    <s v="NAME:=Ibrahim SANI Muhammad|Payment Ref:=1110150482358|Description:=0517021001-221109094-Ibrahim SANI Muhammad-1110150482358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4925744"/>
    <s v="BILLS PAYMENT"/>
    <s v="1/31/2023 10:43:55 AM"/>
    <s v="UP SETTLEMENT"/>
    <s v="2/1/2023 12:00:00 AM"/>
    <s v="1/31/2023 12:00:00 AM"/>
    <n v="34878"/>
    <s v="1/31/2023 12:00:00 AM"/>
    <n v="801937"/>
    <n v="2607679351"/>
    <n v="7525480"/>
    <n v="2692440"/>
    <s v=""/>
    <n v="97449257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2421369"/>
    <n v="566"/>
    <n v="921824"/>
    <s v="HOPE PSBank"/>
    <n v="566"/>
    <n v="9744925744"/>
    <n v="974492574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214001-Abdulaziz Sahabi -1110152421369-PortalAccessFee:1000-AccreditationFee:5000-RegF"/>
    <s v="0517021001-222214001-Abdulaziz Sahabi -1110152421369-PortalAccessFee:1000-AccreditationFee:5000-RegF"/>
    <s v="PaymentRef=1110152421369"/>
    <s v="NAME:=Abdulaziz Sahabi |Payment Ref:=1110152421369|Description:=0517021001-222214001-Abdulaziz Sahabi -1110152421369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6134899"/>
    <s v="BILLS PAYMENT"/>
    <s v="1/31/2023 12:41:00 PM"/>
    <s v="UP SETTLEMENT"/>
    <s v="2/1/2023 12:00:00 AM"/>
    <s v="1/31/2023 12:00:00 AM"/>
    <n v="34880"/>
    <s v="1/31/2023 12:00:00 AM"/>
    <n v="335466"/>
    <n v="2607850665"/>
    <n v="2802676"/>
    <n v="2692440"/>
    <s v=""/>
    <n v="97461348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8402865"/>
    <n v="566"/>
    <n v="898870"/>
    <s v="HOPE PSBank"/>
    <n v="566"/>
    <n v="9746134899"/>
    <n v="9746134899"/>
    <s v="PAYA"/>
    <s v="980002******5786"/>
    <s v="113004330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1014-Dahiru Mustapha Shehu-1110108402865-PortalAccessFee:1000-AccreditationFee:5000-"/>
    <s v="0517021001-221101014-Dahiru Mustapha Shehu-1110108402865-PortalAccessFee:1000-AccreditationFee:5000-"/>
    <s v="PaymentRef=1110108402865"/>
    <s v="NAME:=Dahiru Mustapha Shehu|Payment Ref:=1110108402865|Description:=0517021001-221101014-Dahiru Mustapha Shehu-1110108402865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697016"/>
    <s v="BILLS PAYMENT"/>
    <s v="1/31/2023 11:57:24 AM"/>
    <s v="UP SETTLEMENT"/>
    <s v="2/1/2023 12:00:00 AM"/>
    <s v="1/31/2023 12:00:00 AM"/>
    <n v="34880"/>
    <s v="1/31/2023 12:00:00 AM"/>
    <n v="261198"/>
    <n v="2607850177"/>
    <n v="2802676"/>
    <n v="2692440"/>
    <s v=""/>
    <n v="97456970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7082047"/>
    <n v="566"/>
    <n v="536814"/>
    <s v="HOPE PSBank"/>
    <n v="566"/>
    <n v="9745697016"/>
    <n v="974569701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87-Sadiq Muhammad -1110157082047-PortalAccessFee:1000-AccreditationFee:5000-RegFee"/>
    <s v="0517021001-221204187-Sadiq Muhammad -1110157082047-PortalAccessFee:1000-AccreditationFee:5000-RegFee"/>
    <s v="PaymentRef=1110157082047"/>
    <s v="NAME:=Sadiq Muhammad |Payment Ref:=1110157082047|Description:=0517021001-221204187-Sadiq Muhammad -111015708204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4421235"/>
    <s v="BILLS PAYMENT"/>
    <s v="1/31/2023 9:55:05 AM"/>
    <s v="UP SETTLEMENT"/>
    <s v="2/1/2023 12:00:00 AM"/>
    <s v="1/31/2023 12:00:00 AM"/>
    <n v="34878"/>
    <s v="1/31/2023 12:00:00 AM"/>
    <n v="556137"/>
    <n v="2607678810"/>
    <n v="1684334"/>
    <n v="2692440"/>
    <s v=""/>
    <n v="97444212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8583540"/>
    <n v="566"/>
    <n v="496636"/>
    <s v="HOPE PSBank"/>
    <n v="566"/>
    <n v="9744421235"/>
    <n v="974442123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05-Mu'Awuya Abdullahi -1110158583540-PortalAccessFee:1000-AccreditationFee:5000-Re"/>
    <s v="0517021001-221308105-Mu'Awuya Abdullahi -1110158583540-PortalAccessFee:1000-AccreditationFee:5000-Re"/>
    <s v="PaymentRef=1110158583540"/>
    <s v="NAME:=Mu'Awuya Abdullahi |Payment Ref:=1110158583540|Description:=0517021001-221308105-Mu'Awuya Abdullahi -1110158583540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4693582"/>
    <s v="BILLS PAYMENT"/>
    <s v="1/31/2023 10:20:29 AM"/>
    <s v="UP SETTLEMENT"/>
    <s v="2/1/2023 12:00:00 AM"/>
    <s v="1/31/2023 12:00:00 AM"/>
    <n v="34878"/>
    <s v="1/31/2023 12:00:00 AM"/>
    <n v="142666"/>
    <n v="2607679092"/>
    <n v="1684334"/>
    <n v="2692440"/>
    <s v=""/>
    <n v="97446935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102347"/>
    <n v="566"/>
    <n v="720688"/>
    <s v="HOPE PSBank"/>
    <n v="566"/>
    <n v="9744693582"/>
    <n v="9744693582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53-Yusuf Shehu -1110132102347-PortalAccessFee:1000-AccreditationFee:5000-RegFee:10"/>
    <s v="0517021001-221304253-Yusuf Shehu -1110132102347-PortalAccessFee:1000-AccreditationFee:5000-RegFee:10"/>
    <s v="PaymentRef=1110132102347"/>
    <s v="NAME:=Yusuf Shehu |Payment Ref:=1110132102347|Description:=0517021001-221304253-Yusuf Shehu -1110132102347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997763"/>
    <s v="BILLS PAYMENT"/>
    <s v="1/31/2023 12:27:42 PM"/>
    <s v="UP SETTLEMENT"/>
    <s v="2/1/2023 12:00:00 AM"/>
    <s v="1/31/2023 12:00:00 AM"/>
    <n v="34880"/>
    <s v="1/31/2023 12:00:00 AM"/>
    <n v="751823"/>
    <n v="2607850554"/>
    <n v="2802676"/>
    <n v="2692440"/>
    <s v=""/>
    <n v="97459977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7422151"/>
    <n v="566"/>
    <n v="786017"/>
    <s v="HOPE PSBank"/>
    <n v="566"/>
    <n v="9745997763"/>
    <n v="974599776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42-Imrana Bello Sidi-1110107422151-PortalAccessFee:1000-AccreditationFee:5000-RegF"/>
    <s v="0517021001-221108142-Imrana Bello Sidi-1110107422151-PortalAccessFee:1000-AccreditationFee:5000-RegF"/>
    <s v="PaymentRef=1110107422151"/>
    <s v="NAME:=Imrana Bello Sidi|Payment Ref:=1110107422151|Description:=0517021001-221108142-Imrana Bello Sidi-1110107422151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6110083"/>
    <s v="BILLS PAYMENT"/>
    <s v="1/31/2023 12:38:39 PM"/>
    <s v="UP SETTLEMENT"/>
    <s v="2/1/2023 12:00:00 AM"/>
    <s v="1/31/2023 12:00:00 AM"/>
    <n v="34880"/>
    <s v="1/31/2023 12:00:00 AM"/>
    <n v="599114"/>
    <n v="2607850643"/>
    <n v="2802676"/>
    <n v="2692440"/>
    <s v=""/>
    <n v="97461100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8352164"/>
    <n v="566"/>
    <n v="878959"/>
    <s v="HOPE PSBank"/>
    <n v="566"/>
    <n v="9746110083"/>
    <n v="974611008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72-Junaidu Isyaka -1110148352164-PortalAccessFee:1000-AccreditationFee:5000-RegFee"/>
    <s v="0517021001-221204072-Junaidu Isyaka -1110148352164-PortalAccessFee:1000-AccreditationFee:5000-RegFee"/>
    <s v="PaymentRef=1110148352164"/>
    <s v="NAME:=Junaidu Isyaka |Payment Ref:=1110148352164|Description:=0517021001-221204072-Junaidu Isyaka -1110148352164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753382"/>
    <s v="BILLS PAYMENT"/>
    <s v="1/31/2023 12:02:57 PM"/>
    <s v="UP SETTLEMENT"/>
    <s v="2/1/2023 12:00:00 AM"/>
    <s v="1/31/2023 12:00:00 AM"/>
    <n v="34880"/>
    <s v="1/31/2023 12:00:00 AM"/>
    <n v="951376"/>
    <n v="2607850261"/>
    <n v="2802676"/>
    <n v="2692440"/>
    <s v=""/>
    <n v="97457533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152661"/>
    <n v="566"/>
    <n v="582388"/>
    <s v="HOPE PSBank"/>
    <n v="566"/>
    <n v="9745753382"/>
    <n v="9745753382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55-Muhammad Abubakar Kware-1110133152661-PortalAccessFee:1000-AccreditationFee:500"/>
    <s v="0517021001-221304255-Muhammad Abubakar Kware-1110133152661-PortalAccessFee:1000-AccreditationFee:500"/>
    <s v="PaymentRef=1110133152661"/>
    <s v="NAME:=Muhammad Abubakar Kware|Payment Ref:=1110133152661|Description:=0517021001-221304255-Muhammad Abubakar Kware-1110133152661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837955"/>
    <s v="BILLS PAYMENT"/>
    <s v="1/31/2023 12:11:28 PM"/>
    <s v="UP SETTLEMENT"/>
    <s v="2/1/2023 12:00:00 AM"/>
    <s v="1/31/2023 12:00:00 AM"/>
    <n v="34880"/>
    <s v="1/31/2023 12:00:00 AM"/>
    <n v="748164"/>
    <n v="2607850348"/>
    <n v="2802676"/>
    <n v="2692440"/>
    <s v=""/>
    <n v="97458379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0101663"/>
    <n v="566"/>
    <n v="651369"/>
    <s v="HOPE PSBank"/>
    <n v="566"/>
    <n v="9745837955"/>
    <n v="9745837955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69-Rashida Muhammad Kabir-1110100101663-PortalAccessFee:1000-AccreditationFee:5000"/>
    <s v="0517021001-221306269-Rashida Muhammad Kabir-1110100101663-PortalAccessFee:1000-AccreditationFee:5000"/>
    <s v="PaymentRef=1110100101663"/>
    <s v="NAME:=Rashida Muhammad Kabir|Payment Ref:=1110100101663|Description:=0517021001-221306269-Rashida Muhammad Kabir-1110100101663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021061"/>
    <s v="BILLS PAYMENT"/>
    <s v="1/31/2023 10:54:13 AM"/>
    <s v="UP SETTLEMENT"/>
    <s v="2/1/2023 12:00:00 AM"/>
    <s v="1/31/2023 12:00:00 AM"/>
    <n v="34879"/>
    <s v="1/31/2023 12:00:00 AM"/>
    <n v="656921"/>
    <n v="2607772501"/>
    <n v="4855335"/>
    <n v="2692440"/>
    <s v=""/>
    <n v="97450210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4522458"/>
    <n v="566"/>
    <n v="8297"/>
    <s v="HOPE PSBank"/>
    <n v="566"/>
    <n v="9745021061"/>
    <n v="974502106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46-Zaharadeen Zayyanu -1110104522458-PortalAccessFee:1000-AccreditationFee:5000-Re"/>
    <s v="0517021001-221303046-Zaharadeen Zayyanu -1110104522458-PortalAccessFee:1000-AccreditationFee:5000-Re"/>
    <s v="PaymentRef=1110104522458"/>
    <s v="NAME:=Zaharadeen Zayyanu |Payment Ref:=1110104522458|Description:=0517021001-221303046-Zaharadeen Zayyanu -111010452245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7525776"/>
    <s v="BILLS PAYMENT"/>
    <s v="1/31/2023 3:01:37 PM"/>
    <s v="UP SETTLEMENT"/>
    <s v="2/1/2023 12:00:00 AM"/>
    <s v="1/31/2023 12:00:00 AM"/>
    <n v="34882"/>
    <s v="1/31/2023 12:00:00 AM"/>
    <n v="903500"/>
    <n v="2608092528"/>
    <n v="8167830"/>
    <n v="2692440"/>
    <s v=""/>
    <n v="97475257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8501258"/>
    <n v="566"/>
    <n v="168105"/>
    <s v="HOPE PSBank"/>
    <n v="566"/>
    <n v="9747525776"/>
    <n v="974752577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54-Bashir Muhammad Umar-1110108501258-PortalAccessFee:1000-AccreditationFee:5000-R"/>
    <s v="0517021001-221302154-Bashir Muhammad Umar-1110108501258-PortalAccessFee:1000-AccreditationFee:5000-R"/>
    <s v="PaymentRef=1110108501258"/>
    <s v="NAME:=Bashir Muhammad Umar|Payment Ref:=1110108501258|Description:=0517021001-221302154-Bashir Muhammad Umar-1110108501258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4540478"/>
    <s v="BILLS PAYMENT"/>
    <s v="1/31/2023 10:05:57 AM"/>
    <s v="UP SETTLEMENT"/>
    <s v="2/1/2023 12:00:00 AM"/>
    <s v="1/31/2023 12:00:00 AM"/>
    <n v="34878"/>
    <s v="1/31/2023 12:00:00 AM"/>
    <n v="925377"/>
    <n v="2607678899"/>
    <n v="1684334"/>
    <n v="2692440"/>
    <s v=""/>
    <n v="9744540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4583760"/>
    <n v="566"/>
    <n v="594462"/>
    <s v="HOPE PSBank"/>
    <n v="566"/>
    <n v="9744540478"/>
    <n v="9744540478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06-Sufiyanu Salisu -1110134583760-PortalAccessFee:1000-AccreditationFee:5000-RegFe"/>
    <s v="0517021001-221311106-Sufiyanu Salisu -1110134583760-PortalAccessFee:1000-AccreditationFee:5000-RegFe"/>
    <s v="PaymentRef=1110134583760"/>
    <s v="NAME:=Sufiyanu Salisu |Payment Ref:=1110134583760|Description:=0517021001-221311106-Sufiyanu Salisu -1110134583760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5088774"/>
    <s v="BILLS PAYMENT"/>
    <s v="1/31/2023 11:00:43 AM"/>
    <s v="UP SETTLEMENT"/>
    <s v="2/1/2023 12:00:00 AM"/>
    <s v="1/31/2023 12:00:00 AM"/>
    <n v="34879"/>
    <s v="1/31/2023 12:00:00 AM"/>
    <n v="79427"/>
    <n v="2607772675"/>
    <n v="4855335"/>
    <n v="2692440"/>
    <s v=""/>
    <n v="97450887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593656"/>
    <n v="566"/>
    <n v="61718"/>
    <s v="HOPE PSBank"/>
    <n v="566"/>
    <n v="9745088774"/>
    <n v="974508877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38-Yahya Abubakar -1110133593656-PortalAccessFee:1000-AccreditationFee:5000-RegFee"/>
    <s v="0517021001-222304038-Yahya Abubakar -1110133593656-PortalAccessFee:1000-AccreditationFee:5000-RegFee"/>
    <s v="PaymentRef=1110133593656"/>
    <s v="NAME:=Yahya Abubakar |Payment Ref:=1110133593656|Description:=0517021001-222304038-Yahya Abubakar -1110133593656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47112436"/>
    <s v="BILLS PAYMENT"/>
    <s v="1/31/2023 2:19:48 PM"/>
    <s v="UP SETTLEMENT"/>
    <s v="2/1/2023 12:00:00 AM"/>
    <s v="1/31/2023 12:00:00 AM"/>
    <n v="34881"/>
    <s v="1/31/2023 12:00:00 AM"/>
    <n v="642124"/>
    <n v="2608025655"/>
    <n v="8300605"/>
    <n v="2692440"/>
    <s v=""/>
    <n v="97471124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7970751"/>
    <n v="566"/>
    <n v="754434"/>
    <s v="HOPE PSBank"/>
    <n v="566"/>
    <n v="9747112436"/>
    <n v="9747112436"/>
    <s v="PAYA"/>
    <s v="980002******8573"/>
    <s v="1130007887"/>
    <s v=""/>
    <s v="HPSB"/>
    <n v="17957.5"/>
    <n v="17850"/>
    <n v="14850"/>
    <n v="350"/>
    <n v="14500"/>
    <n v="2552.0000000000005"/>
    <n v="11600"/>
    <n v="348"/>
    <n v="250"/>
    <n v="81.25"/>
    <n v="1000"/>
    <n v="2000"/>
    <n v="18.75"/>
    <m/>
    <m/>
    <s v=""/>
    <s v=""/>
    <n v="566"/>
    <n v="566"/>
    <n v="17957.5"/>
    <n v="0.5"/>
    <n v="0"/>
    <n v="0.5"/>
    <n v="0.04"/>
    <n v="0"/>
    <n v="17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7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461HADIZA ABDULKADIR-77970751-PortalAccessFee:1000.00AcreditationFee:2000.00-RegFee"/>
    <s v="0517019001-200210461HADIZA ABDULKADIR-77970751-PortalAccessFee:1000.00AcreditationFee:2000.00-RegFee"/>
    <s v="PaymentRef=77970751"/>
    <s v="NAME:=|Payment Ref:=77970751|Description:="/>
    <s v="GENERAL"/>
    <s v=""/>
    <s v=""/>
    <s v=""/>
    <s v=""/>
    <s v=""/>
    <s v=""/>
    <s v=""/>
    <s v=""/>
    <s v=""/>
    <n v="17957.5"/>
    <n v="0"/>
    <n v="0"/>
    <s v=""/>
    <s v="N"/>
    <s v=""/>
    <n v="0"/>
  </r>
  <r>
    <n v="9742963067"/>
    <s v="BILLS PAYMENT"/>
    <s v="1/31/2023 12:35:03 AM"/>
    <s v="UP SETTLEMENT"/>
    <s v="2/1/2023 12:00:00 AM"/>
    <s v="1/31/2023 12:00:00 AM"/>
    <n v="34876"/>
    <s v="1/31/2023 12:00:00 AM"/>
    <n v="267216"/>
    <n v="2607482832"/>
    <n v="6645464"/>
    <n v="2692440"/>
    <s v=""/>
    <n v="97429630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6100425"/>
    <n v="566"/>
    <n v="160976"/>
    <s v="HOPE PSBank"/>
    <n v="566"/>
    <n v="9742963067"/>
    <n v="9742963067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2234YAZIDU ABUBAKAR-56100425-PortalAccessFee:1000.00AcreditationFee:2000.00-RegFee:1600"/>
    <s v="0517019001-222234YAZIDU ABUBAKAR-56100425-PortalAccessFee:1000.00AcreditationFee:2000.00-RegFee:1600"/>
    <s v="PaymentRef=56100425"/>
    <s v="NAME:=|Payment Ref:=56100425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43149097"/>
    <s v="BILLS PAYMENT"/>
    <s v="1/31/2023 7:19:10 AM"/>
    <s v="UP SETTLEMENT"/>
    <s v="2/1/2023 12:00:00 AM"/>
    <s v="1/31/2023 12:00:00 AM"/>
    <n v="34876"/>
    <s v="1/31/2023 12:00:00 AM"/>
    <n v="423933"/>
    <n v="2607483490"/>
    <n v="6645464"/>
    <n v="2692440"/>
    <s v=""/>
    <n v="97431490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0932750"/>
    <n v="566"/>
    <n v="441366"/>
    <s v="HOPE PSBank"/>
    <n v="566"/>
    <n v="9743149097"/>
    <n v="9743149097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7786SAUDATU ABDULLAHI-80932750-PortalAccessFee:1000.00AcreditationFee:2000.00-RegFee:16"/>
    <s v="0517019001-227786SAUDATU ABDULLAHI-80932750-PortalAccessFee:1000.00AcreditationFee:2000.00-RegFee:16"/>
    <s v="PaymentRef=80932750"/>
    <s v="NAME:=|Payment Ref:=80932750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43041468"/>
    <s v="BILLS PAYMENT"/>
    <s v="1/31/2023 5:08:03 AM"/>
    <s v="UP SETTLEMENT"/>
    <s v="2/1/2023 12:00:00 AM"/>
    <s v="1/31/2023 12:00:00 AM"/>
    <n v="34876"/>
    <s v="1/31/2023 12:00:00 AM"/>
    <n v="621610"/>
    <n v="2607483021"/>
    <n v="6645464"/>
    <n v="2692440"/>
    <s v=""/>
    <n v="97430414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6548831"/>
    <n v="566"/>
    <n v="319791"/>
    <s v="HOPE PSBank"/>
    <n v="566"/>
    <n v="9743041468"/>
    <n v="9743041468"/>
    <s v="PAYA"/>
    <s v="980002******3623"/>
    <s v="1130009926"/>
    <s v=""/>
    <s v="HPSB"/>
    <n v="19457.5"/>
    <n v="19350"/>
    <n v="16350"/>
    <n v="350"/>
    <n v="16000"/>
    <n v="2816.0000000000005"/>
    <n v="12800"/>
    <n v="384"/>
    <n v="250"/>
    <n v="81.25"/>
    <n v="1000"/>
    <n v="2000"/>
    <n v="18.75"/>
    <m/>
    <m/>
    <s v=""/>
    <s v=""/>
    <n v="566"/>
    <n v="566"/>
    <n v="19457.5"/>
    <n v="0.5"/>
    <n v="0"/>
    <n v="0.5"/>
    <n v="0.04"/>
    <n v="0"/>
    <n v="194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8891AMINU HASSAN-76548831-PortalAccessFee:1000.00AcreditationFee:2000.00-RegFee:16000.0"/>
    <s v="0517019001-228891AMINU HASSAN-76548831-PortalAccessFee:1000.00AcreditationFee:2000.00-RegFee:16000.0"/>
    <s v="PaymentRef=76548831"/>
    <s v="NAME:=|Payment Ref:=76548831|Description:="/>
    <s v="GENERAL"/>
    <s v=""/>
    <s v=""/>
    <s v=""/>
    <s v=""/>
    <s v=""/>
    <s v=""/>
    <s v=""/>
    <s v=""/>
    <s v=""/>
    <n v="19457.5"/>
    <n v="0"/>
    <n v="0"/>
    <s v=""/>
    <s v="N"/>
    <s v=""/>
    <n v="0"/>
  </r>
  <r>
    <n v="9742954202"/>
    <s v="BILLS PAYMENT"/>
    <s v="1/31/2023 12:15:44 AM"/>
    <s v="UP SETTLEMENT"/>
    <s v="2/1/2023 12:00:00 AM"/>
    <s v="1/31/2023 12:00:00 AM"/>
    <n v="34876"/>
    <s v="1/31/2023 12:00:00 AM"/>
    <n v="221625"/>
    <n v="2607482810"/>
    <n v="6645464"/>
    <n v="2692440"/>
    <s v=""/>
    <n v="97429542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9864096"/>
    <n v="566"/>
    <n v="147459"/>
    <s v="HOPE PSBank"/>
    <n v="566"/>
    <n v="9742954202"/>
    <n v="9742954202"/>
    <s v="PAYA"/>
    <s v="980002******2568"/>
    <s v="1130006189"/>
    <s v=""/>
    <s v="HPSB"/>
    <n v="24200"/>
    <n v="24200"/>
    <n v="21200"/>
    <n v="350"/>
    <n v="20850"/>
    <n v="3669.6000000000004"/>
    <n v="16680"/>
    <n v="500.40000000000003"/>
    <n v="250"/>
    <n v="81.25"/>
    <n v="1000"/>
    <n v="2000"/>
    <n v="18.75"/>
    <s v=""/>
    <s v=""/>
    <s v=""/>
    <s v=""/>
    <n v="566"/>
    <n v="566"/>
    <n v="24200"/>
    <n v="0.5"/>
    <n v="0"/>
    <n v="0.5"/>
    <n v="0.04"/>
    <n v="0"/>
    <n v="24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4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70210211JOHN FELICIA-49864096-PortalAccessFee:1000.00AcreditationFee:2000.00-RegFee:2085"/>
    <s v="0517019001-170210211JOHN FELICIA-49864096-PortalAccessFee:1000.00AcreditationFee:2000.00-RegFee:2085"/>
    <s v="PaymentRef=49864096"/>
    <s v="NAME:=|Payment Ref:=49864096|Description:="/>
    <s v="GENERAL"/>
    <s v=""/>
    <s v=""/>
    <s v=""/>
    <s v=""/>
    <s v=""/>
    <s v=""/>
    <s v=""/>
    <s v=""/>
    <s v=""/>
    <n v="24200"/>
    <n v="0"/>
    <n v="0"/>
    <s v=""/>
    <s v="N"/>
    <s v=""/>
    <n v="0"/>
  </r>
  <r>
    <n v="9742956221"/>
    <s v="BILLS PAYMENT"/>
    <s v="1/31/2023 12:19:43 AM"/>
    <s v="UP SETTLEMENT"/>
    <s v="2/1/2023 12:00:00 AM"/>
    <s v="1/31/2023 12:00:00 AM"/>
    <n v="34876"/>
    <s v="1/31/2023 12:00:00 AM"/>
    <n v="339720"/>
    <n v="2607482821"/>
    <n v="6645464"/>
    <n v="2692440"/>
    <s v=""/>
    <n v="97429562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4820989"/>
    <n v="566"/>
    <n v="150387"/>
    <s v="HOPE PSBank"/>
    <n v="566"/>
    <n v="9742956221"/>
    <n v="9742956221"/>
    <s v="PAYA"/>
    <s v="980002******2568"/>
    <s v="1130006189"/>
    <s v=""/>
    <s v="HPSB"/>
    <n v="27350"/>
    <n v="27350"/>
    <n v="24350"/>
    <n v="350"/>
    <n v="24000"/>
    <n v="4224"/>
    <n v="19200"/>
    <n v="576"/>
    <n v="250"/>
    <n v="81.25"/>
    <n v="1000"/>
    <n v="2000"/>
    <n v="18.75"/>
    <s v=""/>
    <s v=""/>
    <s v=""/>
    <s v=""/>
    <n v="566"/>
    <n v="566"/>
    <n v="27350"/>
    <n v="0.5"/>
    <n v="0"/>
    <n v="0.5"/>
    <n v="0.04"/>
    <n v="0"/>
    <n v="27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7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405NAFIU BALA-54820989-PortalAccessFee:1000.00AcreditationFee:2000.00-RegFee:24000."/>
    <s v="0517019001-200210405NAFIU BALA-54820989-PortalAccessFee:1000.00AcreditationFee:2000.00-RegFee:24000."/>
    <s v="PaymentRef=54820989"/>
    <s v="NAME:=|Payment Ref:=54820989|Description:="/>
    <s v="GENERAL"/>
    <s v=""/>
    <s v=""/>
    <s v=""/>
    <s v=""/>
    <s v=""/>
    <s v=""/>
    <s v=""/>
    <s v=""/>
    <s v=""/>
    <n v="27350"/>
    <n v="0"/>
    <n v="0"/>
    <s v=""/>
    <s v="N"/>
    <s v=""/>
    <n v="0"/>
  </r>
  <r>
    <n v="9743369914"/>
    <s v="BILLS PAYMENT"/>
    <s v="1/31/2023 8:02:47 AM"/>
    <s v="UP SETTLEMENT"/>
    <s v="2/1/2023 12:00:00 AM"/>
    <s v="1/31/2023 12:00:00 AM"/>
    <n v="34876"/>
    <s v="1/31/2023 12:00:00 AM"/>
    <n v="411525"/>
    <n v="2607515576"/>
    <n v="6645464"/>
    <n v="2692440"/>
    <s v=""/>
    <n v="97433699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8829487"/>
    <n v="566"/>
    <n v="600507"/>
    <s v="HOPE PSBank"/>
    <n v="566"/>
    <n v="9743369914"/>
    <n v="9743369914"/>
    <s v="PAYA"/>
    <s v="980002******3623"/>
    <s v="1130009926"/>
    <s v=""/>
    <s v="HPSB"/>
    <n v="27457.5"/>
    <n v="27350"/>
    <n v="24350"/>
    <n v="350"/>
    <n v="24000"/>
    <n v="4224"/>
    <n v="19200"/>
    <n v="576"/>
    <n v="250"/>
    <n v="81.25"/>
    <n v="1000"/>
    <n v="2000"/>
    <n v="18.75"/>
    <m/>
    <m/>
    <s v=""/>
    <s v=""/>
    <n v="566"/>
    <n v="566"/>
    <n v="27457.5"/>
    <n v="0.5"/>
    <n v="0"/>
    <n v="0.5"/>
    <n v="0.04"/>
    <n v="0"/>
    <n v="274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7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488SHAMSU DAUDA-88829487-PortalAccessFee:1000.00AcreditationFee:2000.00-RegFee:2400"/>
    <s v="0517019001-200110488SHAMSU DAUDA-88829487-PortalAccessFee:1000.00AcreditationFee:2000.00-RegFee:2400"/>
    <s v="PaymentRef=88829487"/>
    <s v="NAME:=|Payment Ref:=88829487|Description:="/>
    <s v="GENERAL"/>
    <s v=""/>
    <s v=""/>
    <s v=""/>
    <s v=""/>
    <s v=""/>
    <s v=""/>
    <s v=""/>
    <s v=""/>
    <s v=""/>
    <n v="27457.5"/>
    <n v="0"/>
    <n v="0"/>
    <s v=""/>
    <s v="N"/>
    <s v=""/>
    <n v="0"/>
  </r>
  <r>
    <n v="9751571004"/>
    <s v="BILLS PAYMENT"/>
    <s v="1/31/2023 10:55:33 PM"/>
    <s v="UP SETTLEMENT"/>
    <s v="2/1/2023 12:00:00 AM"/>
    <s v="2/1/2023 12:00:00 AM"/>
    <n v="34890"/>
    <s v="1/31/2023 12:00:00 AM"/>
    <n v="442877"/>
    <n v="2608740919"/>
    <n v="7577550"/>
    <n v="2692440"/>
    <s v=""/>
    <n v="975157100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6461846"/>
    <n v="566"/>
    <n v="319200"/>
    <s v="HOPE PSBank"/>
    <n v="566"/>
    <n v="9751571004"/>
    <n v="9751571004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83-Hadiza SHEHU -11046461846-PortalAccessFee:1000-:-RegFee:30650"/>
    <s v="0521104002-BMP1920083-Hadiza SHEHU -11046461846-PortalAccessFee:1000-:-RegFee:30650"/>
    <s v="PaymentRef=11046461846"/>
    <s v="NAME:=Hadiza SHEHU |Payment Ref:=11046461846|Description:=0521104002-BMP1920083-Hadiza SHEHU -11046461846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572770"/>
    <s v="BILLS PAYMENT"/>
    <s v="1/31/2023 10:56:34 PM"/>
    <s v="UP SETTLEMENT"/>
    <s v="2/1/2023 12:00:00 AM"/>
    <s v="2/1/2023 12:00:00 AM"/>
    <n v="34890"/>
    <s v="1/31/2023 12:00:00 AM"/>
    <n v="565722"/>
    <n v="2608740923"/>
    <n v="7577550"/>
    <n v="2692440"/>
    <s v=""/>
    <n v="975157277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3473541"/>
    <n v="566"/>
    <n v="322311"/>
    <s v="HOPE PSBank"/>
    <n v="566"/>
    <n v="9751572770"/>
    <n v="975157277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17-AMINA SHEHU -11053473541-PortalAccessFee:1000-:-RegFee:30650"/>
    <s v="0521104002-BMP1920117-AMINA SHEHU -11053473541-PortalAccessFee:1000-:-RegFee:30650"/>
    <s v="PaymentRef=11053473541"/>
    <s v="NAME:=AMINA SHEHU |Payment Ref:=11053473541|Description:=0521104002-BMP1920117-AMINA SHEHU -1105347354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634645"/>
    <s v="BILLS PAYMENT"/>
    <s v="1/31/2023 11:44:42 PM"/>
    <s v="UP SETTLEMENT"/>
    <s v="2/1/2023 12:00:00 AM"/>
    <s v="2/1/2023 12:00:00 AM"/>
    <n v="34890"/>
    <s v="1/31/2023 12:00:00 AM"/>
    <n v="746321"/>
    <n v="2608741273"/>
    <n v="7577550"/>
    <n v="2692440"/>
    <s v=""/>
    <n v="975163464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5543950"/>
    <n v="566"/>
    <n v="460318"/>
    <s v="HOPE PSBank"/>
    <n v="566"/>
    <n v="9751634645"/>
    <n v="9751634645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04-Abdullahi MUHAMMAD Bazza-11015543950-PortalAccessFee:1000-:-RegFee:30650"/>
    <s v="0521104002-GNP2202004-Abdullahi MUHAMMAD Bazza-11015543950-PortalAccessFee:1000-:-RegFee:30650"/>
    <s v="PaymentRef=11015543950"/>
    <s v="NAME:=Abdullahi MUHAMMAD Bazza|Payment Ref:=11015543950|Description:=0521104002-GNP2202004-Abdullahi MUHAMMAD Bazza-1101554395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641784"/>
    <s v="BILLS PAYMENT"/>
    <s v="1/31/2023 11:52:38 PM"/>
    <s v="UP SETTLEMENT"/>
    <s v="2/1/2023 12:00:00 AM"/>
    <s v="2/1/2023 12:00:00 AM"/>
    <n v="34890"/>
    <s v="1/31/2023 12:00:00 AM"/>
    <n v="39213"/>
    <n v="2608741294"/>
    <n v="7577550"/>
    <n v="2692440"/>
    <s v=""/>
    <n v="97516417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7271465"/>
    <n v="566"/>
    <n v="481256"/>
    <s v="HOPE PSBank"/>
    <n v="566"/>
    <n v="9751641784"/>
    <n v="9751641784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57-HADIZA SANI -11007271465-PortalAccessFee:1000-:-RegFee:30650"/>
    <s v="0521104002-GNP2122057-HADIZA SANI -11007271465-PortalAccessFee:1000-:-RegFee:30650"/>
    <s v="PaymentRef=11007271465"/>
    <s v="NAME:=HADIZA SANI |Payment Ref:=11007271465|Description:=0521104002-GNP2122057-HADIZA SANI -110072714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565131"/>
    <s v="BILLS PAYMENT"/>
    <s v="1/31/2023 10:52:22 PM"/>
    <s v="UP SETTLEMENT"/>
    <s v="2/1/2023 12:00:00 AM"/>
    <s v="2/1/2023 12:00:00 AM"/>
    <n v="34890"/>
    <s v="1/31/2023 12:00:00 AM"/>
    <n v="420233"/>
    <n v="2608737028"/>
    <n v="7577550"/>
    <n v="2692440"/>
    <s v=""/>
    <n v="97515651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0432666"/>
    <n v="566"/>
    <n v="308979"/>
    <s v="HOPE PSBank"/>
    <n v="566"/>
    <n v="9751565131"/>
    <n v="975156513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56-Fatima RABIU Khalid-11040432666-PortalAccessFee:1000-:-RegFee:30650"/>
    <s v="0521104002-BMP1920056-Fatima RABIU Khalid-11040432666-PortalAccessFee:1000-:-RegFee:30650"/>
    <s v="PaymentRef=11040432666"/>
    <s v="NAME:=Fatima RABIU Khalid|Payment Ref:=11040432666|Description:=0521104002-BMP1920056-Fatima RABIU Khalid-11040432666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575283"/>
    <s v="BILLS PAYMENT"/>
    <s v="1/31/2023 10:57:56 PM"/>
    <s v="UP SETTLEMENT"/>
    <s v="2/1/2023 12:00:00 AM"/>
    <s v="2/1/2023 12:00:00 AM"/>
    <n v="34890"/>
    <s v="1/31/2023 12:00:00 AM"/>
    <n v="632197"/>
    <n v="2608741010"/>
    <n v="7577550"/>
    <n v="2692440"/>
    <s v=""/>
    <n v="975157528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4491940"/>
    <n v="566"/>
    <n v="326719"/>
    <s v="HOPE PSBank"/>
    <n v="566"/>
    <n v="9751575283"/>
    <n v="975157528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85-Jamila  MUHAMMAD -11024491940-PortalAccessFee:1000-:-RegFee:30650"/>
    <s v="0521104002-BMP1819085-Jamila  MUHAMMAD -11024491940-PortalAccessFee:1000-:-RegFee:30650"/>
    <s v="PaymentRef=11024491940"/>
    <s v="NAME:=Jamila  MUHAMMAD |Payment Ref:=11024491940|Description:=0521104002-BMP1819085-Jamila  MUHAMMAD -1102449194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568895"/>
    <s v="BILLS PAYMENT"/>
    <s v="1/31/2023 10:54:27 PM"/>
    <s v="UP SETTLEMENT"/>
    <s v="2/1/2023 12:00:00 AM"/>
    <s v="2/1/2023 12:00:00 AM"/>
    <n v="34890"/>
    <s v="1/31/2023 12:00:00 AM"/>
    <n v="209824"/>
    <n v="2608740917"/>
    <n v="7577550"/>
    <n v="2692440"/>
    <s v=""/>
    <n v="975156889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5451555"/>
    <n v="566"/>
    <n v="315665"/>
    <s v="HOPE PSBank"/>
    <n v="566"/>
    <n v="9751568895"/>
    <n v="975156889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73-Aisha  SANI Yabo-11055451555-PortalAccessFee:1000-:-RegFee:30650"/>
    <s v="0521104002-BMP1920073-Aisha  SANI Yabo-11055451555-PortalAccessFee:1000-:-RegFee:30650"/>
    <s v="PaymentRef=11055451555"/>
    <s v="NAME:=Aisha  SANI Yabo|Payment Ref:=11055451555|Description:=0521104002-BMP1920073-Aisha  SANI Yabo-1105545155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566886"/>
    <s v="BILLS PAYMENT"/>
    <s v="1/31/2023 10:53:20 PM"/>
    <s v="UP SETTLEMENT"/>
    <s v="2/1/2023 12:00:00 AM"/>
    <s v="2/1/2023 12:00:00 AM"/>
    <n v="34890"/>
    <s v="1/31/2023 12:00:00 AM"/>
    <n v="495805"/>
    <n v="2608737053"/>
    <n v="7577550"/>
    <n v="2692440"/>
    <s v=""/>
    <n v="975156688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5443242"/>
    <n v="566"/>
    <n v="312133"/>
    <s v="HOPE PSBank"/>
    <n v="566"/>
    <n v="9751566886"/>
    <n v="9751566886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61-Sadiya YAHAYA Khalid-11055443242-PortalAccessFee:1000-:-RegFee:30650"/>
    <s v="0521104002-BMP1920061-Sadiya YAHAYA Khalid-11055443242-PortalAccessFee:1000-:-RegFee:30650"/>
    <s v="PaymentRef=11055443242"/>
    <s v="NAME:=Sadiya YAHAYA Khalid|Payment Ref:=11055443242|Description:=0521104002-BMP1920061-Sadiya YAHAYA Khalid-11055443242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640845"/>
    <s v="BILLS PAYMENT"/>
    <s v="1/31/2023 11:51:34 PM"/>
    <s v="UP SETTLEMENT"/>
    <s v="2/1/2023 12:00:00 AM"/>
    <s v="2/1/2023 12:00:00 AM"/>
    <n v="34890"/>
    <s v="1/31/2023 12:00:00 AM"/>
    <n v="114369"/>
    <n v="2608741293"/>
    <n v="7577550"/>
    <n v="2692440"/>
    <s v=""/>
    <n v="975164084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8232351"/>
    <n v="566"/>
    <n v="478487"/>
    <s v="HOPE PSBank"/>
    <n v="566"/>
    <n v="9751640845"/>
    <n v="9751640845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08-MARYAM ABUBAKAR -11038232351-PortalAccessFee:1000-:-RegFee:30650"/>
    <s v="0521104002-GNP2122008-MARYAM ABUBAKAR -11038232351-PortalAccessFee:1000-:-RegFee:30650"/>
    <s v="PaymentRef=11038232351"/>
    <s v="NAME:=MARYAM ABUBAKAR |Payment Ref:=11038232351|Description:=0521104002-GNP2122008-MARYAM ABUBAKAR -1103823235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639738"/>
    <s v="BILLS PAYMENT"/>
    <s v="1/31/2023 11:50:18 PM"/>
    <s v="UP SETTLEMENT"/>
    <s v="2/1/2023 12:00:00 AM"/>
    <s v="2/1/2023 12:00:00 AM"/>
    <n v="34890"/>
    <s v="1/31/2023 12:00:00 AM"/>
    <n v="467236"/>
    <n v="2608741285"/>
    <n v="7577550"/>
    <n v="2692440"/>
    <s v=""/>
    <n v="975163973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0043042"/>
    <n v="566"/>
    <n v="475143"/>
    <s v="HOPE PSBank"/>
    <n v="566"/>
    <n v="9751639738"/>
    <n v="9751639738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65-Saadu MUSA -11050043042-PortalAccessFee:1000-:-RegFee:30650"/>
    <s v="0521104002-GNP2122065-Saadu MUSA -11050043042-PortalAccessFee:1000-:-RegFee:30650"/>
    <s v="PaymentRef=11050043042"/>
    <s v="NAME:=Saadu MUSA |Payment Ref:=11050043042|Description:=0521104002-GNP2122065-Saadu MUSA -11050043042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51638539"/>
    <s v="BILLS PAYMENT"/>
    <s v="1/31/2023 11:48:52 PM"/>
    <s v="UP SETTLEMENT"/>
    <s v="2/1/2023 12:00:00 AM"/>
    <s v="2/1/2023 12:00:00 AM"/>
    <n v="34890"/>
    <s v="1/31/2023 12:00:00 AM"/>
    <n v="313284"/>
    <n v="2608741283"/>
    <n v="7577550"/>
    <n v="2692440"/>
    <s v=""/>
    <n v="975163853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1181567"/>
    <n v="566"/>
    <n v="471319"/>
    <s v="HOPE PSBank"/>
    <n v="566"/>
    <n v="9751638539"/>
    <n v="9751638539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89-Salim BELLO -11031181567-PortalAccessFee:1000-:-RegFee:30650"/>
    <s v="0521104002-GNP2202089-Salim BELLO -11031181567-PortalAccessFee:1000-:-RegFee:30650"/>
    <s v="PaymentRef=11031181567"/>
    <s v="NAME:=Salim BELLO |Payment Ref:=11031181567|Description:=0521104002-GNP2202089-Salim BELLO -1103118156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45389124"/>
    <s v="BILLS PAYMENT"/>
    <s v="1/31/2023 11:27:31 AM"/>
    <s v="UP SETTLEMENT"/>
    <s v="2/1/2023 12:00:00 AM"/>
    <s v="1/31/2023 12:00:00 AM"/>
    <n v="34879"/>
    <s v="1/31/2023 12:00:00 AM"/>
    <n v="298496"/>
    <n v="2607773251"/>
    <n v="4855335"/>
    <n v="2692440"/>
    <s v=""/>
    <n v="97453891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5863330"/>
    <n v="566"/>
    <n v="289261"/>
    <s v="HOPE PSBank"/>
    <n v="566"/>
    <n v="9745389124"/>
    <n v="9745389124"/>
    <s v="PAYA"/>
    <s v="980002******1468"/>
    <s v="1130005272"/>
    <s v=""/>
    <s v="HPSB"/>
    <n v="37337.5"/>
    <n v="37230"/>
    <n v="37230"/>
    <n v="350"/>
    <n v="36880"/>
    <n v="6490.880000000001"/>
    <n v="29504"/>
    <n v="885.12"/>
    <n v="250"/>
    <n v="81.25"/>
    <m/>
    <m/>
    <n v="18.75"/>
    <m/>
    <m/>
    <s v=""/>
    <s v=""/>
    <n v="566"/>
    <n v="566"/>
    <n v="37337.5"/>
    <n v="0.5"/>
    <n v="0"/>
    <n v="0.5"/>
    <n v="0.04"/>
    <n v="0"/>
    <n v="37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7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63-Abbas Abdulkawiyyu Jega-1110145863330-RegFee:36880"/>
    <s v="0517021001-19118163-Abbas Abdulkawiyyu Jega-1110145863330-RegFee:36880"/>
    <s v="PaymentRef=1110145863330"/>
    <s v="NAME:=Abbas Abdulkawiyyu Jega|Payment Ref:=1110145863330|Description:=0517021001-19118163-Abbas Abdulkawiyyu Jega-1110145863330-RegFee:36880"/>
    <s v="GENERAL"/>
    <s v=""/>
    <s v=""/>
    <s v=""/>
    <s v=""/>
    <s v=""/>
    <s v=""/>
    <s v=""/>
    <s v=""/>
    <s v=""/>
    <n v="37337.5"/>
    <n v="0"/>
    <n v="0"/>
    <s v=""/>
    <s v="N"/>
    <s v=""/>
    <n v="0"/>
  </r>
  <r>
    <n v="9745375539"/>
    <s v="BILLS PAYMENT"/>
    <s v="1/31/2023 11:26:10 AM"/>
    <s v="UP SETTLEMENT"/>
    <s v="2/1/2023 12:00:00 AM"/>
    <s v="1/31/2023 12:00:00 AM"/>
    <n v="34879"/>
    <s v="1/31/2023 12:00:00 AM"/>
    <n v="93395"/>
    <n v="2607773231"/>
    <n v="4855335"/>
    <n v="2692440"/>
    <s v=""/>
    <n v="97453755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0333745"/>
    <n v="566"/>
    <n v="277714"/>
    <s v="HOPE PSBank"/>
    <n v="566"/>
    <n v="9745375539"/>
    <n v="9745375539"/>
    <s v="PAYA"/>
    <s v="980002******1468"/>
    <s v="1130005272"/>
    <s v=""/>
    <s v="HPSB"/>
    <n v="56777.5"/>
    <n v="56670"/>
    <n v="55670"/>
    <n v="350"/>
    <n v="55320"/>
    <n v="9736.3200000000015"/>
    <n v="44256"/>
    <n v="1327.68"/>
    <n v="250"/>
    <n v="81.25"/>
    <n v="1000"/>
    <m/>
    <n v="18.75"/>
    <m/>
    <m/>
    <s v=""/>
    <s v=""/>
    <n v="566"/>
    <n v="566"/>
    <n v="56777.5"/>
    <n v="350"/>
    <n v="0"/>
    <n v="350"/>
    <n v="26.25"/>
    <n v="0"/>
    <n v="56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6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8163-Abbas Abdulkawiyyu Jega-1110130333745-PortalAccessFee:1000-AccreditationFee:5000"/>
    <s v="0517021001-19118163-Abbas Abdulkawiyyu Jega-1110130333745-PortalAccessFee:1000-AccreditationFee:5000"/>
    <s v="PaymentRef=1110130333745"/>
    <s v="NAME:=Abbas Abdulkawiyyu Jega|Payment Ref:=1110130333745|Description:=0517021001-19118163-Abbas Abdulkawiyyu Jega-1110130333745-PortalAccessFee:1000-AccreditationFee:5000"/>
    <s v="GENERAL"/>
    <s v=""/>
    <s v=""/>
    <s v=""/>
    <s v=""/>
    <s v=""/>
    <s v=""/>
    <s v=""/>
    <s v=""/>
    <s v=""/>
    <n v="56777.5"/>
    <n v="0"/>
    <n v="0"/>
    <s v=""/>
    <s v="N"/>
    <s v=""/>
    <n v="0"/>
  </r>
  <r>
    <n v="9746771456"/>
    <s v="BILLS PAYMENT"/>
    <s v="1/31/2023 1:46:46 PM"/>
    <s v="UP SETTLEMENT"/>
    <s v="2/1/2023 12:00:00 AM"/>
    <s v="1/31/2023 12:00:00 AM"/>
    <n v="34881"/>
    <s v="1/31/2023 12:00:00 AM"/>
    <n v="285670"/>
    <n v="2607997109"/>
    <n v="8300605"/>
    <n v="2692440"/>
    <s v=""/>
    <n v="97467714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313363"/>
    <n v="566"/>
    <n v="433388"/>
    <s v="HOPE PSBank"/>
    <n v="566"/>
    <n v="9746771456"/>
    <n v="9746771456"/>
    <s v="PAYA"/>
    <s v="980002******1468"/>
    <s v="1130005272"/>
    <s v=""/>
    <s v="HPSB"/>
    <n v="62777.5"/>
    <n v="62670"/>
    <n v="61670"/>
    <n v="350"/>
    <n v="61320"/>
    <n v="10792.320000000002"/>
    <n v="49056"/>
    <n v="1471.68"/>
    <n v="250"/>
    <n v="81.25"/>
    <n v="1000"/>
    <m/>
    <n v="18.75"/>
    <m/>
    <m/>
    <s v=""/>
    <s v=""/>
    <n v="566"/>
    <n v="566"/>
    <n v="62777.5"/>
    <n v="350"/>
    <n v="0"/>
    <n v="350"/>
    <n v="26.25"/>
    <n v="0"/>
    <n v="62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2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10-Suleiman Shuaibu Umar-1110111313363-PortalAccessFee:1000-AccreditationFee:5000-R"/>
    <s v="0517021001-20134110-Suleiman Shuaibu Umar-1110111313363-PortalAccessFee:1000-AccreditationFee:5000-R"/>
    <s v="PaymentRef=1110111313363"/>
    <s v="NAME:=Suleiman Shuaibu Umar|Payment Ref:=1110111313363|Description:=0517021001-20134110-Suleiman Shuaibu Umar-1110111313363-PortalAccessFee:1000-AccreditationFee:5000-R"/>
    <s v="GENERAL"/>
    <s v=""/>
    <s v=""/>
    <s v=""/>
    <s v=""/>
    <s v=""/>
    <s v=""/>
    <s v=""/>
    <s v=""/>
    <s v=""/>
    <n v="62777.5"/>
    <n v="0"/>
    <n v="0"/>
    <s v=""/>
    <s v="N"/>
    <s v=""/>
    <n v="0"/>
  </r>
  <r>
    <n v="9748053583"/>
    <s v="BILLS PAYMENT"/>
    <s v="1/31/2023 3:54:54 PM"/>
    <s v="UP SETTLEMENT"/>
    <s v="2/1/2023 12:00:00 AM"/>
    <s v="1/31/2023 12:00:00 AM"/>
    <n v="34883"/>
    <s v="1/31/2023 12:00:00 AM"/>
    <n v="693546"/>
    <n v="2608174377"/>
    <n v="5099601"/>
    <n v="1001882"/>
    <n v="25484304"/>
    <n v="974805358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20101553"/>
    <n v="566"/>
    <n v="693546"/>
    <s v="UNITED BANK FOR AFRICA PLC"/>
    <n v="566"/>
    <n v="9748053583"/>
    <n v="9748053583"/>
    <s v="VISA"/>
    <s v="492069******5186"/>
    <s v="2081898529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1010-Aminu ABDULLAHI -11120101553-PortalAccessFee:1000-RegFee:74720"/>
    <s v="0517021001-PGS2120101010-Aminu ABDULLAHI -11120101553-PortalAccessFee:1000-RegFee:74720"/>
    <s v="HEAD1=11120101553"/>
    <s v="NAME:=Aminu ABDULLAHI |Payment Ref:=11120101553|Description:=0517021001-PGS2120101010-Aminu ABDULLAHI -11120101553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748127282"/>
    <s v="BILLS PAYMENT"/>
    <s v="1/31/2023 4:02:22 PM"/>
    <s v="UP SETTLEMENT"/>
    <s v="2/1/2023 12:00:00 AM"/>
    <s v="1/31/2023 12:00:00 AM"/>
    <n v="34883"/>
    <s v="1/31/2023 12:00:00 AM"/>
    <n v="766841"/>
    <n v="2608181457"/>
    <n v="5099601"/>
    <n v="1001884"/>
    <n v="25484359"/>
    <n v="9748127282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21593769"/>
    <n v="566"/>
    <n v="766841"/>
    <s v="UNITED BANK FOR AFRICA PLC"/>
    <n v="566"/>
    <n v="9748127282"/>
    <n v="9748127282"/>
    <s v="VISA"/>
    <s v="492069******5186"/>
    <s v="2081898529"/>
    <s v=""/>
    <s v="UBHO"/>
    <n v="78227.5"/>
    <n v="78120"/>
    <n v="77120"/>
    <n v="350"/>
    <n v="76770"/>
    <n v="13511.520000000002"/>
    <n v="61416"/>
    <n v="1842.48"/>
    <n v="250"/>
    <n v="81.25"/>
    <n v="1000"/>
    <m/>
    <n v="18.75"/>
    <s v=""/>
    <s v=""/>
    <s v=""/>
    <s v=""/>
    <n v="566"/>
    <n v="566"/>
    <n v="78227.5"/>
    <n v="350"/>
    <n v="0"/>
    <n v="350"/>
    <n v="26.25"/>
    <n v="0"/>
    <n v="778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82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304001-Abdullahi ALIYU Turawa-11121593769-PortalAccessFee:1000-RegFee:77120"/>
    <s v="0517021001-PGS2120304001-Abdullahi ALIYU Turawa-11121593769-PortalAccessFee:1000-RegFee:77120"/>
    <s v="HEAD1=11121593769"/>
    <s v="NAME:=Abdullahi ALIYU Turawa|Payment Ref:=11121593769|Description:=0517021001-PGS2120304001-Abdullahi ALIYU Turawa-11121593769-PortalAccessFee:1000-RegFee:77120"/>
    <s v="GENERAL"/>
    <s v=""/>
    <s v=""/>
    <s v=""/>
    <s v=""/>
    <s v=""/>
    <s v=""/>
    <s v=""/>
    <s v=""/>
    <s v=""/>
    <n v="78227.5"/>
    <n v="0"/>
    <n v="0"/>
    <s v=""/>
    <s v="N"/>
    <s v=""/>
    <n v="0"/>
  </r>
  <r>
    <n v="9744756029"/>
    <s v="BILLS PAYMENT"/>
    <s v="1/31/2023 10:26:45 AM"/>
    <s v="UP SETTLEMENT"/>
    <s v="2/1/2023 12:00:00 AM"/>
    <s v="1/31/2023 12:00:00 AM"/>
    <n v="34878"/>
    <s v="1/31/2023 12:00:00 AM"/>
    <n v="295355"/>
    <n v="2607659749"/>
    <n v="1684334"/>
    <n v="1001854"/>
    <n v="25480323"/>
    <n v="974475602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2122360"/>
    <n v="566"/>
    <n v="513292"/>
    <s v="GTBANK PLC"/>
    <n v="566"/>
    <n v="9744756029"/>
    <n v="9744756029"/>
    <s v="MAST"/>
    <s v="539983******7029"/>
    <s v="611041500701005900"/>
    <s v=""/>
    <s v="GTHO"/>
    <n v="96157.5"/>
    <n v="96050"/>
    <n v="95050"/>
    <n v="350"/>
    <n v="94700"/>
    <n v="16667.2"/>
    <n v="75760"/>
    <n v="2272.8000000000002"/>
    <n v="250"/>
    <n v="81.25"/>
    <n v="1000"/>
    <m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9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13027-Umar Anas Kalgo-1110132122360-PortalAccessFee:1000-AccreditationFee:5000-RegFee:"/>
    <s v="0517021001-18113027-Umar Anas Kalgo-1110132122360-PortalAccessFee:1000-AccreditationFee:5000-RegFee:"/>
    <s v="HEAD1=1110132122360"/>
    <s v="NAME:=Umar Anas Kalgo|Payment Ref:=1110132122360|Description:=0517021001-18113027-Umar Anas Kalgo-1110132122360-PortalAccessFee:1000-AccreditationFee:5000-RegFee: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47728389"/>
    <s v="BILLS PAYMENT"/>
    <s v="1/31/2023 3:21:07 PM"/>
    <s v="UP SETTLEMENT"/>
    <s v="2/1/2023 12:00:00 AM"/>
    <s v="1/31/2023 12:00:00 AM"/>
    <n v="34882"/>
    <s v="1/31/2023 12:00:00 AM"/>
    <n v="382810"/>
    <n v="2608070132"/>
    <n v="5099337"/>
    <n v="1001878"/>
    <n v="25483974"/>
    <n v="974772838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06243250"/>
    <n v="566"/>
    <n v="382810"/>
    <s v="UNITED BANK FOR AFRICA PLC"/>
    <n v="566"/>
    <n v="9747728389"/>
    <n v="9747728389"/>
    <s v="MAST"/>
    <s v="519911******3301"/>
    <s v="2182521278"/>
    <s v=""/>
    <s v="UBHO"/>
    <n v="96157.5"/>
    <n v="96050"/>
    <n v="95050"/>
    <n v="350"/>
    <n v="94700"/>
    <n v="16667.2"/>
    <n v="75760"/>
    <n v="2272.8000000000002"/>
    <n v="250"/>
    <n v="81.25"/>
    <n v="1000"/>
    <m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9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12026-Godfrey Blessed -1110106243250-PortalAccessFee:1000-AccreditationFee:5000-RegFee"/>
    <s v="0517021001-18112026-Godfrey Blessed -1110106243250-PortalAccessFee:1000-AccreditationFee:5000-RegFee"/>
    <s v="HEAD1=1110106243250"/>
    <s v="NAME:=Godfrey Blessed |Payment Ref:=1110106243250|Description:=0517021001-18112026-Godfrey Blessed -1110106243250-PortalAccessFee:1000-AccreditationFee:5000-RegFee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45712525"/>
    <s v="BILLS PAYMENT"/>
    <s v="1/31/2023 11:58:53 AM"/>
    <s v="UP SETTLEMENT"/>
    <s v="2/1/2023 12:00:00 AM"/>
    <s v="1/31/2023 12:00:00 AM"/>
    <n v="34880"/>
    <s v="1/31/2023 12:00:00 AM"/>
    <n v="14430"/>
    <n v="2607850197"/>
    <n v="2802676"/>
    <n v="2692440"/>
    <s v=""/>
    <n v="97457125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3251345"/>
    <n v="566"/>
    <n v="549267"/>
    <s v="HOPE PSBank"/>
    <n v="566"/>
    <n v="9745712525"/>
    <n v="9745712525"/>
    <s v="PAYA"/>
    <s v="980002******9129"/>
    <s v="1130043106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5065-Oriyomi Abdul-Warith Atanda-1110103251345-PortalAccessFee:1000-AccreditationFee:"/>
    <s v="0517021001-18125065-Oriyomi Abdul-Warith Atanda-1110103251345-PortalAccessFee:1000-AccreditationFee:"/>
    <s v="PaymentRef=1110103251345"/>
    <s v="NAME:=Oriyomi Abdul-Warith Atanda|Payment Ref:=1110103251345|Description:=0517021001-18125065-Oriyomi Abdul-Warith Atanda-1110103251345-PortalAccessFee:1000-AccreditationFee: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44666291"/>
    <s v="BILLS PAYMENT"/>
    <s v="1/31/2023 10:17:45 AM"/>
    <s v="UP SETTLEMENT"/>
    <s v="2/1/2023 12:00:00 AM"/>
    <s v="1/31/2023 12:00:00 AM"/>
    <n v="34878"/>
    <s v="1/31/2023 12:00:00 AM"/>
    <n v="696287"/>
    <n v="2607679053"/>
    <n v="1684334"/>
    <n v="2692440"/>
    <s v=""/>
    <n v="97446662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102363"/>
    <n v="566"/>
    <n v="698464"/>
    <s v="HOPE PSBank"/>
    <n v="566"/>
    <n v="9744666291"/>
    <n v="9744666291"/>
    <s v="PAYA"/>
    <s v="980002******5793"/>
    <s v="1130017446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5019-Abdullahi Sadiya -1110155102363-PortalAccessFee:1000-AccreditationFee:5000-RegFe"/>
    <s v="0517021001-18125019-Abdullahi Sadiya -1110155102363-PortalAccessFee:1000-AccreditationFee:5000-RegFe"/>
    <s v="PaymentRef=1110155102363"/>
    <s v="NAME:=Abdullahi Sadiya |Payment Ref:=1110155102363|Description:=0517021001-18125019-Abdullahi Sadiya -1110155102363-PortalAccessFee:1000-AccreditationFee:5000-RegFe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46001368"/>
    <s v="BILLS PAYMENT"/>
    <s v="1/31/2023 12:28:05 PM"/>
    <s v="UP SETTLEMENT"/>
    <s v="2/1/2023 12:00:00 AM"/>
    <s v="1/31/2023 12:00:00 AM"/>
    <n v="34880"/>
    <s v="1/31/2023 12:00:00 AM"/>
    <n v="83289"/>
    <n v="2607850562"/>
    <n v="2802676"/>
    <n v="2692440"/>
    <s v=""/>
    <n v="97460013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3141943"/>
    <n v="566"/>
    <n v="789158"/>
    <s v="HOPE PSBank"/>
    <n v="566"/>
    <n v="9746001368"/>
    <n v="9746001368"/>
    <s v="PAYA"/>
    <s v="980002******5786"/>
    <s v="1130043302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21-Muhammad Abdullahi Kwazo-1110123141943-PortalAccessFee:1000-AccreditationFee:500"/>
    <s v="0517021001-20134121-Muhammad Abdullahi Kwazo-1110123141943-PortalAccessFee:1000-AccreditationFee:500"/>
    <s v="PaymentRef=1110123141943"/>
    <s v="NAME:=Muhammad Abdullahi Kwazo|Payment Ref:=1110123141943|Description:=0517021001-20134121-Muhammad Abdullahi Kwazo-1110123141943-PortalAccessFee:1000-AccreditationFee:500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47657103"/>
    <s v="BILLS PAYMENT"/>
    <s v="1/31/2023 3:14:25 PM"/>
    <s v="UP SETTLEMENT"/>
    <s v="2/1/2023 12:00:00 AM"/>
    <s v="1/31/2023 12:00:00 AM"/>
    <n v="34882"/>
    <s v="1/31/2023 12:00:00 AM"/>
    <n v="538496"/>
    <n v="2608092804"/>
    <n v="7998849"/>
    <n v="2692440"/>
    <s v=""/>
    <n v="97476571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561548"/>
    <n v="566"/>
    <n v="296112"/>
    <s v="HOPE PSBank"/>
    <n v="566"/>
    <n v="9747657103"/>
    <n v="9747657103"/>
    <s v="PAYA"/>
    <s v="980002******9129"/>
    <s v="113004310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6216-Cornelia Otah Onyaga-1110127561548-PortalAccessFee:1000-AccreditationFee:5000-Re"/>
    <s v="0517021001-19136216-Cornelia Otah Onyaga-1110127561548-PortalAccessFee:1000-AccreditationFee:5000-Re"/>
    <s v="PaymentRef=1110127561548"/>
    <s v="NAME:=Cornelia Otah Onyaga|Payment Ref:=1110127561548|Description:=0517021001-19136216-Cornelia Otah Onyaga-1110127561548-PortalAccessFee:1000-AccreditationFee:5000-R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51410151"/>
    <s v="BILLS PAYMENT"/>
    <s v="1/31/2023 9:57:05 PM"/>
    <s v="UP SETTLEMENT"/>
    <s v="2/1/2023 12:00:00 AM"/>
    <s v="2/1/2023 12:00:00 AM"/>
    <n v="34890"/>
    <s v="1/31/2023 12:00:00 AM"/>
    <n v="280342"/>
    <n v="2608736639"/>
    <n v="7577550"/>
    <n v="2692440"/>
    <s v=""/>
    <n v="97514101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5382740"/>
    <n v="566"/>
    <n v="106667"/>
    <s v="HOPE PSBank"/>
    <n v="566"/>
    <n v="9751410151"/>
    <n v="9751410151"/>
    <s v="PAYA"/>
    <s v="980002******9129"/>
    <s v="113004310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2002-Zainab Ibrahim Furfuri-1110115382740-PortalAccessFee:1000-AccreditationFee:5000-"/>
    <s v="0517021001-19122002-Zainab Ibrahim Furfuri-1110115382740-PortalAccessFee:1000-AccreditationFee:5000-"/>
    <s v="PaymentRef=1110115382740"/>
    <s v="NAME:=Zainab Ibrahim Furfuri|Payment Ref:=1110115382740|Description:=0517021001-19122002-Zainab Ibrahim Furfuri-1110115382740-PortalAccessFee:1000-AccreditationFee:5000-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45451097"/>
    <s v="BILLS PAYMENT"/>
    <s v="1/31/2023 11:33:12 AM"/>
    <s v="UP SETTLEMENT"/>
    <s v="2/1/2023 12:00:00 AM"/>
    <s v="1/31/2023 12:00:00 AM"/>
    <n v="34879"/>
    <s v="1/31/2023 12:00:00 AM"/>
    <n v="959369"/>
    <n v="2607773360"/>
    <n v="6293993"/>
    <n v="2692440"/>
    <s v=""/>
    <n v="97454510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3091455"/>
    <n v="566"/>
    <n v="338912"/>
    <s v="HOPE PSBank"/>
    <n v="566"/>
    <n v="9745451097"/>
    <n v="9745451097"/>
    <s v="PAYA"/>
    <s v="980002******5793"/>
    <s v="113001744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3062-Abdulrahman Idris -1110143091455-PortalAccessFee:1000-AccreditationFee:5000-RegF"/>
    <s v="0517021001-19133062-Abdulrahman Idris -1110143091455-PortalAccessFee:1000-AccreditationFee:5000-RegF"/>
    <s v="PaymentRef=1110143091455"/>
    <s v="NAME:=Abdulrahman Idris |Payment Ref:=1110143091455|Description:=0517021001-19133062-Abdulrahman Idris -1110143091455-PortalAccessFee:1000-AccreditationFee:5000-RegF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46933708"/>
    <s v="BILLS PAYMENT"/>
    <s v="1/31/2023 2:02:14 PM"/>
    <s v="UP SETTLEMENT"/>
    <s v="2/1/2023 12:00:00 AM"/>
    <s v="1/31/2023 12:00:00 AM"/>
    <n v="34881"/>
    <s v="1/31/2023 12:00:00 AM"/>
    <n v="580762"/>
    <n v="2607999352"/>
    <n v="9215708"/>
    <n v="1001877"/>
    <n v="25483113"/>
    <n v="9746933708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5573768"/>
    <n v="566"/>
    <n v="580762"/>
    <s v="UNITED BANK FOR AFRICA PLC"/>
    <n v="566"/>
    <n v="9746933708"/>
    <n v="9746933708"/>
    <s v="VISA"/>
    <s v="492069******1344"/>
    <s v="2102453779"/>
    <s v=""/>
    <s v="UBHO"/>
    <n v="106157.5"/>
    <n v="106050"/>
    <n v="105050"/>
    <n v="350"/>
    <n v="104700"/>
    <n v="18427.2"/>
    <n v="83760"/>
    <n v="2512.8000000000002"/>
    <n v="250"/>
    <n v="81.25"/>
    <n v="1000"/>
    <m/>
    <n v="18.75"/>
    <s v=""/>
    <s v=""/>
    <s v=""/>
    <s v=""/>
    <n v="566"/>
    <n v="566"/>
    <n v="106157.5"/>
    <n v="350"/>
    <n v="0"/>
    <n v="350"/>
    <n v="26.25"/>
    <n v="0"/>
    <n v="10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0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36021-Aliyu Murjanatu -1110125573768-PortalAccessFee:1000-AccreditationFee:5000-RegFee"/>
    <s v="0517021001-18136021-Aliyu Murjanatu -1110125573768-PortalAccessFee:1000-AccreditationFee:5000-RegFee"/>
    <s v="HEAD1=1110125573768"/>
    <s v="NAME:=Aliyu Murjanatu |Payment Ref:=1110125573768|Description:=0517021001-18136021-Aliyu Murjanatu -1110125573768-PortalAccessFee:1000-AccreditationFee:5000-RegFe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44643399"/>
    <s v="BILLS PAYMENT"/>
    <s v="1/31/2023 10:15:35 AM"/>
    <s v="UP SETTLEMENT"/>
    <s v="2/1/2023 12:00:00 AM"/>
    <s v="1/31/2023 12:00:00 AM"/>
    <n v="34878"/>
    <s v="1/31/2023 12:00:00 AM"/>
    <n v="478560"/>
    <n v="2607679027"/>
    <n v="1684334"/>
    <n v="2692440"/>
    <s v=""/>
    <n v="97446433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7082965"/>
    <n v="566"/>
    <n v="680183"/>
    <s v="HOPE PSBank"/>
    <n v="566"/>
    <n v="9744643399"/>
    <n v="9744643399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2223-Ali Fatima Umar-1110147082965-PortalAccessFee:1000-AccreditationFee:5000-RegFee:"/>
    <s v="0517021001-18132223-Ali Fatima Umar-1110147082965-PortalAccessFee:1000-AccreditationFee:5000-RegFee:"/>
    <s v="PaymentRef=1110147082965"/>
    <s v="NAME:=Ali Fatima Umar|Payment Ref:=1110147082965|Description:=0517021001-18132223-Ali Fatima Umar-1110147082965-PortalAccessFee:1000-AccreditationFee:5000-RegFee: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47553787"/>
    <s v="BILLS PAYMENT"/>
    <s v="1/31/2023 3:04:16 PM"/>
    <s v="UP SETTLEMENT"/>
    <s v="2/1/2023 12:00:00 AM"/>
    <s v="1/31/2023 12:00:00 AM"/>
    <n v="34882"/>
    <s v="1/31/2023 12:00:00 AM"/>
    <n v="625944"/>
    <n v="2608092585"/>
    <n v="8167830"/>
    <n v="2692440"/>
    <s v=""/>
    <n v="97475537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013247"/>
    <n v="566"/>
    <n v="194734"/>
    <s v="HOPE PSBank"/>
    <n v="566"/>
    <n v="9747553787"/>
    <n v="9747553787"/>
    <s v="PAYA"/>
    <s v="980002******2679"/>
    <s v="1130043492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020-Muhammad Abdulmuhyi -1110132013247-PortalAccessFee:1000-AccreditationFee:5000-Re"/>
    <s v="0517021001-18136020-Muhammad Abdulmuhyi -1110132013247-PortalAccessFee:1000-AccreditationFee:5000-Re"/>
    <s v="PaymentRef=1110132013247"/>
    <s v="NAME:=Muhammad Abdulmuhyi |Payment Ref:=1110132013247|Description:=0517021001-18136020-Muhammad Abdulmuhyi -1110132013247-PortalAccessFee:1000-AccreditationFee:5000-R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44782878"/>
    <s v="BILLS PAYMENT"/>
    <s v="1/31/2023 10:29:22 AM"/>
    <s v="UP SETTLEMENT"/>
    <s v="2/1/2023 12:00:00 AM"/>
    <s v="1/31/2023 12:00:00 AM"/>
    <n v="34878"/>
    <s v="1/31/2023 12:00:00 AM"/>
    <n v="496785"/>
    <n v="2607679190"/>
    <n v="4464702"/>
    <n v="2692440"/>
    <s v=""/>
    <n v="97447828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8283847"/>
    <n v="566"/>
    <n v="797980"/>
    <s v="HOPE PSBank"/>
    <n v="566"/>
    <n v="9744782878"/>
    <n v="9744782878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1054-Salis Maryam -1110148283847-PortalAccessFee:1000-AccreditationFee:5000-RegFee:99"/>
    <s v="0517021001-18131054-Salis Maryam -1110148283847-PortalAccessFee:1000-AccreditationFee:5000-RegFee:99"/>
    <s v="PaymentRef=1110148283847"/>
    <s v="NAME:=Salis Maryam |Payment Ref:=1110148283847|Description:=0517021001-18131054-Salis Maryam -1110148283847-PortalAccessFee:1000-AccreditationFee:5000-RegFee:99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45218506"/>
    <s v="BILLS PAYMENT"/>
    <s v="1/31/2023 11:12:01 AM"/>
    <s v="UP SETTLEMENT"/>
    <s v="2/1/2023 12:00:00 AM"/>
    <s v="1/31/2023 12:00:00 AM"/>
    <n v="34879"/>
    <s v="1/31/2023 12:00:00 AM"/>
    <n v="5722"/>
    <n v="2607772932"/>
    <n v="4855335"/>
    <n v="2692440"/>
    <s v=""/>
    <n v="97452185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201660"/>
    <n v="566"/>
    <n v="155990"/>
    <s v="HOPE PSBank"/>
    <n v="566"/>
    <n v="9745218506"/>
    <n v="9745218506"/>
    <s v="PAYA"/>
    <s v="980002******2679"/>
    <s v="1130043492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1010-Uzairu Lauwali Hali-1110155201660-PortalAccessFee:1000-AccreditationFee:5000-Re"/>
    <s v="0517021001-221201010-Uzairu Lauwali Hali-1110155201660-PortalAccessFee:1000-AccreditationFee:5000-Re"/>
    <s v="PaymentRef=1110155201660"/>
    <s v="NAME:=Uzairu Lauwali Hali|Payment Ref:=1110155201660|Description:=0517021001-221201010-Uzairu Lauwali Hali-1110155201660-PortalAccessFee:1000-AccreditationFee:5000-Re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745902277"/>
    <s v="BILLS PAYMENT"/>
    <s v="1/31/2023 12:17:57 PM"/>
    <s v="UP SETTLEMENT"/>
    <s v="2/1/2023 12:00:00 AM"/>
    <s v="1/31/2023 12:00:00 AM"/>
    <n v="34880"/>
    <s v="1/31/2023 12:00:00 AM"/>
    <n v="115304"/>
    <n v="2607850441"/>
    <n v="2802676"/>
    <n v="2692440"/>
    <s v=""/>
    <n v="97459022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5042361"/>
    <n v="566"/>
    <n v="704497"/>
    <s v="HOPE PSBank"/>
    <n v="566"/>
    <n v="9745902277"/>
    <n v="9745902277"/>
    <s v="PAYA"/>
    <s v="980002******2679"/>
    <s v="1130043492"/>
    <s v=""/>
    <s v="HPSB"/>
    <n v="118157.5"/>
    <n v="118050"/>
    <n v="117050"/>
    <n v="350"/>
    <n v="116700"/>
    <n v="20539.2"/>
    <n v="93360"/>
    <n v="2800.8"/>
    <n v="250"/>
    <n v="81.25"/>
    <n v="1000"/>
    <m/>
    <n v="18.75"/>
    <m/>
    <m/>
    <s v=""/>
    <s v=""/>
    <n v="566"/>
    <n v="566"/>
    <n v="118157.5"/>
    <n v="350"/>
    <n v="0"/>
    <n v="350"/>
    <n v="26.25"/>
    <n v="0"/>
    <n v="11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4315-Abigail Moses -1110125042361-PortalAccessFee:1000-AccreditationFee:5000-RegFee:"/>
    <s v="0517021001-221304315-Abigail Moses -1110125042361-PortalAccessFee:1000-AccreditationFee:5000-RegFee:"/>
    <s v="PaymentRef=1110125042361"/>
    <s v="NAME:=Abigail Moses |Payment Ref:=1110125042361|Description:=0517021001-221304315-Abigail Moses -1110125042361-PortalAccessFee:1000-AccreditationFee:5000-RegFee:"/>
    <s v="GENERAL"/>
    <s v=""/>
    <s v=""/>
    <s v=""/>
    <s v=""/>
    <s v=""/>
    <s v=""/>
    <s v=""/>
    <s v=""/>
    <s v=""/>
    <n v="118157.5"/>
    <n v="0"/>
    <n v="0"/>
    <s v=""/>
    <s v="N"/>
    <s v=""/>
    <n v="0"/>
  </r>
  <r>
    <n v="9751633064"/>
    <s v="BILLS PAYMENT"/>
    <s v="1/31/2023 11:43:00 PM"/>
    <s v="UP SETTLEMENT"/>
    <s v="2/1/2023 12:00:00 AM"/>
    <s v="2/1/2023 12:00:00 AM"/>
    <n v="34890"/>
    <s v="1/31/2023 12:00:00 AM"/>
    <n v="576507"/>
    <n v="2608741265"/>
    <n v="7577550"/>
    <n v="2692440"/>
    <s v=""/>
    <n v="975163306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3491159"/>
    <n v="566"/>
    <n v="455939"/>
    <s v="HOPE PSBank"/>
    <n v="566"/>
    <n v="9751633064"/>
    <n v="9751633064"/>
    <s v="PAYA"/>
    <s v="980002******8192"/>
    <s v="1130039941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202087-OBINNA UGWU KINGSLEY-11053491159-PortalAccessFee:1350-:-RegFee:150650"/>
    <s v="0521104002-GNP2202087-OBINNA UGWU KINGSLEY-11053491159-PortalAccessFee:1350-:-RegFee:150650"/>
    <s v="PaymentRef=11053491159"/>
    <s v="NAME:=OBINNA UGWU KINGSLEY|Payment Ref:=11053491159|Description:=0521104002-GNP2202087-OBINNA UGWU KINGSLEY-11053491159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751637103"/>
    <s v="BILLS PAYMENT"/>
    <s v="1/31/2023 11:47:15 PM"/>
    <s v="UP SETTLEMENT"/>
    <s v="2/1/2023 12:00:00 AM"/>
    <s v="2/1/2023 12:00:00 AM"/>
    <n v="34890"/>
    <s v="1/31/2023 12:00:00 AM"/>
    <n v="113858"/>
    <n v="2608741280"/>
    <n v="7577550"/>
    <n v="2692440"/>
    <s v=""/>
    <n v="975163710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8141265"/>
    <n v="566"/>
    <n v="467185"/>
    <s v="HOPE PSBank"/>
    <n v="566"/>
    <n v="9751637103"/>
    <n v="9751637103"/>
    <s v="PAYA"/>
    <s v="980002******8192"/>
    <s v="1130039941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202086-Oluwatosin AJAGBONNA Stephen-11008141265-PortalAccessFee:1350-:-RegFee:150650"/>
    <s v="0521104002-GNP2202086-Oluwatosin AJAGBONNA Stephen-11008141265-PortalAccessFee:1350-:-RegFee:150650"/>
    <s v="PaymentRef=11008141265"/>
    <s v="NAME:=Oluwatosin AJAGBONNA Stephen|Payment Ref:=11008141265|Description:=0521104002-GNP2202086-Oluwatosin AJAGBONNA Stephen-11008141265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708DC-5173-43E5-9502-AF5AFE66BE8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C3DB-55E8-4CFA-A9E6-463B1219D730}">
  <dimension ref="A3:J8"/>
  <sheetViews>
    <sheetView tabSelected="1" workbookViewId="0">
      <selection activeCell="C17" sqref="C17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1153</v>
      </c>
      <c r="B3" t="s">
        <v>1155</v>
      </c>
      <c r="C3" t="s">
        <v>1156</v>
      </c>
      <c r="D3" t="s">
        <v>1157</v>
      </c>
      <c r="E3" t="s">
        <v>1158</v>
      </c>
      <c r="F3" t="s">
        <v>1159</v>
      </c>
      <c r="G3" t="s">
        <v>1160</v>
      </c>
      <c r="H3" t="s">
        <v>1161</v>
      </c>
      <c r="I3" t="s">
        <v>1162</v>
      </c>
      <c r="J3" t="s">
        <v>1163</v>
      </c>
    </row>
    <row r="4" spans="1:10" x14ac:dyDescent="0.25">
      <c r="A4" s="12" t="s">
        <v>295</v>
      </c>
      <c r="B4" s="13">
        <v>656000</v>
      </c>
      <c r="C4" s="13">
        <v>112367.20000000001</v>
      </c>
      <c r="D4" s="13">
        <v>510760</v>
      </c>
      <c r="E4" s="13">
        <v>15322.800000000003</v>
      </c>
      <c r="F4" s="13">
        <v>3250</v>
      </c>
      <c r="G4" s="13">
        <v>1056.25</v>
      </c>
      <c r="H4" s="13">
        <v>13000</v>
      </c>
      <c r="I4" s="13"/>
      <c r="J4" s="13">
        <v>243.75</v>
      </c>
    </row>
    <row r="5" spans="1:10" x14ac:dyDescent="0.25">
      <c r="A5" s="12" t="s">
        <v>248</v>
      </c>
      <c r="B5" s="13">
        <v>324300</v>
      </c>
      <c r="C5" s="13">
        <v>45689.599999999999</v>
      </c>
      <c r="D5" s="13">
        <v>207680</v>
      </c>
      <c r="E5" s="13">
        <v>6230.4</v>
      </c>
      <c r="F5" s="13">
        <v>5500</v>
      </c>
      <c r="G5" s="13">
        <v>1787.5</v>
      </c>
      <c r="H5" s="13">
        <v>19000</v>
      </c>
      <c r="I5" s="13">
        <v>38000</v>
      </c>
      <c r="J5" s="13">
        <v>412.5</v>
      </c>
    </row>
    <row r="6" spans="1:10" x14ac:dyDescent="0.25">
      <c r="A6" s="12" t="s">
        <v>155</v>
      </c>
      <c r="B6" s="13">
        <v>3171060</v>
      </c>
      <c r="C6" s="13">
        <v>520856.1599999998</v>
      </c>
      <c r="D6" s="13">
        <v>2367528</v>
      </c>
      <c r="E6" s="13">
        <v>71025.84</v>
      </c>
      <c r="F6" s="13">
        <v>39750</v>
      </c>
      <c r="G6" s="13">
        <v>12918.75</v>
      </c>
      <c r="H6" s="13">
        <v>156000</v>
      </c>
      <c r="I6" s="13"/>
      <c r="J6" s="13">
        <v>2981.25</v>
      </c>
    </row>
    <row r="7" spans="1:10" x14ac:dyDescent="0.25">
      <c r="A7" s="12" t="s">
        <v>173</v>
      </c>
      <c r="B7" s="13">
        <v>63750</v>
      </c>
      <c r="C7" s="13">
        <v>9222.4000000000033</v>
      </c>
      <c r="D7" s="13">
        <v>41920</v>
      </c>
      <c r="E7" s="13">
        <v>1257.5999999999999</v>
      </c>
      <c r="F7" s="13">
        <v>5250</v>
      </c>
      <c r="G7" s="13">
        <v>1706.25</v>
      </c>
      <c r="H7" s="13">
        <v>4000</v>
      </c>
      <c r="I7" s="13"/>
      <c r="J7" s="13">
        <v>393.75</v>
      </c>
    </row>
    <row r="8" spans="1:10" x14ac:dyDescent="0.25">
      <c r="A8" s="12" t="s">
        <v>1154</v>
      </c>
      <c r="B8" s="13">
        <v>4215110</v>
      </c>
      <c r="C8" s="13">
        <v>688135.35999999987</v>
      </c>
      <c r="D8" s="13">
        <v>3127888</v>
      </c>
      <c r="E8" s="13">
        <v>93836.640000000014</v>
      </c>
      <c r="F8" s="13">
        <v>53750</v>
      </c>
      <c r="G8" s="13">
        <v>17468.75</v>
      </c>
      <c r="H8" s="13">
        <v>192000</v>
      </c>
      <c r="I8" s="13">
        <v>38000</v>
      </c>
      <c r="J8" s="13">
        <v>4031.25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F990-705E-44D5-96A6-E51A7E13EA2D}">
  <dimension ref="A1:EV220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1142</v>
      </c>
      <c r="AU1" s="1" t="s">
        <v>1143</v>
      </c>
      <c r="AV1" s="1" t="s">
        <v>1144</v>
      </c>
      <c r="AW1" s="2" t="s">
        <v>1145</v>
      </c>
      <c r="AX1" s="3" t="s">
        <v>1146</v>
      </c>
      <c r="AY1" s="4" t="s">
        <v>1147</v>
      </c>
      <c r="AZ1" s="1" t="s">
        <v>1148</v>
      </c>
      <c r="BA1" s="4" t="s">
        <v>1149</v>
      </c>
      <c r="BB1" s="4" t="s">
        <v>1150</v>
      </c>
      <c r="BC1" s="1" t="s">
        <v>1151</v>
      </c>
      <c r="BD1" s="1" t="s">
        <v>1152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29276196466</v>
      </c>
      <c r="B2" t="s">
        <v>990</v>
      </c>
      <c r="C2" t="s">
        <v>1013</v>
      </c>
      <c r="D2" t="s">
        <v>143</v>
      </c>
      <c r="E2" t="s">
        <v>144</v>
      </c>
      <c r="F2" t="s">
        <v>145</v>
      </c>
      <c r="G2" t="s">
        <v>146</v>
      </c>
      <c r="H2" t="s">
        <v>145</v>
      </c>
      <c r="I2">
        <v>478804</v>
      </c>
      <c r="J2">
        <v>22550610935</v>
      </c>
      <c r="K2">
        <v>6452111</v>
      </c>
      <c r="L2" t="s">
        <v>146</v>
      </c>
      <c r="M2">
        <v>25177625</v>
      </c>
      <c r="N2">
        <v>9276196466</v>
      </c>
      <c r="O2" t="s">
        <v>146</v>
      </c>
      <c r="P2" t="s">
        <v>992</v>
      </c>
      <c r="Q2" t="s">
        <v>148</v>
      </c>
      <c r="R2" t="s">
        <v>149</v>
      </c>
      <c r="S2" t="s">
        <v>956</v>
      </c>
      <c r="T2" t="s">
        <v>156</v>
      </c>
      <c r="U2" t="s">
        <v>993</v>
      </c>
      <c r="V2">
        <v>5999</v>
      </c>
      <c r="W2" t="s">
        <v>958</v>
      </c>
      <c r="X2" t="s">
        <v>993</v>
      </c>
      <c r="Y2">
        <v>63</v>
      </c>
      <c r="Z2" t="s">
        <v>247</v>
      </c>
      <c r="AA2" t="s">
        <v>154</v>
      </c>
      <c r="AB2" t="s">
        <v>146</v>
      </c>
      <c r="AC2">
        <v>301011</v>
      </c>
      <c r="AD2" t="s">
        <v>155</v>
      </c>
      <c r="AE2" t="s">
        <v>156</v>
      </c>
      <c r="AF2" t="s">
        <v>146</v>
      </c>
      <c r="AG2">
        <v>566</v>
      </c>
      <c r="AH2">
        <v>265581</v>
      </c>
      <c r="AI2" t="s">
        <v>1014</v>
      </c>
      <c r="AJ2">
        <v>566</v>
      </c>
      <c r="AK2">
        <v>9276196466</v>
      </c>
      <c r="AL2">
        <v>9276196466</v>
      </c>
      <c r="AM2" t="s">
        <v>971</v>
      </c>
      <c r="AN2" t="s">
        <v>1015</v>
      </c>
      <c r="AO2" t="s">
        <v>1016</v>
      </c>
      <c r="AP2" t="s">
        <v>146</v>
      </c>
      <c r="AQ2" t="s">
        <v>1017</v>
      </c>
      <c r="AR2">
        <v>-39507.5</v>
      </c>
      <c r="AS2">
        <v>-39400</v>
      </c>
      <c r="AT2" s="5">
        <f t="shared" ref="AT2:AT65" si="0">AS2-BB2-BC2</f>
        <v>-39400</v>
      </c>
      <c r="AU2" s="5">
        <v>-350</v>
      </c>
      <c r="AV2" s="5">
        <f t="shared" ref="AV2:AV65" si="1">AT2-AU2</f>
        <v>-39050</v>
      </c>
      <c r="AW2" s="6">
        <f t="shared" ref="AW2:AW65" si="2">17.6%*AV2</f>
        <v>-6872.8000000000011</v>
      </c>
      <c r="AX2" s="7">
        <f t="shared" ref="AX2:AX65" si="3">80%*AV2</f>
        <v>-31240</v>
      </c>
      <c r="AY2" s="8">
        <f t="shared" ref="AY2:AY65" si="4">AV2*2.4%</f>
        <v>-937.2</v>
      </c>
      <c r="AZ2" s="5">
        <v>-250</v>
      </c>
      <c r="BA2" s="9">
        <f>-100-BD2</f>
        <v>-81.25</v>
      </c>
      <c r="BB2" s="9"/>
      <c r="BC2" s="10"/>
      <c r="BD2" s="5">
        <f t="shared" ref="BD2:BD65" si="5">AZ2*7.5%</f>
        <v>-18.75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-39507.5</v>
      </c>
      <c r="BL2">
        <v>0.5</v>
      </c>
      <c r="BM2">
        <v>0</v>
      </c>
      <c r="BN2">
        <v>-0.5</v>
      </c>
      <c r="BO2">
        <v>-0.04</v>
      </c>
      <c r="BP2">
        <v>0</v>
      </c>
      <c r="BQ2">
        <v>-39506.962500000001</v>
      </c>
      <c r="BR2">
        <v>0</v>
      </c>
      <c r="BS2">
        <v>-0.04</v>
      </c>
      <c r="BT2" t="s">
        <v>146</v>
      </c>
      <c r="BU2">
        <v>6067466</v>
      </c>
      <c r="BV2" t="s">
        <v>965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195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1014</v>
      </c>
      <c r="CK2">
        <v>10</v>
      </c>
      <c r="CL2">
        <v>0</v>
      </c>
      <c r="CM2">
        <v>0</v>
      </c>
      <c r="CN2">
        <v>-39507.5</v>
      </c>
      <c r="CO2" t="s">
        <v>150</v>
      </c>
      <c r="CP2">
        <v>0</v>
      </c>
      <c r="CQ2">
        <v>0</v>
      </c>
      <c r="CR2">
        <v>0</v>
      </c>
      <c r="CS2" t="s">
        <v>150</v>
      </c>
      <c r="CT2">
        <v>0</v>
      </c>
      <c r="CU2">
        <v>0</v>
      </c>
      <c r="CV2">
        <v>0</v>
      </c>
      <c r="CW2" t="s">
        <v>156</v>
      </c>
      <c r="CX2">
        <v>10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165</v>
      </c>
      <c r="DE2">
        <v>10</v>
      </c>
      <c r="DF2">
        <v>0</v>
      </c>
      <c r="DG2">
        <v>0</v>
      </c>
      <c r="DH2" t="s">
        <v>150</v>
      </c>
      <c r="DI2">
        <v>25</v>
      </c>
      <c r="DJ2">
        <v>0</v>
      </c>
      <c r="DK2">
        <v>0</v>
      </c>
      <c r="DL2" t="s">
        <v>156</v>
      </c>
      <c r="DM2">
        <v>25</v>
      </c>
      <c r="DN2">
        <v>0</v>
      </c>
      <c r="DO2" t="s">
        <v>156</v>
      </c>
      <c r="DP2">
        <v>0</v>
      </c>
      <c r="DQ2">
        <v>0</v>
      </c>
      <c r="DR2" t="s">
        <v>146</v>
      </c>
      <c r="DS2" t="s">
        <v>146</v>
      </c>
      <c r="DT2" t="s">
        <v>146</v>
      </c>
      <c r="DU2" t="s">
        <v>155</v>
      </c>
      <c r="DV2">
        <v>0</v>
      </c>
      <c r="DW2">
        <v>0</v>
      </c>
      <c r="DX2">
        <v>-0.5</v>
      </c>
      <c r="DY2">
        <v>-0.04</v>
      </c>
      <c r="DZ2" t="s">
        <v>146</v>
      </c>
      <c r="EA2">
        <v>3.0040567E+19</v>
      </c>
      <c r="EB2" t="s">
        <v>1018</v>
      </c>
      <c r="EC2" t="s">
        <v>1019</v>
      </c>
      <c r="ED2" t="s">
        <v>1020</v>
      </c>
      <c r="EE2" t="s">
        <v>1021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1000</v>
      </c>
      <c r="EP2">
        <v>-39507.5</v>
      </c>
      <c r="EQ2">
        <v>0</v>
      </c>
      <c r="ER2">
        <v>0</v>
      </c>
      <c r="ES2" t="s">
        <v>146</v>
      </c>
      <c r="ET2" t="s">
        <v>168</v>
      </c>
      <c r="EU2" t="s">
        <v>146</v>
      </c>
      <c r="EV2">
        <v>0</v>
      </c>
    </row>
    <row r="3" spans="1:152" x14ac:dyDescent="0.25">
      <c r="A3">
        <v>29688359206</v>
      </c>
      <c r="B3" t="s">
        <v>990</v>
      </c>
      <c r="C3" t="s">
        <v>991</v>
      </c>
      <c r="D3" t="s">
        <v>143</v>
      </c>
      <c r="E3" t="s">
        <v>144</v>
      </c>
      <c r="F3" t="s">
        <v>145</v>
      </c>
      <c r="G3" t="s">
        <v>146</v>
      </c>
      <c r="H3" t="s">
        <v>145</v>
      </c>
      <c r="I3">
        <v>156428</v>
      </c>
      <c r="J3">
        <v>22599379639</v>
      </c>
      <c r="K3">
        <v>9877604</v>
      </c>
      <c r="L3" t="s">
        <v>146</v>
      </c>
      <c r="M3">
        <v>25440704</v>
      </c>
      <c r="N3">
        <v>9688359206</v>
      </c>
      <c r="O3" t="s">
        <v>146</v>
      </c>
      <c r="P3" t="s">
        <v>992</v>
      </c>
      <c r="Q3" t="s">
        <v>148</v>
      </c>
      <c r="R3" t="s">
        <v>149</v>
      </c>
      <c r="S3" t="s">
        <v>956</v>
      </c>
      <c r="T3" t="s">
        <v>156</v>
      </c>
      <c r="U3" t="s">
        <v>993</v>
      </c>
      <c r="V3">
        <v>5999</v>
      </c>
      <c r="W3" t="s">
        <v>958</v>
      </c>
      <c r="X3" t="s">
        <v>993</v>
      </c>
      <c r="Y3">
        <v>63</v>
      </c>
      <c r="Z3" t="s">
        <v>247</v>
      </c>
      <c r="AA3" t="s">
        <v>154</v>
      </c>
      <c r="AB3" t="s">
        <v>146</v>
      </c>
      <c r="AC3">
        <v>301011</v>
      </c>
      <c r="AD3" t="s">
        <v>155</v>
      </c>
      <c r="AE3" t="s">
        <v>156</v>
      </c>
      <c r="AF3" t="s">
        <v>146</v>
      </c>
      <c r="AG3">
        <v>566</v>
      </c>
      <c r="AH3">
        <v>156428</v>
      </c>
      <c r="AI3" t="s">
        <v>978</v>
      </c>
      <c r="AJ3">
        <v>566</v>
      </c>
      <c r="AK3">
        <v>9688359206</v>
      </c>
      <c r="AL3">
        <v>9688359206</v>
      </c>
      <c r="AM3" t="s">
        <v>971</v>
      </c>
      <c r="AN3" t="s">
        <v>994</v>
      </c>
      <c r="AO3" t="s">
        <v>995</v>
      </c>
      <c r="AP3" t="s">
        <v>146</v>
      </c>
      <c r="AQ3" t="s">
        <v>981</v>
      </c>
      <c r="AR3">
        <v>-9107.5</v>
      </c>
      <c r="AS3">
        <v>-9000</v>
      </c>
      <c r="AT3" s="5">
        <f t="shared" si="0"/>
        <v>-8000</v>
      </c>
      <c r="AU3" s="5">
        <v>-350</v>
      </c>
      <c r="AV3" s="5">
        <f t="shared" si="1"/>
        <v>-7650</v>
      </c>
      <c r="AW3" s="6">
        <f t="shared" si="2"/>
        <v>-1346.4</v>
      </c>
      <c r="AX3" s="7">
        <f t="shared" si="3"/>
        <v>-6120</v>
      </c>
      <c r="AY3" s="8">
        <f t="shared" si="4"/>
        <v>-183.6</v>
      </c>
      <c r="AZ3" s="5">
        <v>-250</v>
      </c>
      <c r="BA3" s="9">
        <f>-100-BD3</f>
        <v>-81.25</v>
      </c>
      <c r="BB3" s="9">
        <v>-1000</v>
      </c>
      <c r="BC3" s="10"/>
      <c r="BD3" s="5">
        <f t="shared" si="5"/>
        <v>-18.75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-9107.5</v>
      </c>
      <c r="BL3">
        <v>0.5</v>
      </c>
      <c r="BM3">
        <v>0</v>
      </c>
      <c r="BN3">
        <v>-0.5</v>
      </c>
      <c r="BO3">
        <v>-0.04</v>
      </c>
      <c r="BP3">
        <v>0</v>
      </c>
      <c r="BQ3">
        <v>-9106.9624999999996</v>
      </c>
      <c r="BR3">
        <v>0</v>
      </c>
      <c r="BS3">
        <v>-0.04</v>
      </c>
      <c r="BT3" t="s">
        <v>146</v>
      </c>
      <c r="BU3">
        <v>6067466</v>
      </c>
      <c r="BV3" t="s">
        <v>965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978</v>
      </c>
      <c r="CK3">
        <v>10</v>
      </c>
      <c r="CL3">
        <v>0</v>
      </c>
      <c r="CM3">
        <v>0</v>
      </c>
      <c r="CN3">
        <v>-9107.5</v>
      </c>
      <c r="CO3" t="s">
        <v>150</v>
      </c>
      <c r="CP3">
        <v>0</v>
      </c>
      <c r="CQ3">
        <v>0</v>
      </c>
      <c r="CR3">
        <v>0</v>
      </c>
      <c r="CS3" t="s">
        <v>150</v>
      </c>
      <c r="CT3">
        <v>0</v>
      </c>
      <c r="CU3">
        <v>0</v>
      </c>
      <c r="CV3">
        <v>0</v>
      </c>
      <c r="CW3" t="s">
        <v>156</v>
      </c>
      <c r="CX3">
        <v>10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165</v>
      </c>
      <c r="DE3">
        <v>10</v>
      </c>
      <c r="DF3">
        <v>0</v>
      </c>
      <c r="DG3">
        <v>0</v>
      </c>
      <c r="DH3" t="s">
        <v>150</v>
      </c>
      <c r="DI3">
        <v>25</v>
      </c>
      <c r="DJ3">
        <v>0</v>
      </c>
      <c r="DK3">
        <v>0</v>
      </c>
      <c r="DL3" t="s">
        <v>156</v>
      </c>
      <c r="DM3">
        <v>25</v>
      </c>
      <c r="DN3">
        <v>0</v>
      </c>
      <c r="DO3" t="s">
        <v>156</v>
      </c>
      <c r="DP3">
        <v>0</v>
      </c>
      <c r="DQ3">
        <v>0</v>
      </c>
      <c r="DR3" t="s">
        <v>146</v>
      </c>
      <c r="DS3" t="s">
        <v>146</v>
      </c>
      <c r="DT3" t="s">
        <v>146</v>
      </c>
      <c r="DU3" t="s">
        <v>155</v>
      </c>
      <c r="DV3">
        <v>0</v>
      </c>
      <c r="DW3">
        <v>0</v>
      </c>
      <c r="DX3">
        <v>-0.5</v>
      </c>
      <c r="DY3">
        <v>-0.04</v>
      </c>
      <c r="DZ3" t="s">
        <v>146</v>
      </c>
      <c r="EA3">
        <v>3.0040567E+19</v>
      </c>
      <c r="EB3" t="s">
        <v>996</v>
      </c>
      <c r="EC3" t="s">
        <v>997</v>
      </c>
      <c r="ED3" t="s">
        <v>998</v>
      </c>
      <c r="EE3" t="s">
        <v>999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1000</v>
      </c>
      <c r="EP3">
        <v>-9107.5</v>
      </c>
      <c r="EQ3">
        <v>0</v>
      </c>
      <c r="ER3">
        <v>0</v>
      </c>
      <c r="ES3" t="s">
        <v>146</v>
      </c>
      <c r="ET3" t="s">
        <v>168</v>
      </c>
      <c r="EU3" t="s">
        <v>146</v>
      </c>
      <c r="EV3">
        <v>0</v>
      </c>
    </row>
    <row r="4" spans="1:152" x14ac:dyDescent="0.25">
      <c r="A4">
        <v>9746551695</v>
      </c>
      <c r="B4" t="s">
        <v>169</v>
      </c>
      <c r="C4" t="s">
        <v>522</v>
      </c>
      <c r="D4" t="s">
        <v>143</v>
      </c>
      <c r="E4" t="s">
        <v>144</v>
      </c>
      <c r="F4" t="s">
        <v>145</v>
      </c>
      <c r="G4">
        <v>34881</v>
      </c>
      <c r="H4" t="s">
        <v>145</v>
      </c>
      <c r="I4">
        <v>270946</v>
      </c>
      <c r="J4">
        <v>2607996917</v>
      </c>
      <c r="K4">
        <v>8300605</v>
      </c>
      <c r="L4">
        <v>2692440</v>
      </c>
      <c r="M4" t="s">
        <v>146</v>
      </c>
      <c r="N4">
        <v>9746551695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171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172</v>
      </c>
      <c r="AB4" t="s">
        <v>146</v>
      </c>
      <c r="AC4">
        <v>200185</v>
      </c>
      <c r="AD4" t="s">
        <v>173</v>
      </c>
      <c r="AE4" t="s">
        <v>156</v>
      </c>
      <c r="AF4" t="s">
        <v>523</v>
      </c>
      <c r="AG4">
        <v>566</v>
      </c>
      <c r="AH4">
        <v>248281</v>
      </c>
      <c r="AI4" t="s">
        <v>175</v>
      </c>
      <c r="AJ4">
        <v>566</v>
      </c>
      <c r="AK4">
        <v>9746551695</v>
      </c>
      <c r="AL4">
        <v>9746551695</v>
      </c>
      <c r="AM4" t="s">
        <v>158</v>
      </c>
      <c r="AN4" t="s">
        <v>433</v>
      </c>
      <c r="AO4" t="s">
        <v>434</v>
      </c>
      <c r="AP4" t="s">
        <v>146</v>
      </c>
      <c r="AQ4" t="s">
        <v>178</v>
      </c>
      <c r="AR4">
        <v>2350</v>
      </c>
      <c r="AS4">
        <v>2350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ref="BA2:BA65" si="6">100-BD4</f>
        <v>81.25</v>
      </c>
      <c r="BB4" s="9"/>
      <c r="BC4" s="10"/>
      <c r="BD4" s="5">
        <f t="shared" si="5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2350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2349.4625000000001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175</v>
      </c>
      <c r="CK4">
        <v>10</v>
      </c>
      <c r="CL4">
        <v>0</v>
      </c>
      <c r="CM4">
        <v>0</v>
      </c>
      <c r="CN4">
        <v>2350</v>
      </c>
      <c r="CO4" t="s">
        <v>150</v>
      </c>
      <c r="CP4">
        <v>0</v>
      </c>
      <c r="CQ4">
        <v>0</v>
      </c>
      <c r="CR4">
        <v>0</v>
      </c>
      <c r="CS4" t="s">
        <v>164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165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173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524</v>
      </c>
      <c r="EC4" t="s">
        <v>524</v>
      </c>
      <c r="ED4" t="s">
        <v>523</v>
      </c>
      <c r="EE4" t="s">
        <v>525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2350</v>
      </c>
      <c r="EQ4">
        <v>0</v>
      </c>
      <c r="ER4">
        <v>0</v>
      </c>
      <c r="ES4" t="s">
        <v>146</v>
      </c>
      <c r="ET4" t="s">
        <v>168</v>
      </c>
      <c r="EU4" t="s">
        <v>146</v>
      </c>
      <c r="EV4">
        <v>0</v>
      </c>
    </row>
    <row r="5" spans="1:152" x14ac:dyDescent="0.25">
      <c r="A5">
        <v>9744998953</v>
      </c>
      <c r="B5" t="s">
        <v>169</v>
      </c>
      <c r="C5" t="s">
        <v>755</v>
      </c>
      <c r="D5" t="s">
        <v>143</v>
      </c>
      <c r="E5" t="s">
        <v>144</v>
      </c>
      <c r="F5" t="s">
        <v>145</v>
      </c>
      <c r="G5">
        <v>34879</v>
      </c>
      <c r="H5" t="s">
        <v>145</v>
      </c>
      <c r="I5">
        <v>406524</v>
      </c>
      <c r="J5">
        <v>2607772460</v>
      </c>
      <c r="K5">
        <v>4855335</v>
      </c>
      <c r="L5">
        <v>2692440</v>
      </c>
      <c r="M5" t="s">
        <v>146</v>
      </c>
      <c r="N5">
        <v>9744998953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171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172</v>
      </c>
      <c r="AB5" t="s">
        <v>146</v>
      </c>
      <c r="AC5">
        <v>200185</v>
      </c>
      <c r="AD5" t="s">
        <v>173</v>
      </c>
      <c r="AE5" t="s">
        <v>156</v>
      </c>
      <c r="AF5" t="s">
        <v>756</v>
      </c>
      <c r="AG5">
        <v>566</v>
      </c>
      <c r="AH5">
        <v>989006</v>
      </c>
      <c r="AI5" t="s">
        <v>175</v>
      </c>
      <c r="AJ5">
        <v>566</v>
      </c>
      <c r="AK5">
        <v>9744998953</v>
      </c>
      <c r="AL5">
        <v>9744998953</v>
      </c>
      <c r="AM5" t="s">
        <v>158</v>
      </c>
      <c r="AN5" t="s">
        <v>433</v>
      </c>
      <c r="AO5" t="s">
        <v>434</v>
      </c>
      <c r="AP5" t="s">
        <v>146</v>
      </c>
      <c r="AQ5" t="s">
        <v>178</v>
      </c>
      <c r="AR5">
        <v>2350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6"/>
        <v>81.25</v>
      </c>
      <c r="BB5" s="9"/>
      <c r="BC5" s="10"/>
      <c r="BD5" s="5">
        <f t="shared" si="5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2350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2349.4625000000001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175</v>
      </c>
      <c r="CK5">
        <v>10</v>
      </c>
      <c r="CL5">
        <v>0</v>
      </c>
      <c r="CM5">
        <v>0</v>
      </c>
      <c r="CN5">
        <v>2350</v>
      </c>
      <c r="CO5" t="s">
        <v>150</v>
      </c>
      <c r="CP5">
        <v>0</v>
      </c>
      <c r="CQ5">
        <v>0</v>
      </c>
      <c r="CR5">
        <v>0</v>
      </c>
      <c r="CS5" t="s">
        <v>164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165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173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757</v>
      </c>
      <c r="EC5" t="s">
        <v>757</v>
      </c>
      <c r="ED5" t="s">
        <v>756</v>
      </c>
      <c r="EE5" t="s">
        <v>758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2350</v>
      </c>
      <c r="EQ5">
        <v>0</v>
      </c>
      <c r="ER5">
        <v>0</v>
      </c>
      <c r="ES5" t="s">
        <v>146</v>
      </c>
      <c r="ET5" t="s">
        <v>168</v>
      </c>
      <c r="EU5" t="s">
        <v>146</v>
      </c>
      <c r="EV5">
        <v>0</v>
      </c>
    </row>
    <row r="6" spans="1:152" x14ac:dyDescent="0.25">
      <c r="A6">
        <v>9744982325</v>
      </c>
      <c r="B6" t="s">
        <v>169</v>
      </c>
      <c r="C6" t="s">
        <v>859</v>
      </c>
      <c r="D6" t="s">
        <v>143</v>
      </c>
      <c r="E6" t="s">
        <v>144</v>
      </c>
      <c r="F6" t="s">
        <v>145</v>
      </c>
      <c r="G6">
        <v>34878</v>
      </c>
      <c r="H6" t="s">
        <v>145</v>
      </c>
      <c r="I6">
        <v>514902</v>
      </c>
      <c r="J6">
        <v>2607679421</v>
      </c>
      <c r="K6">
        <v>6293993</v>
      </c>
      <c r="L6">
        <v>2692440</v>
      </c>
      <c r="M6" t="s">
        <v>146</v>
      </c>
      <c r="N6">
        <v>9744982325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171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172</v>
      </c>
      <c r="AB6" t="s">
        <v>146</v>
      </c>
      <c r="AC6">
        <v>200185</v>
      </c>
      <c r="AD6" t="s">
        <v>173</v>
      </c>
      <c r="AE6" t="s">
        <v>156</v>
      </c>
      <c r="AF6" t="s">
        <v>860</v>
      </c>
      <c r="AG6">
        <v>566</v>
      </c>
      <c r="AH6">
        <v>973360</v>
      </c>
      <c r="AI6" t="s">
        <v>175</v>
      </c>
      <c r="AJ6">
        <v>566</v>
      </c>
      <c r="AK6">
        <v>9744982325</v>
      </c>
      <c r="AL6">
        <v>9744982325</v>
      </c>
      <c r="AM6" t="s">
        <v>158</v>
      </c>
      <c r="AN6" t="s">
        <v>433</v>
      </c>
      <c r="AO6" t="s">
        <v>434</v>
      </c>
      <c r="AP6" t="s">
        <v>146</v>
      </c>
      <c r="AQ6" t="s">
        <v>178</v>
      </c>
      <c r="AR6">
        <v>2350</v>
      </c>
      <c r="AS6">
        <v>2350</v>
      </c>
      <c r="AT6" s="5">
        <f t="shared" si="0"/>
        <v>2350</v>
      </c>
      <c r="AU6" s="5">
        <v>350</v>
      </c>
      <c r="AV6" s="5">
        <f t="shared" si="1"/>
        <v>2000</v>
      </c>
      <c r="AW6" s="6">
        <f t="shared" si="2"/>
        <v>352.00000000000006</v>
      </c>
      <c r="AX6" s="7">
        <f t="shared" si="3"/>
        <v>1600</v>
      </c>
      <c r="AY6" s="8">
        <f t="shared" si="4"/>
        <v>48</v>
      </c>
      <c r="AZ6" s="5">
        <v>250</v>
      </c>
      <c r="BA6" s="9">
        <f t="shared" si="6"/>
        <v>81.25</v>
      </c>
      <c r="BB6" s="9"/>
      <c r="BC6" s="10"/>
      <c r="BD6" s="5">
        <f t="shared" si="5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2350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2349.4625000000001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175</v>
      </c>
      <c r="CK6">
        <v>10</v>
      </c>
      <c r="CL6">
        <v>0</v>
      </c>
      <c r="CM6">
        <v>0</v>
      </c>
      <c r="CN6">
        <v>2350</v>
      </c>
      <c r="CO6" t="s">
        <v>150</v>
      </c>
      <c r="CP6">
        <v>0</v>
      </c>
      <c r="CQ6">
        <v>0</v>
      </c>
      <c r="CR6">
        <v>0</v>
      </c>
      <c r="CS6" t="s">
        <v>164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165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173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861</v>
      </c>
      <c r="EC6" t="s">
        <v>861</v>
      </c>
      <c r="ED6" t="s">
        <v>860</v>
      </c>
      <c r="EE6" t="s">
        <v>862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2350</v>
      </c>
      <c r="EQ6">
        <v>0</v>
      </c>
      <c r="ER6">
        <v>0</v>
      </c>
      <c r="ES6" t="s">
        <v>146</v>
      </c>
      <c r="ET6" t="s">
        <v>168</v>
      </c>
      <c r="EU6" t="s">
        <v>146</v>
      </c>
      <c r="EV6">
        <v>0</v>
      </c>
    </row>
    <row r="7" spans="1:152" x14ac:dyDescent="0.25">
      <c r="A7">
        <v>9745498908</v>
      </c>
      <c r="B7" t="s">
        <v>169</v>
      </c>
      <c r="C7" t="s">
        <v>901</v>
      </c>
      <c r="D7" t="s">
        <v>143</v>
      </c>
      <c r="E7" t="s">
        <v>144</v>
      </c>
      <c r="F7" t="s">
        <v>145</v>
      </c>
      <c r="G7">
        <v>34879</v>
      </c>
      <c r="H7" t="s">
        <v>145</v>
      </c>
      <c r="I7">
        <v>239616</v>
      </c>
      <c r="J7">
        <v>2607773465</v>
      </c>
      <c r="K7">
        <v>6293993</v>
      </c>
      <c r="L7">
        <v>2692440</v>
      </c>
      <c r="M7" t="s">
        <v>146</v>
      </c>
      <c r="N7">
        <v>9745498908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171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172</v>
      </c>
      <c r="AB7" t="s">
        <v>146</v>
      </c>
      <c r="AC7">
        <v>200185</v>
      </c>
      <c r="AD7" t="s">
        <v>173</v>
      </c>
      <c r="AE7" t="s">
        <v>156</v>
      </c>
      <c r="AF7" t="s">
        <v>902</v>
      </c>
      <c r="AG7">
        <v>566</v>
      </c>
      <c r="AH7">
        <v>378163</v>
      </c>
      <c r="AI7" t="s">
        <v>175</v>
      </c>
      <c r="AJ7">
        <v>566</v>
      </c>
      <c r="AK7">
        <v>9745498908</v>
      </c>
      <c r="AL7">
        <v>9745498908</v>
      </c>
      <c r="AM7" t="s">
        <v>158</v>
      </c>
      <c r="AN7" t="s">
        <v>433</v>
      </c>
      <c r="AO7" t="s">
        <v>434</v>
      </c>
      <c r="AP7" t="s">
        <v>146</v>
      </c>
      <c r="AQ7" t="s">
        <v>178</v>
      </c>
      <c r="AR7">
        <v>2350</v>
      </c>
      <c r="AS7">
        <v>2350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6"/>
        <v>81.25</v>
      </c>
      <c r="BB7" s="9"/>
      <c r="BC7" s="10"/>
      <c r="BD7" s="5">
        <f t="shared" si="5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2350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2349.4625000000001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175</v>
      </c>
      <c r="CK7">
        <v>10</v>
      </c>
      <c r="CL7">
        <v>0</v>
      </c>
      <c r="CM7">
        <v>0</v>
      </c>
      <c r="CN7">
        <v>2350</v>
      </c>
      <c r="CO7" t="s">
        <v>150</v>
      </c>
      <c r="CP7">
        <v>0</v>
      </c>
      <c r="CQ7">
        <v>0</v>
      </c>
      <c r="CR7">
        <v>0</v>
      </c>
      <c r="CS7" t="s">
        <v>164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165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173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903</v>
      </c>
      <c r="EC7" t="s">
        <v>903</v>
      </c>
      <c r="ED7" t="s">
        <v>902</v>
      </c>
      <c r="EE7" t="s">
        <v>904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2350</v>
      </c>
      <c r="EQ7">
        <v>0</v>
      </c>
      <c r="ER7">
        <v>0</v>
      </c>
      <c r="ES7" t="s">
        <v>146</v>
      </c>
      <c r="ET7" t="s">
        <v>168</v>
      </c>
      <c r="EU7" t="s">
        <v>146</v>
      </c>
      <c r="EV7">
        <v>0</v>
      </c>
    </row>
    <row r="8" spans="1:152" x14ac:dyDescent="0.25">
      <c r="A8">
        <v>9744181574</v>
      </c>
      <c r="B8" t="s">
        <v>169</v>
      </c>
      <c r="C8" t="s">
        <v>170</v>
      </c>
      <c r="D8" t="s">
        <v>143</v>
      </c>
      <c r="E8" t="s">
        <v>144</v>
      </c>
      <c r="F8" t="s">
        <v>145</v>
      </c>
      <c r="G8">
        <v>34877</v>
      </c>
      <c r="H8" t="s">
        <v>145</v>
      </c>
      <c r="I8">
        <v>900192</v>
      </c>
      <c r="J8">
        <v>2607599249</v>
      </c>
      <c r="K8">
        <v>3410998</v>
      </c>
      <c r="L8">
        <v>2692440</v>
      </c>
      <c r="M8" t="s">
        <v>146</v>
      </c>
      <c r="N8">
        <v>9744181574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171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172</v>
      </c>
      <c r="AB8" t="s">
        <v>146</v>
      </c>
      <c r="AC8">
        <v>200185</v>
      </c>
      <c r="AD8" t="s">
        <v>173</v>
      </c>
      <c r="AE8" t="s">
        <v>156</v>
      </c>
      <c r="AF8" t="s">
        <v>174</v>
      </c>
      <c r="AG8">
        <v>566</v>
      </c>
      <c r="AH8">
        <v>301131</v>
      </c>
      <c r="AI8" t="s">
        <v>175</v>
      </c>
      <c r="AJ8">
        <v>566</v>
      </c>
      <c r="AK8">
        <v>9744181574</v>
      </c>
      <c r="AL8">
        <v>9744181574</v>
      </c>
      <c r="AM8" t="s">
        <v>158</v>
      </c>
      <c r="AN8" t="s">
        <v>176</v>
      </c>
      <c r="AO8" t="s">
        <v>177</v>
      </c>
      <c r="AP8" t="s">
        <v>146</v>
      </c>
      <c r="AQ8" t="s">
        <v>178</v>
      </c>
      <c r="AR8">
        <v>2457.5</v>
      </c>
      <c r="AS8">
        <v>2350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6"/>
        <v>81.25</v>
      </c>
      <c r="BB8" s="9"/>
      <c r="BC8" s="10"/>
      <c r="BD8" s="5">
        <f t="shared" si="5"/>
        <v>18.75</v>
      </c>
      <c r="BG8" t="s">
        <v>146</v>
      </c>
      <c r="BH8" t="s">
        <v>146</v>
      </c>
      <c r="BI8">
        <v>566</v>
      </c>
      <c r="BJ8">
        <v>566</v>
      </c>
      <c r="BK8">
        <v>2457.5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2456.9625000000001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175</v>
      </c>
      <c r="CK8">
        <v>10</v>
      </c>
      <c r="CL8">
        <v>0</v>
      </c>
      <c r="CM8">
        <v>0</v>
      </c>
      <c r="CN8">
        <v>2457.5</v>
      </c>
      <c r="CO8" t="s">
        <v>150</v>
      </c>
      <c r="CP8">
        <v>0</v>
      </c>
      <c r="CQ8">
        <v>0</v>
      </c>
      <c r="CR8">
        <v>0</v>
      </c>
      <c r="CS8" t="s">
        <v>164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165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173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179</v>
      </c>
      <c r="EC8" t="s">
        <v>179</v>
      </c>
      <c r="ED8" t="s">
        <v>174</v>
      </c>
      <c r="EE8" t="s">
        <v>180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2457.5</v>
      </c>
      <c r="EQ8">
        <v>0</v>
      </c>
      <c r="ER8">
        <v>0</v>
      </c>
      <c r="ES8" t="s">
        <v>146</v>
      </c>
      <c r="ET8" t="s">
        <v>168</v>
      </c>
      <c r="EU8" t="s">
        <v>146</v>
      </c>
      <c r="EV8">
        <v>0</v>
      </c>
    </row>
    <row r="9" spans="1:152" x14ac:dyDescent="0.25">
      <c r="A9">
        <v>9744124174</v>
      </c>
      <c r="B9" t="s">
        <v>169</v>
      </c>
      <c r="C9" t="s">
        <v>379</v>
      </c>
      <c r="D9" t="s">
        <v>143</v>
      </c>
      <c r="E9" t="s">
        <v>144</v>
      </c>
      <c r="F9" t="s">
        <v>145</v>
      </c>
      <c r="G9">
        <v>34877</v>
      </c>
      <c r="H9" t="s">
        <v>145</v>
      </c>
      <c r="I9">
        <v>583396</v>
      </c>
      <c r="J9">
        <v>2607599190</v>
      </c>
      <c r="K9">
        <v>3410998</v>
      </c>
      <c r="L9">
        <v>2692440</v>
      </c>
      <c r="M9" t="s">
        <v>146</v>
      </c>
      <c r="N9">
        <v>9744124174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171</v>
      </c>
      <c r="U9" t="s">
        <v>151</v>
      </c>
      <c r="V9">
        <v>4814</v>
      </c>
      <c r="W9" t="s">
        <v>152</v>
      </c>
      <c r="X9" t="s">
        <v>151</v>
      </c>
      <c r="Y9">
        <v>44</v>
      </c>
      <c r="Z9" t="s">
        <v>153</v>
      </c>
      <c r="AA9" t="s">
        <v>172</v>
      </c>
      <c r="AB9" t="s">
        <v>146</v>
      </c>
      <c r="AC9">
        <v>200185</v>
      </c>
      <c r="AD9" t="s">
        <v>173</v>
      </c>
      <c r="AE9" t="s">
        <v>156</v>
      </c>
      <c r="AF9" t="s">
        <v>380</v>
      </c>
      <c r="AG9">
        <v>566</v>
      </c>
      <c r="AH9">
        <v>253050</v>
      </c>
      <c r="AI9" t="s">
        <v>175</v>
      </c>
      <c r="AJ9">
        <v>566</v>
      </c>
      <c r="AK9">
        <v>9744124174</v>
      </c>
      <c r="AL9">
        <v>9744124174</v>
      </c>
      <c r="AM9" t="s">
        <v>158</v>
      </c>
      <c r="AN9" t="s">
        <v>176</v>
      </c>
      <c r="AO9" t="s">
        <v>177</v>
      </c>
      <c r="AP9" t="s">
        <v>146</v>
      </c>
      <c r="AQ9" t="s">
        <v>178</v>
      </c>
      <c r="AR9">
        <v>2457.5</v>
      </c>
      <c r="AS9">
        <v>2350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6"/>
        <v>81.25</v>
      </c>
      <c r="BB9" s="9"/>
      <c r="BC9" s="10"/>
      <c r="BD9" s="5">
        <f t="shared" si="5"/>
        <v>18.75</v>
      </c>
      <c r="BG9" t="s">
        <v>146</v>
      </c>
      <c r="BH9" t="s">
        <v>146</v>
      </c>
      <c r="BI9">
        <v>566</v>
      </c>
      <c r="BJ9">
        <v>566</v>
      </c>
      <c r="BK9">
        <v>2457.5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2456.9625000000001</v>
      </c>
      <c r="BR9">
        <v>0</v>
      </c>
      <c r="BS9">
        <v>0.04</v>
      </c>
      <c r="BT9" t="s">
        <v>146</v>
      </c>
      <c r="BU9">
        <v>59536659</v>
      </c>
      <c r="BV9" t="s">
        <v>162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175</v>
      </c>
      <c r="CK9">
        <v>10</v>
      </c>
      <c r="CL9">
        <v>0</v>
      </c>
      <c r="CM9">
        <v>0</v>
      </c>
      <c r="CN9">
        <v>2457.5</v>
      </c>
      <c r="CO9" t="s">
        <v>150</v>
      </c>
      <c r="CP9">
        <v>0</v>
      </c>
      <c r="CQ9">
        <v>0</v>
      </c>
      <c r="CR9">
        <v>0</v>
      </c>
      <c r="CS9" t="s">
        <v>164</v>
      </c>
      <c r="CT9">
        <v>0</v>
      </c>
      <c r="CU9">
        <v>0</v>
      </c>
      <c r="CV9">
        <v>0</v>
      </c>
      <c r="CW9" t="s">
        <v>156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165</v>
      </c>
      <c r="DE9">
        <v>0</v>
      </c>
      <c r="DF9">
        <v>0</v>
      </c>
      <c r="DG9">
        <v>0</v>
      </c>
      <c r="DH9" t="s">
        <v>150</v>
      </c>
      <c r="DI9">
        <v>0</v>
      </c>
      <c r="DJ9">
        <v>0</v>
      </c>
      <c r="DK9">
        <v>0</v>
      </c>
      <c r="DL9" t="s">
        <v>156</v>
      </c>
      <c r="DM9">
        <v>45</v>
      </c>
      <c r="DN9">
        <v>0</v>
      </c>
      <c r="DO9" t="s">
        <v>156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173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381</v>
      </c>
      <c r="EC9" t="s">
        <v>381</v>
      </c>
      <c r="ED9" t="s">
        <v>380</v>
      </c>
      <c r="EE9" t="s">
        <v>382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2457.5</v>
      </c>
      <c r="EQ9">
        <v>0</v>
      </c>
      <c r="ER9">
        <v>0</v>
      </c>
      <c r="ES9" t="s">
        <v>146</v>
      </c>
      <c r="ET9" t="s">
        <v>168</v>
      </c>
      <c r="EU9" t="s">
        <v>146</v>
      </c>
      <c r="EV9">
        <v>0</v>
      </c>
    </row>
    <row r="10" spans="1:152" x14ac:dyDescent="0.25">
      <c r="A10">
        <v>9747919383</v>
      </c>
      <c r="B10" t="s">
        <v>169</v>
      </c>
      <c r="C10" t="s">
        <v>505</v>
      </c>
      <c r="D10" t="s">
        <v>143</v>
      </c>
      <c r="E10" t="s">
        <v>144</v>
      </c>
      <c r="F10" t="s">
        <v>145</v>
      </c>
      <c r="G10">
        <v>34882</v>
      </c>
      <c r="H10" t="s">
        <v>145</v>
      </c>
      <c r="I10">
        <v>565332</v>
      </c>
      <c r="J10">
        <v>2608093296</v>
      </c>
      <c r="K10">
        <v>2324505</v>
      </c>
      <c r="L10">
        <v>2692440</v>
      </c>
      <c r="M10" t="s">
        <v>146</v>
      </c>
      <c r="N10">
        <v>9747919383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171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153</v>
      </c>
      <c r="AA10" t="s">
        <v>172</v>
      </c>
      <c r="AB10" t="s">
        <v>146</v>
      </c>
      <c r="AC10">
        <v>200185</v>
      </c>
      <c r="AD10" t="s">
        <v>173</v>
      </c>
      <c r="AE10" t="s">
        <v>156</v>
      </c>
      <c r="AF10" t="s">
        <v>506</v>
      </c>
      <c r="AG10">
        <v>566</v>
      </c>
      <c r="AH10">
        <v>560404</v>
      </c>
      <c r="AI10" t="s">
        <v>175</v>
      </c>
      <c r="AJ10">
        <v>566</v>
      </c>
      <c r="AK10">
        <v>9747919383</v>
      </c>
      <c r="AL10">
        <v>9747919383</v>
      </c>
      <c r="AM10" t="s">
        <v>158</v>
      </c>
      <c r="AN10" t="s">
        <v>176</v>
      </c>
      <c r="AO10" t="s">
        <v>177</v>
      </c>
      <c r="AP10" t="s">
        <v>146</v>
      </c>
      <c r="AQ10" t="s">
        <v>178</v>
      </c>
      <c r="AR10">
        <v>2457.5</v>
      </c>
      <c r="AS10">
        <v>2350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6"/>
        <v>81.25</v>
      </c>
      <c r="BB10" s="9"/>
      <c r="BC10" s="10"/>
      <c r="BD10" s="5">
        <f t="shared" si="5"/>
        <v>18.75</v>
      </c>
      <c r="BG10" t="s">
        <v>146</v>
      </c>
      <c r="BH10" t="s">
        <v>146</v>
      </c>
      <c r="BI10">
        <v>566</v>
      </c>
      <c r="BJ10">
        <v>566</v>
      </c>
      <c r="BK10">
        <v>2457.5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2456.9625000000001</v>
      </c>
      <c r="BR10">
        <v>0</v>
      </c>
      <c r="BS10">
        <v>0.04</v>
      </c>
      <c r="BT10" t="s">
        <v>146</v>
      </c>
      <c r="BU10">
        <v>59536659</v>
      </c>
      <c r="BV10" t="s">
        <v>162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175</v>
      </c>
      <c r="CK10">
        <v>10</v>
      </c>
      <c r="CL10">
        <v>0</v>
      </c>
      <c r="CM10">
        <v>0</v>
      </c>
      <c r="CN10">
        <v>2457.5</v>
      </c>
      <c r="CO10" t="s">
        <v>150</v>
      </c>
      <c r="CP10">
        <v>0</v>
      </c>
      <c r="CQ10">
        <v>0</v>
      </c>
      <c r="CR10">
        <v>0</v>
      </c>
      <c r="CS10" t="s">
        <v>164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165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173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507</v>
      </c>
      <c r="EC10" t="s">
        <v>507</v>
      </c>
      <c r="ED10" t="s">
        <v>506</v>
      </c>
      <c r="EE10" t="s">
        <v>508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2457.5</v>
      </c>
      <c r="EQ10">
        <v>0</v>
      </c>
      <c r="ER10">
        <v>0</v>
      </c>
      <c r="ES10" t="s">
        <v>146</v>
      </c>
      <c r="ET10" t="s">
        <v>168</v>
      </c>
      <c r="EU10" t="s">
        <v>146</v>
      </c>
      <c r="EV10">
        <v>0</v>
      </c>
    </row>
    <row r="11" spans="1:152" x14ac:dyDescent="0.25">
      <c r="A11">
        <v>9747867001</v>
      </c>
      <c r="B11" t="s">
        <v>169</v>
      </c>
      <c r="C11" t="s">
        <v>763</v>
      </c>
      <c r="D11" t="s">
        <v>143</v>
      </c>
      <c r="E11" t="s">
        <v>144</v>
      </c>
      <c r="F11" t="s">
        <v>145</v>
      </c>
      <c r="G11">
        <v>34882</v>
      </c>
      <c r="H11" t="s">
        <v>145</v>
      </c>
      <c r="I11">
        <v>123704</v>
      </c>
      <c r="J11">
        <v>2608093219</v>
      </c>
      <c r="K11">
        <v>7228332</v>
      </c>
      <c r="L11">
        <v>2692440</v>
      </c>
      <c r="M11" t="s">
        <v>146</v>
      </c>
      <c r="N11">
        <v>9747867001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171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153</v>
      </c>
      <c r="AA11" t="s">
        <v>172</v>
      </c>
      <c r="AB11" t="s">
        <v>146</v>
      </c>
      <c r="AC11">
        <v>200185</v>
      </c>
      <c r="AD11" t="s">
        <v>173</v>
      </c>
      <c r="AE11" t="s">
        <v>156</v>
      </c>
      <c r="AF11" t="s">
        <v>764</v>
      </c>
      <c r="AG11">
        <v>566</v>
      </c>
      <c r="AH11">
        <v>507821</v>
      </c>
      <c r="AI11" t="s">
        <v>175</v>
      </c>
      <c r="AJ11">
        <v>566</v>
      </c>
      <c r="AK11">
        <v>9747867001</v>
      </c>
      <c r="AL11">
        <v>9747867001</v>
      </c>
      <c r="AM11" t="s">
        <v>158</v>
      </c>
      <c r="AN11" t="s">
        <v>176</v>
      </c>
      <c r="AO11" t="s">
        <v>177</v>
      </c>
      <c r="AP11" t="s">
        <v>146</v>
      </c>
      <c r="AQ11" t="s">
        <v>178</v>
      </c>
      <c r="AR11">
        <v>2457.5</v>
      </c>
      <c r="AS11">
        <v>2350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6"/>
        <v>81.25</v>
      </c>
      <c r="BB11" s="9"/>
      <c r="BC11" s="10"/>
      <c r="BD11" s="5">
        <f t="shared" si="5"/>
        <v>18.75</v>
      </c>
      <c r="BG11" t="s">
        <v>146</v>
      </c>
      <c r="BH11" t="s">
        <v>146</v>
      </c>
      <c r="BI11">
        <v>566</v>
      </c>
      <c r="BJ11">
        <v>566</v>
      </c>
      <c r="BK11">
        <v>2457.5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2456.9625000000001</v>
      </c>
      <c r="BR11">
        <v>0</v>
      </c>
      <c r="BS11">
        <v>0.04</v>
      </c>
      <c r="BT11" t="s">
        <v>146</v>
      </c>
      <c r="BU11">
        <v>59536659</v>
      </c>
      <c r="BV11" t="s">
        <v>162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175</v>
      </c>
      <c r="CK11">
        <v>10</v>
      </c>
      <c r="CL11">
        <v>0</v>
      </c>
      <c r="CM11">
        <v>0</v>
      </c>
      <c r="CN11">
        <v>2457.5</v>
      </c>
      <c r="CO11" t="s">
        <v>150</v>
      </c>
      <c r="CP11">
        <v>0</v>
      </c>
      <c r="CQ11">
        <v>0</v>
      </c>
      <c r="CR11">
        <v>0</v>
      </c>
      <c r="CS11" t="s">
        <v>164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165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173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765</v>
      </c>
      <c r="EC11" t="s">
        <v>765</v>
      </c>
      <c r="ED11" t="s">
        <v>764</v>
      </c>
      <c r="EE11" t="s">
        <v>766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2457.5</v>
      </c>
      <c r="EQ11">
        <v>0</v>
      </c>
      <c r="ER11">
        <v>0</v>
      </c>
      <c r="ES11" t="s">
        <v>146</v>
      </c>
      <c r="ET11" t="s">
        <v>168</v>
      </c>
      <c r="EU11" t="s">
        <v>146</v>
      </c>
      <c r="EV11">
        <v>0</v>
      </c>
    </row>
    <row r="12" spans="1:152" x14ac:dyDescent="0.25">
      <c r="A12">
        <v>9745013603</v>
      </c>
      <c r="B12" t="s">
        <v>169</v>
      </c>
      <c r="C12" t="s">
        <v>431</v>
      </c>
      <c r="D12" t="s">
        <v>143</v>
      </c>
      <c r="E12" t="s">
        <v>144</v>
      </c>
      <c r="F12" t="s">
        <v>145</v>
      </c>
      <c r="G12">
        <v>34879</v>
      </c>
      <c r="H12" t="s">
        <v>145</v>
      </c>
      <c r="I12">
        <v>729543</v>
      </c>
      <c r="J12">
        <v>2607772485</v>
      </c>
      <c r="K12">
        <v>4855335</v>
      </c>
      <c r="L12">
        <v>2692440</v>
      </c>
      <c r="M12" t="s">
        <v>146</v>
      </c>
      <c r="N12">
        <v>9745013603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171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172</v>
      </c>
      <c r="AB12" t="s">
        <v>146</v>
      </c>
      <c r="AC12">
        <v>200185</v>
      </c>
      <c r="AD12" t="s">
        <v>173</v>
      </c>
      <c r="AE12" t="s">
        <v>156</v>
      </c>
      <c r="AF12" t="s">
        <v>432</v>
      </c>
      <c r="AG12">
        <v>566</v>
      </c>
      <c r="AH12">
        <v>1744</v>
      </c>
      <c r="AI12" t="s">
        <v>175</v>
      </c>
      <c r="AJ12">
        <v>566</v>
      </c>
      <c r="AK12">
        <v>9745013603</v>
      </c>
      <c r="AL12">
        <v>9745013603</v>
      </c>
      <c r="AM12" t="s">
        <v>158</v>
      </c>
      <c r="AN12" t="s">
        <v>433</v>
      </c>
      <c r="AO12" t="s">
        <v>434</v>
      </c>
      <c r="AP12" t="s">
        <v>146</v>
      </c>
      <c r="AQ12" t="s">
        <v>178</v>
      </c>
      <c r="AR12">
        <v>2850</v>
      </c>
      <c r="AS12">
        <v>2850</v>
      </c>
      <c r="AT12" s="5">
        <f t="shared" si="0"/>
        <v>2850</v>
      </c>
      <c r="AU12" s="5">
        <v>350</v>
      </c>
      <c r="AV12" s="5">
        <f t="shared" si="1"/>
        <v>2500</v>
      </c>
      <c r="AW12" s="6">
        <f t="shared" si="2"/>
        <v>440.00000000000006</v>
      </c>
      <c r="AX12" s="7">
        <f t="shared" si="3"/>
        <v>2000</v>
      </c>
      <c r="AY12" s="8">
        <f t="shared" si="4"/>
        <v>60</v>
      </c>
      <c r="AZ12" s="5">
        <v>250</v>
      </c>
      <c r="BA12" s="9">
        <f t="shared" si="6"/>
        <v>81.25</v>
      </c>
      <c r="BB12" s="9"/>
      <c r="BC12" s="10"/>
      <c r="BD12" s="5">
        <f t="shared" si="5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2850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2849.4625000000001</v>
      </c>
      <c r="BR12">
        <v>0</v>
      </c>
      <c r="BS12">
        <v>0.04</v>
      </c>
      <c r="BT12" t="s">
        <v>146</v>
      </c>
      <c r="BU12">
        <v>59536659</v>
      </c>
      <c r="BV12" t="s">
        <v>162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175</v>
      </c>
      <c r="CK12">
        <v>10</v>
      </c>
      <c r="CL12">
        <v>0</v>
      </c>
      <c r="CM12">
        <v>0</v>
      </c>
      <c r="CN12">
        <v>2850</v>
      </c>
      <c r="CO12" t="s">
        <v>150</v>
      </c>
      <c r="CP12">
        <v>0</v>
      </c>
      <c r="CQ12">
        <v>0</v>
      </c>
      <c r="CR12">
        <v>0</v>
      </c>
      <c r="CS12" t="s">
        <v>164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165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173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435</v>
      </c>
      <c r="EC12" t="s">
        <v>435</v>
      </c>
      <c r="ED12" t="s">
        <v>432</v>
      </c>
      <c r="EE12" t="s">
        <v>436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2850</v>
      </c>
      <c r="EQ12">
        <v>0</v>
      </c>
      <c r="ER12">
        <v>0</v>
      </c>
      <c r="ES12" t="s">
        <v>146</v>
      </c>
      <c r="ET12" t="s">
        <v>168</v>
      </c>
      <c r="EU12" t="s">
        <v>146</v>
      </c>
      <c r="EV12">
        <v>0</v>
      </c>
    </row>
    <row r="13" spans="1:152" x14ac:dyDescent="0.25">
      <c r="A13">
        <v>9745045754</v>
      </c>
      <c r="B13" t="s">
        <v>169</v>
      </c>
      <c r="C13" t="s">
        <v>667</v>
      </c>
      <c r="D13" t="s">
        <v>143</v>
      </c>
      <c r="E13" t="s">
        <v>144</v>
      </c>
      <c r="F13" t="s">
        <v>145</v>
      </c>
      <c r="G13">
        <v>34879</v>
      </c>
      <c r="H13" t="s">
        <v>145</v>
      </c>
      <c r="I13">
        <v>380589</v>
      </c>
      <c r="J13">
        <v>2607772574</v>
      </c>
      <c r="K13">
        <v>4855335</v>
      </c>
      <c r="L13">
        <v>2692440</v>
      </c>
      <c r="M13" t="s">
        <v>146</v>
      </c>
      <c r="N13">
        <v>9745045754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171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172</v>
      </c>
      <c r="AB13" t="s">
        <v>146</v>
      </c>
      <c r="AC13">
        <v>200185</v>
      </c>
      <c r="AD13" t="s">
        <v>173</v>
      </c>
      <c r="AE13" t="s">
        <v>156</v>
      </c>
      <c r="AF13" t="s">
        <v>668</v>
      </c>
      <c r="AG13">
        <v>566</v>
      </c>
      <c r="AH13">
        <v>28715</v>
      </c>
      <c r="AI13" t="s">
        <v>175</v>
      </c>
      <c r="AJ13">
        <v>566</v>
      </c>
      <c r="AK13">
        <v>9745045754</v>
      </c>
      <c r="AL13">
        <v>9745045754</v>
      </c>
      <c r="AM13" t="s">
        <v>158</v>
      </c>
      <c r="AN13" t="s">
        <v>433</v>
      </c>
      <c r="AO13" t="s">
        <v>434</v>
      </c>
      <c r="AP13" t="s">
        <v>146</v>
      </c>
      <c r="AQ13" t="s">
        <v>178</v>
      </c>
      <c r="AR13">
        <v>2850</v>
      </c>
      <c r="AS13">
        <v>2850</v>
      </c>
      <c r="AT13" s="5">
        <f t="shared" si="0"/>
        <v>2850</v>
      </c>
      <c r="AU13" s="5">
        <v>350</v>
      </c>
      <c r="AV13" s="5">
        <f t="shared" si="1"/>
        <v>2500</v>
      </c>
      <c r="AW13" s="6">
        <f t="shared" si="2"/>
        <v>440.00000000000006</v>
      </c>
      <c r="AX13" s="7">
        <f t="shared" si="3"/>
        <v>2000</v>
      </c>
      <c r="AY13" s="8">
        <f t="shared" si="4"/>
        <v>60</v>
      </c>
      <c r="AZ13" s="5">
        <v>250</v>
      </c>
      <c r="BA13" s="9">
        <f t="shared" si="6"/>
        <v>81.25</v>
      </c>
      <c r="BB13" s="9"/>
      <c r="BC13" s="10"/>
      <c r="BD13" s="5">
        <f t="shared" si="5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2850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2849.4625000000001</v>
      </c>
      <c r="BR13">
        <v>0</v>
      </c>
      <c r="BS13">
        <v>0.04</v>
      </c>
      <c r="BT13" t="s">
        <v>146</v>
      </c>
      <c r="BU13">
        <v>59536659</v>
      </c>
      <c r="BV13" t="s">
        <v>162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175</v>
      </c>
      <c r="CK13">
        <v>10</v>
      </c>
      <c r="CL13">
        <v>0</v>
      </c>
      <c r="CM13">
        <v>0</v>
      </c>
      <c r="CN13">
        <v>2850</v>
      </c>
      <c r="CO13" t="s">
        <v>150</v>
      </c>
      <c r="CP13">
        <v>0</v>
      </c>
      <c r="CQ13">
        <v>0</v>
      </c>
      <c r="CR13">
        <v>0</v>
      </c>
      <c r="CS13" t="s">
        <v>164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165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173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669</v>
      </c>
      <c r="EC13" t="s">
        <v>669</v>
      </c>
      <c r="ED13" t="s">
        <v>668</v>
      </c>
      <c r="EE13" t="s">
        <v>670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2850</v>
      </c>
      <c r="EQ13">
        <v>0</v>
      </c>
      <c r="ER13">
        <v>0</v>
      </c>
      <c r="ES13" t="s">
        <v>146</v>
      </c>
      <c r="ET13" t="s">
        <v>168</v>
      </c>
      <c r="EU13" t="s">
        <v>146</v>
      </c>
      <c r="EV13">
        <v>0</v>
      </c>
    </row>
    <row r="14" spans="1:152" x14ac:dyDescent="0.25">
      <c r="A14">
        <v>9748051727</v>
      </c>
      <c r="B14" t="s">
        <v>169</v>
      </c>
      <c r="C14" t="s">
        <v>551</v>
      </c>
      <c r="D14" t="s">
        <v>143</v>
      </c>
      <c r="E14" t="s">
        <v>144</v>
      </c>
      <c r="F14" t="s">
        <v>145</v>
      </c>
      <c r="G14">
        <v>34883</v>
      </c>
      <c r="H14" t="s">
        <v>145</v>
      </c>
      <c r="I14">
        <v>319425</v>
      </c>
      <c r="J14">
        <v>2608215438</v>
      </c>
      <c r="K14">
        <v>9082762</v>
      </c>
      <c r="L14">
        <v>2692440</v>
      </c>
      <c r="M14" t="s">
        <v>146</v>
      </c>
      <c r="N14">
        <v>9748051727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171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172</v>
      </c>
      <c r="AB14" t="s">
        <v>146</v>
      </c>
      <c r="AC14">
        <v>200185</v>
      </c>
      <c r="AD14" t="s">
        <v>173</v>
      </c>
      <c r="AE14" t="s">
        <v>156</v>
      </c>
      <c r="AF14" t="s">
        <v>552</v>
      </c>
      <c r="AG14">
        <v>566</v>
      </c>
      <c r="AH14">
        <v>691677</v>
      </c>
      <c r="AI14" t="s">
        <v>175</v>
      </c>
      <c r="AJ14">
        <v>566</v>
      </c>
      <c r="AK14">
        <v>9748051727</v>
      </c>
      <c r="AL14">
        <v>9748051727</v>
      </c>
      <c r="AM14" t="s">
        <v>158</v>
      </c>
      <c r="AN14" t="s">
        <v>553</v>
      </c>
      <c r="AO14" t="s">
        <v>554</v>
      </c>
      <c r="AP14" t="s">
        <v>146</v>
      </c>
      <c r="AQ14" t="s">
        <v>178</v>
      </c>
      <c r="AR14">
        <v>2957.5</v>
      </c>
      <c r="AS14">
        <v>2850</v>
      </c>
      <c r="AT14" s="5">
        <f t="shared" si="0"/>
        <v>2850</v>
      </c>
      <c r="AU14" s="5">
        <v>350</v>
      </c>
      <c r="AV14" s="5">
        <f t="shared" si="1"/>
        <v>2500</v>
      </c>
      <c r="AW14" s="6">
        <f t="shared" si="2"/>
        <v>440.00000000000006</v>
      </c>
      <c r="AX14" s="7">
        <f t="shared" si="3"/>
        <v>2000</v>
      </c>
      <c r="AY14" s="8">
        <f t="shared" si="4"/>
        <v>60</v>
      </c>
      <c r="AZ14" s="5">
        <v>250</v>
      </c>
      <c r="BA14" s="9">
        <f t="shared" si="6"/>
        <v>81.25</v>
      </c>
      <c r="BB14" s="9"/>
      <c r="BC14" s="10"/>
      <c r="BD14" s="5">
        <f t="shared" si="5"/>
        <v>18.75</v>
      </c>
      <c r="BG14" t="s">
        <v>146</v>
      </c>
      <c r="BH14" t="s">
        <v>146</v>
      </c>
      <c r="BI14">
        <v>566</v>
      </c>
      <c r="BJ14">
        <v>566</v>
      </c>
      <c r="BK14">
        <v>2957.5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2956.9625000000001</v>
      </c>
      <c r="BR14">
        <v>0</v>
      </c>
      <c r="BS14">
        <v>0.04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175</v>
      </c>
      <c r="CK14">
        <v>10</v>
      </c>
      <c r="CL14">
        <v>0</v>
      </c>
      <c r="CM14">
        <v>0</v>
      </c>
      <c r="CN14">
        <v>2957.5</v>
      </c>
      <c r="CO14" t="s">
        <v>150</v>
      </c>
      <c r="CP14">
        <v>0</v>
      </c>
      <c r="CQ14">
        <v>0</v>
      </c>
      <c r="CR14">
        <v>0</v>
      </c>
      <c r="CS14" t="s">
        <v>164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165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173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555</v>
      </c>
      <c r="EC14" t="s">
        <v>555</v>
      </c>
      <c r="ED14" t="s">
        <v>552</v>
      </c>
      <c r="EE14" t="s">
        <v>556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2957.5</v>
      </c>
      <c r="EQ14">
        <v>0</v>
      </c>
      <c r="ER14">
        <v>0</v>
      </c>
      <c r="ES14" t="s">
        <v>146</v>
      </c>
      <c r="ET14" t="s">
        <v>168</v>
      </c>
      <c r="EU14" t="s">
        <v>146</v>
      </c>
      <c r="EV14">
        <v>0</v>
      </c>
    </row>
    <row r="15" spans="1:152" x14ac:dyDescent="0.25">
      <c r="A15">
        <v>9748029161</v>
      </c>
      <c r="B15" t="s">
        <v>169</v>
      </c>
      <c r="C15" t="s">
        <v>699</v>
      </c>
      <c r="D15" t="s">
        <v>143</v>
      </c>
      <c r="E15" t="s">
        <v>144</v>
      </c>
      <c r="F15" t="s">
        <v>145</v>
      </c>
      <c r="G15">
        <v>34883</v>
      </c>
      <c r="H15" t="s">
        <v>145</v>
      </c>
      <c r="I15">
        <v>146439</v>
      </c>
      <c r="J15">
        <v>2608215424</v>
      </c>
      <c r="K15">
        <v>9082762</v>
      </c>
      <c r="L15">
        <v>2692440</v>
      </c>
      <c r="M15" t="s">
        <v>146</v>
      </c>
      <c r="N15">
        <v>9748029161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171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172</v>
      </c>
      <c r="AB15" t="s">
        <v>146</v>
      </c>
      <c r="AC15">
        <v>200185</v>
      </c>
      <c r="AD15" t="s">
        <v>173</v>
      </c>
      <c r="AE15" t="s">
        <v>156</v>
      </c>
      <c r="AF15" t="s">
        <v>700</v>
      </c>
      <c r="AG15">
        <v>566</v>
      </c>
      <c r="AH15">
        <v>668171</v>
      </c>
      <c r="AI15" t="s">
        <v>175</v>
      </c>
      <c r="AJ15">
        <v>566</v>
      </c>
      <c r="AK15">
        <v>9748029161</v>
      </c>
      <c r="AL15">
        <v>9748029161</v>
      </c>
      <c r="AM15" t="s">
        <v>158</v>
      </c>
      <c r="AN15" t="s">
        <v>553</v>
      </c>
      <c r="AO15" t="s">
        <v>554</v>
      </c>
      <c r="AP15" t="s">
        <v>146</v>
      </c>
      <c r="AQ15" t="s">
        <v>178</v>
      </c>
      <c r="AR15">
        <v>2957.5</v>
      </c>
      <c r="AS15">
        <v>2850</v>
      </c>
      <c r="AT15" s="5">
        <f t="shared" si="0"/>
        <v>2850</v>
      </c>
      <c r="AU15" s="5">
        <v>350</v>
      </c>
      <c r="AV15" s="5">
        <f t="shared" si="1"/>
        <v>2500</v>
      </c>
      <c r="AW15" s="6">
        <f t="shared" si="2"/>
        <v>440.00000000000006</v>
      </c>
      <c r="AX15" s="7">
        <f t="shared" si="3"/>
        <v>2000</v>
      </c>
      <c r="AY15" s="8">
        <f t="shared" si="4"/>
        <v>60</v>
      </c>
      <c r="AZ15" s="5">
        <v>250</v>
      </c>
      <c r="BA15" s="9">
        <f t="shared" si="6"/>
        <v>81.25</v>
      </c>
      <c r="BB15" s="9"/>
      <c r="BC15" s="10"/>
      <c r="BD15" s="5">
        <f t="shared" si="5"/>
        <v>18.75</v>
      </c>
      <c r="BG15" t="s">
        <v>146</v>
      </c>
      <c r="BH15" t="s">
        <v>146</v>
      </c>
      <c r="BI15">
        <v>566</v>
      </c>
      <c r="BJ15">
        <v>566</v>
      </c>
      <c r="BK15">
        <v>2957.5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2956.9625000000001</v>
      </c>
      <c r="BR15">
        <v>0</v>
      </c>
      <c r="BS15">
        <v>0.04</v>
      </c>
      <c r="BT15" t="s">
        <v>146</v>
      </c>
      <c r="BU15">
        <v>59536659</v>
      </c>
      <c r="BV15" t="s">
        <v>162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175</v>
      </c>
      <c r="CK15">
        <v>10</v>
      </c>
      <c r="CL15">
        <v>0</v>
      </c>
      <c r="CM15">
        <v>0</v>
      </c>
      <c r="CN15">
        <v>2957.5</v>
      </c>
      <c r="CO15" t="s">
        <v>150</v>
      </c>
      <c r="CP15">
        <v>0</v>
      </c>
      <c r="CQ15">
        <v>0</v>
      </c>
      <c r="CR15">
        <v>0</v>
      </c>
      <c r="CS15" t="s">
        <v>164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165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173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701</v>
      </c>
      <c r="EC15" t="s">
        <v>701</v>
      </c>
      <c r="ED15" t="s">
        <v>700</v>
      </c>
      <c r="EE15" t="s">
        <v>702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2957.5</v>
      </c>
      <c r="EQ15">
        <v>0</v>
      </c>
      <c r="ER15">
        <v>0</v>
      </c>
      <c r="ES15" t="s">
        <v>146</v>
      </c>
      <c r="ET15" t="s">
        <v>168</v>
      </c>
      <c r="EU15" t="s">
        <v>146</v>
      </c>
      <c r="EV15">
        <v>0</v>
      </c>
    </row>
    <row r="16" spans="1:152" x14ac:dyDescent="0.25">
      <c r="A16">
        <v>9747199149</v>
      </c>
      <c r="B16" t="s">
        <v>141</v>
      </c>
      <c r="C16" t="s">
        <v>499</v>
      </c>
      <c r="D16" t="s">
        <v>143</v>
      </c>
      <c r="E16" t="s">
        <v>144</v>
      </c>
      <c r="F16" t="s">
        <v>145</v>
      </c>
      <c r="G16">
        <v>34881</v>
      </c>
      <c r="H16" t="s">
        <v>145</v>
      </c>
      <c r="I16">
        <v>106670</v>
      </c>
      <c r="J16">
        <v>2608025779</v>
      </c>
      <c r="K16">
        <v>9215708</v>
      </c>
      <c r="L16">
        <v>2692440</v>
      </c>
      <c r="M16" t="s">
        <v>146</v>
      </c>
      <c r="N16">
        <v>9747199149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150</v>
      </c>
      <c r="U16" t="s">
        <v>151</v>
      </c>
      <c r="V16">
        <v>4814</v>
      </c>
      <c r="W16" t="s">
        <v>152</v>
      </c>
      <c r="X16" t="s">
        <v>151</v>
      </c>
      <c r="Y16">
        <v>63</v>
      </c>
      <c r="Z16" t="s">
        <v>247</v>
      </c>
      <c r="AA16" t="s">
        <v>154</v>
      </c>
      <c r="AB16" t="s">
        <v>146</v>
      </c>
      <c r="AC16">
        <v>200237</v>
      </c>
      <c r="AD16" t="s">
        <v>248</v>
      </c>
      <c r="AE16" t="s">
        <v>156</v>
      </c>
      <c r="AF16" t="s">
        <v>500</v>
      </c>
      <c r="AG16">
        <v>566</v>
      </c>
      <c r="AH16">
        <v>841713</v>
      </c>
      <c r="AI16" t="s">
        <v>175</v>
      </c>
      <c r="AJ16">
        <v>566</v>
      </c>
      <c r="AK16">
        <v>9747199149</v>
      </c>
      <c r="AL16">
        <v>9747199149</v>
      </c>
      <c r="AM16" t="s">
        <v>158</v>
      </c>
      <c r="AN16" t="s">
        <v>501</v>
      </c>
      <c r="AO16" t="s">
        <v>502</v>
      </c>
      <c r="AP16" t="s">
        <v>146</v>
      </c>
      <c r="AQ16" t="s">
        <v>178</v>
      </c>
      <c r="AR16">
        <v>3350</v>
      </c>
      <c r="AS16">
        <v>3350</v>
      </c>
      <c r="AT16" s="5">
        <f t="shared" si="0"/>
        <v>3350</v>
      </c>
      <c r="AU16" s="5">
        <v>350</v>
      </c>
      <c r="AV16" s="5">
        <f t="shared" si="1"/>
        <v>3000</v>
      </c>
      <c r="AW16" s="6">
        <f t="shared" si="2"/>
        <v>528</v>
      </c>
      <c r="AX16" s="7">
        <f t="shared" si="3"/>
        <v>2400</v>
      </c>
      <c r="AY16" s="8">
        <f t="shared" si="4"/>
        <v>72</v>
      </c>
      <c r="AZ16" s="5">
        <v>250</v>
      </c>
      <c r="BA16" s="9">
        <f t="shared" si="6"/>
        <v>81.25</v>
      </c>
      <c r="BB16" s="9"/>
      <c r="BC16" s="10"/>
      <c r="BD16" s="5">
        <f t="shared" si="5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3350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3349.4625000000001</v>
      </c>
      <c r="BR16">
        <v>0</v>
      </c>
      <c r="BS16">
        <v>0.04</v>
      </c>
      <c r="BT16" t="s">
        <v>146</v>
      </c>
      <c r="BU16">
        <v>59536659</v>
      </c>
      <c r="BV16" t="s">
        <v>162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175</v>
      </c>
      <c r="CK16">
        <v>10</v>
      </c>
      <c r="CL16">
        <v>0</v>
      </c>
      <c r="CM16">
        <v>0</v>
      </c>
      <c r="CN16">
        <v>3350</v>
      </c>
      <c r="CO16" t="s">
        <v>150</v>
      </c>
      <c r="CP16">
        <v>0</v>
      </c>
      <c r="CQ16">
        <v>0</v>
      </c>
      <c r="CR16">
        <v>0</v>
      </c>
      <c r="CS16" t="s">
        <v>164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165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248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503</v>
      </c>
      <c r="EC16" t="s">
        <v>503</v>
      </c>
      <c r="ED16" t="s">
        <v>500</v>
      </c>
      <c r="EE16" t="s">
        <v>504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3350</v>
      </c>
      <c r="EQ16">
        <v>0</v>
      </c>
      <c r="ER16">
        <v>0</v>
      </c>
      <c r="ES16" t="s">
        <v>146</v>
      </c>
      <c r="ET16" t="s">
        <v>168</v>
      </c>
      <c r="EU16" t="s">
        <v>146</v>
      </c>
      <c r="EV16">
        <v>0</v>
      </c>
    </row>
    <row r="17" spans="1:152" x14ac:dyDescent="0.25">
      <c r="A17">
        <v>9748067766</v>
      </c>
      <c r="B17" t="s">
        <v>141</v>
      </c>
      <c r="C17" t="s">
        <v>584</v>
      </c>
      <c r="D17" t="s">
        <v>143</v>
      </c>
      <c r="E17" t="s">
        <v>144</v>
      </c>
      <c r="F17" t="s">
        <v>145</v>
      </c>
      <c r="G17">
        <v>34883</v>
      </c>
      <c r="H17" t="s">
        <v>145</v>
      </c>
      <c r="I17">
        <v>875158</v>
      </c>
      <c r="J17">
        <v>2608215445</v>
      </c>
      <c r="K17">
        <v>9082762</v>
      </c>
      <c r="L17">
        <v>2692440</v>
      </c>
      <c r="M17" t="s">
        <v>146</v>
      </c>
      <c r="N17">
        <v>9748067766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150</v>
      </c>
      <c r="U17" t="s">
        <v>151</v>
      </c>
      <c r="V17">
        <v>4814</v>
      </c>
      <c r="W17" t="s">
        <v>152</v>
      </c>
      <c r="X17" t="s">
        <v>151</v>
      </c>
      <c r="Y17">
        <v>44</v>
      </c>
      <c r="Z17" t="s">
        <v>153</v>
      </c>
      <c r="AA17" t="s">
        <v>154</v>
      </c>
      <c r="AB17" t="s">
        <v>146</v>
      </c>
      <c r="AC17">
        <v>200239</v>
      </c>
      <c r="AD17" t="s">
        <v>155</v>
      </c>
      <c r="AE17" t="s">
        <v>156</v>
      </c>
      <c r="AF17" t="s">
        <v>585</v>
      </c>
      <c r="AG17">
        <v>566</v>
      </c>
      <c r="AH17">
        <v>707445</v>
      </c>
      <c r="AI17" t="s">
        <v>175</v>
      </c>
      <c r="AJ17">
        <v>566</v>
      </c>
      <c r="AK17">
        <v>9748067766</v>
      </c>
      <c r="AL17">
        <v>9748067766</v>
      </c>
      <c r="AM17" t="s">
        <v>158</v>
      </c>
      <c r="AN17" t="s">
        <v>586</v>
      </c>
      <c r="AO17" t="s">
        <v>587</v>
      </c>
      <c r="AP17" t="s">
        <v>146</v>
      </c>
      <c r="AQ17" t="s">
        <v>178</v>
      </c>
      <c r="AR17">
        <v>3350</v>
      </c>
      <c r="AS17">
        <v>3350</v>
      </c>
      <c r="AT17" s="5">
        <f t="shared" si="0"/>
        <v>2350</v>
      </c>
      <c r="AU17" s="5">
        <v>350</v>
      </c>
      <c r="AV17" s="5">
        <f t="shared" si="1"/>
        <v>2000</v>
      </c>
      <c r="AW17" s="6">
        <f t="shared" si="2"/>
        <v>352.00000000000006</v>
      </c>
      <c r="AX17" s="7">
        <f t="shared" si="3"/>
        <v>1600</v>
      </c>
      <c r="AY17" s="8">
        <f t="shared" si="4"/>
        <v>48</v>
      </c>
      <c r="AZ17" s="5">
        <v>250</v>
      </c>
      <c r="BA17" s="9">
        <f t="shared" si="6"/>
        <v>81.25</v>
      </c>
      <c r="BB17" s="9">
        <v>1000</v>
      </c>
      <c r="BC17" s="10"/>
      <c r="BD17" s="5">
        <f t="shared" si="5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3350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3349.4625000000001</v>
      </c>
      <c r="BR17">
        <v>0</v>
      </c>
      <c r="BS17">
        <v>0.04</v>
      </c>
      <c r="BT17" t="s">
        <v>146</v>
      </c>
      <c r="BU17">
        <v>59536659</v>
      </c>
      <c r="BV17" t="s">
        <v>162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175</v>
      </c>
      <c r="CK17">
        <v>10</v>
      </c>
      <c r="CL17">
        <v>0</v>
      </c>
      <c r="CM17">
        <v>0</v>
      </c>
      <c r="CN17">
        <v>3350</v>
      </c>
      <c r="CO17" t="s">
        <v>150</v>
      </c>
      <c r="CP17">
        <v>0</v>
      </c>
      <c r="CQ17">
        <v>0</v>
      </c>
      <c r="CR17">
        <v>0</v>
      </c>
      <c r="CS17" t="s">
        <v>164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165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155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588</v>
      </c>
      <c r="EC17" t="s">
        <v>588</v>
      </c>
      <c r="ED17" t="s">
        <v>585</v>
      </c>
      <c r="EE17" t="s">
        <v>589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3350</v>
      </c>
      <c r="EQ17">
        <v>0</v>
      </c>
      <c r="ER17">
        <v>0</v>
      </c>
      <c r="ES17" t="s">
        <v>146</v>
      </c>
      <c r="ET17" t="s">
        <v>168</v>
      </c>
      <c r="EU17" t="s">
        <v>146</v>
      </c>
      <c r="EV17">
        <v>0</v>
      </c>
    </row>
    <row r="18" spans="1:152" x14ac:dyDescent="0.25">
      <c r="A18">
        <v>9744270581</v>
      </c>
      <c r="B18" t="s">
        <v>141</v>
      </c>
      <c r="C18" t="s">
        <v>655</v>
      </c>
      <c r="D18" t="s">
        <v>143</v>
      </c>
      <c r="E18" t="s">
        <v>144</v>
      </c>
      <c r="F18" t="s">
        <v>145</v>
      </c>
      <c r="G18">
        <v>34877</v>
      </c>
      <c r="H18" t="s">
        <v>145</v>
      </c>
      <c r="I18">
        <v>527764</v>
      </c>
      <c r="J18">
        <v>2607599340</v>
      </c>
      <c r="K18">
        <v>3981270</v>
      </c>
      <c r="L18">
        <v>2692440</v>
      </c>
      <c r="M18" t="s">
        <v>146</v>
      </c>
      <c r="N18">
        <v>9744270581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150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154</v>
      </c>
      <c r="AB18" t="s">
        <v>146</v>
      </c>
      <c r="AC18">
        <v>200239</v>
      </c>
      <c r="AD18" t="s">
        <v>155</v>
      </c>
      <c r="AE18" t="s">
        <v>156</v>
      </c>
      <c r="AF18" t="s">
        <v>656</v>
      </c>
      <c r="AG18">
        <v>566</v>
      </c>
      <c r="AH18">
        <v>375305</v>
      </c>
      <c r="AI18" t="s">
        <v>175</v>
      </c>
      <c r="AJ18">
        <v>566</v>
      </c>
      <c r="AK18">
        <v>9744270581</v>
      </c>
      <c r="AL18">
        <v>9744270581</v>
      </c>
      <c r="AM18" t="s">
        <v>158</v>
      </c>
      <c r="AN18" t="s">
        <v>586</v>
      </c>
      <c r="AO18" t="s">
        <v>587</v>
      </c>
      <c r="AP18" t="s">
        <v>146</v>
      </c>
      <c r="AQ18" t="s">
        <v>178</v>
      </c>
      <c r="AR18">
        <v>3350</v>
      </c>
      <c r="AS18">
        <v>3350</v>
      </c>
      <c r="AT18" s="5">
        <f t="shared" si="0"/>
        <v>2350</v>
      </c>
      <c r="AU18" s="5">
        <v>350</v>
      </c>
      <c r="AV18" s="5">
        <f t="shared" si="1"/>
        <v>2000</v>
      </c>
      <c r="AW18" s="6">
        <f t="shared" si="2"/>
        <v>352.00000000000006</v>
      </c>
      <c r="AX18" s="7">
        <f t="shared" si="3"/>
        <v>1600</v>
      </c>
      <c r="AY18" s="8">
        <f t="shared" si="4"/>
        <v>48</v>
      </c>
      <c r="AZ18" s="5">
        <v>250</v>
      </c>
      <c r="BA18" s="9">
        <f t="shared" si="6"/>
        <v>81.25</v>
      </c>
      <c r="BB18" s="9">
        <v>1000</v>
      </c>
      <c r="BC18" s="10"/>
      <c r="BD18" s="5">
        <f t="shared" si="5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3350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3349.4625000000001</v>
      </c>
      <c r="BR18">
        <v>0</v>
      </c>
      <c r="BS18">
        <v>0.04</v>
      </c>
      <c r="BT18" t="s">
        <v>146</v>
      </c>
      <c r="BU18">
        <v>59536659</v>
      </c>
      <c r="BV18" t="s">
        <v>162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175</v>
      </c>
      <c r="CK18">
        <v>10</v>
      </c>
      <c r="CL18">
        <v>0</v>
      </c>
      <c r="CM18">
        <v>0</v>
      </c>
      <c r="CN18">
        <v>3350</v>
      </c>
      <c r="CO18" t="s">
        <v>150</v>
      </c>
      <c r="CP18">
        <v>0</v>
      </c>
      <c r="CQ18">
        <v>0</v>
      </c>
      <c r="CR18">
        <v>0</v>
      </c>
      <c r="CS18" t="s">
        <v>164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165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155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657</v>
      </c>
      <c r="EC18" t="s">
        <v>657</v>
      </c>
      <c r="ED18" t="s">
        <v>656</v>
      </c>
      <c r="EE18" t="s">
        <v>658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3350</v>
      </c>
      <c r="EQ18">
        <v>0</v>
      </c>
      <c r="ER18">
        <v>0</v>
      </c>
      <c r="ES18" t="s">
        <v>146</v>
      </c>
      <c r="ET18" t="s">
        <v>168</v>
      </c>
      <c r="EU18" t="s">
        <v>146</v>
      </c>
      <c r="EV18">
        <v>0</v>
      </c>
    </row>
    <row r="19" spans="1:152" x14ac:dyDescent="0.25">
      <c r="A19">
        <v>9748695166</v>
      </c>
      <c r="B19" t="s">
        <v>141</v>
      </c>
      <c r="C19" t="s">
        <v>783</v>
      </c>
      <c r="D19" t="s">
        <v>143</v>
      </c>
      <c r="E19" t="s">
        <v>144</v>
      </c>
      <c r="F19" t="s">
        <v>144</v>
      </c>
      <c r="G19">
        <v>34885</v>
      </c>
      <c r="H19" t="s">
        <v>145</v>
      </c>
      <c r="I19">
        <v>305469</v>
      </c>
      <c r="J19">
        <v>2608323418</v>
      </c>
      <c r="K19">
        <v>2608007</v>
      </c>
      <c r="L19">
        <v>2692440</v>
      </c>
      <c r="M19" t="s">
        <v>146</v>
      </c>
      <c r="N19">
        <v>9748695166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150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154</v>
      </c>
      <c r="AB19" t="s">
        <v>146</v>
      </c>
      <c r="AC19">
        <v>200239</v>
      </c>
      <c r="AD19" t="s">
        <v>155</v>
      </c>
      <c r="AE19" t="s">
        <v>156</v>
      </c>
      <c r="AF19" t="s">
        <v>784</v>
      </c>
      <c r="AG19">
        <v>566</v>
      </c>
      <c r="AH19">
        <v>338563</v>
      </c>
      <c r="AI19" t="s">
        <v>175</v>
      </c>
      <c r="AJ19">
        <v>566</v>
      </c>
      <c r="AK19">
        <v>9748695166</v>
      </c>
      <c r="AL19">
        <v>9748695166</v>
      </c>
      <c r="AM19" t="s">
        <v>158</v>
      </c>
      <c r="AN19" t="s">
        <v>501</v>
      </c>
      <c r="AO19" t="s">
        <v>502</v>
      </c>
      <c r="AP19" t="s">
        <v>146</v>
      </c>
      <c r="AQ19" t="s">
        <v>178</v>
      </c>
      <c r="AR19">
        <v>3350</v>
      </c>
      <c r="AS19">
        <v>3350</v>
      </c>
      <c r="AT19" s="5">
        <f t="shared" si="0"/>
        <v>2350</v>
      </c>
      <c r="AU19" s="5">
        <v>350</v>
      </c>
      <c r="AV19" s="5">
        <f t="shared" si="1"/>
        <v>2000</v>
      </c>
      <c r="AW19" s="6">
        <f t="shared" si="2"/>
        <v>352.00000000000006</v>
      </c>
      <c r="AX19" s="7">
        <f t="shared" si="3"/>
        <v>1600</v>
      </c>
      <c r="AY19" s="8">
        <f t="shared" si="4"/>
        <v>48</v>
      </c>
      <c r="AZ19" s="5">
        <v>250</v>
      </c>
      <c r="BA19" s="9">
        <f t="shared" si="6"/>
        <v>81.25</v>
      </c>
      <c r="BB19" s="9">
        <v>1000</v>
      </c>
      <c r="BC19" s="10"/>
      <c r="BD19" s="5">
        <f t="shared" si="5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3350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3349.4625000000001</v>
      </c>
      <c r="BR19">
        <v>0</v>
      </c>
      <c r="BS19">
        <v>0.04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175</v>
      </c>
      <c r="CK19">
        <v>10</v>
      </c>
      <c r="CL19">
        <v>0</v>
      </c>
      <c r="CM19">
        <v>0</v>
      </c>
      <c r="CN19">
        <v>3350</v>
      </c>
      <c r="CO19" t="s">
        <v>150</v>
      </c>
      <c r="CP19">
        <v>0</v>
      </c>
      <c r="CQ19">
        <v>0</v>
      </c>
      <c r="CR19">
        <v>0</v>
      </c>
      <c r="CS19" t="s">
        <v>164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165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155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785</v>
      </c>
      <c r="EC19" t="s">
        <v>785</v>
      </c>
      <c r="ED19" t="s">
        <v>784</v>
      </c>
      <c r="EE19" t="s">
        <v>786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3350</v>
      </c>
      <c r="EQ19">
        <v>0</v>
      </c>
      <c r="ER19">
        <v>0</v>
      </c>
      <c r="ES19" t="s">
        <v>146</v>
      </c>
      <c r="ET19" t="s">
        <v>168</v>
      </c>
      <c r="EU19" t="s">
        <v>146</v>
      </c>
      <c r="EV19">
        <v>0</v>
      </c>
    </row>
    <row r="20" spans="1:152" x14ac:dyDescent="0.25">
      <c r="A20">
        <v>9745469182</v>
      </c>
      <c r="B20" t="s">
        <v>169</v>
      </c>
      <c r="C20" t="s">
        <v>805</v>
      </c>
      <c r="D20" t="s">
        <v>143</v>
      </c>
      <c r="E20" t="s">
        <v>144</v>
      </c>
      <c r="F20" t="s">
        <v>145</v>
      </c>
      <c r="G20">
        <v>34879</v>
      </c>
      <c r="H20" t="s">
        <v>145</v>
      </c>
      <c r="I20">
        <v>66587</v>
      </c>
      <c r="J20">
        <v>2607773406</v>
      </c>
      <c r="K20">
        <v>6293993</v>
      </c>
      <c r="L20">
        <v>2692440</v>
      </c>
      <c r="M20" t="s">
        <v>146</v>
      </c>
      <c r="N20">
        <v>9745469182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171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172</v>
      </c>
      <c r="AB20" t="s">
        <v>146</v>
      </c>
      <c r="AC20">
        <v>200185</v>
      </c>
      <c r="AD20" t="s">
        <v>173</v>
      </c>
      <c r="AE20" t="s">
        <v>156</v>
      </c>
      <c r="AF20" t="s">
        <v>806</v>
      </c>
      <c r="AG20">
        <v>566</v>
      </c>
      <c r="AH20">
        <v>353906</v>
      </c>
      <c r="AI20" t="s">
        <v>175</v>
      </c>
      <c r="AJ20">
        <v>566</v>
      </c>
      <c r="AK20">
        <v>9745469182</v>
      </c>
      <c r="AL20">
        <v>9745469182</v>
      </c>
      <c r="AM20" t="s">
        <v>158</v>
      </c>
      <c r="AN20" t="s">
        <v>433</v>
      </c>
      <c r="AO20" t="s">
        <v>434</v>
      </c>
      <c r="AP20" t="s">
        <v>146</v>
      </c>
      <c r="AQ20" t="s">
        <v>178</v>
      </c>
      <c r="AR20">
        <v>3350</v>
      </c>
      <c r="AS20">
        <v>3350</v>
      </c>
      <c r="AT20" s="5">
        <f t="shared" si="0"/>
        <v>3350</v>
      </c>
      <c r="AU20" s="5">
        <v>350</v>
      </c>
      <c r="AV20" s="5">
        <f t="shared" si="1"/>
        <v>3000</v>
      </c>
      <c r="AW20" s="6">
        <f t="shared" si="2"/>
        <v>528</v>
      </c>
      <c r="AX20" s="7">
        <f t="shared" si="3"/>
        <v>2400</v>
      </c>
      <c r="AY20" s="8">
        <f t="shared" si="4"/>
        <v>72</v>
      </c>
      <c r="AZ20" s="5">
        <v>250</v>
      </c>
      <c r="BA20" s="9">
        <f t="shared" si="6"/>
        <v>81.25</v>
      </c>
      <c r="BB20" s="9"/>
      <c r="BC20" s="10"/>
      <c r="BD20" s="5">
        <f t="shared" si="5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3350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3349.4625000000001</v>
      </c>
      <c r="BR20">
        <v>0</v>
      </c>
      <c r="BS20">
        <v>0.04</v>
      </c>
      <c r="BT20" t="s">
        <v>146</v>
      </c>
      <c r="BU20">
        <v>59536659</v>
      </c>
      <c r="BV20" t="s">
        <v>162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175</v>
      </c>
      <c r="CK20">
        <v>10</v>
      </c>
      <c r="CL20">
        <v>0</v>
      </c>
      <c r="CM20">
        <v>0</v>
      </c>
      <c r="CN20">
        <v>3350</v>
      </c>
      <c r="CO20" t="s">
        <v>150</v>
      </c>
      <c r="CP20">
        <v>0</v>
      </c>
      <c r="CQ20">
        <v>0</v>
      </c>
      <c r="CR20">
        <v>0</v>
      </c>
      <c r="CS20" t="s">
        <v>164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165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173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807</v>
      </c>
      <c r="EC20" t="s">
        <v>807</v>
      </c>
      <c r="ED20" t="s">
        <v>806</v>
      </c>
      <c r="EE20" t="s">
        <v>808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3350</v>
      </c>
      <c r="EQ20">
        <v>0</v>
      </c>
      <c r="ER20">
        <v>0</v>
      </c>
      <c r="ES20" t="s">
        <v>146</v>
      </c>
      <c r="ET20" t="s">
        <v>168</v>
      </c>
      <c r="EU20" t="s">
        <v>146</v>
      </c>
      <c r="EV20">
        <v>0</v>
      </c>
    </row>
    <row r="21" spans="1:152" x14ac:dyDescent="0.25">
      <c r="A21">
        <v>9745981356</v>
      </c>
      <c r="B21" t="s">
        <v>141</v>
      </c>
      <c r="C21" t="s">
        <v>1058</v>
      </c>
      <c r="D21" t="s">
        <v>143</v>
      </c>
      <c r="E21" t="s">
        <v>144</v>
      </c>
      <c r="F21" t="s">
        <v>145</v>
      </c>
      <c r="G21">
        <v>34880</v>
      </c>
      <c r="H21" t="s">
        <v>145</v>
      </c>
      <c r="I21">
        <v>892077</v>
      </c>
      <c r="J21">
        <v>2607835759</v>
      </c>
      <c r="K21">
        <v>5941732</v>
      </c>
      <c r="L21">
        <v>1001870</v>
      </c>
      <c r="M21">
        <v>25481882</v>
      </c>
      <c r="N21">
        <v>9745981356</v>
      </c>
      <c r="O21">
        <v>123</v>
      </c>
      <c r="P21" t="s">
        <v>147</v>
      </c>
      <c r="Q21" t="s">
        <v>148</v>
      </c>
      <c r="R21" t="s">
        <v>149</v>
      </c>
      <c r="S21" t="s">
        <v>956</v>
      </c>
      <c r="T21" t="s">
        <v>156</v>
      </c>
      <c r="U21" t="s">
        <v>969</v>
      </c>
      <c r="V21">
        <v>5999</v>
      </c>
      <c r="W21" t="s">
        <v>958</v>
      </c>
      <c r="X21" t="s">
        <v>969</v>
      </c>
      <c r="Y21">
        <v>63</v>
      </c>
      <c r="Z21" t="s">
        <v>247</v>
      </c>
      <c r="AA21" t="s">
        <v>154</v>
      </c>
      <c r="AB21" t="s">
        <v>146</v>
      </c>
      <c r="AC21">
        <v>301011</v>
      </c>
      <c r="AD21" t="s">
        <v>155</v>
      </c>
      <c r="AE21" t="s">
        <v>156</v>
      </c>
      <c r="AF21" t="s">
        <v>1059</v>
      </c>
      <c r="AG21">
        <v>566</v>
      </c>
      <c r="AH21">
        <v>892077</v>
      </c>
      <c r="AI21" t="s">
        <v>960</v>
      </c>
      <c r="AJ21">
        <v>566</v>
      </c>
      <c r="AK21">
        <v>9745981356</v>
      </c>
      <c r="AL21">
        <v>9745981356</v>
      </c>
      <c r="AM21" t="s">
        <v>971</v>
      </c>
      <c r="AN21" t="s">
        <v>1060</v>
      </c>
      <c r="AO21" t="s">
        <v>1061</v>
      </c>
      <c r="AP21" t="s">
        <v>146</v>
      </c>
      <c r="AQ21" t="s">
        <v>964</v>
      </c>
      <c r="AR21">
        <v>3457.5</v>
      </c>
      <c r="AS21">
        <v>3350</v>
      </c>
      <c r="AT21" s="5">
        <f t="shared" si="0"/>
        <v>2350</v>
      </c>
      <c r="AU21" s="5">
        <v>350</v>
      </c>
      <c r="AV21" s="5">
        <f t="shared" si="1"/>
        <v>2000</v>
      </c>
      <c r="AW21" s="6">
        <f t="shared" si="2"/>
        <v>352.00000000000006</v>
      </c>
      <c r="AX21" s="7">
        <f t="shared" si="3"/>
        <v>1600</v>
      </c>
      <c r="AY21" s="8">
        <f t="shared" si="4"/>
        <v>48</v>
      </c>
      <c r="AZ21" s="5">
        <v>250</v>
      </c>
      <c r="BA21" s="9">
        <f t="shared" si="6"/>
        <v>81.25</v>
      </c>
      <c r="BB21" s="9">
        <v>1000</v>
      </c>
      <c r="BC21" s="10"/>
      <c r="BD21" s="5">
        <f t="shared" si="5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3457.5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3456.9625000000001</v>
      </c>
      <c r="BR21">
        <v>0</v>
      </c>
      <c r="BS21">
        <v>0.04</v>
      </c>
      <c r="BT21" t="s">
        <v>146</v>
      </c>
      <c r="BU21">
        <v>6067466</v>
      </c>
      <c r="BV21" t="s">
        <v>965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960</v>
      </c>
      <c r="CK21">
        <v>10</v>
      </c>
      <c r="CL21">
        <v>0</v>
      </c>
      <c r="CM21">
        <v>0</v>
      </c>
      <c r="CN21">
        <v>3457.5</v>
      </c>
      <c r="CO21" t="s">
        <v>150</v>
      </c>
      <c r="CP21">
        <v>0</v>
      </c>
      <c r="CQ21">
        <v>0</v>
      </c>
      <c r="CR21">
        <v>0</v>
      </c>
      <c r="CS21" t="s">
        <v>150</v>
      </c>
      <c r="CT21">
        <v>0</v>
      </c>
      <c r="CU21">
        <v>0</v>
      </c>
      <c r="CV21">
        <v>0</v>
      </c>
      <c r="CW21" t="s">
        <v>156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165</v>
      </c>
      <c r="DE21">
        <v>10</v>
      </c>
      <c r="DF21">
        <v>0</v>
      </c>
      <c r="DG21">
        <v>0</v>
      </c>
      <c r="DH21" t="s">
        <v>150</v>
      </c>
      <c r="DI21">
        <v>25</v>
      </c>
      <c r="DJ21">
        <v>0</v>
      </c>
      <c r="DK21">
        <v>0</v>
      </c>
      <c r="DL21" t="s">
        <v>156</v>
      </c>
      <c r="DM21">
        <v>25</v>
      </c>
      <c r="DN21">
        <v>0</v>
      </c>
      <c r="DO21" t="s">
        <v>156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155</v>
      </c>
      <c r="DV21">
        <v>0</v>
      </c>
      <c r="DW21">
        <v>0</v>
      </c>
      <c r="DX21">
        <v>0.5</v>
      </c>
      <c r="DY21">
        <v>0.04</v>
      </c>
      <c r="DZ21">
        <v>2.0020566000040006E+19</v>
      </c>
      <c r="EA21">
        <v>3.0040567E+19</v>
      </c>
      <c r="EB21" t="s">
        <v>1062</v>
      </c>
      <c r="EC21" t="s">
        <v>1062</v>
      </c>
      <c r="ED21" t="s">
        <v>1059</v>
      </c>
      <c r="EE21" t="s">
        <v>1063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3457.5</v>
      </c>
      <c r="EQ21">
        <v>0</v>
      </c>
      <c r="ER21">
        <v>0</v>
      </c>
      <c r="ES21" t="s">
        <v>146</v>
      </c>
      <c r="ET21" t="s">
        <v>168</v>
      </c>
      <c r="EU21" t="s">
        <v>146</v>
      </c>
      <c r="EV21">
        <v>0</v>
      </c>
    </row>
    <row r="22" spans="1:152" x14ac:dyDescent="0.25">
      <c r="A22">
        <v>9745426226</v>
      </c>
      <c r="B22" t="s">
        <v>141</v>
      </c>
      <c r="C22" t="s">
        <v>1100</v>
      </c>
      <c r="D22" t="s">
        <v>143</v>
      </c>
      <c r="E22" t="s">
        <v>144</v>
      </c>
      <c r="F22" t="s">
        <v>145</v>
      </c>
      <c r="G22">
        <v>34879</v>
      </c>
      <c r="H22" t="s">
        <v>145</v>
      </c>
      <c r="I22" t="s">
        <v>1101</v>
      </c>
      <c r="J22">
        <v>2607758804</v>
      </c>
      <c r="K22">
        <v>4855335</v>
      </c>
      <c r="L22">
        <v>1001859</v>
      </c>
      <c r="M22">
        <v>25481118</v>
      </c>
      <c r="N22">
        <v>9745426226</v>
      </c>
      <c r="O22">
        <v>123</v>
      </c>
      <c r="P22" t="s">
        <v>147</v>
      </c>
      <c r="Q22" t="s">
        <v>148</v>
      </c>
      <c r="R22" t="s">
        <v>149</v>
      </c>
      <c r="S22" t="s">
        <v>956</v>
      </c>
      <c r="T22" t="s">
        <v>156</v>
      </c>
      <c r="U22" t="s">
        <v>957</v>
      </c>
      <c r="V22">
        <v>5999</v>
      </c>
      <c r="W22" t="s">
        <v>958</v>
      </c>
      <c r="X22" t="s">
        <v>957</v>
      </c>
      <c r="Y22">
        <v>63</v>
      </c>
      <c r="Z22" t="s">
        <v>247</v>
      </c>
      <c r="AA22" t="s">
        <v>154</v>
      </c>
      <c r="AB22" t="s">
        <v>146</v>
      </c>
      <c r="AC22">
        <v>301011</v>
      </c>
      <c r="AD22" t="s">
        <v>155</v>
      </c>
      <c r="AE22" t="s">
        <v>156</v>
      </c>
      <c r="AF22" t="s">
        <v>1102</v>
      </c>
      <c r="AG22">
        <v>566</v>
      </c>
      <c r="AH22">
        <v>317991</v>
      </c>
      <c r="AI22" t="s">
        <v>1103</v>
      </c>
      <c r="AJ22">
        <v>566</v>
      </c>
      <c r="AK22">
        <v>9745426226</v>
      </c>
      <c r="AL22">
        <v>9745426226</v>
      </c>
      <c r="AM22" t="s">
        <v>971</v>
      </c>
      <c r="AN22" t="s">
        <v>1104</v>
      </c>
      <c r="AO22" t="s">
        <v>1105</v>
      </c>
      <c r="AP22" t="s">
        <v>146</v>
      </c>
      <c r="AQ22" t="s">
        <v>1106</v>
      </c>
      <c r="AR22">
        <v>3457.5</v>
      </c>
      <c r="AS22">
        <v>3350</v>
      </c>
      <c r="AT22" s="5">
        <f t="shared" si="0"/>
        <v>2350</v>
      </c>
      <c r="AU22" s="5">
        <v>350</v>
      </c>
      <c r="AV22" s="5">
        <f t="shared" si="1"/>
        <v>2000</v>
      </c>
      <c r="AW22" s="6">
        <f t="shared" si="2"/>
        <v>352.00000000000006</v>
      </c>
      <c r="AX22" s="7">
        <f t="shared" si="3"/>
        <v>1600</v>
      </c>
      <c r="AY22" s="8">
        <f t="shared" si="4"/>
        <v>48</v>
      </c>
      <c r="AZ22" s="5">
        <v>250</v>
      </c>
      <c r="BA22" s="9">
        <f t="shared" si="6"/>
        <v>81.25</v>
      </c>
      <c r="BB22" s="9">
        <v>1000</v>
      </c>
      <c r="BC22" s="10"/>
      <c r="BD22" s="5">
        <f t="shared" si="5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3457.5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3456.9625000000001</v>
      </c>
      <c r="BR22">
        <v>0</v>
      </c>
      <c r="BS22">
        <v>0.04</v>
      </c>
      <c r="BT22" t="s">
        <v>146</v>
      </c>
      <c r="BU22">
        <v>6067466</v>
      </c>
      <c r="BV22" t="s">
        <v>965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1103</v>
      </c>
      <c r="CK22">
        <v>10</v>
      </c>
      <c r="CL22">
        <v>0</v>
      </c>
      <c r="CM22">
        <v>0</v>
      </c>
      <c r="CN22">
        <v>3457.5</v>
      </c>
      <c r="CO22" t="s">
        <v>150</v>
      </c>
      <c r="CP22">
        <v>0</v>
      </c>
      <c r="CQ22">
        <v>0</v>
      </c>
      <c r="CR22">
        <v>0</v>
      </c>
      <c r="CS22" t="s">
        <v>150</v>
      </c>
      <c r="CT22">
        <v>0</v>
      </c>
      <c r="CU22">
        <v>0</v>
      </c>
      <c r="CV22">
        <v>0</v>
      </c>
      <c r="CW22" t="s">
        <v>156</v>
      </c>
      <c r="CX22">
        <v>10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165</v>
      </c>
      <c r="DE22">
        <v>10</v>
      </c>
      <c r="DF22">
        <v>0</v>
      </c>
      <c r="DG22">
        <v>0</v>
      </c>
      <c r="DH22" t="s">
        <v>150</v>
      </c>
      <c r="DI22">
        <v>25</v>
      </c>
      <c r="DJ22">
        <v>0</v>
      </c>
      <c r="DK22">
        <v>0</v>
      </c>
      <c r="DL22" t="s">
        <v>156</v>
      </c>
      <c r="DM22">
        <v>25</v>
      </c>
      <c r="DN22">
        <v>0</v>
      </c>
      <c r="DO22" t="s">
        <v>156</v>
      </c>
      <c r="DP22">
        <v>0</v>
      </c>
      <c r="DQ22">
        <v>0</v>
      </c>
      <c r="DR22" t="s">
        <v>146</v>
      </c>
      <c r="DS22" t="s">
        <v>146</v>
      </c>
      <c r="DT22" t="s">
        <v>146</v>
      </c>
      <c r="DU22" t="s">
        <v>155</v>
      </c>
      <c r="DV22">
        <v>0</v>
      </c>
      <c r="DW22">
        <v>0</v>
      </c>
      <c r="DX22">
        <v>0.5</v>
      </c>
      <c r="DY22">
        <v>0.04</v>
      </c>
      <c r="DZ22">
        <v>2.0020566000040006E+19</v>
      </c>
      <c r="EA22">
        <v>4.0010566E+19</v>
      </c>
      <c r="EB22" t="s">
        <v>1107</v>
      </c>
      <c r="EC22" t="s">
        <v>1107</v>
      </c>
      <c r="ED22" t="s">
        <v>1102</v>
      </c>
      <c r="EE22" t="s">
        <v>1108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3457.5</v>
      </c>
      <c r="EQ22">
        <v>0</v>
      </c>
      <c r="ER22">
        <v>0</v>
      </c>
      <c r="ES22" t="s">
        <v>146</v>
      </c>
      <c r="ET22" t="s">
        <v>168</v>
      </c>
      <c r="EU22" t="s">
        <v>146</v>
      </c>
      <c r="EV22">
        <v>0</v>
      </c>
    </row>
    <row r="23" spans="1:152" x14ac:dyDescent="0.25">
      <c r="A23">
        <v>9745972923</v>
      </c>
      <c r="B23" t="s">
        <v>141</v>
      </c>
      <c r="C23" t="s">
        <v>1117</v>
      </c>
      <c r="D23" t="s">
        <v>143</v>
      </c>
      <c r="E23" t="s">
        <v>144</v>
      </c>
      <c r="F23" t="s">
        <v>145</v>
      </c>
      <c r="G23">
        <v>34880</v>
      </c>
      <c r="H23" t="s">
        <v>145</v>
      </c>
      <c r="I23">
        <v>766634</v>
      </c>
      <c r="J23">
        <v>2607835228</v>
      </c>
      <c r="K23">
        <v>5941732</v>
      </c>
      <c r="L23">
        <v>1001869</v>
      </c>
      <c r="M23">
        <v>25481872</v>
      </c>
      <c r="N23">
        <v>9745972923</v>
      </c>
      <c r="O23">
        <v>123</v>
      </c>
      <c r="P23" t="s">
        <v>147</v>
      </c>
      <c r="Q23" t="s">
        <v>148</v>
      </c>
      <c r="R23" t="s">
        <v>149</v>
      </c>
      <c r="S23" t="s">
        <v>956</v>
      </c>
      <c r="T23" t="s">
        <v>156</v>
      </c>
      <c r="U23" t="s">
        <v>969</v>
      </c>
      <c r="V23">
        <v>5999</v>
      </c>
      <c r="W23" t="s">
        <v>958</v>
      </c>
      <c r="X23" t="s">
        <v>969</v>
      </c>
      <c r="Y23">
        <v>63</v>
      </c>
      <c r="Z23" t="s">
        <v>247</v>
      </c>
      <c r="AA23" t="s">
        <v>154</v>
      </c>
      <c r="AB23" t="s">
        <v>146</v>
      </c>
      <c r="AC23">
        <v>301011</v>
      </c>
      <c r="AD23" t="s">
        <v>155</v>
      </c>
      <c r="AE23" t="s">
        <v>156</v>
      </c>
      <c r="AF23" t="s">
        <v>1118</v>
      </c>
      <c r="AG23">
        <v>566</v>
      </c>
      <c r="AH23">
        <v>842717</v>
      </c>
      <c r="AI23" t="s">
        <v>1014</v>
      </c>
      <c r="AJ23">
        <v>566</v>
      </c>
      <c r="AK23">
        <v>9745972923</v>
      </c>
      <c r="AL23">
        <v>9745972923</v>
      </c>
      <c r="AM23" t="s">
        <v>971</v>
      </c>
      <c r="AN23" t="s">
        <v>1119</v>
      </c>
      <c r="AO23" t="s">
        <v>1120</v>
      </c>
      <c r="AP23" t="s">
        <v>146</v>
      </c>
      <c r="AQ23" t="s">
        <v>1017</v>
      </c>
      <c r="AR23">
        <v>3457.5</v>
      </c>
      <c r="AS23">
        <v>3350</v>
      </c>
      <c r="AT23" s="5">
        <f t="shared" si="0"/>
        <v>2350</v>
      </c>
      <c r="AU23" s="5">
        <v>350</v>
      </c>
      <c r="AV23" s="5">
        <f t="shared" si="1"/>
        <v>2000</v>
      </c>
      <c r="AW23" s="6">
        <f t="shared" si="2"/>
        <v>352.00000000000006</v>
      </c>
      <c r="AX23" s="7">
        <f t="shared" si="3"/>
        <v>1600</v>
      </c>
      <c r="AY23" s="8">
        <f t="shared" si="4"/>
        <v>48</v>
      </c>
      <c r="AZ23" s="5">
        <v>250</v>
      </c>
      <c r="BA23" s="9">
        <f t="shared" si="6"/>
        <v>81.25</v>
      </c>
      <c r="BB23" s="9">
        <v>1000</v>
      </c>
      <c r="BC23" s="10"/>
      <c r="BD23" s="5">
        <f t="shared" si="5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3457.5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3456.9625000000001</v>
      </c>
      <c r="BR23">
        <v>0</v>
      </c>
      <c r="BS23">
        <v>0.04</v>
      </c>
      <c r="BT23" t="s">
        <v>146</v>
      </c>
      <c r="BU23">
        <v>6067466</v>
      </c>
      <c r="BV23" t="s">
        <v>965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1014</v>
      </c>
      <c r="CK23">
        <v>10</v>
      </c>
      <c r="CL23">
        <v>0</v>
      </c>
      <c r="CM23">
        <v>0</v>
      </c>
      <c r="CN23">
        <v>3457.5</v>
      </c>
      <c r="CO23" t="s">
        <v>150</v>
      </c>
      <c r="CP23">
        <v>0</v>
      </c>
      <c r="CQ23">
        <v>0</v>
      </c>
      <c r="CR23">
        <v>0</v>
      </c>
      <c r="CS23" t="s">
        <v>150</v>
      </c>
      <c r="CT23">
        <v>0</v>
      </c>
      <c r="CU23">
        <v>0</v>
      </c>
      <c r="CV23">
        <v>0</v>
      </c>
      <c r="CW23" t="s">
        <v>156</v>
      </c>
      <c r="CX23">
        <v>10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165</v>
      </c>
      <c r="DE23">
        <v>10</v>
      </c>
      <c r="DF23">
        <v>0</v>
      </c>
      <c r="DG23">
        <v>0</v>
      </c>
      <c r="DH23" t="s">
        <v>150</v>
      </c>
      <c r="DI23">
        <v>25</v>
      </c>
      <c r="DJ23">
        <v>0</v>
      </c>
      <c r="DK23">
        <v>0</v>
      </c>
      <c r="DL23" t="s">
        <v>156</v>
      </c>
      <c r="DM23">
        <v>25</v>
      </c>
      <c r="DN23">
        <v>0</v>
      </c>
      <c r="DO23" t="s">
        <v>156</v>
      </c>
      <c r="DP23">
        <v>0</v>
      </c>
      <c r="DQ23">
        <v>0</v>
      </c>
      <c r="DR23" t="s">
        <v>146</v>
      </c>
      <c r="DS23" t="s">
        <v>146</v>
      </c>
      <c r="DT23" t="s">
        <v>146</v>
      </c>
      <c r="DU23" t="s">
        <v>155</v>
      </c>
      <c r="DV23">
        <v>0</v>
      </c>
      <c r="DW23">
        <v>0</v>
      </c>
      <c r="DX23">
        <v>0.5</v>
      </c>
      <c r="DY23">
        <v>0.04</v>
      </c>
      <c r="DZ23">
        <v>2.0020566000040006E+19</v>
      </c>
      <c r="EA23">
        <v>3.0040567E+19</v>
      </c>
      <c r="EB23" t="s">
        <v>1121</v>
      </c>
      <c r="EC23" t="s">
        <v>1121</v>
      </c>
      <c r="ED23" t="s">
        <v>1118</v>
      </c>
      <c r="EE23" t="s">
        <v>1122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3457.5</v>
      </c>
      <c r="EQ23">
        <v>0</v>
      </c>
      <c r="ER23">
        <v>0</v>
      </c>
      <c r="ES23" t="s">
        <v>146</v>
      </c>
      <c r="ET23" t="s">
        <v>168</v>
      </c>
      <c r="EU23" t="s">
        <v>146</v>
      </c>
      <c r="EV23">
        <v>0</v>
      </c>
    </row>
    <row r="24" spans="1:152" x14ac:dyDescent="0.25">
      <c r="A24">
        <v>9745471556</v>
      </c>
      <c r="B24" t="s">
        <v>141</v>
      </c>
      <c r="C24" t="s">
        <v>1123</v>
      </c>
      <c r="D24" t="s">
        <v>143</v>
      </c>
      <c r="E24" t="s">
        <v>144</v>
      </c>
      <c r="F24" t="s">
        <v>145</v>
      </c>
      <c r="G24">
        <v>34879</v>
      </c>
      <c r="H24" t="s">
        <v>145</v>
      </c>
      <c r="I24">
        <v>569989</v>
      </c>
      <c r="J24">
        <v>2607762072</v>
      </c>
      <c r="K24">
        <v>6119447</v>
      </c>
      <c r="L24">
        <v>1001860</v>
      </c>
      <c r="M24">
        <v>25481183</v>
      </c>
      <c r="N24">
        <v>9745471556</v>
      </c>
      <c r="O24">
        <v>123</v>
      </c>
      <c r="P24" t="s">
        <v>147</v>
      </c>
      <c r="Q24" t="s">
        <v>148</v>
      </c>
      <c r="R24" t="s">
        <v>149</v>
      </c>
      <c r="S24" t="s">
        <v>956</v>
      </c>
      <c r="T24" t="s">
        <v>156</v>
      </c>
      <c r="U24" t="s">
        <v>969</v>
      </c>
      <c r="V24">
        <v>5999</v>
      </c>
      <c r="W24" t="s">
        <v>958</v>
      </c>
      <c r="X24" t="s">
        <v>969</v>
      </c>
      <c r="Y24">
        <v>63</v>
      </c>
      <c r="Z24" t="s">
        <v>247</v>
      </c>
      <c r="AA24" t="s">
        <v>154</v>
      </c>
      <c r="AB24" t="s">
        <v>146</v>
      </c>
      <c r="AC24">
        <v>301011</v>
      </c>
      <c r="AD24" t="s">
        <v>155</v>
      </c>
      <c r="AE24" t="s">
        <v>156</v>
      </c>
      <c r="AF24" t="s">
        <v>1124</v>
      </c>
      <c r="AG24">
        <v>566</v>
      </c>
      <c r="AH24">
        <v>519938</v>
      </c>
      <c r="AI24" t="s">
        <v>1014</v>
      </c>
      <c r="AJ24">
        <v>566</v>
      </c>
      <c r="AK24">
        <v>9745471556</v>
      </c>
      <c r="AL24">
        <v>9745471556</v>
      </c>
      <c r="AM24" t="s">
        <v>971</v>
      </c>
      <c r="AN24" t="s">
        <v>1125</v>
      </c>
      <c r="AO24" t="s">
        <v>1126</v>
      </c>
      <c r="AP24" t="s">
        <v>146</v>
      </c>
      <c r="AQ24" t="s">
        <v>1017</v>
      </c>
      <c r="AR24">
        <v>3457.5</v>
      </c>
      <c r="AS24">
        <v>3350</v>
      </c>
      <c r="AT24" s="5">
        <f t="shared" si="0"/>
        <v>2350</v>
      </c>
      <c r="AU24" s="5">
        <v>350</v>
      </c>
      <c r="AV24" s="5">
        <f t="shared" si="1"/>
        <v>2000</v>
      </c>
      <c r="AW24" s="6">
        <f t="shared" si="2"/>
        <v>352.00000000000006</v>
      </c>
      <c r="AX24" s="7">
        <f t="shared" si="3"/>
        <v>1600</v>
      </c>
      <c r="AY24" s="8">
        <f t="shared" si="4"/>
        <v>48</v>
      </c>
      <c r="AZ24" s="5">
        <v>250</v>
      </c>
      <c r="BA24" s="9">
        <f t="shared" si="6"/>
        <v>81.25</v>
      </c>
      <c r="BB24" s="9">
        <v>1000</v>
      </c>
      <c r="BC24" s="10"/>
      <c r="BD24" s="5">
        <f t="shared" si="5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3457.5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3456.9625000000001</v>
      </c>
      <c r="BR24">
        <v>0</v>
      </c>
      <c r="BS24">
        <v>0.04</v>
      </c>
      <c r="BT24" t="s">
        <v>146</v>
      </c>
      <c r="BU24">
        <v>6067466</v>
      </c>
      <c r="BV24" t="s">
        <v>965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1014</v>
      </c>
      <c r="CK24">
        <v>10</v>
      </c>
      <c r="CL24">
        <v>0</v>
      </c>
      <c r="CM24">
        <v>0</v>
      </c>
      <c r="CN24">
        <v>3457.5</v>
      </c>
      <c r="CO24" t="s">
        <v>150</v>
      </c>
      <c r="CP24">
        <v>0</v>
      </c>
      <c r="CQ24">
        <v>0</v>
      </c>
      <c r="CR24">
        <v>0</v>
      </c>
      <c r="CS24" t="s">
        <v>150</v>
      </c>
      <c r="CT24">
        <v>0</v>
      </c>
      <c r="CU24">
        <v>0</v>
      </c>
      <c r="CV24">
        <v>0</v>
      </c>
      <c r="CW24" t="s">
        <v>156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165</v>
      </c>
      <c r="DE24">
        <v>10</v>
      </c>
      <c r="DF24">
        <v>0</v>
      </c>
      <c r="DG24">
        <v>0</v>
      </c>
      <c r="DH24" t="s">
        <v>150</v>
      </c>
      <c r="DI24">
        <v>25</v>
      </c>
      <c r="DJ24">
        <v>0</v>
      </c>
      <c r="DK24">
        <v>0</v>
      </c>
      <c r="DL24" t="s">
        <v>156</v>
      </c>
      <c r="DM24">
        <v>25</v>
      </c>
      <c r="DN24">
        <v>0</v>
      </c>
      <c r="DO24" t="s">
        <v>156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155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3.0040567E+19</v>
      </c>
      <c r="EB24" t="s">
        <v>1127</v>
      </c>
      <c r="EC24" t="s">
        <v>1127</v>
      </c>
      <c r="ED24" t="s">
        <v>1124</v>
      </c>
      <c r="EE24" t="s">
        <v>1128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3457.5</v>
      </c>
      <c r="EQ24">
        <v>0</v>
      </c>
      <c r="ER24">
        <v>0</v>
      </c>
      <c r="ES24" t="s">
        <v>146</v>
      </c>
      <c r="ET24" t="s">
        <v>168</v>
      </c>
      <c r="EU24" t="s">
        <v>146</v>
      </c>
      <c r="EV24">
        <v>0</v>
      </c>
    </row>
    <row r="25" spans="1:152" x14ac:dyDescent="0.25">
      <c r="A25">
        <v>9747594730</v>
      </c>
      <c r="B25" t="s">
        <v>141</v>
      </c>
      <c r="C25" t="s">
        <v>230</v>
      </c>
      <c r="D25" t="s">
        <v>143</v>
      </c>
      <c r="E25" t="s">
        <v>144</v>
      </c>
      <c r="F25" t="s">
        <v>145</v>
      </c>
      <c r="G25">
        <v>34882</v>
      </c>
      <c r="H25" t="s">
        <v>145</v>
      </c>
      <c r="I25">
        <v>532801</v>
      </c>
      <c r="J25">
        <v>2608092663</v>
      </c>
      <c r="K25">
        <v>8167830</v>
      </c>
      <c r="L25">
        <v>2692440</v>
      </c>
      <c r="M25" t="s">
        <v>146</v>
      </c>
      <c r="N25">
        <v>9747594730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150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155</v>
      </c>
      <c r="AE25" t="s">
        <v>156</v>
      </c>
      <c r="AF25" t="s">
        <v>231</v>
      </c>
      <c r="AG25">
        <v>566</v>
      </c>
      <c r="AH25">
        <v>234918</v>
      </c>
      <c r="AI25" t="s">
        <v>175</v>
      </c>
      <c r="AJ25">
        <v>566</v>
      </c>
      <c r="AK25">
        <v>9747594730</v>
      </c>
      <c r="AL25">
        <v>9747594730</v>
      </c>
      <c r="AM25" t="s">
        <v>158</v>
      </c>
      <c r="AN25" t="s">
        <v>183</v>
      </c>
      <c r="AO25" t="s">
        <v>184</v>
      </c>
      <c r="AP25" t="s">
        <v>146</v>
      </c>
      <c r="AQ25" t="s">
        <v>178</v>
      </c>
      <c r="AR25">
        <v>3457.5</v>
      </c>
      <c r="AS25">
        <v>3350</v>
      </c>
      <c r="AT25" s="5">
        <f t="shared" si="0"/>
        <v>2350</v>
      </c>
      <c r="AU25" s="5">
        <v>350</v>
      </c>
      <c r="AV25" s="5">
        <f t="shared" si="1"/>
        <v>2000</v>
      </c>
      <c r="AW25" s="6">
        <f t="shared" si="2"/>
        <v>352.00000000000006</v>
      </c>
      <c r="AX25" s="7">
        <f t="shared" si="3"/>
        <v>1600</v>
      </c>
      <c r="AY25" s="8">
        <f t="shared" si="4"/>
        <v>48</v>
      </c>
      <c r="AZ25" s="5">
        <v>250</v>
      </c>
      <c r="BA25" s="9">
        <f t="shared" si="6"/>
        <v>81.25</v>
      </c>
      <c r="BB25" s="9">
        <v>1000</v>
      </c>
      <c r="BC25" s="10"/>
      <c r="BD25" s="5">
        <f t="shared" si="5"/>
        <v>18.75</v>
      </c>
      <c r="BG25" t="s">
        <v>146</v>
      </c>
      <c r="BH25" t="s">
        <v>146</v>
      </c>
      <c r="BI25">
        <v>566</v>
      </c>
      <c r="BJ25">
        <v>566</v>
      </c>
      <c r="BK25">
        <v>3457.5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3456.9625000000001</v>
      </c>
      <c r="BR25">
        <v>0</v>
      </c>
      <c r="BS25">
        <v>0.04</v>
      </c>
      <c r="BT25" t="s">
        <v>146</v>
      </c>
      <c r="BU25">
        <v>59536659</v>
      </c>
      <c r="BV25" t="s">
        <v>162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175</v>
      </c>
      <c r="CK25">
        <v>10</v>
      </c>
      <c r="CL25">
        <v>0</v>
      </c>
      <c r="CM25">
        <v>0</v>
      </c>
      <c r="CN25">
        <v>3457.5</v>
      </c>
      <c r="CO25" t="s">
        <v>150</v>
      </c>
      <c r="CP25">
        <v>0</v>
      </c>
      <c r="CQ25">
        <v>0</v>
      </c>
      <c r="CR25">
        <v>0</v>
      </c>
      <c r="CS25" t="s">
        <v>164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165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232</v>
      </c>
      <c r="EC25" t="s">
        <v>232</v>
      </c>
      <c r="ED25" t="s">
        <v>231</v>
      </c>
      <c r="EE25" t="s">
        <v>233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3457.5</v>
      </c>
      <c r="EQ25">
        <v>0</v>
      </c>
      <c r="ER25">
        <v>0</v>
      </c>
      <c r="ES25" t="s">
        <v>146</v>
      </c>
      <c r="ET25" t="s">
        <v>168</v>
      </c>
      <c r="EU25" t="s">
        <v>146</v>
      </c>
      <c r="EV25">
        <v>0</v>
      </c>
    </row>
    <row r="26" spans="1:152" x14ac:dyDescent="0.25">
      <c r="A26">
        <v>9744765128</v>
      </c>
      <c r="B26" t="s">
        <v>141</v>
      </c>
      <c r="C26" t="s">
        <v>258</v>
      </c>
      <c r="D26" t="s">
        <v>143</v>
      </c>
      <c r="E26" t="s">
        <v>144</v>
      </c>
      <c r="F26" t="s">
        <v>145</v>
      </c>
      <c r="G26">
        <v>34878</v>
      </c>
      <c r="H26" t="s">
        <v>145</v>
      </c>
      <c r="I26">
        <v>106039</v>
      </c>
      <c r="J26">
        <v>2607679175</v>
      </c>
      <c r="K26">
        <v>1684334</v>
      </c>
      <c r="L26">
        <v>2692440</v>
      </c>
      <c r="M26" t="s">
        <v>146</v>
      </c>
      <c r="N26">
        <v>9744765128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150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154</v>
      </c>
      <c r="AB26" t="s">
        <v>146</v>
      </c>
      <c r="AC26">
        <v>200239</v>
      </c>
      <c r="AD26" t="s">
        <v>155</v>
      </c>
      <c r="AE26" t="s">
        <v>156</v>
      </c>
      <c r="AF26" t="s">
        <v>259</v>
      </c>
      <c r="AG26">
        <v>566</v>
      </c>
      <c r="AH26">
        <v>783001</v>
      </c>
      <c r="AI26" t="s">
        <v>175</v>
      </c>
      <c r="AJ26">
        <v>566</v>
      </c>
      <c r="AK26">
        <v>9744765128</v>
      </c>
      <c r="AL26">
        <v>9744765128</v>
      </c>
      <c r="AM26" t="s">
        <v>158</v>
      </c>
      <c r="AN26" t="s">
        <v>183</v>
      </c>
      <c r="AO26" t="s">
        <v>184</v>
      </c>
      <c r="AP26" t="s">
        <v>146</v>
      </c>
      <c r="AQ26" t="s">
        <v>178</v>
      </c>
      <c r="AR26">
        <v>3457.5</v>
      </c>
      <c r="AS26">
        <v>3350</v>
      </c>
      <c r="AT26" s="5">
        <f t="shared" si="0"/>
        <v>2350</v>
      </c>
      <c r="AU26" s="5">
        <v>350</v>
      </c>
      <c r="AV26" s="5">
        <f t="shared" si="1"/>
        <v>2000</v>
      </c>
      <c r="AW26" s="6">
        <f t="shared" si="2"/>
        <v>352.00000000000006</v>
      </c>
      <c r="AX26" s="7">
        <f t="shared" si="3"/>
        <v>1600</v>
      </c>
      <c r="AY26" s="8">
        <f t="shared" si="4"/>
        <v>48</v>
      </c>
      <c r="AZ26" s="5">
        <v>250</v>
      </c>
      <c r="BA26" s="9">
        <f t="shared" si="6"/>
        <v>81.25</v>
      </c>
      <c r="BB26" s="9">
        <v>1000</v>
      </c>
      <c r="BC26" s="10"/>
      <c r="BD26" s="5">
        <f t="shared" si="5"/>
        <v>18.75</v>
      </c>
      <c r="BG26" t="s">
        <v>146</v>
      </c>
      <c r="BH26" t="s">
        <v>146</v>
      </c>
      <c r="BI26">
        <v>566</v>
      </c>
      <c r="BJ26">
        <v>566</v>
      </c>
      <c r="BK26">
        <v>3457.5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3456.9625000000001</v>
      </c>
      <c r="BR26">
        <v>0</v>
      </c>
      <c r="BS26">
        <v>0.04</v>
      </c>
      <c r="BT26" t="s">
        <v>146</v>
      </c>
      <c r="BU26">
        <v>59536659</v>
      </c>
      <c r="BV26" t="s">
        <v>162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175</v>
      </c>
      <c r="CK26">
        <v>10</v>
      </c>
      <c r="CL26">
        <v>0</v>
      </c>
      <c r="CM26">
        <v>0</v>
      </c>
      <c r="CN26">
        <v>3457.5</v>
      </c>
      <c r="CO26" t="s">
        <v>150</v>
      </c>
      <c r="CP26">
        <v>0</v>
      </c>
      <c r="CQ26">
        <v>0</v>
      </c>
      <c r="CR26">
        <v>0</v>
      </c>
      <c r="CS26" t="s">
        <v>164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165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260</v>
      </c>
      <c r="EC26" t="s">
        <v>260</v>
      </c>
      <c r="ED26" t="s">
        <v>259</v>
      </c>
      <c r="EE26" t="s">
        <v>261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3457.5</v>
      </c>
      <c r="EQ26">
        <v>0</v>
      </c>
      <c r="ER26">
        <v>0</v>
      </c>
      <c r="ES26" t="s">
        <v>146</v>
      </c>
      <c r="ET26" t="s">
        <v>168</v>
      </c>
      <c r="EU26" t="s">
        <v>146</v>
      </c>
      <c r="EV26">
        <v>0</v>
      </c>
    </row>
    <row r="27" spans="1:152" x14ac:dyDescent="0.25">
      <c r="A27">
        <v>9744271594</v>
      </c>
      <c r="B27" t="s">
        <v>169</v>
      </c>
      <c r="C27" t="s">
        <v>264</v>
      </c>
      <c r="D27" t="s">
        <v>143</v>
      </c>
      <c r="E27" t="s">
        <v>144</v>
      </c>
      <c r="F27" t="s">
        <v>145</v>
      </c>
      <c r="G27">
        <v>34877</v>
      </c>
      <c r="H27" t="s">
        <v>145</v>
      </c>
      <c r="I27">
        <v>730549</v>
      </c>
      <c r="J27">
        <v>2607599342</v>
      </c>
      <c r="K27">
        <v>3981270</v>
      </c>
      <c r="L27">
        <v>2692440</v>
      </c>
      <c r="M27" t="s">
        <v>146</v>
      </c>
      <c r="N27">
        <v>9744271594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171</v>
      </c>
      <c r="U27" t="s">
        <v>151</v>
      </c>
      <c r="V27">
        <v>4814</v>
      </c>
      <c r="W27" t="s">
        <v>152</v>
      </c>
      <c r="X27" t="s">
        <v>151</v>
      </c>
      <c r="Y27">
        <v>44</v>
      </c>
      <c r="Z27" t="s">
        <v>153</v>
      </c>
      <c r="AA27" t="s">
        <v>172</v>
      </c>
      <c r="AB27" t="s">
        <v>146</v>
      </c>
      <c r="AC27">
        <v>200185</v>
      </c>
      <c r="AD27" t="s">
        <v>173</v>
      </c>
      <c r="AE27" t="s">
        <v>156</v>
      </c>
      <c r="AF27" t="s">
        <v>265</v>
      </c>
      <c r="AG27">
        <v>566</v>
      </c>
      <c r="AH27">
        <v>376099</v>
      </c>
      <c r="AI27" t="s">
        <v>175</v>
      </c>
      <c r="AJ27">
        <v>566</v>
      </c>
      <c r="AK27">
        <v>9744271594</v>
      </c>
      <c r="AL27">
        <v>9744271594</v>
      </c>
      <c r="AM27" t="s">
        <v>158</v>
      </c>
      <c r="AN27" t="s">
        <v>176</v>
      </c>
      <c r="AO27" t="s">
        <v>177</v>
      </c>
      <c r="AP27" t="s">
        <v>146</v>
      </c>
      <c r="AQ27" t="s">
        <v>178</v>
      </c>
      <c r="AR27">
        <v>3457.5</v>
      </c>
      <c r="AS27">
        <v>3350</v>
      </c>
      <c r="AT27" s="5">
        <f t="shared" si="0"/>
        <v>3350</v>
      </c>
      <c r="AU27" s="5">
        <v>350</v>
      </c>
      <c r="AV27" s="5">
        <f t="shared" si="1"/>
        <v>3000</v>
      </c>
      <c r="AW27" s="6">
        <f t="shared" si="2"/>
        <v>528</v>
      </c>
      <c r="AX27" s="7">
        <f t="shared" si="3"/>
        <v>2400</v>
      </c>
      <c r="AY27" s="8">
        <f t="shared" si="4"/>
        <v>72</v>
      </c>
      <c r="AZ27" s="5">
        <v>250</v>
      </c>
      <c r="BA27" s="9">
        <f t="shared" si="6"/>
        <v>81.25</v>
      </c>
      <c r="BB27" s="9"/>
      <c r="BC27" s="10"/>
      <c r="BD27" s="5">
        <f t="shared" si="5"/>
        <v>18.75</v>
      </c>
      <c r="BG27" t="s">
        <v>146</v>
      </c>
      <c r="BH27" t="s">
        <v>146</v>
      </c>
      <c r="BI27">
        <v>566</v>
      </c>
      <c r="BJ27">
        <v>566</v>
      </c>
      <c r="BK27">
        <v>3457.5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3456.9625000000001</v>
      </c>
      <c r="BR27">
        <v>0</v>
      </c>
      <c r="BS27">
        <v>0.04</v>
      </c>
      <c r="BT27" t="s">
        <v>146</v>
      </c>
      <c r="BU27">
        <v>59536659</v>
      </c>
      <c r="BV27" t="s">
        <v>162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175</v>
      </c>
      <c r="CK27">
        <v>10</v>
      </c>
      <c r="CL27">
        <v>0</v>
      </c>
      <c r="CM27">
        <v>0</v>
      </c>
      <c r="CN27">
        <v>3457.5</v>
      </c>
      <c r="CO27" t="s">
        <v>150</v>
      </c>
      <c r="CP27">
        <v>0</v>
      </c>
      <c r="CQ27">
        <v>0</v>
      </c>
      <c r="CR27">
        <v>0</v>
      </c>
      <c r="CS27" t="s">
        <v>164</v>
      </c>
      <c r="CT27">
        <v>0</v>
      </c>
      <c r="CU27">
        <v>0</v>
      </c>
      <c r="CV27">
        <v>0</v>
      </c>
      <c r="CW27" t="s">
        <v>156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165</v>
      </c>
      <c r="DE27">
        <v>0</v>
      </c>
      <c r="DF27">
        <v>0</v>
      </c>
      <c r="DG27">
        <v>0</v>
      </c>
      <c r="DH27" t="s">
        <v>150</v>
      </c>
      <c r="DI27">
        <v>0</v>
      </c>
      <c r="DJ27">
        <v>0</v>
      </c>
      <c r="DK27">
        <v>0</v>
      </c>
      <c r="DL27" t="s">
        <v>156</v>
      </c>
      <c r="DM27">
        <v>45</v>
      </c>
      <c r="DN27">
        <v>0</v>
      </c>
      <c r="DO27" t="s">
        <v>156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173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3.4600356600000148E+18</v>
      </c>
      <c r="EB27" t="s">
        <v>266</v>
      </c>
      <c r="EC27" t="s">
        <v>266</v>
      </c>
      <c r="ED27" t="s">
        <v>265</v>
      </c>
      <c r="EE27" t="s">
        <v>267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3457.5</v>
      </c>
      <c r="EQ27">
        <v>0</v>
      </c>
      <c r="ER27">
        <v>0</v>
      </c>
      <c r="ES27" t="s">
        <v>146</v>
      </c>
      <c r="ET27" t="s">
        <v>168</v>
      </c>
      <c r="EU27" t="s">
        <v>146</v>
      </c>
      <c r="EV27">
        <v>0</v>
      </c>
    </row>
    <row r="28" spans="1:152" x14ac:dyDescent="0.25">
      <c r="A28">
        <v>9744243242</v>
      </c>
      <c r="B28" t="s">
        <v>169</v>
      </c>
      <c r="C28" t="s">
        <v>580</v>
      </c>
      <c r="D28" t="s">
        <v>143</v>
      </c>
      <c r="E28" t="s">
        <v>144</v>
      </c>
      <c r="F28" t="s">
        <v>145</v>
      </c>
      <c r="G28">
        <v>34877</v>
      </c>
      <c r="H28" t="s">
        <v>145</v>
      </c>
      <c r="I28">
        <v>308295</v>
      </c>
      <c r="J28">
        <v>2607599309</v>
      </c>
      <c r="K28">
        <v>3981270</v>
      </c>
      <c r="L28">
        <v>2692440</v>
      </c>
      <c r="M28" t="s">
        <v>146</v>
      </c>
      <c r="N28">
        <v>9744243242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171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172</v>
      </c>
      <c r="AB28" t="s">
        <v>146</v>
      </c>
      <c r="AC28">
        <v>200185</v>
      </c>
      <c r="AD28" t="s">
        <v>173</v>
      </c>
      <c r="AE28" t="s">
        <v>156</v>
      </c>
      <c r="AF28" t="s">
        <v>581</v>
      </c>
      <c r="AG28">
        <v>566</v>
      </c>
      <c r="AH28">
        <v>352787</v>
      </c>
      <c r="AI28" t="s">
        <v>175</v>
      </c>
      <c r="AJ28">
        <v>566</v>
      </c>
      <c r="AK28">
        <v>9744243242</v>
      </c>
      <c r="AL28">
        <v>9744243242</v>
      </c>
      <c r="AM28" t="s">
        <v>158</v>
      </c>
      <c r="AN28" t="s">
        <v>176</v>
      </c>
      <c r="AO28" t="s">
        <v>177</v>
      </c>
      <c r="AP28" t="s">
        <v>146</v>
      </c>
      <c r="AQ28" t="s">
        <v>178</v>
      </c>
      <c r="AR28">
        <v>3457.5</v>
      </c>
      <c r="AS28">
        <v>3350</v>
      </c>
      <c r="AT28" s="5">
        <f t="shared" si="0"/>
        <v>3350</v>
      </c>
      <c r="AU28" s="5">
        <v>350</v>
      </c>
      <c r="AV28" s="5">
        <f t="shared" si="1"/>
        <v>3000</v>
      </c>
      <c r="AW28" s="6">
        <f t="shared" si="2"/>
        <v>528</v>
      </c>
      <c r="AX28" s="7">
        <f t="shared" si="3"/>
        <v>2400</v>
      </c>
      <c r="AY28" s="8">
        <f t="shared" si="4"/>
        <v>72</v>
      </c>
      <c r="AZ28" s="5">
        <v>250</v>
      </c>
      <c r="BA28" s="9">
        <f t="shared" si="6"/>
        <v>81.25</v>
      </c>
      <c r="BB28" s="9"/>
      <c r="BC28" s="10"/>
      <c r="BD28" s="5">
        <f t="shared" si="5"/>
        <v>18.75</v>
      </c>
      <c r="BG28" t="s">
        <v>146</v>
      </c>
      <c r="BH28" t="s">
        <v>146</v>
      </c>
      <c r="BI28">
        <v>566</v>
      </c>
      <c r="BJ28">
        <v>566</v>
      </c>
      <c r="BK28">
        <v>3457.5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3456.9625000000001</v>
      </c>
      <c r="BR28">
        <v>0</v>
      </c>
      <c r="BS28">
        <v>0.04</v>
      </c>
      <c r="BT28" t="s">
        <v>146</v>
      </c>
      <c r="BU28">
        <v>59536659</v>
      </c>
      <c r="BV28" t="s">
        <v>162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175</v>
      </c>
      <c r="CK28">
        <v>10</v>
      </c>
      <c r="CL28">
        <v>0</v>
      </c>
      <c r="CM28">
        <v>0</v>
      </c>
      <c r="CN28">
        <v>3457.5</v>
      </c>
      <c r="CO28" t="s">
        <v>150</v>
      </c>
      <c r="CP28">
        <v>0</v>
      </c>
      <c r="CQ28">
        <v>0</v>
      </c>
      <c r="CR28">
        <v>0</v>
      </c>
      <c r="CS28" t="s">
        <v>164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165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173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582</v>
      </c>
      <c r="EC28" t="s">
        <v>582</v>
      </c>
      <c r="ED28" t="s">
        <v>581</v>
      </c>
      <c r="EE28" t="s">
        <v>583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3457.5</v>
      </c>
      <c r="EQ28">
        <v>0</v>
      </c>
      <c r="ER28">
        <v>0</v>
      </c>
      <c r="ES28" t="s">
        <v>146</v>
      </c>
      <c r="ET28" t="s">
        <v>168</v>
      </c>
      <c r="EU28" t="s">
        <v>146</v>
      </c>
      <c r="EV28">
        <v>0</v>
      </c>
    </row>
    <row r="29" spans="1:152" x14ac:dyDescent="0.25">
      <c r="A29">
        <v>9748362802</v>
      </c>
      <c r="B29" t="s">
        <v>141</v>
      </c>
      <c r="C29" t="s">
        <v>1034</v>
      </c>
      <c r="D29" t="s">
        <v>143</v>
      </c>
      <c r="E29" t="s">
        <v>144</v>
      </c>
      <c r="F29" t="s">
        <v>145</v>
      </c>
      <c r="G29">
        <v>34883</v>
      </c>
      <c r="H29" t="s">
        <v>145</v>
      </c>
      <c r="I29">
        <v>787338</v>
      </c>
      <c r="J29">
        <v>2608202104</v>
      </c>
      <c r="K29">
        <v>5099601</v>
      </c>
      <c r="L29">
        <v>1001887</v>
      </c>
      <c r="M29">
        <v>25484546</v>
      </c>
      <c r="N29">
        <v>9748362802</v>
      </c>
      <c r="O29">
        <v>123</v>
      </c>
      <c r="P29" t="s">
        <v>147</v>
      </c>
      <c r="Q29" t="s">
        <v>148</v>
      </c>
      <c r="R29" t="s">
        <v>149</v>
      </c>
      <c r="S29" t="s">
        <v>956</v>
      </c>
      <c r="T29" t="s">
        <v>200</v>
      </c>
      <c r="U29" t="s">
        <v>969</v>
      </c>
      <c r="V29">
        <v>5999</v>
      </c>
      <c r="W29" t="s">
        <v>958</v>
      </c>
      <c r="X29" t="s">
        <v>969</v>
      </c>
      <c r="Y29">
        <v>63</v>
      </c>
      <c r="Z29" t="s">
        <v>247</v>
      </c>
      <c r="AA29" t="s">
        <v>154</v>
      </c>
      <c r="AB29" t="s">
        <v>146</v>
      </c>
      <c r="AC29">
        <v>300135</v>
      </c>
      <c r="AD29" t="s">
        <v>173</v>
      </c>
      <c r="AE29" t="s">
        <v>156</v>
      </c>
      <c r="AF29" t="s">
        <v>1035</v>
      </c>
      <c r="AG29">
        <v>566</v>
      </c>
      <c r="AH29">
        <v>716120</v>
      </c>
      <c r="AI29" t="s">
        <v>1014</v>
      </c>
      <c r="AJ29">
        <v>566</v>
      </c>
      <c r="AK29">
        <v>9748362802</v>
      </c>
      <c r="AL29">
        <v>9748362802</v>
      </c>
      <c r="AM29" t="s">
        <v>971</v>
      </c>
      <c r="AN29" t="s">
        <v>1036</v>
      </c>
      <c r="AO29" t="s">
        <v>1037</v>
      </c>
      <c r="AP29" t="s">
        <v>146</v>
      </c>
      <c r="AQ29" t="s">
        <v>1017</v>
      </c>
      <c r="AR29">
        <v>3807.5</v>
      </c>
      <c r="AS29">
        <v>3700</v>
      </c>
      <c r="AT29" s="5">
        <f t="shared" si="0"/>
        <v>2700</v>
      </c>
      <c r="AU29" s="5">
        <v>350</v>
      </c>
      <c r="AV29" s="5">
        <f t="shared" si="1"/>
        <v>2350</v>
      </c>
      <c r="AW29" s="6">
        <f t="shared" si="2"/>
        <v>413.6</v>
      </c>
      <c r="AX29" s="7">
        <f t="shared" si="3"/>
        <v>1880</v>
      </c>
      <c r="AY29" s="8">
        <f t="shared" si="4"/>
        <v>56.4</v>
      </c>
      <c r="AZ29" s="5">
        <v>250</v>
      </c>
      <c r="BA29" s="9">
        <f t="shared" si="6"/>
        <v>81.25</v>
      </c>
      <c r="BB29" s="9">
        <v>1000</v>
      </c>
      <c r="BC29" s="10"/>
      <c r="BD29" s="5">
        <f t="shared" si="5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3807.5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3806.9625000000001</v>
      </c>
      <c r="BR29">
        <v>0</v>
      </c>
      <c r="BS29">
        <v>0.04</v>
      </c>
      <c r="BT29" t="s">
        <v>146</v>
      </c>
      <c r="BU29">
        <v>6067466</v>
      </c>
      <c r="BV29" t="s">
        <v>965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1014</v>
      </c>
      <c r="CK29">
        <v>10</v>
      </c>
      <c r="CL29">
        <v>0</v>
      </c>
      <c r="CM29">
        <v>0</v>
      </c>
      <c r="CN29">
        <v>3807.5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165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173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3.0040567E+19</v>
      </c>
      <c r="EB29" t="s">
        <v>1038</v>
      </c>
      <c r="EC29" t="s">
        <v>1038</v>
      </c>
      <c r="ED29" t="s">
        <v>1035</v>
      </c>
      <c r="EE29" t="s">
        <v>1039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3807.5</v>
      </c>
      <c r="EQ29">
        <v>0</v>
      </c>
      <c r="ER29">
        <v>0</v>
      </c>
      <c r="ES29" t="s">
        <v>146</v>
      </c>
      <c r="ET29" t="s">
        <v>168</v>
      </c>
      <c r="EU29" t="s">
        <v>146</v>
      </c>
      <c r="EV29">
        <v>0</v>
      </c>
    </row>
    <row r="30" spans="1:152" x14ac:dyDescent="0.25">
      <c r="A30">
        <v>9742942443</v>
      </c>
      <c r="B30" t="s">
        <v>141</v>
      </c>
      <c r="C30" t="s">
        <v>1094</v>
      </c>
      <c r="D30" t="s">
        <v>143</v>
      </c>
      <c r="E30" t="s">
        <v>144</v>
      </c>
      <c r="F30" t="s">
        <v>145</v>
      </c>
      <c r="G30">
        <v>34876</v>
      </c>
      <c r="H30" t="s">
        <v>145</v>
      </c>
      <c r="I30">
        <v>506633</v>
      </c>
      <c r="J30">
        <v>2607430814</v>
      </c>
      <c r="K30">
        <v>6645464</v>
      </c>
      <c r="L30">
        <v>1001841</v>
      </c>
      <c r="M30">
        <v>25478789</v>
      </c>
      <c r="N30">
        <v>9742942443</v>
      </c>
      <c r="O30">
        <v>123</v>
      </c>
      <c r="P30" t="s">
        <v>147</v>
      </c>
      <c r="Q30" t="s">
        <v>148</v>
      </c>
      <c r="R30" t="s">
        <v>149</v>
      </c>
      <c r="S30" t="s">
        <v>956</v>
      </c>
      <c r="T30" t="s">
        <v>200</v>
      </c>
      <c r="U30" t="s">
        <v>969</v>
      </c>
      <c r="V30">
        <v>5999</v>
      </c>
      <c r="W30" t="s">
        <v>958</v>
      </c>
      <c r="X30" t="s">
        <v>969</v>
      </c>
      <c r="Y30">
        <v>63</v>
      </c>
      <c r="Z30" t="s">
        <v>247</v>
      </c>
      <c r="AA30" t="s">
        <v>154</v>
      </c>
      <c r="AB30" t="s">
        <v>146</v>
      </c>
      <c r="AC30">
        <v>300135</v>
      </c>
      <c r="AD30" t="s">
        <v>173</v>
      </c>
      <c r="AE30" t="s">
        <v>156</v>
      </c>
      <c r="AF30" t="s">
        <v>1095</v>
      </c>
      <c r="AG30">
        <v>566</v>
      </c>
      <c r="AH30">
        <v>204581</v>
      </c>
      <c r="AI30" t="s">
        <v>1014</v>
      </c>
      <c r="AJ30">
        <v>566</v>
      </c>
      <c r="AK30">
        <v>9742942443</v>
      </c>
      <c r="AL30">
        <v>9742942443</v>
      </c>
      <c r="AM30" t="s">
        <v>971</v>
      </c>
      <c r="AN30" t="s">
        <v>1096</v>
      </c>
      <c r="AO30" t="s">
        <v>1097</v>
      </c>
      <c r="AP30" t="s">
        <v>146</v>
      </c>
      <c r="AQ30" t="s">
        <v>1017</v>
      </c>
      <c r="AR30">
        <v>3807.5</v>
      </c>
      <c r="AS30">
        <v>3700</v>
      </c>
      <c r="AT30" s="5">
        <f t="shared" si="0"/>
        <v>2700</v>
      </c>
      <c r="AU30" s="5">
        <v>350</v>
      </c>
      <c r="AV30" s="5">
        <f t="shared" si="1"/>
        <v>2350</v>
      </c>
      <c r="AW30" s="6">
        <f t="shared" si="2"/>
        <v>413.6</v>
      </c>
      <c r="AX30" s="7">
        <f t="shared" si="3"/>
        <v>1880</v>
      </c>
      <c r="AY30" s="8">
        <f t="shared" si="4"/>
        <v>56.4</v>
      </c>
      <c r="AZ30" s="5">
        <v>250</v>
      </c>
      <c r="BA30" s="9">
        <f t="shared" si="6"/>
        <v>81.25</v>
      </c>
      <c r="BB30" s="9">
        <v>1000</v>
      </c>
      <c r="BC30" s="10"/>
      <c r="BD30" s="5">
        <f t="shared" si="5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3807.5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3806.9625000000001</v>
      </c>
      <c r="BR30">
        <v>0</v>
      </c>
      <c r="BS30">
        <v>0.04</v>
      </c>
      <c r="BT30" t="s">
        <v>146</v>
      </c>
      <c r="BU30">
        <v>6067466</v>
      </c>
      <c r="BV30" t="s">
        <v>965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1014</v>
      </c>
      <c r="CK30">
        <v>10</v>
      </c>
      <c r="CL30">
        <v>0</v>
      </c>
      <c r="CM30">
        <v>0</v>
      </c>
      <c r="CN30">
        <v>3807.5</v>
      </c>
      <c r="CO30" t="s">
        <v>150</v>
      </c>
      <c r="CP30">
        <v>0</v>
      </c>
      <c r="CQ30">
        <v>0</v>
      </c>
      <c r="CR30">
        <v>0</v>
      </c>
      <c r="CS30" t="s">
        <v>150</v>
      </c>
      <c r="CT30">
        <v>0</v>
      </c>
      <c r="CU30">
        <v>0</v>
      </c>
      <c r="CV30">
        <v>0</v>
      </c>
      <c r="CW30" t="s">
        <v>156</v>
      </c>
      <c r="CX30">
        <v>10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165</v>
      </c>
      <c r="DE30">
        <v>10</v>
      </c>
      <c r="DF30">
        <v>0</v>
      </c>
      <c r="DG30">
        <v>0</v>
      </c>
      <c r="DH30" t="s">
        <v>150</v>
      </c>
      <c r="DI30">
        <v>25</v>
      </c>
      <c r="DJ30">
        <v>0</v>
      </c>
      <c r="DK30">
        <v>0</v>
      </c>
      <c r="DL30" t="s">
        <v>156</v>
      </c>
      <c r="DM30">
        <v>25</v>
      </c>
      <c r="DN30">
        <v>0</v>
      </c>
      <c r="DO30" t="s">
        <v>156</v>
      </c>
      <c r="DP30">
        <v>0</v>
      </c>
      <c r="DQ30">
        <v>0</v>
      </c>
      <c r="DR30" t="s">
        <v>146</v>
      </c>
      <c r="DS30" t="s">
        <v>146</v>
      </c>
      <c r="DT30" t="s">
        <v>146</v>
      </c>
      <c r="DU30" t="s">
        <v>173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3.0040567E+19</v>
      </c>
      <c r="EB30" t="s">
        <v>1098</v>
      </c>
      <c r="EC30" t="s">
        <v>1098</v>
      </c>
      <c r="ED30" t="s">
        <v>1095</v>
      </c>
      <c r="EE30" t="s">
        <v>1099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3807.5</v>
      </c>
      <c r="EQ30">
        <v>0</v>
      </c>
      <c r="ER30">
        <v>0</v>
      </c>
      <c r="ES30" t="s">
        <v>146</v>
      </c>
      <c r="ET30" t="s">
        <v>168</v>
      </c>
      <c r="EU30" t="s">
        <v>146</v>
      </c>
      <c r="EV30">
        <v>0</v>
      </c>
    </row>
    <row r="31" spans="1:152" x14ac:dyDescent="0.25">
      <c r="A31">
        <v>9745118374</v>
      </c>
      <c r="B31" t="s">
        <v>169</v>
      </c>
      <c r="C31" t="s">
        <v>618</v>
      </c>
      <c r="D31" t="s">
        <v>143</v>
      </c>
      <c r="E31" t="s">
        <v>144</v>
      </c>
      <c r="F31" t="s">
        <v>145</v>
      </c>
      <c r="G31">
        <v>34879</v>
      </c>
      <c r="H31" t="s">
        <v>145</v>
      </c>
      <c r="I31">
        <v>849098</v>
      </c>
      <c r="J31">
        <v>2607772731</v>
      </c>
      <c r="K31">
        <v>4855335</v>
      </c>
      <c r="L31">
        <v>2692440</v>
      </c>
      <c r="M31" t="s">
        <v>146</v>
      </c>
      <c r="N31">
        <v>9745118374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171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153</v>
      </c>
      <c r="AA31" t="s">
        <v>172</v>
      </c>
      <c r="AB31" t="s">
        <v>146</v>
      </c>
      <c r="AC31">
        <v>200185</v>
      </c>
      <c r="AD31" t="s">
        <v>173</v>
      </c>
      <c r="AE31" t="s">
        <v>156</v>
      </c>
      <c r="AF31" t="s">
        <v>619</v>
      </c>
      <c r="AG31">
        <v>566</v>
      </c>
      <c r="AH31">
        <v>83342</v>
      </c>
      <c r="AI31" t="s">
        <v>175</v>
      </c>
      <c r="AJ31">
        <v>566</v>
      </c>
      <c r="AK31">
        <v>9745118374</v>
      </c>
      <c r="AL31">
        <v>9745118374</v>
      </c>
      <c r="AM31" t="s">
        <v>158</v>
      </c>
      <c r="AN31" t="s">
        <v>620</v>
      </c>
      <c r="AO31" t="s">
        <v>621</v>
      </c>
      <c r="AP31" t="s">
        <v>146</v>
      </c>
      <c r="AQ31" t="s">
        <v>178</v>
      </c>
      <c r="AR31">
        <v>3807.5</v>
      </c>
      <c r="AS31">
        <v>3700</v>
      </c>
      <c r="AT31" s="5">
        <f t="shared" si="0"/>
        <v>2700</v>
      </c>
      <c r="AU31" s="5">
        <v>350</v>
      </c>
      <c r="AV31" s="5">
        <f t="shared" si="1"/>
        <v>2350</v>
      </c>
      <c r="AW31" s="6">
        <f t="shared" si="2"/>
        <v>413.6</v>
      </c>
      <c r="AX31" s="7">
        <f t="shared" si="3"/>
        <v>1880</v>
      </c>
      <c r="AY31" s="8">
        <f t="shared" si="4"/>
        <v>56.4</v>
      </c>
      <c r="AZ31" s="5">
        <v>250</v>
      </c>
      <c r="BA31" s="9">
        <f t="shared" si="6"/>
        <v>81.25</v>
      </c>
      <c r="BB31" s="9">
        <v>1000</v>
      </c>
      <c r="BC31" s="10"/>
      <c r="BD31" s="5">
        <f t="shared" si="5"/>
        <v>18.75</v>
      </c>
      <c r="BG31" t="s">
        <v>146</v>
      </c>
      <c r="BH31" t="s">
        <v>146</v>
      </c>
      <c r="BI31">
        <v>566</v>
      </c>
      <c r="BJ31">
        <v>566</v>
      </c>
      <c r="BK31">
        <v>3807.5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3806.9625000000001</v>
      </c>
      <c r="BR31">
        <v>0</v>
      </c>
      <c r="BS31">
        <v>0.04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175</v>
      </c>
      <c r="CK31">
        <v>10</v>
      </c>
      <c r="CL31">
        <v>0</v>
      </c>
      <c r="CM31">
        <v>0</v>
      </c>
      <c r="CN31">
        <v>3807.5</v>
      </c>
      <c r="CO31" t="s">
        <v>150</v>
      </c>
      <c r="CP31">
        <v>0</v>
      </c>
      <c r="CQ31">
        <v>0</v>
      </c>
      <c r="CR31">
        <v>0</v>
      </c>
      <c r="CS31" t="s">
        <v>164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165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173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622</v>
      </c>
      <c r="EC31" t="s">
        <v>622</v>
      </c>
      <c r="ED31" t="s">
        <v>619</v>
      </c>
      <c r="EE31" t="s">
        <v>623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3807.5</v>
      </c>
      <c r="EQ31">
        <v>0</v>
      </c>
      <c r="ER31">
        <v>0</v>
      </c>
      <c r="ES31" t="s">
        <v>146</v>
      </c>
      <c r="ET31" t="s">
        <v>168</v>
      </c>
      <c r="EU31" t="s">
        <v>146</v>
      </c>
      <c r="EV31">
        <v>0</v>
      </c>
    </row>
    <row r="32" spans="1:152" x14ac:dyDescent="0.25">
      <c r="A32">
        <v>9747097446</v>
      </c>
      <c r="B32" t="s">
        <v>169</v>
      </c>
      <c r="C32" t="s">
        <v>843</v>
      </c>
      <c r="D32" t="s">
        <v>143</v>
      </c>
      <c r="E32" t="s">
        <v>144</v>
      </c>
      <c r="F32" t="s">
        <v>145</v>
      </c>
      <c r="G32">
        <v>34881</v>
      </c>
      <c r="H32" t="s">
        <v>145</v>
      </c>
      <c r="I32">
        <v>717495</v>
      </c>
      <c r="J32">
        <v>2608025624</v>
      </c>
      <c r="K32">
        <v>8300605</v>
      </c>
      <c r="L32">
        <v>2692440</v>
      </c>
      <c r="M32" t="s">
        <v>146</v>
      </c>
      <c r="N32">
        <v>9747097446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171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153</v>
      </c>
      <c r="AA32" t="s">
        <v>172</v>
      </c>
      <c r="AB32" t="s">
        <v>146</v>
      </c>
      <c r="AC32">
        <v>200185</v>
      </c>
      <c r="AD32" t="s">
        <v>173</v>
      </c>
      <c r="AE32" t="s">
        <v>156</v>
      </c>
      <c r="AF32" t="s">
        <v>844</v>
      </c>
      <c r="AG32">
        <v>566</v>
      </c>
      <c r="AH32">
        <v>739419</v>
      </c>
      <c r="AI32" t="s">
        <v>175</v>
      </c>
      <c r="AJ32">
        <v>566</v>
      </c>
      <c r="AK32">
        <v>9747097446</v>
      </c>
      <c r="AL32">
        <v>9747097446</v>
      </c>
      <c r="AM32" t="s">
        <v>158</v>
      </c>
      <c r="AN32" t="s">
        <v>553</v>
      </c>
      <c r="AO32" t="s">
        <v>554</v>
      </c>
      <c r="AP32" t="s">
        <v>146</v>
      </c>
      <c r="AQ32" t="s">
        <v>178</v>
      </c>
      <c r="AR32">
        <v>3807.5</v>
      </c>
      <c r="AS32">
        <v>3700</v>
      </c>
      <c r="AT32" s="5">
        <f t="shared" si="0"/>
        <v>2700</v>
      </c>
      <c r="AU32" s="5">
        <v>350</v>
      </c>
      <c r="AV32" s="5">
        <f t="shared" si="1"/>
        <v>2350</v>
      </c>
      <c r="AW32" s="6">
        <f t="shared" si="2"/>
        <v>413.6</v>
      </c>
      <c r="AX32" s="7">
        <f t="shared" si="3"/>
        <v>1880</v>
      </c>
      <c r="AY32" s="8">
        <f t="shared" si="4"/>
        <v>56.4</v>
      </c>
      <c r="AZ32" s="5">
        <v>250</v>
      </c>
      <c r="BA32" s="9">
        <f t="shared" si="6"/>
        <v>81.25</v>
      </c>
      <c r="BB32" s="9">
        <v>1000</v>
      </c>
      <c r="BC32" s="10"/>
      <c r="BD32" s="5">
        <f t="shared" si="5"/>
        <v>18.75</v>
      </c>
      <c r="BG32" t="s">
        <v>146</v>
      </c>
      <c r="BH32" t="s">
        <v>146</v>
      </c>
      <c r="BI32">
        <v>566</v>
      </c>
      <c r="BJ32">
        <v>566</v>
      </c>
      <c r="BK32">
        <v>3807.5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3806.9625000000001</v>
      </c>
      <c r="BR32">
        <v>0</v>
      </c>
      <c r="BS32">
        <v>0.04</v>
      </c>
      <c r="BT32" t="s">
        <v>146</v>
      </c>
      <c r="BU32">
        <v>59536659</v>
      </c>
      <c r="BV32" t="s">
        <v>162</v>
      </c>
      <c r="BW32">
        <v>0</v>
      </c>
      <c r="BX32">
        <v>0</v>
      </c>
      <c r="BY32" t="s">
        <v>163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175</v>
      </c>
      <c r="CK32">
        <v>10</v>
      </c>
      <c r="CL32">
        <v>0</v>
      </c>
      <c r="CM32">
        <v>0</v>
      </c>
      <c r="CN32">
        <v>3807.5</v>
      </c>
      <c r="CO32" t="s">
        <v>150</v>
      </c>
      <c r="CP32">
        <v>0</v>
      </c>
      <c r="CQ32">
        <v>0</v>
      </c>
      <c r="CR32">
        <v>0</v>
      </c>
      <c r="CS32" t="s">
        <v>164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165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173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845</v>
      </c>
      <c r="EC32" t="s">
        <v>845</v>
      </c>
      <c r="ED32" t="s">
        <v>844</v>
      </c>
      <c r="EE32" t="s">
        <v>846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3807.5</v>
      </c>
      <c r="EQ32">
        <v>0</v>
      </c>
      <c r="ER32">
        <v>0</v>
      </c>
      <c r="ES32" t="s">
        <v>146</v>
      </c>
      <c r="ET32" t="s">
        <v>168</v>
      </c>
      <c r="EU32" t="s">
        <v>146</v>
      </c>
      <c r="EV32">
        <v>0</v>
      </c>
    </row>
    <row r="33" spans="1:152" x14ac:dyDescent="0.25">
      <c r="A33">
        <v>9746499375</v>
      </c>
      <c r="B33" t="s">
        <v>169</v>
      </c>
      <c r="C33" t="s">
        <v>659</v>
      </c>
      <c r="D33" t="s">
        <v>143</v>
      </c>
      <c r="E33" t="s">
        <v>144</v>
      </c>
      <c r="F33" t="s">
        <v>145</v>
      </c>
      <c r="G33">
        <v>34881</v>
      </c>
      <c r="H33" t="s">
        <v>145</v>
      </c>
      <c r="I33">
        <v>110292</v>
      </c>
      <c r="J33">
        <v>2607996862</v>
      </c>
      <c r="K33">
        <v>8300605</v>
      </c>
      <c r="L33">
        <v>2692440</v>
      </c>
      <c r="M33" t="s">
        <v>146</v>
      </c>
      <c r="N33">
        <v>9746499375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171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153</v>
      </c>
      <c r="AA33" t="s">
        <v>172</v>
      </c>
      <c r="AB33" t="s">
        <v>146</v>
      </c>
      <c r="AC33">
        <v>200185</v>
      </c>
      <c r="AD33" t="s">
        <v>173</v>
      </c>
      <c r="AE33" t="s">
        <v>156</v>
      </c>
      <c r="AF33" t="s">
        <v>660</v>
      </c>
      <c r="AG33">
        <v>566</v>
      </c>
      <c r="AH33">
        <v>205210</v>
      </c>
      <c r="AI33" t="s">
        <v>175</v>
      </c>
      <c r="AJ33">
        <v>566</v>
      </c>
      <c r="AK33">
        <v>9746499375</v>
      </c>
      <c r="AL33">
        <v>9746499375</v>
      </c>
      <c r="AM33" t="s">
        <v>158</v>
      </c>
      <c r="AN33" t="s">
        <v>433</v>
      </c>
      <c r="AO33" t="s">
        <v>434</v>
      </c>
      <c r="AP33" t="s">
        <v>146</v>
      </c>
      <c r="AQ33" t="s">
        <v>178</v>
      </c>
      <c r="AR33">
        <v>4350</v>
      </c>
      <c r="AS33">
        <v>4350</v>
      </c>
      <c r="AT33" s="5">
        <f t="shared" si="0"/>
        <v>4350</v>
      </c>
      <c r="AU33" s="5">
        <v>350</v>
      </c>
      <c r="AV33" s="5">
        <f t="shared" si="1"/>
        <v>4000</v>
      </c>
      <c r="AW33" s="6">
        <f t="shared" si="2"/>
        <v>704.00000000000011</v>
      </c>
      <c r="AX33" s="7">
        <f t="shared" si="3"/>
        <v>3200</v>
      </c>
      <c r="AY33" s="8">
        <f t="shared" si="4"/>
        <v>96</v>
      </c>
      <c r="AZ33" s="5">
        <v>250</v>
      </c>
      <c r="BA33" s="9">
        <f t="shared" si="6"/>
        <v>81.25</v>
      </c>
      <c r="BB33" s="9"/>
      <c r="BC33" s="10"/>
      <c r="BD33" s="5">
        <f t="shared" si="5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4350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4349.4624999999996</v>
      </c>
      <c r="BR33">
        <v>0</v>
      </c>
      <c r="BS33">
        <v>0.04</v>
      </c>
      <c r="BT33" t="s">
        <v>146</v>
      </c>
      <c r="BU33">
        <v>59536659</v>
      </c>
      <c r="BV33" t="s">
        <v>162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175</v>
      </c>
      <c r="CK33">
        <v>10</v>
      </c>
      <c r="CL33">
        <v>0</v>
      </c>
      <c r="CM33">
        <v>0</v>
      </c>
      <c r="CN33">
        <v>4350</v>
      </c>
      <c r="CO33" t="s">
        <v>150</v>
      </c>
      <c r="CP33">
        <v>0</v>
      </c>
      <c r="CQ33">
        <v>0</v>
      </c>
      <c r="CR33">
        <v>0</v>
      </c>
      <c r="CS33" t="s">
        <v>164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165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173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661</v>
      </c>
      <c r="EC33" t="s">
        <v>661</v>
      </c>
      <c r="ED33" t="s">
        <v>660</v>
      </c>
      <c r="EE33" t="s">
        <v>662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4350</v>
      </c>
      <c r="EQ33">
        <v>0</v>
      </c>
      <c r="ER33">
        <v>0</v>
      </c>
      <c r="ES33" t="s">
        <v>146</v>
      </c>
      <c r="ET33" t="s">
        <v>168</v>
      </c>
      <c r="EU33" t="s">
        <v>146</v>
      </c>
      <c r="EV33">
        <v>0</v>
      </c>
    </row>
    <row r="34" spans="1:152" x14ac:dyDescent="0.25">
      <c r="A34">
        <v>9746477904</v>
      </c>
      <c r="B34" t="s">
        <v>169</v>
      </c>
      <c r="C34" t="s">
        <v>883</v>
      </c>
      <c r="D34" t="s">
        <v>143</v>
      </c>
      <c r="E34" t="s">
        <v>144</v>
      </c>
      <c r="F34" t="s">
        <v>145</v>
      </c>
      <c r="G34">
        <v>34881</v>
      </c>
      <c r="H34" t="s">
        <v>145</v>
      </c>
      <c r="I34">
        <v>412448</v>
      </c>
      <c r="J34">
        <v>2607996835</v>
      </c>
      <c r="K34">
        <v>8300605</v>
      </c>
      <c r="L34">
        <v>2692440</v>
      </c>
      <c r="M34" t="s">
        <v>146</v>
      </c>
      <c r="N34">
        <v>9746477904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171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153</v>
      </c>
      <c r="AA34" t="s">
        <v>172</v>
      </c>
      <c r="AB34" t="s">
        <v>146</v>
      </c>
      <c r="AC34">
        <v>200185</v>
      </c>
      <c r="AD34" t="s">
        <v>173</v>
      </c>
      <c r="AE34" t="s">
        <v>156</v>
      </c>
      <c r="AF34" t="s">
        <v>884</v>
      </c>
      <c r="AG34">
        <v>566</v>
      </c>
      <c r="AH34">
        <v>187900</v>
      </c>
      <c r="AI34" t="s">
        <v>175</v>
      </c>
      <c r="AJ34">
        <v>566</v>
      </c>
      <c r="AK34">
        <v>9746477904</v>
      </c>
      <c r="AL34">
        <v>9746477904</v>
      </c>
      <c r="AM34" t="s">
        <v>158</v>
      </c>
      <c r="AN34" t="s">
        <v>433</v>
      </c>
      <c r="AO34" t="s">
        <v>434</v>
      </c>
      <c r="AP34" t="s">
        <v>146</v>
      </c>
      <c r="AQ34" t="s">
        <v>178</v>
      </c>
      <c r="AR34">
        <v>4350</v>
      </c>
      <c r="AS34">
        <v>4350</v>
      </c>
      <c r="AT34" s="5">
        <f t="shared" si="0"/>
        <v>4350</v>
      </c>
      <c r="AU34" s="5">
        <v>350</v>
      </c>
      <c r="AV34" s="5">
        <f t="shared" si="1"/>
        <v>4000</v>
      </c>
      <c r="AW34" s="6">
        <f t="shared" si="2"/>
        <v>704.00000000000011</v>
      </c>
      <c r="AX34" s="7">
        <f t="shared" si="3"/>
        <v>3200</v>
      </c>
      <c r="AY34" s="8">
        <f t="shared" si="4"/>
        <v>96</v>
      </c>
      <c r="AZ34" s="5">
        <v>250</v>
      </c>
      <c r="BA34" s="9">
        <f t="shared" si="6"/>
        <v>81.25</v>
      </c>
      <c r="BB34" s="9"/>
      <c r="BC34" s="10"/>
      <c r="BD34" s="5">
        <f t="shared" si="5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4350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4349.4624999999996</v>
      </c>
      <c r="BR34">
        <v>0</v>
      </c>
      <c r="BS34">
        <v>0.04</v>
      </c>
      <c r="BT34" t="s">
        <v>146</v>
      </c>
      <c r="BU34">
        <v>59536659</v>
      </c>
      <c r="BV34" t="s">
        <v>162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175</v>
      </c>
      <c r="CK34">
        <v>10</v>
      </c>
      <c r="CL34">
        <v>0</v>
      </c>
      <c r="CM34">
        <v>0</v>
      </c>
      <c r="CN34">
        <v>4350</v>
      </c>
      <c r="CO34" t="s">
        <v>150</v>
      </c>
      <c r="CP34">
        <v>0</v>
      </c>
      <c r="CQ34">
        <v>0</v>
      </c>
      <c r="CR34">
        <v>0</v>
      </c>
      <c r="CS34" t="s">
        <v>164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165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173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885</v>
      </c>
      <c r="EC34" t="s">
        <v>885</v>
      </c>
      <c r="ED34" t="s">
        <v>884</v>
      </c>
      <c r="EE34" t="s">
        <v>886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4350</v>
      </c>
      <c r="EQ34">
        <v>0</v>
      </c>
      <c r="ER34">
        <v>0</v>
      </c>
      <c r="ES34" t="s">
        <v>146</v>
      </c>
      <c r="ET34" t="s">
        <v>168</v>
      </c>
      <c r="EU34" t="s">
        <v>146</v>
      </c>
      <c r="EV34">
        <v>0</v>
      </c>
    </row>
    <row r="35" spans="1:152" x14ac:dyDescent="0.25">
      <c r="A35">
        <v>9743049160</v>
      </c>
      <c r="B35" t="s">
        <v>141</v>
      </c>
      <c r="C35" t="s">
        <v>337</v>
      </c>
      <c r="D35" t="s">
        <v>143</v>
      </c>
      <c r="E35" t="s">
        <v>144</v>
      </c>
      <c r="F35" t="s">
        <v>145</v>
      </c>
      <c r="G35">
        <v>34876</v>
      </c>
      <c r="H35" t="s">
        <v>145</v>
      </c>
      <c r="I35">
        <v>76935</v>
      </c>
      <c r="J35">
        <v>2607483077</v>
      </c>
      <c r="K35">
        <v>6645464</v>
      </c>
      <c r="L35">
        <v>2692440</v>
      </c>
      <c r="M35" t="s">
        <v>146</v>
      </c>
      <c r="N35">
        <v>9743049160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151</v>
      </c>
      <c r="V35">
        <v>4814</v>
      </c>
      <c r="W35" t="s">
        <v>152</v>
      </c>
      <c r="X35" t="s">
        <v>151</v>
      </c>
      <c r="Y35">
        <v>63</v>
      </c>
      <c r="Z35" t="s">
        <v>247</v>
      </c>
      <c r="AA35" t="s">
        <v>154</v>
      </c>
      <c r="AB35" t="s">
        <v>146</v>
      </c>
      <c r="AC35">
        <v>200237</v>
      </c>
      <c r="AD35" t="s">
        <v>248</v>
      </c>
      <c r="AE35" t="s">
        <v>156</v>
      </c>
      <c r="AF35" t="s">
        <v>338</v>
      </c>
      <c r="AG35">
        <v>566</v>
      </c>
      <c r="AH35">
        <v>334954</v>
      </c>
      <c r="AI35" t="s">
        <v>175</v>
      </c>
      <c r="AJ35">
        <v>566</v>
      </c>
      <c r="AK35">
        <v>9743049160</v>
      </c>
      <c r="AL35">
        <v>9743049160</v>
      </c>
      <c r="AM35" t="s">
        <v>158</v>
      </c>
      <c r="AN35" t="s">
        <v>250</v>
      </c>
      <c r="AO35" t="s">
        <v>251</v>
      </c>
      <c r="AP35" t="s">
        <v>146</v>
      </c>
      <c r="AQ35" t="s">
        <v>178</v>
      </c>
      <c r="AR35">
        <v>5457.5</v>
      </c>
      <c r="AS35">
        <v>5350</v>
      </c>
      <c r="AT35" s="5">
        <f t="shared" si="0"/>
        <v>5350</v>
      </c>
      <c r="AU35" s="5">
        <v>350</v>
      </c>
      <c r="AV35" s="5">
        <f t="shared" si="1"/>
        <v>5000</v>
      </c>
      <c r="AW35" s="6">
        <f t="shared" si="2"/>
        <v>880.00000000000011</v>
      </c>
      <c r="AX35" s="7">
        <f t="shared" si="3"/>
        <v>4000</v>
      </c>
      <c r="AY35" s="8">
        <f t="shared" si="4"/>
        <v>120</v>
      </c>
      <c r="AZ35" s="5">
        <v>250</v>
      </c>
      <c r="BA35" s="9">
        <f t="shared" si="6"/>
        <v>81.25</v>
      </c>
      <c r="BB35" s="9"/>
      <c r="BC35" s="10"/>
      <c r="BD35" s="5">
        <f t="shared" si="5"/>
        <v>18.75</v>
      </c>
      <c r="BG35" t="s">
        <v>146</v>
      </c>
      <c r="BH35" t="s">
        <v>146</v>
      </c>
      <c r="BI35">
        <v>566</v>
      </c>
      <c r="BJ35">
        <v>566</v>
      </c>
      <c r="BK35">
        <v>5457.5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5456.9624999999996</v>
      </c>
      <c r="BR35">
        <v>0</v>
      </c>
      <c r="BS35">
        <v>0.04</v>
      </c>
      <c r="BT35" t="s">
        <v>146</v>
      </c>
      <c r="BU35">
        <v>59536659</v>
      </c>
      <c r="BV35" t="s">
        <v>162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175</v>
      </c>
      <c r="CK35">
        <v>10</v>
      </c>
      <c r="CL35">
        <v>0</v>
      </c>
      <c r="CM35">
        <v>0</v>
      </c>
      <c r="CN35">
        <v>5457.5</v>
      </c>
      <c r="CO35" t="s">
        <v>150</v>
      </c>
      <c r="CP35">
        <v>0</v>
      </c>
      <c r="CQ35">
        <v>0</v>
      </c>
      <c r="CR35">
        <v>0</v>
      </c>
      <c r="CS35" t="s">
        <v>164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165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248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339</v>
      </c>
      <c r="EC35" t="s">
        <v>339</v>
      </c>
      <c r="ED35" t="s">
        <v>338</v>
      </c>
      <c r="EE35" t="s">
        <v>340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5457.5</v>
      </c>
      <c r="EQ35">
        <v>0</v>
      </c>
      <c r="ER35">
        <v>0</v>
      </c>
      <c r="ES35" t="s">
        <v>146</v>
      </c>
      <c r="ET35" t="s">
        <v>168</v>
      </c>
      <c r="EU35" t="s">
        <v>146</v>
      </c>
      <c r="EV35">
        <v>0</v>
      </c>
    </row>
    <row r="36" spans="1:152" x14ac:dyDescent="0.25">
      <c r="A36">
        <v>9743042781</v>
      </c>
      <c r="B36" t="s">
        <v>141</v>
      </c>
      <c r="C36" t="s">
        <v>935</v>
      </c>
      <c r="D36" t="s">
        <v>143</v>
      </c>
      <c r="E36" t="s">
        <v>144</v>
      </c>
      <c r="F36" t="s">
        <v>145</v>
      </c>
      <c r="G36">
        <v>34876</v>
      </c>
      <c r="H36" t="s">
        <v>145</v>
      </c>
      <c r="I36">
        <v>800785</v>
      </c>
      <c r="J36">
        <v>2607483034</v>
      </c>
      <c r="K36">
        <v>6645464</v>
      </c>
      <c r="L36">
        <v>2692440</v>
      </c>
      <c r="M36" t="s">
        <v>146</v>
      </c>
      <c r="N36">
        <v>9743042781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63</v>
      </c>
      <c r="Z36" t="s">
        <v>247</v>
      </c>
      <c r="AA36" t="s">
        <v>154</v>
      </c>
      <c r="AB36" t="s">
        <v>146</v>
      </c>
      <c r="AC36">
        <v>200237</v>
      </c>
      <c r="AD36" t="s">
        <v>248</v>
      </c>
      <c r="AE36" t="s">
        <v>156</v>
      </c>
      <c r="AF36" t="s">
        <v>936</v>
      </c>
      <c r="AG36">
        <v>566</v>
      </c>
      <c r="AH36">
        <v>322245</v>
      </c>
      <c r="AI36" t="s">
        <v>175</v>
      </c>
      <c r="AJ36">
        <v>566</v>
      </c>
      <c r="AK36">
        <v>9743042781</v>
      </c>
      <c r="AL36">
        <v>9743042781</v>
      </c>
      <c r="AM36" t="s">
        <v>158</v>
      </c>
      <c r="AN36" t="s">
        <v>250</v>
      </c>
      <c r="AO36" t="s">
        <v>251</v>
      </c>
      <c r="AP36" t="s">
        <v>146</v>
      </c>
      <c r="AQ36" t="s">
        <v>178</v>
      </c>
      <c r="AR36">
        <v>5457.5</v>
      </c>
      <c r="AS36">
        <v>5350</v>
      </c>
      <c r="AT36" s="5">
        <f t="shared" si="0"/>
        <v>5350</v>
      </c>
      <c r="AU36" s="5">
        <v>350</v>
      </c>
      <c r="AV36" s="5">
        <f t="shared" si="1"/>
        <v>5000</v>
      </c>
      <c r="AW36" s="6">
        <f t="shared" si="2"/>
        <v>880.00000000000011</v>
      </c>
      <c r="AX36" s="7">
        <f t="shared" si="3"/>
        <v>4000</v>
      </c>
      <c r="AY36" s="8">
        <f t="shared" si="4"/>
        <v>120</v>
      </c>
      <c r="AZ36" s="5">
        <v>250</v>
      </c>
      <c r="BA36" s="9">
        <f t="shared" si="6"/>
        <v>81.25</v>
      </c>
      <c r="BB36" s="9"/>
      <c r="BC36" s="10"/>
      <c r="BD36" s="5">
        <f t="shared" si="5"/>
        <v>18.75</v>
      </c>
      <c r="BG36" t="s">
        <v>146</v>
      </c>
      <c r="BH36" t="s">
        <v>146</v>
      </c>
      <c r="BI36">
        <v>566</v>
      </c>
      <c r="BJ36">
        <v>566</v>
      </c>
      <c r="BK36">
        <v>5457.5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5456.9624999999996</v>
      </c>
      <c r="BR36">
        <v>0</v>
      </c>
      <c r="BS36">
        <v>0.04</v>
      </c>
      <c r="BT36" t="s">
        <v>146</v>
      </c>
      <c r="BU36">
        <v>59536659</v>
      </c>
      <c r="BV36" t="s">
        <v>162</v>
      </c>
      <c r="BW36">
        <v>0</v>
      </c>
      <c r="BX36">
        <v>0</v>
      </c>
      <c r="BY36" t="s">
        <v>163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175</v>
      </c>
      <c r="CK36">
        <v>10</v>
      </c>
      <c r="CL36">
        <v>0</v>
      </c>
      <c r="CM36">
        <v>0</v>
      </c>
      <c r="CN36">
        <v>5457.5</v>
      </c>
      <c r="CO36" t="s">
        <v>150</v>
      </c>
      <c r="CP36">
        <v>0</v>
      </c>
      <c r="CQ36">
        <v>0</v>
      </c>
      <c r="CR36">
        <v>0</v>
      </c>
      <c r="CS36" t="s">
        <v>164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165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248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937</v>
      </c>
      <c r="EC36" t="s">
        <v>937</v>
      </c>
      <c r="ED36" t="s">
        <v>936</v>
      </c>
      <c r="EE36" t="s">
        <v>938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5457.5</v>
      </c>
      <c r="EQ36">
        <v>0</v>
      </c>
      <c r="ER36">
        <v>0</v>
      </c>
      <c r="ES36" t="s">
        <v>146</v>
      </c>
      <c r="ET36" t="s">
        <v>168</v>
      </c>
      <c r="EU36" t="s">
        <v>146</v>
      </c>
      <c r="EV36">
        <v>0</v>
      </c>
    </row>
    <row r="37" spans="1:152" x14ac:dyDescent="0.25">
      <c r="A37">
        <v>9743735025</v>
      </c>
      <c r="B37" t="s">
        <v>141</v>
      </c>
      <c r="C37" t="s">
        <v>319</v>
      </c>
      <c r="D37" t="s">
        <v>143</v>
      </c>
      <c r="E37" t="s">
        <v>144</v>
      </c>
      <c r="F37" t="s">
        <v>145</v>
      </c>
      <c r="G37">
        <v>34876</v>
      </c>
      <c r="H37" t="s">
        <v>145</v>
      </c>
      <c r="I37">
        <v>257122</v>
      </c>
      <c r="J37">
        <v>2607515781</v>
      </c>
      <c r="K37">
        <v>3410998</v>
      </c>
      <c r="L37">
        <v>2692440</v>
      </c>
      <c r="M37" t="s">
        <v>146</v>
      </c>
      <c r="N37">
        <v>9743735025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320</v>
      </c>
      <c r="AG37">
        <v>566</v>
      </c>
      <c r="AH37">
        <v>893851</v>
      </c>
      <c r="AI37" t="s">
        <v>175</v>
      </c>
      <c r="AJ37">
        <v>566</v>
      </c>
      <c r="AK37">
        <v>9743735025</v>
      </c>
      <c r="AL37">
        <v>9743735025</v>
      </c>
      <c r="AM37" t="s">
        <v>158</v>
      </c>
      <c r="AN37" t="s">
        <v>321</v>
      </c>
      <c r="AO37" t="s">
        <v>322</v>
      </c>
      <c r="AP37" t="s">
        <v>146</v>
      </c>
      <c r="AQ37" t="s">
        <v>178</v>
      </c>
      <c r="AR37">
        <v>9000</v>
      </c>
      <c r="AS37">
        <v>9000</v>
      </c>
      <c r="AT37" s="5">
        <f t="shared" si="0"/>
        <v>8000</v>
      </c>
      <c r="AU37" s="5">
        <v>350</v>
      </c>
      <c r="AV37" s="5">
        <f t="shared" si="1"/>
        <v>7650</v>
      </c>
      <c r="AW37" s="6">
        <f t="shared" si="2"/>
        <v>1346.4</v>
      </c>
      <c r="AX37" s="7">
        <f t="shared" si="3"/>
        <v>6120</v>
      </c>
      <c r="AY37" s="8">
        <f t="shared" si="4"/>
        <v>183.6</v>
      </c>
      <c r="AZ37" s="5">
        <v>250</v>
      </c>
      <c r="BA37" s="9">
        <f t="shared" si="6"/>
        <v>81.25</v>
      </c>
      <c r="BB37" s="9">
        <v>1000</v>
      </c>
      <c r="BC37" s="10"/>
      <c r="BD37" s="5">
        <f t="shared" si="5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9000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8999.4624999999996</v>
      </c>
      <c r="BR37">
        <v>0</v>
      </c>
      <c r="BS37">
        <v>0.04</v>
      </c>
      <c r="BT37" t="s">
        <v>146</v>
      </c>
      <c r="BU37">
        <v>59536659</v>
      </c>
      <c r="BV37" t="s">
        <v>162</v>
      </c>
      <c r="BW37">
        <v>0</v>
      </c>
      <c r="BX37">
        <v>0</v>
      </c>
      <c r="BY37" t="s">
        <v>163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175</v>
      </c>
      <c r="CK37">
        <v>10</v>
      </c>
      <c r="CL37">
        <v>0</v>
      </c>
      <c r="CM37">
        <v>0</v>
      </c>
      <c r="CN37">
        <v>9000</v>
      </c>
      <c r="CO37" t="s">
        <v>150</v>
      </c>
      <c r="CP37">
        <v>0</v>
      </c>
      <c r="CQ37">
        <v>0</v>
      </c>
      <c r="CR37">
        <v>0</v>
      </c>
      <c r="CS37" t="s">
        <v>164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165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323</v>
      </c>
      <c r="EC37" t="s">
        <v>323</v>
      </c>
      <c r="ED37" t="s">
        <v>320</v>
      </c>
      <c r="EE37" t="s">
        <v>324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9000</v>
      </c>
      <c r="EQ37">
        <v>0</v>
      </c>
      <c r="ER37">
        <v>0</v>
      </c>
      <c r="ES37" t="s">
        <v>146</v>
      </c>
      <c r="ET37" t="s">
        <v>168</v>
      </c>
      <c r="EU37" t="s">
        <v>146</v>
      </c>
      <c r="EV37">
        <v>0</v>
      </c>
    </row>
    <row r="38" spans="1:152" x14ac:dyDescent="0.25">
      <c r="A38">
        <v>675197449813</v>
      </c>
      <c r="B38" t="s">
        <v>141</v>
      </c>
      <c r="C38" t="s">
        <v>561</v>
      </c>
      <c r="D38" t="s">
        <v>143</v>
      </c>
      <c r="E38" t="s">
        <v>144</v>
      </c>
      <c r="F38" t="s">
        <v>145</v>
      </c>
      <c r="G38" t="s">
        <v>146</v>
      </c>
      <c r="H38" t="s">
        <v>145</v>
      </c>
      <c r="I38">
        <v>709225</v>
      </c>
      <c r="J38">
        <v>57675197449813</v>
      </c>
      <c r="K38">
        <v>1591732</v>
      </c>
      <c r="L38" t="s">
        <v>146</v>
      </c>
      <c r="M38" t="s">
        <v>146</v>
      </c>
      <c r="N38">
        <v>675197449813</v>
      </c>
      <c r="O38" t="s">
        <v>146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146</v>
      </c>
      <c r="V38" t="s">
        <v>146</v>
      </c>
      <c r="W38">
        <v>25010001</v>
      </c>
      <c r="X38" t="s">
        <v>146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175</v>
      </c>
      <c r="AF38" t="s">
        <v>146</v>
      </c>
      <c r="AG38">
        <v>566</v>
      </c>
      <c r="AH38" t="s">
        <v>146</v>
      </c>
      <c r="AI38" t="s">
        <v>175</v>
      </c>
      <c r="AJ38">
        <v>566</v>
      </c>
      <c r="AK38">
        <v>675197449813</v>
      </c>
      <c r="AL38" t="s">
        <v>146</v>
      </c>
      <c r="AM38" t="s">
        <v>158</v>
      </c>
      <c r="AN38" t="s">
        <v>562</v>
      </c>
      <c r="AO38" t="s">
        <v>146</v>
      </c>
      <c r="AP38" t="s">
        <v>146</v>
      </c>
      <c r="AQ38" t="s">
        <v>178</v>
      </c>
      <c r="AR38">
        <v>9000</v>
      </c>
      <c r="AS38">
        <v>9000</v>
      </c>
      <c r="AT38" s="5">
        <f t="shared" si="0"/>
        <v>9000</v>
      </c>
      <c r="AU38" s="5">
        <v>350</v>
      </c>
      <c r="AV38" s="5">
        <f t="shared" si="1"/>
        <v>8650</v>
      </c>
      <c r="AW38" s="6">
        <f t="shared" si="2"/>
        <v>1522.4</v>
      </c>
      <c r="AX38" s="7">
        <f t="shared" si="3"/>
        <v>6920</v>
      </c>
      <c r="AY38" s="8">
        <f t="shared" si="4"/>
        <v>207.6</v>
      </c>
      <c r="AZ38" s="5">
        <v>250</v>
      </c>
      <c r="BA38" s="9">
        <f t="shared" si="6"/>
        <v>81.25</v>
      </c>
      <c r="BB38" s="9"/>
      <c r="BC38" s="10"/>
      <c r="BD38" s="5">
        <f t="shared" si="5"/>
        <v>18.75</v>
      </c>
      <c r="BE38" t="s">
        <v>146</v>
      </c>
      <c r="BF38" t="s">
        <v>146</v>
      </c>
      <c r="BG38" t="s">
        <v>146</v>
      </c>
      <c r="BH38" t="s">
        <v>146</v>
      </c>
      <c r="BI38">
        <v>566</v>
      </c>
      <c r="BJ38">
        <v>566</v>
      </c>
      <c r="BK38">
        <v>9000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8999.4624999999996</v>
      </c>
      <c r="BR38">
        <v>0</v>
      </c>
      <c r="BS38">
        <v>0.04</v>
      </c>
      <c r="BT38" t="s">
        <v>146</v>
      </c>
      <c r="BU38">
        <v>59536659</v>
      </c>
      <c r="BV38" t="s">
        <v>162</v>
      </c>
      <c r="BW38">
        <v>20</v>
      </c>
      <c r="BX38">
        <v>0</v>
      </c>
      <c r="BY38" t="s">
        <v>146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175</v>
      </c>
      <c r="CK38">
        <v>12.5</v>
      </c>
      <c r="CL38">
        <v>0</v>
      </c>
      <c r="CM38">
        <v>0</v>
      </c>
      <c r="CN38">
        <v>9000</v>
      </c>
      <c r="CO38" t="s">
        <v>150</v>
      </c>
      <c r="CP38">
        <v>10</v>
      </c>
      <c r="CQ38">
        <v>0</v>
      </c>
      <c r="CR38">
        <v>0</v>
      </c>
      <c r="CS38" t="s">
        <v>164</v>
      </c>
      <c r="CT38">
        <v>5</v>
      </c>
      <c r="CU38">
        <v>0</v>
      </c>
      <c r="CV38">
        <v>0</v>
      </c>
      <c r="CW38" t="s">
        <v>175</v>
      </c>
      <c r="CX38">
        <v>15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165</v>
      </c>
      <c r="DE38">
        <v>7.5</v>
      </c>
      <c r="DF38">
        <v>0</v>
      </c>
      <c r="DG38">
        <v>0</v>
      </c>
      <c r="DH38" t="s">
        <v>150</v>
      </c>
      <c r="DI38">
        <v>10</v>
      </c>
      <c r="DJ38">
        <v>0</v>
      </c>
      <c r="DK38">
        <v>0</v>
      </c>
      <c r="DL38" t="s">
        <v>175</v>
      </c>
      <c r="DM38">
        <v>0</v>
      </c>
      <c r="DN38">
        <v>0</v>
      </c>
      <c r="DO38" t="s">
        <v>175</v>
      </c>
      <c r="DP38">
        <v>0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 t="s">
        <v>146</v>
      </c>
      <c r="EA38" t="s">
        <v>146</v>
      </c>
      <c r="EB38" t="s">
        <v>146</v>
      </c>
      <c r="EC38" t="s">
        <v>146</v>
      </c>
      <c r="ED38" t="s">
        <v>146</v>
      </c>
      <c r="EE38" t="s">
        <v>563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9000</v>
      </c>
      <c r="EQ38">
        <v>0</v>
      </c>
      <c r="ER38">
        <v>0</v>
      </c>
      <c r="ES38" t="s">
        <v>146</v>
      </c>
      <c r="ET38" t="s">
        <v>168</v>
      </c>
      <c r="EU38" t="s">
        <v>146</v>
      </c>
      <c r="EV38">
        <v>0</v>
      </c>
    </row>
    <row r="39" spans="1:152" x14ac:dyDescent="0.25">
      <c r="A39">
        <v>9751457405</v>
      </c>
      <c r="B39" t="s">
        <v>141</v>
      </c>
      <c r="C39" t="s">
        <v>743</v>
      </c>
      <c r="D39" t="s">
        <v>143</v>
      </c>
      <c r="E39" t="s">
        <v>144</v>
      </c>
      <c r="F39" t="s">
        <v>144</v>
      </c>
      <c r="G39">
        <v>34890</v>
      </c>
      <c r="H39" t="s">
        <v>145</v>
      </c>
      <c r="I39">
        <v>851558</v>
      </c>
      <c r="J39">
        <v>2608736814</v>
      </c>
      <c r="K39">
        <v>7577550</v>
      </c>
      <c r="L39">
        <v>2692440</v>
      </c>
      <c r="M39" t="s">
        <v>146</v>
      </c>
      <c r="N39">
        <v>9751457405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744</v>
      </c>
      <c r="AG39">
        <v>566</v>
      </c>
      <c r="AH39">
        <v>160477</v>
      </c>
      <c r="AI39" t="s">
        <v>175</v>
      </c>
      <c r="AJ39">
        <v>566</v>
      </c>
      <c r="AK39">
        <v>9751457405</v>
      </c>
      <c r="AL39">
        <v>9751457405</v>
      </c>
      <c r="AM39" t="s">
        <v>158</v>
      </c>
      <c r="AN39" t="s">
        <v>745</v>
      </c>
      <c r="AO39" t="s">
        <v>746</v>
      </c>
      <c r="AP39" t="s">
        <v>146</v>
      </c>
      <c r="AQ39" t="s">
        <v>178</v>
      </c>
      <c r="AR39">
        <v>9000</v>
      </c>
      <c r="AS39">
        <v>9000</v>
      </c>
      <c r="AT39" s="5">
        <f t="shared" si="0"/>
        <v>8000</v>
      </c>
      <c r="AU39" s="5">
        <v>350</v>
      </c>
      <c r="AV39" s="5">
        <f t="shared" si="1"/>
        <v>7650</v>
      </c>
      <c r="AW39" s="6">
        <f t="shared" si="2"/>
        <v>1346.4</v>
      </c>
      <c r="AX39" s="7">
        <f t="shared" si="3"/>
        <v>6120</v>
      </c>
      <c r="AY39" s="8">
        <f t="shared" si="4"/>
        <v>183.6</v>
      </c>
      <c r="AZ39" s="5">
        <v>250</v>
      </c>
      <c r="BA39" s="9">
        <f t="shared" si="6"/>
        <v>81.25</v>
      </c>
      <c r="BB39" s="9">
        <v>1000</v>
      </c>
      <c r="BC39" s="10"/>
      <c r="BD39" s="5">
        <f t="shared" si="5"/>
        <v>18.75</v>
      </c>
      <c r="BE39" t="s">
        <v>146</v>
      </c>
      <c r="BF39" t="s">
        <v>146</v>
      </c>
      <c r="BG39" t="s">
        <v>146</v>
      </c>
      <c r="BH39" t="s">
        <v>146</v>
      </c>
      <c r="BI39">
        <v>566</v>
      </c>
      <c r="BJ39">
        <v>566</v>
      </c>
      <c r="BK39">
        <v>9000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8999.4624999999996</v>
      </c>
      <c r="BR39">
        <v>0</v>
      </c>
      <c r="BS39">
        <v>0.04</v>
      </c>
      <c r="BT39" t="s">
        <v>146</v>
      </c>
      <c r="BU39">
        <v>59536659</v>
      </c>
      <c r="BV39" t="s">
        <v>162</v>
      </c>
      <c r="BW39">
        <v>0</v>
      </c>
      <c r="BX39">
        <v>0</v>
      </c>
      <c r="BY39" t="s">
        <v>163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175</v>
      </c>
      <c r="CK39">
        <v>10</v>
      </c>
      <c r="CL39">
        <v>0</v>
      </c>
      <c r="CM39">
        <v>0</v>
      </c>
      <c r="CN39">
        <v>9000</v>
      </c>
      <c r="CO39" t="s">
        <v>150</v>
      </c>
      <c r="CP39">
        <v>0</v>
      </c>
      <c r="CQ39">
        <v>0</v>
      </c>
      <c r="CR39">
        <v>0</v>
      </c>
      <c r="CS39" t="s">
        <v>164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165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747</v>
      </c>
      <c r="EC39" t="s">
        <v>747</v>
      </c>
      <c r="ED39" t="s">
        <v>744</v>
      </c>
      <c r="EE39" t="s">
        <v>748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9000</v>
      </c>
      <c r="EQ39">
        <v>0</v>
      </c>
      <c r="ER39">
        <v>0</v>
      </c>
      <c r="ES39" t="s">
        <v>146</v>
      </c>
      <c r="ET39" t="s">
        <v>168</v>
      </c>
      <c r="EU39" t="s">
        <v>146</v>
      </c>
      <c r="EV39">
        <v>0</v>
      </c>
    </row>
    <row r="40" spans="1:152" x14ac:dyDescent="0.25">
      <c r="A40">
        <v>9747948838</v>
      </c>
      <c r="B40" t="s">
        <v>141</v>
      </c>
      <c r="C40" t="s">
        <v>968</v>
      </c>
      <c r="D40" t="s">
        <v>143</v>
      </c>
      <c r="E40" t="s">
        <v>144</v>
      </c>
      <c r="F40" t="s">
        <v>145</v>
      </c>
      <c r="G40">
        <v>34882</v>
      </c>
      <c r="H40" t="s">
        <v>145</v>
      </c>
      <c r="I40">
        <v>986054</v>
      </c>
      <c r="J40">
        <v>2608086466</v>
      </c>
      <c r="K40">
        <v>5099601</v>
      </c>
      <c r="L40">
        <v>1001879</v>
      </c>
      <c r="M40">
        <v>25484230</v>
      </c>
      <c r="N40">
        <v>9747948838</v>
      </c>
      <c r="O40">
        <v>123</v>
      </c>
      <c r="P40" t="s">
        <v>147</v>
      </c>
      <c r="Q40" t="s">
        <v>148</v>
      </c>
      <c r="R40" t="s">
        <v>149</v>
      </c>
      <c r="S40" t="s">
        <v>956</v>
      </c>
      <c r="T40" t="s">
        <v>156</v>
      </c>
      <c r="U40" t="s">
        <v>969</v>
      </c>
      <c r="V40">
        <v>5999</v>
      </c>
      <c r="W40" t="s">
        <v>958</v>
      </c>
      <c r="X40" t="s">
        <v>969</v>
      </c>
      <c r="Y40">
        <v>63</v>
      </c>
      <c r="Z40" t="s">
        <v>247</v>
      </c>
      <c r="AA40" t="s">
        <v>154</v>
      </c>
      <c r="AB40" t="s">
        <v>146</v>
      </c>
      <c r="AC40">
        <v>301011</v>
      </c>
      <c r="AD40" t="s">
        <v>155</v>
      </c>
      <c r="AE40" t="s">
        <v>156</v>
      </c>
      <c r="AF40" t="s">
        <v>970</v>
      </c>
      <c r="AG40">
        <v>566</v>
      </c>
      <c r="AH40">
        <v>986054</v>
      </c>
      <c r="AI40" t="s">
        <v>960</v>
      </c>
      <c r="AJ40">
        <v>566</v>
      </c>
      <c r="AK40">
        <v>9747948838</v>
      </c>
      <c r="AL40">
        <v>9747948838</v>
      </c>
      <c r="AM40" t="s">
        <v>971</v>
      </c>
      <c r="AN40" t="s">
        <v>972</v>
      </c>
      <c r="AO40" t="s">
        <v>973</v>
      </c>
      <c r="AP40" t="s">
        <v>146</v>
      </c>
      <c r="AQ40" t="s">
        <v>964</v>
      </c>
      <c r="AR40">
        <v>9107.5</v>
      </c>
      <c r="AS40">
        <v>9000</v>
      </c>
      <c r="AT40" s="5">
        <f t="shared" si="0"/>
        <v>8000</v>
      </c>
      <c r="AU40" s="5">
        <v>350</v>
      </c>
      <c r="AV40" s="5">
        <f t="shared" si="1"/>
        <v>7650</v>
      </c>
      <c r="AW40" s="6">
        <f t="shared" si="2"/>
        <v>1346.4</v>
      </c>
      <c r="AX40" s="7">
        <f t="shared" si="3"/>
        <v>6120</v>
      </c>
      <c r="AY40" s="8">
        <f t="shared" si="4"/>
        <v>183.6</v>
      </c>
      <c r="AZ40" s="5">
        <v>250</v>
      </c>
      <c r="BA40" s="9">
        <f t="shared" si="6"/>
        <v>81.25</v>
      </c>
      <c r="BB40" s="9">
        <v>1000</v>
      </c>
      <c r="BC40" s="10"/>
      <c r="BD40" s="5">
        <f t="shared" si="5"/>
        <v>18.75</v>
      </c>
      <c r="BE40" t="s">
        <v>146</v>
      </c>
      <c r="BF40" t="s">
        <v>146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6067466</v>
      </c>
      <c r="BV40" t="s">
        <v>965</v>
      </c>
      <c r="BW40">
        <v>0</v>
      </c>
      <c r="BX40">
        <v>0</v>
      </c>
      <c r="BY40" t="s">
        <v>163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960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150</v>
      </c>
      <c r="CT40">
        <v>0</v>
      </c>
      <c r="CU40">
        <v>0</v>
      </c>
      <c r="CV40">
        <v>0</v>
      </c>
      <c r="CW40" t="s">
        <v>156</v>
      </c>
      <c r="CX40">
        <v>10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165</v>
      </c>
      <c r="DE40">
        <v>10</v>
      </c>
      <c r="DF40">
        <v>0</v>
      </c>
      <c r="DG40">
        <v>0</v>
      </c>
      <c r="DH40" t="s">
        <v>150</v>
      </c>
      <c r="DI40">
        <v>25</v>
      </c>
      <c r="DJ40">
        <v>0</v>
      </c>
      <c r="DK40">
        <v>0</v>
      </c>
      <c r="DL40" t="s">
        <v>156</v>
      </c>
      <c r="DM40">
        <v>25</v>
      </c>
      <c r="DN40">
        <v>0</v>
      </c>
      <c r="DO40" t="s">
        <v>156</v>
      </c>
      <c r="DP40">
        <v>0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2.0020566000040006E+19</v>
      </c>
      <c r="EA40">
        <v>3.0040567E+19</v>
      </c>
      <c r="EB40" t="s">
        <v>974</v>
      </c>
      <c r="EC40" t="s">
        <v>974</v>
      </c>
      <c r="ED40" t="s">
        <v>970</v>
      </c>
      <c r="EE40" t="s">
        <v>975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168</v>
      </c>
      <c r="EU40" t="s">
        <v>146</v>
      </c>
      <c r="EV40">
        <v>0</v>
      </c>
    </row>
    <row r="41" spans="1:152" x14ac:dyDescent="0.25">
      <c r="A41">
        <v>9742991262</v>
      </c>
      <c r="B41" t="s">
        <v>141</v>
      </c>
      <c r="C41" t="s">
        <v>1022</v>
      </c>
      <c r="D41" t="s">
        <v>143</v>
      </c>
      <c r="E41" t="s">
        <v>144</v>
      </c>
      <c r="F41" t="s">
        <v>145</v>
      </c>
      <c r="G41">
        <v>34876</v>
      </c>
      <c r="H41" t="s">
        <v>145</v>
      </c>
      <c r="I41">
        <v>550662</v>
      </c>
      <c r="J41">
        <v>2607432896</v>
      </c>
      <c r="K41">
        <v>6645464</v>
      </c>
      <c r="L41">
        <v>1001843</v>
      </c>
      <c r="M41">
        <v>25478889</v>
      </c>
      <c r="N41">
        <v>9742991262</v>
      </c>
      <c r="O41">
        <v>123</v>
      </c>
      <c r="P41" t="s">
        <v>147</v>
      </c>
      <c r="Q41" t="s">
        <v>148</v>
      </c>
      <c r="R41" t="s">
        <v>149</v>
      </c>
      <c r="S41" t="s">
        <v>956</v>
      </c>
      <c r="T41" t="s">
        <v>156</v>
      </c>
      <c r="U41" t="s">
        <v>969</v>
      </c>
      <c r="V41">
        <v>5999</v>
      </c>
      <c r="W41" t="s">
        <v>958</v>
      </c>
      <c r="X41" t="s">
        <v>969</v>
      </c>
      <c r="Y41">
        <v>63</v>
      </c>
      <c r="Z41" t="s">
        <v>247</v>
      </c>
      <c r="AA41" t="s">
        <v>154</v>
      </c>
      <c r="AB41" t="s">
        <v>146</v>
      </c>
      <c r="AC41">
        <v>301011</v>
      </c>
      <c r="AD41" t="s">
        <v>155</v>
      </c>
      <c r="AE41" t="s">
        <v>156</v>
      </c>
      <c r="AF41" t="s">
        <v>1023</v>
      </c>
      <c r="AG41">
        <v>566</v>
      </c>
      <c r="AH41">
        <v>502112</v>
      </c>
      <c r="AI41" t="s">
        <v>1014</v>
      </c>
      <c r="AJ41">
        <v>566</v>
      </c>
      <c r="AK41">
        <v>9742991262</v>
      </c>
      <c r="AL41">
        <v>9742991262</v>
      </c>
      <c r="AM41" t="s">
        <v>971</v>
      </c>
      <c r="AN41" t="s">
        <v>1024</v>
      </c>
      <c r="AO41" t="s">
        <v>1025</v>
      </c>
      <c r="AP41" t="s">
        <v>146</v>
      </c>
      <c r="AQ41" t="s">
        <v>1017</v>
      </c>
      <c r="AR41">
        <v>9107.5</v>
      </c>
      <c r="AS41">
        <v>9000</v>
      </c>
      <c r="AT41" s="5">
        <f t="shared" si="0"/>
        <v>8000</v>
      </c>
      <c r="AU41" s="5">
        <v>350</v>
      </c>
      <c r="AV41" s="5">
        <f t="shared" si="1"/>
        <v>7650</v>
      </c>
      <c r="AW41" s="6">
        <f t="shared" si="2"/>
        <v>1346.4</v>
      </c>
      <c r="AX41" s="7">
        <f t="shared" si="3"/>
        <v>6120</v>
      </c>
      <c r="AY41" s="8">
        <f t="shared" si="4"/>
        <v>183.6</v>
      </c>
      <c r="AZ41" s="5">
        <v>250</v>
      </c>
      <c r="BA41" s="9">
        <f t="shared" si="6"/>
        <v>81.25</v>
      </c>
      <c r="BB41" s="9">
        <v>1000</v>
      </c>
      <c r="BC41" s="10"/>
      <c r="BD41" s="5">
        <f t="shared" si="5"/>
        <v>18.75</v>
      </c>
      <c r="BE41" t="s">
        <v>146</v>
      </c>
      <c r="BF41" t="s">
        <v>146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6067466</v>
      </c>
      <c r="BV41" t="s">
        <v>965</v>
      </c>
      <c r="BW41">
        <v>0</v>
      </c>
      <c r="BX41">
        <v>0</v>
      </c>
      <c r="BY41" t="s">
        <v>163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1014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150</v>
      </c>
      <c r="CT41">
        <v>0</v>
      </c>
      <c r="CU41">
        <v>0</v>
      </c>
      <c r="CV41">
        <v>0</v>
      </c>
      <c r="CW41" t="s">
        <v>156</v>
      </c>
      <c r="CX41">
        <v>10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165</v>
      </c>
      <c r="DE41">
        <v>10</v>
      </c>
      <c r="DF41">
        <v>0</v>
      </c>
      <c r="DG41">
        <v>0</v>
      </c>
      <c r="DH41" t="s">
        <v>150</v>
      </c>
      <c r="DI41">
        <v>25</v>
      </c>
      <c r="DJ41">
        <v>0</v>
      </c>
      <c r="DK41">
        <v>0</v>
      </c>
      <c r="DL41" t="s">
        <v>156</v>
      </c>
      <c r="DM41">
        <v>25</v>
      </c>
      <c r="DN41">
        <v>0</v>
      </c>
      <c r="DO41" t="s">
        <v>156</v>
      </c>
      <c r="DP41">
        <v>0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2.0020566000040006E+19</v>
      </c>
      <c r="EA41">
        <v>3.0040567E+19</v>
      </c>
      <c r="EB41" t="s">
        <v>1026</v>
      </c>
      <c r="EC41" t="s">
        <v>1026</v>
      </c>
      <c r="ED41" t="s">
        <v>1023</v>
      </c>
      <c r="EE41" t="s">
        <v>1027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168</v>
      </c>
      <c r="EU41" t="s">
        <v>146</v>
      </c>
      <c r="EV41">
        <v>0</v>
      </c>
    </row>
    <row r="42" spans="1:152" x14ac:dyDescent="0.25">
      <c r="A42">
        <v>9743830076</v>
      </c>
      <c r="B42" t="s">
        <v>141</v>
      </c>
      <c r="C42" t="s">
        <v>1052</v>
      </c>
      <c r="D42" t="s">
        <v>143</v>
      </c>
      <c r="E42" t="s">
        <v>144</v>
      </c>
      <c r="F42" t="s">
        <v>145</v>
      </c>
      <c r="G42">
        <v>34877</v>
      </c>
      <c r="H42" t="s">
        <v>145</v>
      </c>
      <c r="I42">
        <v>931472</v>
      </c>
      <c r="J42">
        <v>2607566522</v>
      </c>
      <c r="K42">
        <v>3351162</v>
      </c>
      <c r="L42">
        <v>1001849</v>
      </c>
      <c r="M42">
        <v>25479631</v>
      </c>
      <c r="N42">
        <v>9743830076</v>
      </c>
      <c r="O42">
        <v>123</v>
      </c>
      <c r="P42" t="s">
        <v>147</v>
      </c>
      <c r="Q42" t="s">
        <v>148</v>
      </c>
      <c r="R42" t="s">
        <v>149</v>
      </c>
      <c r="S42" t="s">
        <v>956</v>
      </c>
      <c r="T42" t="s">
        <v>156</v>
      </c>
      <c r="U42" t="s">
        <v>957</v>
      </c>
      <c r="V42">
        <v>5999</v>
      </c>
      <c r="W42" t="s">
        <v>958</v>
      </c>
      <c r="X42" t="s">
        <v>957</v>
      </c>
      <c r="Y42">
        <v>63</v>
      </c>
      <c r="Z42" t="s">
        <v>247</v>
      </c>
      <c r="AA42" t="s">
        <v>154</v>
      </c>
      <c r="AB42" t="s">
        <v>146</v>
      </c>
      <c r="AC42">
        <v>301011</v>
      </c>
      <c r="AD42" t="s">
        <v>155</v>
      </c>
      <c r="AE42" t="s">
        <v>156</v>
      </c>
      <c r="AF42" t="s">
        <v>1053</v>
      </c>
      <c r="AG42">
        <v>566</v>
      </c>
      <c r="AH42">
        <v>983242</v>
      </c>
      <c r="AI42" t="s">
        <v>153</v>
      </c>
      <c r="AJ42">
        <v>566</v>
      </c>
      <c r="AK42">
        <v>9743830076</v>
      </c>
      <c r="AL42">
        <v>9743830076</v>
      </c>
      <c r="AM42" t="s">
        <v>961</v>
      </c>
      <c r="AN42" t="s">
        <v>1054</v>
      </c>
      <c r="AO42" t="s">
        <v>1055</v>
      </c>
      <c r="AP42" t="s">
        <v>146</v>
      </c>
      <c r="AQ42" t="s">
        <v>161</v>
      </c>
      <c r="AR42">
        <v>9107.5</v>
      </c>
      <c r="AS42">
        <v>9000</v>
      </c>
      <c r="AT42" s="5">
        <f t="shared" si="0"/>
        <v>8000</v>
      </c>
      <c r="AU42" s="5">
        <v>350</v>
      </c>
      <c r="AV42" s="5">
        <f t="shared" si="1"/>
        <v>7650</v>
      </c>
      <c r="AW42" s="6">
        <f t="shared" si="2"/>
        <v>1346.4</v>
      </c>
      <c r="AX42" s="7">
        <f t="shared" si="3"/>
        <v>6120</v>
      </c>
      <c r="AY42" s="8">
        <f t="shared" si="4"/>
        <v>183.6</v>
      </c>
      <c r="AZ42" s="5">
        <v>250</v>
      </c>
      <c r="BA42" s="9">
        <f t="shared" si="6"/>
        <v>81.25</v>
      </c>
      <c r="BB42" s="9">
        <v>1000</v>
      </c>
      <c r="BC42" s="10"/>
      <c r="BD42" s="5">
        <f t="shared" si="5"/>
        <v>18.75</v>
      </c>
      <c r="BE42" t="s">
        <v>146</v>
      </c>
      <c r="BF42" t="s">
        <v>146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6067466</v>
      </c>
      <c r="BV42" t="s">
        <v>965</v>
      </c>
      <c r="BW42">
        <v>0</v>
      </c>
      <c r="BX42">
        <v>0</v>
      </c>
      <c r="BY42" t="s">
        <v>163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153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150</v>
      </c>
      <c r="CT42">
        <v>0</v>
      </c>
      <c r="CU42">
        <v>0</v>
      </c>
      <c r="CV42">
        <v>0</v>
      </c>
      <c r="CW42" t="s">
        <v>156</v>
      </c>
      <c r="CX42">
        <v>10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165</v>
      </c>
      <c r="DE42">
        <v>10</v>
      </c>
      <c r="DF42">
        <v>0</v>
      </c>
      <c r="DG42">
        <v>0</v>
      </c>
      <c r="DH42" t="s">
        <v>150</v>
      </c>
      <c r="DI42">
        <v>25</v>
      </c>
      <c r="DJ42">
        <v>0</v>
      </c>
      <c r="DK42">
        <v>0</v>
      </c>
      <c r="DL42" t="s">
        <v>156</v>
      </c>
      <c r="DM42">
        <v>25</v>
      </c>
      <c r="DN42">
        <v>0</v>
      </c>
      <c r="DO42" t="s">
        <v>156</v>
      </c>
      <c r="DP42">
        <v>0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2.0020566000040006E+19</v>
      </c>
      <c r="EA42">
        <v>3.0040566E+19</v>
      </c>
      <c r="EB42" t="s">
        <v>1056</v>
      </c>
      <c r="EC42" t="s">
        <v>1056</v>
      </c>
      <c r="ED42" t="s">
        <v>1053</v>
      </c>
      <c r="EE42" t="s">
        <v>1057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168</v>
      </c>
      <c r="EU42" t="s">
        <v>146</v>
      </c>
      <c r="EV42">
        <v>0</v>
      </c>
    </row>
    <row r="43" spans="1:152" x14ac:dyDescent="0.25">
      <c r="A43">
        <v>9744611989</v>
      </c>
      <c r="B43" t="s">
        <v>141</v>
      </c>
      <c r="C43" t="s">
        <v>1064</v>
      </c>
      <c r="D43" t="s">
        <v>143</v>
      </c>
      <c r="E43" t="s">
        <v>144</v>
      </c>
      <c r="F43" t="s">
        <v>145</v>
      </c>
      <c r="G43">
        <v>34878</v>
      </c>
      <c r="H43" t="s">
        <v>145</v>
      </c>
      <c r="I43">
        <v>234988</v>
      </c>
      <c r="J43">
        <v>2607642711</v>
      </c>
      <c r="K43">
        <v>1684334</v>
      </c>
      <c r="L43">
        <v>1001851</v>
      </c>
      <c r="M43">
        <v>25480154</v>
      </c>
      <c r="N43">
        <v>9744611989</v>
      </c>
      <c r="O43">
        <v>123</v>
      </c>
      <c r="P43" t="s">
        <v>147</v>
      </c>
      <c r="Q43" t="s">
        <v>148</v>
      </c>
      <c r="R43" t="s">
        <v>149</v>
      </c>
      <c r="S43" t="s">
        <v>956</v>
      </c>
      <c r="T43" t="s">
        <v>156</v>
      </c>
      <c r="U43" t="s">
        <v>969</v>
      </c>
      <c r="V43">
        <v>5999</v>
      </c>
      <c r="W43" t="s">
        <v>958</v>
      </c>
      <c r="X43" t="s">
        <v>969</v>
      </c>
      <c r="Y43">
        <v>63</v>
      </c>
      <c r="Z43" t="s">
        <v>247</v>
      </c>
      <c r="AA43" t="s">
        <v>154</v>
      </c>
      <c r="AB43" t="s">
        <v>146</v>
      </c>
      <c r="AC43">
        <v>301011</v>
      </c>
      <c r="AD43" t="s">
        <v>155</v>
      </c>
      <c r="AE43" t="s">
        <v>156</v>
      </c>
      <c r="AF43" t="s">
        <v>1065</v>
      </c>
      <c r="AG43">
        <v>566</v>
      </c>
      <c r="AH43">
        <v>665359</v>
      </c>
      <c r="AI43" t="s">
        <v>1014</v>
      </c>
      <c r="AJ43">
        <v>566</v>
      </c>
      <c r="AK43">
        <v>9744611989</v>
      </c>
      <c r="AL43">
        <v>9744611989</v>
      </c>
      <c r="AM43" t="s">
        <v>971</v>
      </c>
      <c r="AN43" t="s">
        <v>1066</v>
      </c>
      <c r="AO43" t="s">
        <v>1067</v>
      </c>
      <c r="AP43" t="s">
        <v>146</v>
      </c>
      <c r="AQ43" t="s">
        <v>1017</v>
      </c>
      <c r="AR43">
        <v>9107.5</v>
      </c>
      <c r="AS43">
        <v>9000</v>
      </c>
      <c r="AT43" s="5">
        <f t="shared" si="0"/>
        <v>8000</v>
      </c>
      <c r="AU43" s="5">
        <v>350</v>
      </c>
      <c r="AV43" s="5">
        <f t="shared" si="1"/>
        <v>7650</v>
      </c>
      <c r="AW43" s="6">
        <f t="shared" si="2"/>
        <v>1346.4</v>
      </c>
      <c r="AX43" s="7">
        <f t="shared" si="3"/>
        <v>6120</v>
      </c>
      <c r="AY43" s="8">
        <f t="shared" si="4"/>
        <v>183.6</v>
      </c>
      <c r="AZ43" s="5">
        <v>250</v>
      </c>
      <c r="BA43" s="9">
        <f t="shared" si="6"/>
        <v>81.25</v>
      </c>
      <c r="BB43" s="9">
        <v>1000</v>
      </c>
      <c r="BC43" s="10"/>
      <c r="BD43" s="5">
        <f t="shared" si="5"/>
        <v>18.75</v>
      </c>
      <c r="BE43" t="s">
        <v>146</v>
      </c>
      <c r="BF43" t="s">
        <v>146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6067466</v>
      </c>
      <c r="BV43" t="s">
        <v>965</v>
      </c>
      <c r="BW43">
        <v>0</v>
      </c>
      <c r="BX43">
        <v>0</v>
      </c>
      <c r="BY43" t="s">
        <v>163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1014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150</v>
      </c>
      <c r="CT43">
        <v>0</v>
      </c>
      <c r="CU43">
        <v>0</v>
      </c>
      <c r="CV43">
        <v>0</v>
      </c>
      <c r="CW43" t="s">
        <v>156</v>
      </c>
      <c r="CX43">
        <v>10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165</v>
      </c>
      <c r="DE43">
        <v>10</v>
      </c>
      <c r="DF43">
        <v>0</v>
      </c>
      <c r="DG43">
        <v>0</v>
      </c>
      <c r="DH43" t="s">
        <v>150</v>
      </c>
      <c r="DI43">
        <v>25</v>
      </c>
      <c r="DJ43">
        <v>0</v>
      </c>
      <c r="DK43">
        <v>0</v>
      </c>
      <c r="DL43" t="s">
        <v>156</v>
      </c>
      <c r="DM43">
        <v>25</v>
      </c>
      <c r="DN43">
        <v>0</v>
      </c>
      <c r="DO43" t="s">
        <v>156</v>
      </c>
      <c r="DP43">
        <v>0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2.0020566000040006E+19</v>
      </c>
      <c r="EA43">
        <v>3.0040567E+19</v>
      </c>
      <c r="EB43" t="s">
        <v>1068</v>
      </c>
      <c r="EC43" t="s">
        <v>1068</v>
      </c>
      <c r="ED43" t="s">
        <v>1065</v>
      </c>
      <c r="EE43" t="s">
        <v>1069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168</v>
      </c>
      <c r="EU43" t="s">
        <v>146</v>
      </c>
      <c r="EV43">
        <v>0</v>
      </c>
    </row>
    <row r="44" spans="1:152" x14ac:dyDescent="0.25">
      <c r="A44">
        <v>9749244879</v>
      </c>
      <c r="B44" t="s">
        <v>141</v>
      </c>
      <c r="C44" t="s">
        <v>1074</v>
      </c>
      <c r="D44" t="s">
        <v>143</v>
      </c>
      <c r="E44" t="s">
        <v>144</v>
      </c>
      <c r="F44" t="s">
        <v>144</v>
      </c>
      <c r="G44">
        <v>34886</v>
      </c>
      <c r="H44" t="s">
        <v>145</v>
      </c>
      <c r="I44">
        <v>162785</v>
      </c>
      <c r="J44">
        <v>2608414617</v>
      </c>
      <c r="K44">
        <v>9877604</v>
      </c>
      <c r="L44">
        <v>1001893</v>
      </c>
      <c r="M44">
        <v>25485160</v>
      </c>
      <c r="N44">
        <v>9749244879</v>
      </c>
      <c r="O44">
        <v>123</v>
      </c>
      <c r="P44" t="s">
        <v>147</v>
      </c>
      <c r="Q44" t="s">
        <v>148</v>
      </c>
      <c r="R44" t="s">
        <v>149</v>
      </c>
      <c r="S44" t="s">
        <v>956</v>
      </c>
      <c r="T44" t="s">
        <v>156</v>
      </c>
      <c r="U44" t="s">
        <v>969</v>
      </c>
      <c r="V44">
        <v>5999</v>
      </c>
      <c r="W44" t="s">
        <v>958</v>
      </c>
      <c r="X44" t="s">
        <v>969</v>
      </c>
      <c r="Y44">
        <v>63</v>
      </c>
      <c r="Z44" t="s">
        <v>247</v>
      </c>
      <c r="AA44" t="s">
        <v>154</v>
      </c>
      <c r="AB44" t="s">
        <v>146</v>
      </c>
      <c r="AC44">
        <v>301011</v>
      </c>
      <c r="AD44" t="s">
        <v>155</v>
      </c>
      <c r="AE44" t="s">
        <v>156</v>
      </c>
      <c r="AF44" t="s">
        <v>1075</v>
      </c>
      <c r="AG44">
        <v>566</v>
      </c>
      <c r="AH44">
        <v>499147</v>
      </c>
      <c r="AI44" t="s">
        <v>1014</v>
      </c>
      <c r="AJ44">
        <v>566</v>
      </c>
      <c r="AK44">
        <v>9749244879</v>
      </c>
      <c r="AL44">
        <v>9749244879</v>
      </c>
      <c r="AM44" t="s">
        <v>971</v>
      </c>
      <c r="AN44" t="s">
        <v>1076</v>
      </c>
      <c r="AO44" t="s">
        <v>1077</v>
      </c>
      <c r="AP44" t="s">
        <v>146</v>
      </c>
      <c r="AQ44" t="s">
        <v>1017</v>
      </c>
      <c r="AR44">
        <v>9107.5</v>
      </c>
      <c r="AS44">
        <v>9000</v>
      </c>
      <c r="AT44" s="5">
        <f t="shared" si="0"/>
        <v>8000</v>
      </c>
      <c r="AU44" s="5">
        <v>350</v>
      </c>
      <c r="AV44" s="5">
        <f t="shared" si="1"/>
        <v>7650</v>
      </c>
      <c r="AW44" s="6">
        <f t="shared" si="2"/>
        <v>1346.4</v>
      </c>
      <c r="AX44" s="7">
        <f t="shared" si="3"/>
        <v>6120</v>
      </c>
      <c r="AY44" s="8">
        <f t="shared" si="4"/>
        <v>183.6</v>
      </c>
      <c r="AZ44" s="5">
        <v>250</v>
      </c>
      <c r="BA44" s="9">
        <f t="shared" si="6"/>
        <v>81.25</v>
      </c>
      <c r="BB44" s="9">
        <v>1000</v>
      </c>
      <c r="BC44" s="10"/>
      <c r="BD44" s="5">
        <f t="shared" si="5"/>
        <v>18.75</v>
      </c>
      <c r="BE44" t="s">
        <v>146</v>
      </c>
      <c r="BF44" t="s">
        <v>146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6067466</v>
      </c>
      <c r="BV44" t="s">
        <v>965</v>
      </c>
      <c r="BW44">
        <v>0</v>
      </c>
      <c r="BX44">
        <v>0</v>
      </c>
      <c r="BY44" t="s">
        <v>163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1014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150</v>
      </c>
      <c r="CT44">
        <v>0</v>
      </c>
      <c r="CU44">
        <v>0</v>
      </c>
      <c r="CV44">
        <v>0</v>
      </c>
      <c r="CW44" t="s">
        <v>156</v>
      </c>
      <c r="CX44">
        <v>10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165</v>
      </c>
      <c r="DE44">
        <v>10</v>
      </c>
      <c r="DF44">
        <v>0</v>
      </c>
      <c r="DG44">
        <v>0</v>
      </c>
      <c r="DH44" t="s">
        <v>150</v>
      </c>
      <c r="DI44">
        <v>25</v>
      </c>
      <c r="DJ44">
        <v>0</v>
      </c>
      <c r="DK44">
        <v>0</v>
      </c>
      <c r="DL44" t="s">
        <v>156</v>
      </c>
      <c r="DM44">
        <v>25</v>
      </c>
      <c r="DN44">
        <v>0</v>
      </c>
      <c r="DO44" t="s">
        <v>156</v>
      </c>
      <c r="DP44">
        <v>0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2.0020566000040006E+19</v>
      </c>
      <c r="EA44">
        <v>3.0040567E+19</v>
      </c>
      <c r="EB44" t="s">
        <v>1078</v>
      </c>
      <c r="EC44" t="s">
        <v>1078</v>
      </c>
      <c r="ED44" t="s">
        <v>1075</v>
      </c>
      <c r="EE44" t="s">
        <v>1079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9107.5</v>
      </c>
      <c r="EQ44">
        <v>0</v>
      </c>
      <c r="ER44">
        <v>0</v>
      </c>
      <c r="ES44" t="s">
        <v>146</v>
      </c>
      <c r="ET44" t="s">
        <v>168</v>
      </c>
      <c r="EU44" t="s">
        <v>146</v>
      </c>
      <c r="EV44">
        <v>0</v>
      </c>
    </row>
    <row r="45" spans="1:152" x14ac:dyDescent="0.25">
      <c r="A45">
        <v>9749527253</v>
      </c>
      <c r="B45" t="s">
        <v>141</v>
      </c>
      <c r="C45" t="s">
        <v>1080</v>
      </c>
      <c r="D45" t="s">
        <v>143</v>
      </c>
      <c r="E45" t="s">
        <v>144</v>
      </c>
      <c r="F45" t="s">
        <v>144</v>
      </c>
      <c r="G45">
        <v>34886</v>
      </c>
      <c r="H45" t="s">
        <v>145</v>
      </c>
      <c r="I45">
        <v>238313</v>
      </c>
      <c r="J45">
        <v>2608449822</v>
      </c>
      <c r="K45">
        <v>9877604</v>
      </c>
      <c r="L45">
        <v>1001894</v>
      </c>
      <c r="M45">
        <v>25485277</v>
      </c>
      <c r="N45">
        <v>9749527253</v>
      </c>
      <c r="O45">
        <v>123</v>
      </c>
      <c r="P45" t="s">
        <v>147</v>
      </c>
      <c r="Q45" t="s">
        <v>148</v>
      </c>
      <c r="R45" t="s">
        <v>149</v>
      </c>
      <c r="S45" t="s">
        <v>956</v>
      </c>
      <c r="T45" t="s">
        <v>156</v>
      </c>
      <c r="U45" t="s">
        <v>969</v>
      </c>
      <c r="V45">
        <v>5999</v>
      </c>
      <c r="W45" t="s">
        <v>958</v>
      </c>
      <c r="X45" t="s">
        <v>969</v>
      </c>
      <c r="Y45">
        <v>63</v>
      </c>
      <c r="Z45" t="s">
        <v>247</v>
      </c>
      <c r="AA45" t="s">
        <v>154</v>
      </c>
      <c r="AB45" t="s">
        <v>146</v>
      </c>
      <c r="AC45">
        <v>301011</v>
      </c>
      <c r="AD45" t="s">
        <v>155</v>
      </c>
      <c r="AE45" t="s">
        <v>156</v>
      </c>
      <c r="AF45" t="s">
        <v>1081</v>
      </c>
      <c r="AG45">
        <v>566</v>
      </c>
      <c r="AH45">
        <v>238313</v>
      </c>
      <c r="AI45" t="s">
        <v>960</v>
      </c>
      <c r="AJ45">
        <v>566</v>
      </c>
      <c r="AK45">
        <v>9749527253</v>
      </c>
      <c r="AL45">
        <v>9749527253</v>
      </c>
      <c r="AM45" t="s">
        <v>971</v>
      </c>
      <c r="AN45" t="s">
        <v>1042</v>
      </c>
      <c r="AO45" t="s">
        <v>1043</v>
      </c>
      <c r="AP45" t="s">
        <v>146</v>
      </c>
      <c r="AQ45" t="s">
        <v>964</v>
      </c>
      <c r="AR45">
        <v>9107.5</v>
      </c>
      <c r="AS45">
        <v>9000</v>
      </c>
      <c r="AT45" s="5">
        <f t="shared" si="0"/>
        <v>8000</v>
      </c>
      <c r="AU45" s="5">
        <v>350</v>
      </c>
      <c r="AV45" s="5">
        <f t="shared" si="1"/>
        <v>7650</v>
      </c>
      <c r="AW45" s="6">
        <f t="shared" si="2"/>
        <v>1346.4</v>
      </c>
      <c r="AX45" s="7">
        <f t="shared" si="3"/>
        <v>6120</v>
      </c>
      <c r="AY45" s="8">
        <f t="shared" si="4"/>
        <v>183.6</v>
      </c>
      <c r="AZ45" s="5">
        <v>250</v>
      </c>
      <c r="BA45" s="9">
        <f t="shared" si="6"/>
        <v>81.25</v>
      </c>
      <c r="BB45" s="9">
        <v>1000</v>
      </c>
      <c r="BC45" s="10"/>
      <c r="BD45" s="5">
        <f t="shared" si="5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6067466</v>
      </c>
      <c r="BV45" t="s">
        <v>965</v>
      </c>
      <c r="BW45">
        <v>0</v>
      </c>
      <c r="BX45">
        <v>0</v>
      </c>
      <c r="BY45" t="s">
        <v>163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960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150</v>
      </c>
      <c r="CT45">
        <v>0</v>
      </c>
      <c r="CU45">
        <v>0</v>
      </c>
      <c r="CV45">
        <v>0</v>
      </c>
      <c r="CW45" t="s">
        <v>156</v>
      </c>
      <c r="CX45">
        <v>10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165</v>
      </c>
      <c r="DE45">
        <v>10</v>
      </c>
      <c r="DF45">
        <v>0</v>
      </c>
      <c r="DG45">
        <v>0</v>
      </c>
      <c r="DH45" t="s">
        <v>150</v>
      </c>
      <c r="DI45">
        <v>25</v>
      </c>
      <c r="DJ45">
        <v>0</v>
      </c>
      <c r="DK45">
        <v>0</v>
      </c>
      <c r="DL45" t="s">
        <v>156</v>
      </c>
      <c r="DM45">
        <v>25</v>
      </c>
      <c r="DN45">
        <v>0</v>
      </c>
      <c r="DO45" t="s">
        <v>156</v>
      </c>
      <c r="DP45">
        <v>0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2.0020566000040006E+19</v>
      </c>
      <c r="EA45">
        <v>3.0040567E+19</v>
      </c>
      <c r="EB45" t="s">
        <v>1082</v>
      </c>
      <c r="EC45" t="s">
        <v>1082</v>
      </c>
      <c r="ED45" t="s">
        <v>1081</v>
      </c>
      <c r="EE45" t="s">
        <v>1083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9107.5</v>
      </c>
      <c r="EQ45">
        <v>0</v>
      </c>
      <c r="ER45">
        <v>0</v>
      </c>
      <c r="ES45" t="s">
        <v>146</v>
      </c>
      <c r="ET45" t="s">
        <v>168</v>
      </c>
      <c r="EU45" t="s">
        <v>146</v>
      </c>
      <c r="EV45">
        <v>0</v>
      </c>
    </row>
    <row r="46" spans="1:152" x14ac:dyDescent="0.25">
      <c r="A46">
        <v>9746466805</v>
      </c>
      <c r="B46" t="s">
        <v>141</v>
      </c>
      <c r="C46" t="s">
        <v>1109</v>
      </c>
      <c r="D46" t="s">
        <v>143</v>
      </c>
      <c r="E46" t="s">
        <v>144</v>
      </c>
      <c r="F46" t="s">
        <v>145</v>
      </c>
      <c r="G46">
        <v>34881</v>
      </c>
      <c r="H46" t="s">
        <v>145</v>
      </c>
      <c r="I46">
        <v>661771</v>
      </c>
      <c r="J46">
        <v>2607984955</v>
      </c>
      <c r="K46">
        <v>8300605</v>
      </c>
      <c r="L46">
        <v>1001873</v>
      </c>
      <c r="M46">
        <v>25482556</v>
      </c>
      <c r="N46">
        <v>9746466805</v>
      </c>
      <c r="O46">
        <v>123</v>
      </c>
      <c r="P46" t="s">
        <v>147</v>
      </c>
      <c r="Q46" t="s">
        <v>148</v>
      </c>
      <c r="R46" t="s">
        <v>149</v>
      </c>
      <c r="S46" t="s">
        <v>956</v>
      </c>
      <c r="T46" t="s">
        <v>156</v>
      </c>
      <c r="U46" t="s">
        <v>957</v>
      </c>
      <c r="V46">
        <v>5999</v>
      </c>
      <c r="W46" t="s">
        <v>958</v>
      </c>
      <c r="X46" t="s">
        <v>957</v>
      </c>
      <c r="Y46">
        <v>63</v>
      </c>
      <c r="Z46" t="s">
        <v>247</v>
      </c>
      <c r="AA46" t="s">
        <v>154</v>
      </c>
      <c r="AB46" t="s">
        <v>146</v>
      </c>
      <c r="AC46">
        <v>301011</v>
      </c>
      <c r="AD46" t="s">
        <v>155</v>
      </c>
      <c r="AE46" t="s">
        <v>156</v>
      </c>
      <c r="AF46" t="s">
        <v>1110</v>
      </c>
      <c r="AG46">
        <v>566</v>
      </c>
      <c r="AH46">
        <v>178899</v>
      </c>
      <c r="AI46" t="s">
        <v>153</v>
      </c>
      <c r="AJ46">
        <v>566</v>
      </c>
      <c r="AK46">
        <v>9746466805</v>
      </c>
      <c r="AL46">
        <v>9746466805</v>
      </c>
      <c r="AM46" t="s">
        <v>961</v>
      </c>
      <c r="AN46" t="s">
        <v>1003</v>
      </c>
      <c r="AO46" t="s">
        <v>1004</v>
      </c>
      <c r="AP46" t="s">
        <v>146</v>
      </c>
      <c r="AQ46" t="s">
        <v>161</v>
      </c>
      <c r="AR46">
        <v>9107.5</v>
      </c>
      <c r="AS46">
        <v>9000</v>
      </c>
      <c r="AT46" s="5">
        <f t="shared" si="0"/>
        <v>8000</v>
      </c>
      <c r="AU46" s="5">
        <v>350</v>
      </c>
      <c r="AV46" s="5">
        <f t="shared" si="1"/>
        <v>7650</v>
      </c>
      <c r="AW46" s="6">
        <f t="shared" si="2"/>
        <v>1346.4</v>
      </c>
      <c r="AX46" s="7">
        <f t="shared" si="3"/>
        <v>6120</v>
      </c>
      <c r="AY46" s="8">
        <f t="shared" si="4"/>
        <v>183.6</v>
      </c>
      <c r="AZ46" s="5">
        <v>250</v>
      </c>
      <c r="BA46" s="9">
        <f t="shared" si="6"/>
        <v>81.25</v>
      </c>
      <c r="BB46" s="9">
        <v>1000</v>
      </c>
      <c r="BC46" s="10"/>
      <c r="BD46" s="5">
        <f t="shared" si="5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6067466</v>
      </c>
      <c r="BV46" t="s">
        <v>965</v>
      </c>
      <c r="BW46">
        <v>0</v>
      </c>
      <c r="BX46">
        <v>0</v>
      </c>
      <c r="BY46" t="s">
        <v>163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153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150</v>
      </c>
      <c r="CT46">
        <v>0</v>
      </c>
      <c r="CU46">
        <v>0</v>
      </c>
      <c r="CV46">
        <v>0</v>
      </c>
      <c r="CW46" t="s">
        <v>156</v>
      </c>
      <c r="CX46">
        <v>10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165</v>
      </c>
      <c r="DE46">
        <v>10</v>
      </c>
      <c r="DF46">
        <v>0</v>
      </c>
      <c r="DG46">
        <v>0</v>
      </c>
      <c r="DH46" t="s">
        <v>150</v>
      </c>
      <c r="DI46">
        <v>25</v>
      </c>
      <c r="DJ46">
        <v>0</v>
      </c>
      <c r="DK46">
        <v>0</v>
      </c>
      <c r="DL46" t="s">
        <v>156</v>
      </c>
      <c r="DM46">
        <v>25</v>
      </c>
      <c r="DN46">
        <v>0</v>
      </c>
      <c r="DO46" t="s">
        <v>156</v>
      </c>
      <c r="DP46">
        <v>0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2.0020566000040006E+19</v>
      </c>
      <c r="EA46">
        <v>3.0040566E+19</v>
      </c>
      <c r="EB46" t="s">
        <v>1111</v>
      </c>
      <c r="EC46" t="s">
        <v>1111</v>
      </c>
      <c r="ED46" t="s">
        <v>1110</v>
      </c>
      <c r="EE46" t="s">
        <v>1112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168</v>
      </c>
      <c r="EU46" t="s">
        <v>146</v>
      </c>
      <c r="EV46">
        <v>0</v>
      </c>
    </row>
    <row r="47" spans="1:152" x14ac:dyDescent="0.25">
      <c r="A47">
        <v>9745650383</v>
      </c>
      <c r="B47" t="s">
        <v>141</v>
      </c>
      <c r="C47" t="s">
        <v>1129</v>
      </c>
      <c r="D47" t="s">
        <v>143</v>
      </c>
      <c r="E47" t="s">
        <v>144</v>
      </c>
      <c r="F47" t="s">
        <v>145</v>
      </c>
      <c r="G47">
        <v>34880</v>
      </c>
      <c r="H47" t="s">
        <v>145</v>
      </c>
      <c r="I47">
        <v>970379</v>
      </c>
      <c r="J47">
        <v>2607795625</v>
      </c>
      <c r="K47">
        <v>5941732</v>
      </c>
      <c r="L47">
        <v>1001863</v>
      </c>
      <c r="M47">
        <v>25481437</v>
      </c>
      <c r="N47">
        <v>9745650383</v>
      </c>
      <c r="O47">
        <v>123</v>
      </c>
      <c r="P47" t="s">
        <v>147</v>
      </c>
      <c r="Q47" t="s">
        <v>148</v>
      </c>
      <c r="R47" t="s">
        <v>149</v>
      </c>
      <c r="S47" t="s">
        <v>956</v>
      </c>
      <c r="T47" t="s">
        <v>156</v>
      </c>
      <c r="U47" t="s">
        <v>969</v>
      </c>
      <c r="V47">
        <v>5999</v>
      </c>
      <c r="W47" t="s">
        <v>958</v>
      </c>
      <c r="X47" t="s">
        <v>969</v>
      </c>
      <c r="Y47">
        <v>63</v>
      </c>
      <c r="Z47" t="s">
        <v>247</v>
      </c>
      <c r="AA47" t="s">
        <v>154</v>
      </c>
      <c r="AB47" t="s">
        <v>146</v>
      </c>
      <c r="AC47">
        <v>301011</v>
      </c>
      <c r="AD47" t="s">
        <v>155</v>
      </c>
      <c r="AE47" t="s">
        <v>156</v>
      </c>
      <c r="AF47" t="s">
        <v>1130</v>
      </c>
      <c r="AG47">
        <v>566</v>
      </c>
      <c r="AH47">
        <v>970379</v>
      </c>
      <c r="AI47" t="s">
        <v>960</v>
      </c>
      <c r="AJ47">
        <v>566</v>
      </c>
      <c r="AK47">
        <v>9745650383</v>
      </c>
      <c r="AL47">
        <v>9745650383</v>
      </c>
      <c r="AM47" t="s">
        <v>971</v>
      </c>
      <c r="AN47" t="s">
        <v>1060</v>
      </c>
      <c r="AO47" t="s">
        <v>1061</v>
      </c>
      <c r="AP47" t="s">
        <v>146</v>
      </c>
      <c r="AQ47" t="s">
        <v>964</v>
      </c>
      <c r="AR47">
        <v>9107.5</v>
      </c>
      <c r="AS47">
        <v>9000</v>
      </c>
      <c r="AT47" s="5">
        <f t="shared" si="0"/>
        <v>8000</v>
      </c>
      <c r="AU47" s="5">
        <v>350</v>
      </c>
      <c r="AV47" s="5">
        <f t="shared" si="1"/>
        <v>7650</v>
      </c>
      <c r="AW47" s="6">
        <f t="shared" si="2"/>
        <v>1346.4</v>
      </c>
      <c r="AX47" s="7">
        <f t="shared" si="3"/>
        <v>6120</v>
      </c>
      <c r="AY47" s="8">
        <f t="shared" si="4"/>
        <v>183.6</v>
      </c>
      <c r="AZ47" s="5">
        <v>250</v>
      </c>
      <c r="BA47" s="9">
        <f t="shared" si="6"/>
        <v>81.25</v>
      </c>
      <c r="BB47" s="9">
        <v>1000</v>
      </c>
      <c r="BC47" s="10"/>
      <c r="BD47" s="5">
        <f t="shared" si="5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6067466</v>
      </c>
      <c r="BV47" t="s">
        <v>965</v>
      </c>
      <c r="BW47">
        <v>0</v>
      </c>
      <c r="BX47">
        <v>0</v>
      </c>
      <c r="BY47" t="s">
        <v>163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960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150</v>
      </c>
      <c r="CT47">
        <v>0</v>
      </c>
      <c r="CU47">
        <v>0</v>
      </c>
      <c r="CV47">
        <v>0</v>
      </c>
      <c r="CW47" t="s">
        <v>156</v>
      </c>
      <c r="CX47">
        <v>10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165</v>
      </c>
      <c r="DE47">
        <v>10</v>
      </c>
      <c r="DF47">
        <v>0</v>
      </c>
      <c r="DG47">
        <v>0</v>
      </c>
      <c r="DH47" t="s">
        <v>150</v>
      </c>
      <c r="DI47">
        <v>25</v>
      </c>
      <c r="DJ47">
        <v>0</v>
      </c>
      <c r="DK47">
        <v>0</v>
      </c>
      <c r="DL47" t="s">
        <v>156</v>
      </c>
      <c r="DM47">
        <v>25</v>
      </c>
      <c r="DN47">
        <v>0</v>
      </c>
      <c r="DO47" t="s">
        <v>156</v>
      </c>
      <c r="DP47">
        <v>0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2.0020566000040006E+19</v>
      </c>
      <c r="EA47">
        <v>3.0040567E+19</v>
      </c>
      <c r="EB47" t="s">
        <v>1131</v>
      </c>
      <c r="EC47" t="s">
        <v>1131</v>
      </c>
      <c r="ED47" t="s">
        <v>1130</v>
      </c>
      <c r="EE47" t="s">
        <v>1132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168</v>
      </c>
      <c r="EU47" t="s">
        <v>146</v>
      </c>
      <c r="EV47">
        <v>0</v>
      </c>
    </row>
    <row r="48" spans="1:152" x14ac:dyDescent="0.25">
      <c r="A48">
        <v>9749006247</v>
      </c>
      <c r="B48" t="s">
        <v>141</v>
      </c>
      <c r="C48" t="s">
        <v>1138</v>
      </c>
      <c r="D48" t="s">
        <v>143</v>
      </c>
      <c r="E48" t="s">
        <v>144</v>
      </c>
      <c r="F48" t="s">
        <v>144</v>
      </c>
      <c r="G48">
        <v>34885</v>
      </c>
      <c r="H48" t="s">
        <v>145</v>
      </c>
      <c r="I48">
        <v>363691</v>
      </c>
      <c r="J48">
        <v>2608281649</v>
      </c>
      <c r="K48">
        <v>2608007</v>
      </c>
      <c r="L48">
        <v>1001890</v>
      </c>
      <c r="M48">
        <v>25484988</v>
      </c>
      <c r="N48">
        <v>9749006247</v>
      </c>
      <c r="O48">
        <v>123</v>
      </c>
      <c r="P48" t="s">
        <v>147</v>
      </c>
      <c r="Q48" t="s">
        <v>148</v>
      </c>
      <c r="R48" t="s">
        <v>149</v>
      </c>
      <c r="S48" t="s">
        <v>956</v>
      </c>
      <c r="T48" t="s">
        <v>156</v>
      </c>
      <c r="U48" t="s">
        <v>957</v>
      </c>
      <c r="V48">
        <v>5999</v>
      </c>
      <c r="W48" t="s">
        <v>958</v>
      </c>
      <c r="X48" t="s">
        <v>957</v>
      </c>
      <c r="Y48">
        <v>63</v>
      </c>
      <c r="Z48" t="s">
        <v>247</v>
      </c>
      <c r="AA48" t="s">
        <v>154</v>
      </c>
      <c r="AB48" t="s">
        <v>146</v>
      </c>
      <c r="AC48">
        <v>301011</v>
      </c>
      <c r="AD48" t="s">
        <v>155</v>
      </c>
      <c r="AE48" t="s">
        <v>156</v>
      </c>
      <c r="AF48" t="s">
        <v>1139</v>
      </c>
      <c r="AG48">
        <v>566</v>
      </c>
      <c r="AH48">
        <v>635423</v>
      </c>
      <c r="AI48" t="s">
        <v>153</v>
      </c>
      <c r="AJ48">
        <v>566</v>
      </c>
      <c r="AK48">
        <v>9749006247</v>
      </c>
      <c r="AL48">
        <v>9749006247</v>
      </c>
      <c r="AM48" t="s">
        <v>961</v>
      </c>
      <c r="AN48" t="s">
        <v>1003</v>
      </c>
      <c r="AO48" t="s">
        <v>1004</v>
      </c>
      <c r="AP48" t="s">
        <v>146</v>
      </c>
      <c r="AQ48" t="s">
        <v>161</v>
      </c>
      <c r="AR48">
        <v>9107.5</v>
      </c>
      <c r="AS48">
        <v>9000</v>
      </c>
      <c r="AT48" s="5">
        <f t="shared" si="0"/>
        <v>8000</v>
      </c>
      <c r="AU48" s="5">
        <v>350</v>
      </c>
      <c r="AV48" s="5">
        <f t="shared" si="1"/>
        <v>7650</v>
      </c>
      <c r="AW48" s="6">
        <f t="shared" si="2"/>
        <v>1346.4</v>
      </c>
      <c r="AX48" s="7">
        <f t="shared" si="3"/>
        <v>6120</v>
      </c>
      <c r="AY48" s="8">
        <f t="shared" si="4"/>
        <v>183.6</v>
      </c>
      <c r="AZ48" s="5">
        <v>250</v>
      </c>
      <c r="BA48" s="9">
        <f t="shared" si="6"/>
        <v>81.25</v>
      </c>
      <c r="BB48" s="9">
        <v>1000</v>
      </c>
      <c r="BC48" s="10"/>
      <c r="BD48" s="5">
        <f t="shared" si="5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6067466</v>
      </c>
      <c r="BV48" t="s">
        <v>965</v>
      </c>
      <c r="BW48">
        <v>0</v>
      </c>
      <c r="BX48">
        <v>0</v>
      </c>
      <c r="BY48" t="s">
        <v>163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153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150</v>
      </c>
      <c r="CT48">
        <v>0</v>
      </c>
      <c r="CU48">
        <v>0</v>
      </c>
      <c r="CV48">
        <v>0</v>
      </c>
      <c r="CW48" t="s">
        <v>156</v>
      </c>
      <c r="CX48">
        <v>10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165</v>
      </c>
      <c r="DE48">
        <v>10</v>
      </c>
      <c r="DF48">
        <v>0</v>
      </c>
      <c r="DG48">
        <v>0</v>
      </c>
      <c r="DH48" t="s">
        <v>150</v>
      </c>
      <c r="DI48">
        <v>25</v>
      </c>
      <c r="DJ48">
        <v>0</v>
      </c>
      <c r="DK48">
        <v>0</v>
      </c>
      <c r="DL48" t="s">
        <v>156</v>
      </c>
      <c r="DM48">
        <v>25</v>
      </c>
      <c r="DN48">
        <v>0</v>
      </c>
      <c r="DO48" t="s">
        <v>156</v>
      </c>
      <c r="DP48">
        <v>0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2.0020566000040006E+19</v>
      </c>
      <c r="EA48">
        <v>3.0040566E+19</v>
      </c>
      <c r="EB48" t="s">
        <v>1140</v>
      </c>
      <c r="EC48" t="s">
        <v>1140</v>
      </c>
      <c r="ED48" t="s">
        <v>1139</v>
      </c>
      <c r="EE48" t="s">
        <v>1141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168</v>
      </c>
      <c r="EU48" t="s">
        <v>146</v>
      </c>
      <c r="EV48">
        <v>0</v>
      </c>
    </row>
    <row r="49" spans="1:152" x14ac:dyDescent="0.25">
      <c r="A49">
        <v>675200757113</v>
      </c>
      <c r="B49" t="s">
        <v>141</v>
      </c>
      <c r="C49" t="s">
        <v>146</v>
      </c>
      <c r="D49" t="s">
        <v>143</v>
      </c>
      <c r="E49" t="s">
        <v>144</v>
      </c>
      <c r="F49" t="s">
        <v>144</v>
      </c>
      <c r="G49" t="s">
        <v>146</v>
      </c>
      <c r="H49" t="s">
        <v>145</v>
      </c>
      <c r="I49">
        <v>738364</v>
      </c>
      <c r="J49">
        <v>56675200757113</v>
      </c>
      <c r="K49">
        <v>1684145</v>
      </c>
      <c r="L49" t="s">
        <v>146</v>
      </c>
      <c r="M49" t="s">
        <v>146</v>
      </c>
      <c r="N49">
        <v>675200757113</v>
      </c>
      <c r="O49" t="s">
        <v>146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198</v>
      </c>
      <c r="V49" t="s">
        <v>146</v>
      </c>
      <c r="W49" t="s">
        <v>152</v>
      </c>
      <c r="X49" t="s">
        <v>198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199</v>
      </c>
      <c r="AG49">
        <v>566</v>
      </c>
      <c r="AH49" t="s">
        <v>146</v>
      </c>
      <c r="AI49" t="s">
        <v>200</v>
      </c>
      <c r="AJ49">
        <v>566</v>
      </c>
      <c r="AK49">
        <v>675200757113</v>
      </c>
      <c r="AL49" t="s">
        <v>146</v>
      </c>
      <c r="AM49" t="s">
        <v>158</v>
      </c>
      <c r="AN49" t="s">
        <v>201</v>
      </c>
      <c r="AO49" t="s">
        <v>146</v>
      </c>
      <c r="AP49" t="s">
        <v>146</v>
      </c>
      <c r="AQ49" t="s">
        <v>202</v>
      </c>
      <c r="AR49">
        <v>9107.5</v>
      </c>
      <c r="AS49">
        <v>9000</v>
      </c>
      <c r="AT49" s="5">
        <f t="shared" si="0"/>
        <v>8000</v>
      </c>
      <c r="AU49" s="5">
        <v>350</v>
      </c>
      <c r="AV49" s="5">
        <f t="shared" si="1"/>
        <v>7650</v>
      </c>
      <c r="AW49" s="6">
        <f t="shared" si="2"/>
        <v>1346.4</v>
      </c>
      <c r="AX49" s="7">
        <f t="shared" si="3"/>
        <v>6120</v>
      </c>
      <c r="AY49" s="8">
        <f t="shared" si="4"/>
        <v>183.6</v>
      </c>
      <c r="AZ49" s="5">
        <v>250</v>
      </c>
      <c r="BA49" s="9">
        <f t="shared" si="6"/>
        <v>81.25</v>
      </c>
      <c r="BB49" s="9">
        <v>1000</v>
      </c>
      <c r="BC49" s="10"/>
      <c r="BD49" s="5">
        <f t="shared" si="5"/>
        <v>18.75</v>
      </c>
      <c r="BE49" t="s">
        <v>146</v>
      </c>
      <c r="BF49" t="s">
        <v>146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162</v>
      </c>
      <c r="BW49">
        <v>0</v>
      </c>
      <c r="BX49">
        <v>0</v>
      </c>
      <c r="BY49" t="s">
        <v>146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200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164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165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12446203</v>
      </c>
      <c r="EA49" t="s">
        <v>146</v>
      </c>
      <c r="EB49" t="s">
        <v>203</v>
      </c>
      <c r="EC49" t="s">
        <v>203</v>
      </c>
      <c r="ED49" t="s">
        <v>146</v>
      </c>
      <c r="EE49" t="s">
        <v>204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205</v>
      </c>
      <c r="EP49">
        <v>9107.5</v>
      </c>
      <c r="EQ49">
        <v>0</v>
      </c>
      <c r="ER49">
        <v>0</v>
      </c>
      <c r="ES49" t="s">
        <v>146</v>
      </c>
      <c r="ET49" t="s">
        <v>168</v>
      </c>
      <c r="EU49" t="s">
        <v>146</v>
      </c>
      <c r="EV49">
        <v>0</v>
      </c>
    </row>
    <row r="50" spans="1:152" x14ac:dyDescent="0.25">
      <c r="A50">
        <v>675159266685</v>
      </c>
      <c r="B50" t="s">
        <v>141</v>
      </c>
      <c r="C50" t="s">
        <v>397</v>
      </c>
      <c r="D50" t="s">
        <v>143</v>
      </c>
      <c r="E50" t="s">
        <v>144</v>
      </c>
      <c r="F50" t="s">
        <v>145</v>
      </c>
      <c r="G50" t="s">
        <v>146</v>
      </c>
      <c r="H50" t="s">
        <v>145</v>
      </c>
      <c r="I50">
        <v>356999</v>
      </c>
      <c r="J50">
        <v>56675159266685</v>
      </c>
      <c r="K50">
        <v>3410998</v>
      </c>
      <c r="L50" t="s">
        <v>146</v>
      </c>
      <c r="M50" t="s">
        <v>146</v>
      </c>
      <c r="N50">
        <v>675159266685</v>
      </c>
      <c r="O50" t="s">
        <v>146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198</v>
      </c>
      <c r="V50" t="s">
        <v>146</v>
      </c>
      <c r="W50" t="s">
        <v>152</v>
      </c>
      <c r="X50" t="s">
        <v>198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199</v>
      </c>
      <c r="AG50">
        <v>566</v>
      </c>
      <c r="AH50" t="s">
        <v>146</v>
      </c>
      <c r="AI50" t="s">
        <v>200</v>
      </c>
      <c r="AJ50">
        <v>566</v>
      </c>
      <c r="AK50">
        <v>675159266685</v>
      </c>
      <c r="AL50" t="s">
        <v>146</v>
      </c>
      <c r="AM50" t="s">
        <v>158</v>
      </c>
      <c r="AN50" t="s">
        <v>201</v>
      </c>
      <c r="AO50" t="s">
        <v>146</v>
      </c>
      <c r="AP50" t="s">
        <v>146</v>
      </c>
      <c r="AQ50" t="s">
        <v>202</v>
      </c>
      <c r="AR50">
        <v>9107.5</v>
      </c>
      <c r="AS50">
        <v>9000</v>
      </c>
      <c r="AT50" s="5">
        <f t="shared" si="0"/>
        <v>8000</v>
      </c>
      <c r="AU50" s="5">
        <v>350</v>
      </c>
      <c r="AV50" s="5">
        <f t="shared" si="1"/>
        <v>7650</v>
      </c>
      <c r="AW50" s="6">
        <f t="shared" si="2"/>
        <v>1346.4</v>
      </c>
      <c r="AX50" s="7">
        <f t="shared" si="3"/>
        <v>6120</v>
      </c>
      <c r="AY50" s="8">
        <f t="shared" si="4"/>
        <v>183.6</v>
      </c>
      <c r="AZ50" s="5">
        <v>250</v>
      </c>
      <c r="BA50" s="9">
        <f t="shared" si="6"/>
        <v>81.25</v>
      </c>
      <c r="BB50" s="9">
        <v>1000</v>
      </c>
      <c r="BC50" s="10"/>
      <c r="BD50" s="5">
        <f t="shared" si="5"/>
        <v>18.75</v>
      </c>
      <c r="BE50" t="s">
        <v>146</v>
      </c>
      <c r="BF50" t="s">
        <v>146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162</v>
      </c>
      <c r="BW50">
        <v>0</v>
      </c>
      <c r="BX50">
        <v>0</v>
      </c>
      <c r="BY50" t="s">
        <v>146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200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164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165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12446203</v>
      </c>
      <c r="EA50" t="s">
        <v>146</v>
      </c>
      <c r="EB50" t="s">
        <v>398</v>
      </c>
      <c r="EC50" t="s">
        <v>398</v>
      </c>
      <c r="ED50" t="s">
        <v>146</v>
      </c>
      <c r="EE50" t="s">
        <v>399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205</v>
      </c>
      <c r="EP50">
        <v>9107.5</v>
      </c>
      <c r="EQ50">
        <v>0</v>
      </c>
      <c r="ER50">
        <v>0</v>
      </c>
      <c r="ES50" t="s">
        <v>146</v>
      </c>
      <c r="ET50" t="s">
        <v>168</v>
      </c>
      <c r="EU50" t="s">
        <v>146</v>
      </c>
      <c r="EV50">
        <v>0</v>
      </c>
    </row>
    <row r="51" spans="1:152" x14ac:dyDescent="0.25">
      <c r="A51">
        <v>675200591699</v>
      </c>
      <c r="B51" t="s">
        <v>141</v>
      </c>
      <c r="C51" t="s">
        <v>146</v>
      </c>
      <c r="D51" t="s">
        <v>143</v>
      </c>
      <c r="E51" t="s">
        <v>144</v>
      </c>
      <c r="F51" t="s">
        <v>144</v>
      </c>
      <c r="G51" t="s">
        <v>146</v>
      </c>
      <c r="H51" t="s">
        <v>145</v>
      </c>
      <c r="I51">
        <v>246606</v>
      </c>
      <c r="J51">
        <v>56675200591699</v>
      </c>
      <c r="K51">
        <v>1684145</v>
      </c>
      <c r="L51" t="s">
        <v>146</v>
      </c>
      <c r="M51" t="s">
        <v>146</v>
      </c>
      <c r="N51">
        <v>675200591699</v>
      </c>
      <c r="O51" t="s">
        <v>146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198</v>
      </c>
      <c r="V51" t="s">
        <v>146</v>
      </c>
      <c r="W51" t="s">
        <v>152</v>
      </c>
      <c r="X51" t="s">
        <v>198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199</v>
      </c>
      <c r="AG51">
        <v>566</v>
      </c>
      <c r="AH51" t="s">
        <v>146</v>
      </c>
      <c r="AI51" t="s">
        <v>200</v>
      </c>
      <c r="AJ51">
        <v>566</v>
      </c>
      <c r="AK51">
        <v>675200591699</v>
      </c>
      <c r="AL51" t="s">
        <v>146</v>
      </c>
      <c r="AM51" t="s">
        <v>158</v>
      </c>
      <c r="AN51" t="s">
        <v>201</v>
      </c>
      <c r="AO51" t="s">
        <v>146</v>
      </c>
      <c r="AP51" t="s">
        <v>146</v>
      </c>
      <c r="AQ51" t="s">
        <v>202</v>
      </c>
      <c r="AR51">
        <v>9107.5</v>
      </c>
      <c r="AS51">
        <v>9000</v>
      </c>
      <c r="AT51" s="5">
        <f t="shared" si="0"/>
        <v>8000</v>
      </c>
      <c r="AU51" s="5">
        <v>350</v>
      </c>
      <c r="AV51" s="5">
        <f t="shared" si="1"/>
        <v>7650</v>
      </c>
      <c r="AW51" s="6">
        <f t="shared" si="2"/>
        <v>1346.4</v>
      </c>
      <c r="AX51" s="7">
        <f t="shared" si="3"/>
        <v>6120</v>
      </c>
      <c r="AY51" s="8">
        <f t="shared" si="4"/>
        <v>183.6</v>
      </c>
      <c r="AZ51" s="5">
        <v>250</v>
      </c>
      <c r="BA51" s="9">
        <f t="shared" si="6"/>
        <v>81.25</v>
      </c>
      <c r="BB51" s="9">
        <v>1000</v>
      </c>
      <c r="BC51" s="10"/>
      <c r="BD51" s="5">
        <f t="shared" si="5"/>
        <v>18.75</v>
      </c>
      <c r="BE51" t="s">
        <v>146</v>
      </c>
      <c r="BF51" t="s">
        <v>146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162</v>
      </c>
      <c r="BW51">
        <v>0</v>
      </c>
      <c r="BX51">
        <v>0</v>
      </c>
      <c r="BY51" t="s">
        <v>146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200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164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165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12446203</v>
      </c>
      <c r="EA51" t="s">
        <v>146</v>
      </c>
      <c r="EB51" t="s">
        <v>509</v>
      </c>
      <c r="EC51" t="s">
        <v>509</v>
      </c>
      <c r="ED51" t="s">
        <v>146</v>
      </c>
      <c r="EE51" t="s">
        <v>510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205</v>
      </c>
      <c r="EP51">
        <v>9107.5</v>
      </c>
      <c r="EQ51">
        <v>0</v>
      </c>
      <c r="ER51">
        <v>0</v>
      </c>
      <c r="ES51" t="s">
        <v>146</v>
      </c>
      <c r="ET51" t="s">
        <v>168</v>
      </c>
      <c r="EU51" t="s">
        <v>146</v>
      </c>
      <c r="EV51">
        <v>0</v>
      </c>
    </row>
    <row r="52" spans="1:152" x14ac:dyDescent="0.25">
      <c r="A52">
        <v>675200528867</v>
      </c>
      <c r="B52" t="s">
        <v>141</v>
      </c>
      <c r="C52" t="s">
        <v>146</v>
      </c>
      <c r="D52" t="s">
        <v>143</v>
      </c>
      <c r="E52" t="s">
        <v>144</v>
      </c>
      <c r="F52" t="s">
        <v>144</v>
      </c>
      <c r="G52" t="s">
        <v>146</v>
      </c>
      <c r="H52" t="s">
        <v>145</v>
      </c>
      <c r="I52">
        <v>958083</v>
      </c>
      <c r="J52">
        <v>56675200528867</v>
      </c>
      <c r="K52">
        <v>1684145</v>
      </c>
      <c r="L52" t="s">
        <v>146</v>
      </c>
      <c r="M52" t="s">
        <v>146</v>
      </c>
      <c r="N52">
        <v>675200528867</v>
      </c>
      <c r="O52" t="s">
        <v>146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198</v>
      </c>
      <c r="V52" t="s">
        <v>146</v>
      </c>
      <c r="W52" t="s">
        <v>152</v>
      </c>
      <c r="X52" t="s">
        <v>198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199</v>
      </c>
      <c r="AG52">
        <v>566</v>
      </c>
      <c r="AH52" t="s">
        <v>146</v>
      </c>
      <c r="AI52" t="s">
        <v>200</v>
      </c>
      <c r="AJ52">
        <v>566</v>
      </c>
      <c r="AK52">
        <v>675200528867</v>
      </c>
      <c r="AL52" t="s">
        <v>146</v>
      </c>
      <c r="AM52" t="s">
        <v>158</v>
      </c>
      <c r="AN52" t="s">
        <v>201</v>
      </c>
      <c r="AO52" t="s">
        <v>146</v>
      </c>
      <c r="AP52" t="s">
        <v>146</v>
      </c>
      <c r="AQ52" t="s">
        <v>202</v>
      </c>
      <c r="AR52">
        <v>9107.5</v>
      </c>
      <c r="AS52">
        <v>9000</v>
      </c>
      <c r="AT52" s="5">
        <f t="shared" si="0"/>
        <v>8000</v>
      </c>
      <c r="AU52" s="5">
        <v>350</v>
      </c>
      <c r="AV52" s="5">
        <f t="shared" si="1"/>
        <v>7650</v>
      </c>
      <c r="AW52" s="6">
        <f t="shared" si="2"/>
        <v>1346.4</v>
      </c>
      <c r="AX52" s="7">
        <f t="shared" si="3"/>
        <v>6120</v>
      </c>
      <c r="AY52" s="8">
        <f t="shared" si="4"/>
        <v>183.6</v>
      </c>
      <c r="AZ52" s="5">
        <v>250</v>
      </c>
      <c r="BA52" s="9">
        <f t="shared" si="6"/>
        <v>81.25</v>
      </c>
      <c r="BB52" s="9">
        <v>1000</v>
      </c>
      <c r="BC52" s="10"/>
      <c r="BD52" s="5">
        <f t="shared" si="5"/>
        <v>18.75</v>
      </c>
      <c r="BE52" t="s">
        <v>146</v>
      </c>
      <c r="BF52" t="s">
        <v>146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162</v>
      </c>
      <c r="BW52">
        <v>0</v>
      </c>
      <c r="BX52">
        <v>0</v>
      </c>
      <c r="BY52" t="s">
        <v>146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200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164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165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12446203</v>
      </c>
      <c r="EA52" t="s">
        <v>146</v>
      </c>
      <c r="EB52" t="s">
        <v>526</v>
      </c>
      <c r="EC52" t="s">
        <v>526</v>
      </c>
      <c r="ED52" t="s">
        <v>146</v>
      </c>
      <c r="EE52" t="s">
        <v>527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205</v>
      </c>
      <c r="EP52">
        <v>9107.5</v>
      </c>
      <c r="EQ52">
        <v>0</v>
      </c>
      <c r="ER52">
        <v>0</v>
      </c>
      <c r="ES52" t="s">
        <v>146</v>
      </c>
      <c r="ET52" t="s">
        <v>168</v>
      </c>
      <c r="EU52" t="s">
        <v>146</v>
      </c>
      <c r="EV52">
        <v>0</v>
      </c>
    </row>
    <row r="53" spans="1:152" x14ac:dyDescent="0.25">
      <c r="A53">
        <v>675162013887</v>
      </c>
      <c r="B53" t="s">
        <v>141</v>
      </c>
      <c r="C53" t="s">
        <v>536</v>
      </c>
      <c r="D53" t="s">
        <v>143</v>
      </c>
      <c r="E53" t="s">
        <v>144</v>
      </c>
      <c r="F53" t="s">
        <v>145</v>
      </c>
      <c r="G53" t="s">
        <v>146</v>
      </c>
      <c r="H53" t="s">
        <v>145</v>
      </c>
      <c r="I53">
        <v>19049</v>
      </c>
      <c r="J53">
        <v>56675162013887</v>
      </c>
      <c r="K53">
        <v>3410998</v>
      </c>
      <c r="L53" t="s">
        <v>146</v>
      </c>
      <c r="M53" t="s">
        <v>146</v>
      </c>
      <c r="N53">
        <v>675162013887</v>
      </c>
      <c r="O53" t="s">
        <v>146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198</v>
      </c>
      <c r="V53" t="s">
        <v>146</v>
      </c>
      <c r="W53" t="s">
        <v>152</v>
      </c>
      <c r="X53" t="s">
        <v>198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199</v>
      </c>
      <c r="AG53">
        <v>566</v>
      </c>
      <c r="AH53" t="s">
        <v>146</v>
      </c>
      <c r="AI53" t="s">
        <v>200</v>
      </c>
      <c r="AJ53">
        <v>566</v>
      </c>
      <c r="AK53">
        <v>675162013887</v>
      </c>
      <c r="AL53" t="s">
        <v>146</v>
      </c>
      <c r="AM53" t="s">
        <v>158</v>
      </c>
      <c r="AN53" t="s">
        <v>201</v>
      </c>
      <c r="AO53" t="s">
        <v>146</v>
      </c>
      <c r="AP53" t="s">
        <v>146</v>
      </c>
      <c r="AQ53" t="s">
        <v>202</v>
      </c>
      <c r="AR53">
        <v>9107.5</v>
      </c>
      <c r="AS53">
        <v>9000</v>
      </c>
      <c r="AT53" s="5">
        <f t="shared" si="0"/>
        <v>8000</v>
      </c>
      <c r="AU53" s="5">
        <v>350</v>
      </c>
      <c r="AV53" s="5">
        <f t="shared" si="1"/>
        <v>7650</v>
      </c>
      <c r="AW53" s="6">
        <f t="shared" si="2"/>
        <v>1346.4</v>
      </c>
      <c r="AX53" s="7">
        <f t="shared" si="3"/>
        <v>6120</v>
      </c>
      <c r="AY53" s="8">
        <f t="shared" si="4"/>
        <v>183.6</v>
      </c>
      <c r="AZ53" s="5">
        <v>250</v>
      </c>
      <c r="BA53" s="9">
        <f t="shared" si="6"/>
        <v>81.25</v>
      </c>
      <c r="BB53" s="9">
        <v>1000</v>
      </c>
      <c r="BC53" s="10"/>
      <c r="BD53" s="5">
        <f t="shared" si="5"/>
        <v>18.75</v>
      </c>
      <c r="BE53" t="s">
        <v>146</v>
      </c>
      <c r="BF53" t="s">
        <v>146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162</v>
      </c>
      <c r="BW53">
        <v>0</v>
      </c>
      <c r="BX53">
        <v>0</v>
      </c>
      <c r="BY53" t="s">
        <v>146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200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164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165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12446203</v>
      </c>
      <c r="EA53" t="s">
        <v>146</v>
      </c>
      <c r="EB53" t="s">
        <v>537</v>
      </c>
      <c r="EC53" t="s">
        <v>537</v>
      </c>
      <c r="ED53" t="s">
        <v>146</v>
      </c>
      <c r="EE53" t="s">
        <v>538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205</v>
      </c>
      <c r="EP53">
        <v>9107.5</v>
      </c>
      <c r="EQ53">
        <v>0</v>
      </c>
      <c r="ER53">
        <v>0</v>
      </c>
      <c r="ES53" t="s">
        <v>146</v>
      </c>
      <c r="ET53" t="s">
        <v>168</v>
      </c>
      <c r="EU53" t="s">
        <v>146</v>
      </c>
      <c r="EV53">
        <v>0</v>
      </c>
    </row>
    <row r="54" spans="1:152" x14ac:dyDescent="0.25">
      <c r="A54">
        <v>675120289947</v>
      </c>
      <c r="B54" t="s">
        <v>141</v>
      </c>
      <c r="C54" t="s">
        <v>146</v>
      </c>
      <c r="D54" t="s">
        <v>143</v>
      </c>
      <c r="E54" t="s">
        <v>144</v>
      </c>
      <c r="F54" t="s">
        <v>145</v>
      </c>
      <c r="G54" t="s">
        <v>146</v>
      </c>
      <c r="H54" t="s">
        <v>145</v>
      </c>
      <c r="I54">
        <v>315077</v>
      </c>
      <c r="J54">
        <v>56675120289947</v>
      </c>
      <c r="K54">
        <v>5741310</v>
      </c>
      <c r="L54" t="s">
        <v>146</v>
      </c>
      <c r="M54" t="s">
        <v>146</v>
      </c>
      <c r="N54">
        <v>675120289947</v>
      </c>
      <c r="O54" t="s">
        <v>146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198</v>
      </c>
      <c r="V54" t="s">
        <v>146</v>
      </c>
      <c r="W54" t="s">
        <v>152</v>
      </c>
      <c r="X54" t="s">
        <v>198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199</v>
      </c>
      <c r="AG54">
        <v>566</v>
      </c>
      <c r="AH54" t="s">
        <v>146</v>
      </c>
      <c r="AI54" t="s">
        <v>200</v>
      </c>
      <c r="AJ54">
        <v>566</v>
      </c>
      <c r="AK54">
        <v>675120289947</v>
      </c>
      <c r="AL54" t="s">
        <v>146</v>
      </c>
      <c r="AM54" t="s">
        <v>158</v>
      </c>
      <c r="AN54" t="s">
        <v>201</v>
      </c>
      <c r="AO54" t="s">
        <v>146</v>
      </c>
      <c r="AP54" t="s">
        <v>146</v>
      </c>
      <c r="AQ54" t="s">
        <v>202</v>
      </c>
      <c r="AR54">
        <v>9107.5</v>
      </c>
      <c r="AS54">
        <v>9000</v>
      </c>
      <c r="AT54" s="5">
        <f t="shared" si="0"/>
        <v>8000</v>
      </c>
      <c r="AU54" s="5">
        <v>350</v>
      </c>
      <c r="AV54" s="5">
        <f t="shared" si="1"/>
        <v>7650</v>
      </c>
      <c r="AW54" s="6">
        <f t="shared" si="2"/>
        <v>1346.4</v>
      </c>
      <c r="AX54" s="7">
        <f t="shared" si="3"/>
        <v>6120</v>
      </c>
      <c r="AY54" s="8">
        <f t="shared" si="4"/>
        <v>183.6</v>
      </c>
      <c r="AZ54" s="5">
        <v>250</v>
      </c>
      <c r="BA54" s="9">
        <f t="shared" si="6"/>
        <v>81.25</v>
      </c>
      <c r="BB54" s="9">
        <v>1000</v>
      </c>
      <c r="BC54" s="10"/>
      <c r="BD54" s="5">
        <f t="shared" si="5"/>
        <v>18.75</v>
      </c>
      <c r="BE54" t="s">
        <v>146</v>
      </c>
      <c r="BF54" t="s">
        <v>146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162</v>
      </c>
      <c r="BW54">
        <v>0</v>
      </c>
      <c r="BX54">
        <v>0</v>
      </c>
      <c r="BY54" t="s">
        <v>146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200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164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165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12446203</v>
      </c>
      <c r="EA54" t="s">
        <v>146</v>
      </c>
      <c r="EB54" t="s">
        <v>653</v>
      </c>
      <c r="EC54" t="s">
        <v>653</v>
      </c>
      <c r="ED54" t="s">
        <v>146</v>
      </c>
      <c r="EE54" t="s">
        <v>654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205</v>
      </c>
      <c r="EP54">
        <v>9107.5</v>
      </c>
      <c r="EQ54">
        <v>0</v>
      </c>
      <c r="ER54">
        <v>0</v>
      </c>
      <c r="ES54" t="s">
        <v>146</v>
      </c>
      <c r="ET54" t="s">
        <v>168</v>
      </c>
      <c r="EU54" t="s">
        <v>146</v>
      </c>
      <c r="EV54">
        <v>0</v>
      </c>
    </row>
    <row r="55" spans="1:152" x14ac:dyDescent="0.25">
      <c r="A55">
        <v>675200975043</v>
      </c>
      <c r="B55" t="s">
        <v>141</v>
      </c>
      <c r="C55" t="s">
        <v>146</v>
      </c>
      <c r="D55" t="s">
        <v>143</v>
      </c>
      <c r="E55" t="s">
        <v>144</v>
      </c>
      <c r="F55" t="s">
        <v>144</v>
      </c>
      <c r="G55" t="s">
        <v>146</v>
      </c>
      <c r="H55" t="s">
        <v>145</v>
      </c>
      <c r="I55">
        <v>620119</v>
      </c>
      <c r="J55">
        <v>56675200975043</v>
      </c>
      <c r="K55">
        <v>1684145</v>
      </c>
      <c r="L55" t="s">
        <v>146</v>
      </c>
      <c r="M55" t="s">
        <v>146</v>
      </c>
      <c r="N55">
        <v>675200975043</v>
      </c>
      <c r="O55" t="s">
        <v>146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198</v>
      </c>
      <c r="V55" t="s">
        <v>146</v>
      </c>
      <c r="W55" t="s">
        <v>152</v>
      </c>
      <c r="X55" t="s">
        <v>198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199</v>
      </c>
      <c r="AG55">
        <v>566</v>
      </c>
      <c r="AH55" t="s">
        <v>146</v>
      </c>
      <c r="AI55" t="s">
        <v>200</v>
      </c>
      <c r="AJ55">
        <v>566</v>
      </c>
      <c r="AK55">
        <v>675200975043</v>
      </c>
      <c r="AL55" t="s">
        <v>146</v>
      </c>
      <c r="AM55" t="s">
        <v>158</v>
      </c>
      <c r="AN55" t="s">
        <v>201</v>
      </c>
      <c r="AO55" t="s">
        <v>146</v>
      </c>
      <c r="AP55" t="s">
        <v>146</v>
      </c>
      <c r="AQ55" t="s">
        <v>202</v>
      </c>
      <c r="AR55">
        <v>9107.5</v>
      </c>
      <c r="AS55">
        <v>9000</v>
      </c>
      <c r="AT55" s="5">
        <f t="shared" si="0"/>
        <v>8000</v>
      </c>
      <c r="AU55" s="5">
        <v>350</v>
      </c>
      <c r="AV55" s="5">
        <f t="shared" si="1"/>
        <v>7650</v>
      </c>
      <c r="AW55" s="6">
        <f t="shared" si="2"/>
        <v>1346.4</v>
      </c>
      <c r="AX55" s="7">
        <f t="shared" si="3"/>
        <v>6120</v>
      </c>
      <c r="AY55" s="8">
        <f t="shared" si="4"/>
        <v>183.6</v>
      </c>
      <c r="AZ55" s="5">
        <v>250</v>
      </c>
      <c r="BA55" s="9">
        <f t="shared" si="6"/>
        <v>81.25</v>
      </c>
      <c r="BB55" s="9">
        <v>1000</v>
      </c>
      <c r="BC55" s="10"/>
      <c r="BD55" s="5">
        <f t="shared" si="5"/>
        <v>18.75</v>
      </c>
      <c r="BE55" t="s">
        <v>146</v>
      </c>
      <c r="BF55" t="s">
        <v>146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162</v>
      </c>
      <c r="BW55">
        <v>0</v>
      </c>
      <c r="BX55">
        <v>0</v>
      </c>
      <c r="BY55" t="s">
        <v>146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200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164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165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12446203</v>
      </c>
      <c r="EA55" t="s">
        <v>146</v>
      </c>
      <c r="EB55" t="s">
        <v>749</v>
      </c>
      <c r="EC55" t="s">
        <v>749</v>
      </c>
      <c r="ED55" t="s">
        <v>146</v>
      </c>
      <c r="EE55" t="s">
        <v>750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205</v>
      </c>
      <c r="EP55">
        <v>9107.5</v>
      </c>
      <c r="EQ55">
        <v>0</v>
      </c>
      <c r="ER55">
        <v>0</v>
      </c>
      <c r="ES55" t="s">
        <v>146</v>
      </c>
      <c r="ET55" t="s">
        <v>168</v>
      </c>
      <c r="EU55" t="s">
        <v>146</v>
      </c>
      <c r="EV55">
        <v>0</v>
      </c>
    </row>
    <row r="56" spans="1:152" x14ac:dyDescent="0.25">
      <c r="A56">
        <v>675120404261</v>
      </c>
      <c r="B56" t="s">
        <v>141</v>
      </c>
      <c r="C56" t="s">
        <v>146</v>
      </c>
      <c r="D56" t="s">
        <v>143</v>
      </c>
      <c r="E56" t="s">
        <v>144</v>
      </c>
      <c r="F56" t="s">
        <v>145</v>
      </c>
      <c r="G56" t="s">
        <v>146</v>
      </c>
      <c r="H56" t="s">
        <v>145</v>
      </c>
      <c r="I56">
        <v>579592</v>
      </c>
      <c r="J56">
        <v>56675120404261</v>
      </c>
      <c r="K56">
        <v>5741310</v>
      </c>
      <c r="L56" t="s">
        <v>146</v>
      </c>
      <c r="M56" t="s">
        <v>146</v>
      </c>
      <c r="N56">
        <v>675120404261</v>
      </c>
      <c r="O56" t="s">
        <v>146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198</v>
      </c>
      <c r="V56" t="s">
        <v>146</v>
      </c>
      <c r="W56" t="s">
        <v>152</v>
      </c>
      <c r="X56" t="s">
        <v>198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199</v>
      </c>
      <c r="AG56">
        <v>566</v>
      </c>
      <c r="AH56" t="s">
        <v>146</v>
      </c>
      <c r="AI56" t="s">
        <v>200</v>
      </c>
      <c r="AJ56">
        <v>566</v>
      </c>
      <c r="AK56">
        <v>675120404261</v>
      </c>
      <c r="AL56" t="s">
        <v>146</v>
      </c>
      <c r="AM56" t="s">
        <v>158</v>
      </c>
      <c r="AN56" t="s">
        <v>201</v>
      </c>
      <c r="AO56" t="s">
        <v>146</v>
      </c>
      <c r="AP56" t="s">
        <v>146</v>
      </c>
      <c r="AQ56" t="s">
        <v>202</v>
      </c>
      <c r="AR56">
        <v>9107.5</v>
      </c>
      <c r="AS56">
        <v>9000</v>
      </c>
      <c r="AT56" s="5">
        <f t="shared" si="0"/>
        <v>8000</v>
      </c>
      <c r="AU56" s="5">
        <v>350</v>
      </c>
      <c r="AV56" s="5">
        <f t="shared" si="1"/>
        <v>7650</v>
      </c>
      <c r="AW56" s="6">
        <f t="shared" si="2"/>
        <v>1346.4</v>
      </c>
      <c r="AX56" s="7">
        <f t="shared" si="3"/>
        <v>6120</v>
      </c>
      <c r="AY56" s="8">
        <f t="shared" si="4"/>
        <v>183.6</v>
      </c>
      <c r="AZ56" s="5">
        <v>250</v>
      </c>
      <c r="BA56" s="9">
        <f t="shared" si="6"/>
        <v>81.25</v>
      </c>
      <c r="BB56" s="9">
        <v>1000</v>
      </c>
      <c r="BC56" s="10"/>
      <c r="BD56" s="5">
        <f t="shared" si="5"/>
        <v>18.75</v>
      </c>
      <c r="BE56" t="s">
        <v>146</v>
      </c>
      <c r="BF56" t="s">
        <v>146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162</v>
      </c>
      <c r="BW56">
        <v>0</v>
      </c>
      <c r="BX56">
        <v>0</v>
      </c>
      <c r="BY56" t="s">
        <v>146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200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164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165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12446203</v>
      </c>
      <c r="EA56" t="s">
        <v>146</v>
      </c>
      <c r="EB56" t="s">
        <v>925</v>
      </c>
      <c r="EC56" t="s">
        <v>925</v>
      </c>
      <c r="ED56" t="s">
        <v>146</v>
      </c>
      <c r="EE56" t="s">
        <v>926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205</v>
      </c>
      <c r="EP56">
        <v>9107.5</v>
      </c>
      <c r="EQ56">
        <v>0</v>
      </c>
      <c r="ER56">
        <v>0</v>
      </c>
      <c r="ES56" t="s">
        <v>146</v>
      </c>
      <c r="ET56" t="s">
        <v>168</v>
      </c>
      <c r="EU56" t="s">
        <v>146</v>
      </c>
      <c r="EV56">
        <v>0</v>
      </c>
    </row>
    <row r="57" spans="1:152" x14ac:dyDescent="0.25">
      <c r="A57">
        <v>9743989169</v>
      </c>
      <c r="B57" t="s">
        <v>141</v>
      </c>
      <c r="C57" t="s">
        <v>142</v>
      </c>
      <c r="D57" t="s">
        <v>143</v>
      </c>
      <c r="E57" t="s">
        <v>144</v>
      </c>
      <c r="F57" t="s">
        <v>145</v>
      </c>
      <c r="G57">
        <v>34877</v>
      </c>
      <c r="H57" t="s">
        <v>145</v>
      </c>
      <c r="I57">
        <v>243961</v>
      </c>
      <c r="J57">
        <v>2607599070</v>
      </c>
      <c r="K57">
        <v>3351162</v>
      </c>
      <c r="L57">
        <v>2692440</v>
      </c>
      <c r="M57" t="s">
        <v>146</v>
      </c>
      <c r="N57">
        <v>9743989169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157</v>
      </c>
      <c r="AG57">
        <v>566</v>
      </c>
      <c r="AH57">
        <v>138352</v>
      </c>
      <c r="AI57" t="s">
        <v>153</v>
      </c>
      <c r="AJ57">
        <v>566</v>
      </c>
      <c r="AK57">
        <v>13112389169</v>
      </c>
      <c r="AL57">
        <v>9743989169</v>
      </c>
      <c r="AM57" t="s">
        <v>158</v>
      </c>
      <c r="AN57" t="s">
        <v>159</v>
      </c>
      <c r="AO57" t="s">
        <v>160</v>
      </c>
      <c r="AP57" t="s">
        <v>146</v>
      </c>
      <c r="AQ57" t="s">
        <v>161</v>
      </c>
      <c r="AR57">
        <v>9107.5</v>
      </c>
      <c r="AS57">
        <v>9000</v>
      </c>
      <c r="AT57" s="5">
        <f t="shared" si="0"/>
        <v>8000</v>
      </c>
      <c r="AU57" s="5">
        <v>350</v>
      </c>
      <c r="AV57" s="5">
        <f t="shared" si="1"/>
        <v>7650</v>
      </c>
      <c r="AW57" s="6">
        <f t="shared" si="2"/>
        <v>1346.4</v>
      </c>
      <c r="AX57" s="7">
        <f t="shared" si="3"/>
        <v>6120</v>
      </c>
      <c r="AY57" s="8">
        <f t="shared" si="4"/>
        <v>183.6</v>
      </c>
      <c r="AZ57" s="5">
        <v>250</v>
      </c>
      <c r="BA57" s="9">
        <f t="shared" si="6"/>
        <v>81.25</v>
      </c>
      <c r="BB57" s="9">
        <v>1000</v>
      </c>
      <c r="BC57" s="10"/>
      <c r="BD57" s="5">
        <f t="shared" si="5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162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153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164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165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3.0040566E+19</v>
      </c>
      <c r="EB57" t="s">
        <v>166</v>
      </c>
      <c r="EC57" t="s">
        <v>166</v>
      </c>
      <c r="ED57" t="s">
        <v>157</v>
      </c>
      <c r="EE57" t="s">
        <v>167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168</v>
      </c>
      <c r="EU57" t="s">
        <v>146</v>
      </c>
      <c r="EV57">
        <v>0</v>
      </c>
    </row>
    <row r="58" spans="1:152" x14ac:dyDescent="0.25">
      <c r="A58">
        <v>9747622098</v>
      </c>
      <c r="B58" t="s">
        <v>141</v>
      </c>
      <c r="C58" t="s">
        <v>181</v>
      </c>
      <c r="D58" t="s">
        <v>143</v>
      </c>
      <c r="E58" t="s">
        <v>144</v>
      </c>
      <c r="F58" t="s">
        <v>145</v>
      </c>
      <c r="G58">
        <v>34882</v>
      </c>
      <c r="H58" t="s">
        <v>145</v>
      </c>
      <c r="I58">
        <v>461263</v>
      </c>
      <c r="J58">
        <v>2608092718</v>
      </c>
      <c r="K58">
        <v>8167830</v>
      </c>
      <c r="L58">
        <v>2692440</v>
      </c>
      <c r="M58" t="s">
        <v>146</v>
      </c>
      <c r="N58">
        <v>9747622098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182</v>
      </c>
      <c r="AG58">
        <v>566</v>
      </c>
      <c r="AH58">
        <v>262184</v>
      </c>
      <c r="AI58" t="s">
        <v>175</v>
      </c>
      <c r="AJ58">
        <v>566</v>
      </c>
      <c r="AK58">
        <v>9747622098</v>
      </c>
      <c r="AL58">
        <v>9747622098</v>
      </c>
      <c r="AM58" t="s">
        <v>158</v>
      </c>
      <c r="AN58" t="s">
        <v>183</v>
      </c>
      <c r="AO58" t="s">
        <v>184</v>
      </c>
      <c r="AP58" t="s">
        <v>146</v>
      </c>
      <c r="AQ58" t="s">
        <v>178</v>
      </c>
      <c r="AR58">
        <v>9107.5</v>
      </c>
      <c r="AS58">
        <v>9000</v>
      </c>
      <c r="AT58" s="5">
        <f t="shared" si="0"/>
        <v>8000</v>
      </c>
      <c r="AU58" s="5">
        <v>350</v>
      </c>
      <c r="AV58" s="5">
        <f t="shared" si="1"/>
        <v>7650</v>
      </c>
      <c r="AW58" s="6">
        <f t="shared" si="2"/>
        <v>1346.4</v>
      </c>
      <c r="AX58" s="7">
        <f t="shared" si="3"/>
        <v>6120</v>
      </c>
      <c r="AY58" s="8">
        <f t="shared" si="4"/>
        <v>183.6</v>
      </c>
      <c r="AZ58" s="5">
        <v>250</v>
      </c>
      <c r="BA58" s="9">
        <f t="shared" si="6"/>
        <v>81.25</v>
      </c>
      <c r="BB58" s="9">
        <v>1000</v>
      </c>
      <c r="BC58" s="10"/>
      <c r="BD58" s="5">
        <f t="shared" si="5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162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175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164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165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185</v>
      </c>
      <c r="EC58" t="s">
        <v>185</v>
      </c>
      <c r="ED58" t="s">
        <v>182</v>
      </c>
      <c r="EE58" t="s">
        <v>186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168</v>
      </c>
      <c r="EU58" t="s">
        <v>146</v>
      </c>
      <c r="EV58">
        <v>0</v>
      </c>
    </row>
    <row r="59" spans="1:152" x14ac:dyDescent="0.25">
      <c r="A59">
        <v>9748094324</v>
      </c>
      <c r="B59" t="s">
        <v>141</v>
      </c>
      <c r="C59" t="s">
        <v>187</v>
      </c>
      <c r="D59" t="s">
        <v>143</v>
      </c>
      <c r="E59" t="s">
        <v>144</v>
      </c>
      <c r="F59" t="s">
        <v>145</v>
      </c>
      <c r="G59">
        <v>34883</v>
      </c>
      <c r="H59" t="s">
        <v>145</v>
      </c>
      <c r="I59">
        <v>431364</v>
      </c>
      <c r="J59">
        <v>2608215457</v>
      </c>
      <c r="K59">
        <v>9082762</v>
      </c>
      <c r="L59">
        <v>2692440</v>
      </c>
      <c r="M59" t="s">
        <v>146</v>
      </c>
      <c r="N59">
        <v>9748094324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188</v>
      </c>
      <c r="AG59">
        <v>566</v>
      </c>
      <c r="AH59">
        <v>733715</v>
      </c>
      <c r="AI59" t="s">
        <v>175</v>
      </c>
      <c r="AJ59">
        <v>566</v>
      </c>
      <c r="AK59">
        <v>9748094324</v>
      </c>
      <c r="AL59">
        <v>9748094324</v>
      </c>
      <c r="AM59" t="s">
        <v>158</v>
      </c>
      <c r="AN59" t="s">
        <v>189</v>
      </c>
      <c r="AO59" t="s">
        <v>190</v>
      </c>
      <c r="AP59" t="s">
        <v>146</v>
      </c>
      <c r="AQ59" t="s">
        <v>178</v>
      </c>
      <c r="AR59">
        <v>9107.5</v>
      </c>
      <c r="AS59">
        <v>9000</v>
      </c>
      <c r="AT59" s="5">
        <f t="shared" si="0"/>
        <v>8000</v>
      </c>
      <c r="AU59" s="5">
        <v>350</v>
      </c>
      <c r="AV59" s="5">
        <f t="shared" si="1"/>
        <v>7650</v>
      </c>
      <c r="AW59" s="6">
        <f t="shared" si="2"/>
        <v>1346.4</v>
      </c>
      <c r="AX59" s="7">
        <f t="shared" si="3"/>
        <v>6120</v>
      </c>
      <c r="AY59" s="8">
        <f t="shared" si="4"/>
        <v>183.6</v>
      </c>
      <c r="AZ59" s="5">
        <v>250</v>
      </c>
      <c r="BA59" s="9">
        <f t="shared" si="6"/>
        <v>81.25</v>
      </c>
      <c r="BB59" s="9">
        <v>1000</v>
      </c>
      <c r="BC59" s="10"/>
      <c r="BD59" s="5">
        <f t="shared" si="5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162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175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164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165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191</v>
      </c>
      <c r="EC59" t="s">
        <v>191</v>
      </c>
      <c r="ED59" t="s">
        <v>188</v>
      </c>
      <c r="EE59" t="s">
        <v>192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168</v>
      </c>
      <c r="EU59" t="s">
        <v>146</v>
      </c>
      <c r="EV59">
        <v>0</v>
      </c>
    </row>
    <row r="60" spans="1:152" x14ac:dyDescent="0.25">
      <c r="A60">
        <v>9745039348</v>
      </c>
      <c r="B60" t="s">
        <v>141</v>
      </c>
      <c r="C60" t="s">
        <v>210</v>
      </c>
      <c r="D60" t="s">
        <v>143</v>
      </c>
      <c r="E60" t="s">
        <v>144</v>
      </c>
      <c r="F60" t="s">
        <v>145</v>
      </c>
      <c r="G60">
        <v>34879</v>
      </c>
      <c r="H60" t="s">
        <v>145</v>
      </c>
      <c r="I60">
        <v>914916</v>
      </c>
      <c r="J60">
        <v>2607772564</v>
      </c>
      <c r="K60">
        <v>4855335</v>
      </c>
      <c r="L60">
        <v>2692440</v>
      </c>
      <c r="M60" t="s">
        <v>146</v>
      </c>
      <c r="N60">
        <v>9745039348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211</v>
      </c>
      <c r="AG60">
        <v>566</v>
      </c>
      <c r="AH60">
        <v>23364</v>
      </c>
      <c r="AI60" t="s">
        <v>175</v>
      </c>
      <c r="AJ60">
        <v>566</v>
      </c>
      <c r="AK60">
        <v>9745039348</v>
      </c>
      <c r="AL60">
        <v>9745039348</v>
      </c>
      <c r="AM60" t="s">
        <v>158</v>
      </c>
      <c r="AN60" t="s">
        <v>212</v>
      </c>
      <c r="AO60" t="s">
        <v>213</v>
      </c>
      <c r="AP60" t="s">
        <v>146</v>
      </c>
      <c r="AQ60" t="s">
        <v>178</v>
      </c>
      <c r="AR60">
        <v>9107.5</v>
      </c>
      <c r="AS60">
        <v>9000</v>
      </c>
      <c r="AT60" s="5">
        <f t="shared" si="0"/>
        <v>8000</v>
      </c>
      <c r="AU60" s="5">
        <v>350</v>
      </c>
      <c r="AV60" s="5">
        <f t="shared" si="1"/>
        <v>7650</v>
      </c>
      <c r="AW60" s="6">
        <f t="shared" si="2"/>
        <v>1346.4</v>
      </c>
      <c r="AX60" s="7">
        <f t="shared" si="3"/>
        <v>6120</v>
      </c>
      <c r="AY60" s="8">
        <f t="shared" si="4"/>
        <v>183.6</v>
      </c>
      <c r="AZ60" s="5">
        <v>250</v>
      </c>
      <c r="BA60" s="9">
        <f t="shared" si="6"/>
        <v>81.25</v>
      </c>
      <c r="BB60" s="9">
        <v>1000</v>
      </c>
      <c r="BC60" s="10"/>
      <c r="BD60" s="5">
        <f t="shared" si="5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162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175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164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165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214</v>
      </c>
      <c r="EC60" t="s">
        <v>214</v>
      </c>
      <c r="ED60" t="s">
        <v>211</v>
      </c>
      <c r="EE60" t="s">
        <v>215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168</v>
      </c>
      <c r="EU60" t="s">
        <v>146</v>
      </c>
      <c r="EV60">
        <v>0</v>
      </c>
    </row>
    <row r="61" spans="1:152" x14ac:dyDescent="0.25">
      <c r="A61">
        <v>9745663328</v>
      </c>
      <c r="B61" t="s">
        <v>141</v>
      </c>
      <c r="C61" t="s">
        <v>220</v>
      </c>
      <c r="D61" t="s">
        <v>143</v>
      </c>
      <c r="E61" t="s">
        <v>144</v>
      </c>
      <c r="F61" t="s">
        <v>145</v>
      </c>
      <c r="G61">
        <v>34880</v>
      </c>
      <c r="H61" t="s">
        <v>145</v>
      </c>
      <c r="I61">
        <v>791529</v>
      </c>
      <c r="J61">
        <v>2607850138</v>
      </c>
      <c r="K61">
        <v>2802676</v>
      </c>
      <c r="L61">
        <v>2692440</v>
      </c>
      <c r="M61" t="s">
        <v>146</v>
      </c>
      <c r="N61">
        <v>9745663328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221</v>
      </c>
      <c r="AG61">
        <v>566</v>
      </c>
      <c r="AH61">
        <v>510379</v>
      </c>
      <c r="AI61" t="s">
        <v>175</v>
      </c>
      <c r="AJ61">
        <v>566</v>
      </c>
      <c r="AK61">
        <v>9745663328</v>
      </c>
      <c r="AL61">
        <v>9745663328</v>
      </c>
      <c r="AM61" t="s">
        <v>158</v>
      </c>
      <c r="AN61" t="s">
        <v>189</v>
      </c>
      <c r="AO61" t="s">
        <v>190</v>
      </c>
      <c r="AP61" t="s">
        <v>146</v>
      </c>
      <c r="AQ61" t="s">
        <v>178</v>
      </c>
      <c r="AR61">
        <v>9107.5</v>
      </c>
      <c r="AS61">
        <v>9000</v>
      </c>
      <c r="AT61" s="5">
        <f t="shared" si="0"/>
        <v>8000</v>
      </c>
      <c r="AU61" s="5">
        <v>350</v>
      </c>
      <c r="AV61" s="5">
        <f t="shared" si="1"/>
        <v>7650</v>
      </c>
      <c r="AW61" s="6">
        <f t="shared" si="2"/>
        <v>1346.4</v>
      </c>
      <c r="AX61" s="7">
        <f t="shared" si="3"/>
        <v>6120</v>
      </c>
      <c r="AY61" s="8">
        <f t="shared" si="4"/>
        <v>183.6</v>
      </c>
      <c r="AZ61" s="5">
        <v>250</v>
      </c>
      <c r="BA61" s="9">
        <f t="shared" si="6"/>
        <v>81.25</v>
      </c>
      <c r="BB61" s="9">
        <v>1000</v>
      </c>
      <c r="BC61" s="10"/>
      <c r="BD61" s="5">
        <f t="shared" si="5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162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175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164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165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222</v>
      </c>
      <c r="EC61" t="s">
        <v>222</v>
      </c>
      <c r="ED61" t="s">
        <v>221</v>
      </c>
      <c r="EE61" t="s">
        <v>223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168</v>
      </c>
      <c r="EU61" t="s">
        <v>146</v>
      </c>
      <c r="EV61">
        <v>0</v>
      </c>
    </row>
    <row r="62" spans="1:152" x14ac:dyDescent="0.25">
      <c r="A62">
        <v>9745021340</v>
      </c>
      <c r="B62" t="s">
        <v>141</v>
      </c>
      <c r="C62" t="s">
        <v>234</v>
      </c>
      <c r="D62" t="s">
        <v>143</v>
      </c>
      <c r="E62" t="s">
        <v>144</v>
      </c>
      <c r="F62" t="s">
        <v>145</v>
      </c>
      <c r="G62">
        <v>34879</v>
      </c>
      <c r="H62" t="s">
        <v>145</v>
      </c>
      <c r="I62">
        <v>420978</v>
      </c>
      <c r="J62">
        <v>2607772503</v>
      </c>
      <c r="K62">
        <v>4855335</v>
      </c>
      <c r="L62">
        <v>2692440</v>
      </c>
      <c r="M62" t="s">
        <v>146</v>
      </c>
      <c r="N62">
        <v>9745021340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235</v>
      </c>
      <c r="AG62">
        <v>566</v>
      </c>
      <c r="AH62">
        <v>8520</v>
      </c>
      <c r="AI62" t="s">
        <v>153</v>
      </c>
      <c r="AJ62">
        <v>566</v>
      </c>
      <c r="AK62">
        <v>13112321340</v>
      </c>
      <c r="AL62">
        <v>9745021340</v>
      </c>
      <c r="AM62" t="s">
        <v>158</v>
      </c>
      <c r="AN62" t="s">
        <v>226</v>
      </c>
      <c r="AO62" t="s">
        <v>227</v>
      </c>
      <c r="AP62" t="s">
        <v>146</v>
      </c>
      <c r="AQ62" t="s">
        <v>161</v>
      </c>
      <c r="AR62">
        <v>9107.5</v>
      </c>
      <c r="AS62">
        <v>9000</v>
      </c>
      <c r="AT62" s="5">
        <f t="shared" si="0"/>
        <v>8000</v>
      </c>
      <c r="AU62" s="5">
        <v>350</v>
      </c>
      <c r="AV62" s="5">
        <f t="shared" si="1"/>
        <v>7650</v>
      </c>
      <c r="AW62" s="6">
        <f t="shared" si="2"/>
        <v>1346.4</v>
      </c>
      <c r="AX62" s="7">
        <f t="shared" si="3"/>
        <v>6120</v>
      </c>
      <c r="AY62" s="8">
        <f t="shared" si="4"/>
        <v>183.6</v>
      </c>
      <c r="AZ62" s="5">
        <v>250</v>
      </c>
      <c r="BA62" s="9">
        <f t="shared" si="6"/>
        <v>81.25</v>
      </c>
      <c r="BB62" s="9">
        <v>1000</v>
      </c>
      <c r="BC62" s="10"/>
      <c r="BD62" s="5">
        <f t="shared" si="5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162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153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164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165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3.0040566E+19</v>
      </c>
      <c r="EB62" t="s">
        <v>236</v>
      </c>
      <c r="EC62" t="s">
        <v>236</v>
      </c>
      <c r="ED62" t="s">
        <v>235</v>
      </c>
      <c r="EE62" t="s">
        <v>237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168</v>
      </c>
      <c r="EU62" t="s">
        <v>146</v>
      </c>
      <c r="EV62">
        <v>0</v>
      </c>
    </row>
    <row r="63" spans="1:152" x14ac:dyDescent="0.25">
      <c r="A63">
        <v>9745105492</v>
      </c>
      <c r="B63" t="s">
        <v>141</v>
      </c>
      <c r="C63" t="s">
        <v>238</v>
      </c>
      <c r="D63" t="s">
        <v>143</v>
      </c>
      <c r="E63" t="s">
        <v>144</v>
      </c>
      <c r="F63" t="s">
        <v>145</v>
      </c>
      <c r="G63">
        <v>34879</v>
      </c>
      <c r="H63" t="s">
        <v>145</v>
      </c>
      <c r="I63">
        <v>13748</v>
      </c>
      <c r="J63">
        <v>2607772702</v>
      </c>
      <c r="K63">
        <v>4855335</v>
      </c>
      <c r="L63">
        <v>2692440</v>
      </c>
      <c r="M63" t="s">
        <v>146</v>
      </c>
      <c r="N63">
        <v>9745105492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239</v>
      </c>
      <c r="AG63">
        <v>566</v>
      </c>
      <c r="AH63">
        <v>74088</v>
      </c>
      <c r="AI63" t="s">
        <v>175</v>
      </c>
      <c r="AJ63">
        <v>566</v>
      </c>
      <c r="AK63">
        <v>9745105492</v>
      </c>
      <c r="AL63">
        <v>9745105492</v>
      </c>
      <c r="AM63" t="s">
        <v>158</v>
      </c>
      <c r="AN63" t="s">
        <v>183</v>
      </c>
      <c r="AO63" t="s">
        <v>184</v>
      </c>
      <c r="AP63" t="s">
        <v>146</v>
      </c>
      <c r="AQ63" t="s">
        <v>178</v>
      </c>
      <c r="AR63">
        <v>9107.5</v>
      </c>
      <c r="AS63">
        <v>9000</v>
      </c>
      <c r="AT63" s="5">
        <f t="shared" si="0"/>
        <v>8000</v>
      </c>
      <c r="AU63" s="5">
        <v>350</v>
      </c>
      <c r="AV63" s="5">
        <f t="shared" si="1"/>
        <v>7650</v>
      </c>
      <c r="AW63" s="6">
        <f t="shared" si="2"/>
        <v>1346.4</v>
      </c>
      <c r="AX63" s="7">
        <f t="shared" si="3"/>
        <v>6120</v>
      </c>
      <c r="AY63" s="8">
        <f t="shared" si="4"/>
        <v>183.6</v>
      </c>
      <c r="AZ63" s="5">
        <v>250</v>
      </c>
      <c r="BA63" s="9">
        <f t="shared" si="6"/>
        <v>81.25</v>
      </c>
      <c r="BB63" s="9">
        <v>1000</v>
      </c>
      <c r="BC63" s="10"/>
      <c r="BD63" s="5">
        <f t="shared" si="5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162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175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164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165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240</v>
      </c>
      <c r="EC63" t="s">
        <v>240</v>
      </c>
      <c r="ED63" t="s">
        <v>239</v>
      </c>
      <c r="EE63" t="s">
        <v>241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168</v>
      </c>
      <c r="EU63" t="s">
        <v>146</v>
      </c>
      <c r="EV63">
        <v>0</v>
      </c>
    </row>
    <row r="64" spans="1:152" x14ac:dyDescent="0.25">
      <c r="A64">
        <v>9744695325</v>
      </c>
      <c r="B64" t="s">
        <v>141</v>
      </c>
      <c r="C64" t="s">
        <v>242</v>
      </c>
      <c r="D64" t="s">
        <v>143</v>
      </c>
      <c r="E64" t="s">
        <v>144</v>
      </c>
      <c r="F64" t="s">
        <v>145</v>
      </c>
      <c r="G64">
        <v>34878</v>
      </c>
      <c r="H64" t="s">
        <v>145</v>
      </c>
      <c r="I64">
        <v>774846</v>
      </c>
      <c r="J64">
        <v>2607679095</v>
      </c>
      <c r="K64">
        <v>1684334</v>
      </c>
      <c r="L64">
        <v>2692440</v>
      </c>
      <c r="M64" t="s">
        <v>146</v>
      </c>
      <c r="N64">
        <v>9744695325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243</v>
      </c>
      <c r="AG64">
        <v>566</v>
      </c>
      <c r="AH64">
        <v>722221</v>
      </c>
      <c r="AI64" t="s">
        <v>175</v>
      </c>
      <c r="AJ64">
        <v>566</v>
      </c>
      <c r="AK64">
        <v>9744695325</v>
      </c>
      <c r="AL64">
        <v>9744695325</v>
      </c>
      <c r="AM64" t="s">
        <v>158</v>
      </c>
      <c r="AN64" t="s">
        <v>212</v>
      </c>
      <c r="AO64" t="s">
        <v>213</v>
      </c>
      <c r="AP64" t="s">
        <v>146</v>
      </c>
      <c r="AQ64" t="s">
        <v>178</v>
      </c>
      <c r="AR64">
        <v>9107.5</v>
      </c>
      <c r="AS64">
        <v>9000</v>
      </c>
      <c r="AT64" s="5">
        <f t="shared" si="0"/>
        <v>8000</v>
      </c>
      <c r="AU64" s="5">
        <v>350</v>
      </c>
      <c r="AV64" s="5">
        <f t="shared" si="1"/>
        <v>7650</v>
      </c>
      <c r="AW64" s="6">
        <f t="shared" si="2"/>
        <v>1346.4</v>
      </c>
      <c r="AX64" s="7">
        <f t="shared" si="3"/>
        <v>6120</v>
      </c>
      <c r="AY64" s="8">
        <f t="shared" si="4"/>
        <v>183.6</v>
      </c>
      <c r="AZ64" s="5">
        <v>250</v>
      </c>
      <c r="BA64" s="9">
        <f t="shared" si="6"/>
        <v>81.25</v>
      </c>
      <c r="BB64" s="9">
        <v>1000</v>
      </c>
      <c r="BC64" s="10"/>
      <c r="BD64" s="5">
        <f t="shared" si="5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162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175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164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165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244</v>
      </c>
      <c r="EC64" t="s">
        <v>244</v>
      </c>
      <c r="ED64" t="s">
        <v>243</v>
      </c>
      <c r="EE64" t="s">
        <v>245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168</v>
      </c>
      <c r="EU64" t="s">
        <v>146</v>
      </c>
      <c r="EV64">
        <v>0</v>
      </c>
    </row>
    <row r="65" spans="1:152" x14ac:dyDescent="0.25">
      <c r="A65">
        <v>9745710971</v>
      </c>
      <c r="B65" t="s">
        <v>141</v>
      </c>
      <c r="C65" t="s">
        <v>274</v>
      </c>
      <c r="D65" t="s">
        <v>143</v>
      </c>
      <c r="E65" t="s">
        <v>144</v>
      </c>
      <c r="F65" t="s">
        <v>145</v>
      </c>
      <c r="G65">
        <v>34880</v>
      </c>
      <c r="H65" t="s">
        <v>145</v>
      </c>
      <c r="I65">
        <v>212033</v>
      </c>
      <c r="J65">
        <v>2607850193</v>
      </c>
      <c r="K65">
        <v>2802676</v>
      </c>
      <c r="L65">
        <v>2692440</v>
      </c>
      <c r="M65" t="s">
        <v>146</v>
      </c>
      <c r="N65">
        <v>9745710971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275</v>
      </c>
      <c r="AG65">
        <v>566</v>
      </c>
      <c r="AH65">
        <v>548094</v>
      </c>
      <c r="AI65" t="s">
        <v>175</v>
      </c>
      <c r="AJ65">
        <v>566</v>
      </c>
      <c r="AK65">
        <v>9745710971</v>
      </c>
      <c r="AL65">
        <v>9745710971</v>
      </c>
      <c r="AM65" t="s">
        <v>158</v>
      </c>
      <c r="AN65" t="s">
        <v>189</v>
      </c>
      <c r="AO65" t="s">
        <v>190</v>
      </c>
      <c r="AP65" t="s">
        <v>146</v>
      </c>
      <c r="AQ65" t="s">
        <v>178</v>
      </c>
      <c r="AR65">
        <v>9107.5</v>
      </c>
      <c r="AS65">
        <v>9000</v>
      </c>
      <c r="AT65" s="5">
        <f t="shared" si="0"/>
        <v>8000</v>
      </c>
      <c r="AU65" s="5">
        <v>350</v>
      </c>
      <c r="AV65" s="5">
        <f t="shared" si="1"/>
        <v>7650</v>
      </c>
      <c r="AW65" s="6">
        <f t="shared" si="2"/>
        <v>1346.4</v>
      </c>
      <c r="AX65" s="7">
        <f t="shared" si="3"/>
        <v>6120</v>
      </c>
      <c r="AY65" s="8">
        <f t="shared" si="4"/>
        <v>183.6</v>
      </c>
      <c r="AZ65" s="5">
        <v>250</v>
      </c>
      <c r="BA65" s="9">
        <f t="shared" si="6"/>
        <v>81.25</v>
      </c>
      <c r="BB65" s="9">
        <v>1000</v>
      </c>
      <c r="BC65" s="10"/>
      <c r="BD65" s="5">
        <f t="shared" si="5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162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175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164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165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276</v>
      </c>
      <c r="EC65" t="s">
        <v>276</v>
      </c>
      <c r="ED65" t="s">
        <v>275</v>
      </c>
      <c r="EE65" t="s">
        <v>277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168</v>
      </c>
      <c r="EU65" t="s">
        <v>146</v>
      </c>
      <c r="EV65">
        <v>0</v>
      </c>
    </row>
    <row r="66" spans="1:152" x14ac:dyDescent="0.25">
      <c r="A66">
        <v>9746010008</v>
      </c>
      <c r="B66" t="s">
        <v>141</v>
      </c>
      <c r="C66" t="s">
        <v>278</v>
      </c>
      <c r="D66" t="s">
        <v>143</v>
      </c>
      <c r="E66" t="s">
        <v>144</v>
      </c>
      <c r="F66" t="s">
        <v>145</v>
      </c>
      <c r="G66">
        <v>34880</v>
      </c>
      <c r="H66" t="s">
        <v>145</v>
      </c>
      <c r="I66">
        <v>684034</v>
      </c>
      <c r="J66">
        <v>2607850574</v>
      </c>
      <c r="K66">
        <v>2802676</v>
      </c>
      <c r="L66">
        <v>2692440</v>
      </c>
      <c r="M66" t="s">
        <v>146</v>
      </c>
      <c r="N66">
        <v>9746010008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279</v>
      </c>
      <c r="AG66">
        <v>566</v>
      </c>
      <c r="AH66">
        <v>796326</v>
      </c>
      <c r="AI66" t="s">
        <v>175</v>
      </c>
      <c r="AJ66">
        <v>566</v>
      </c>
      <c r="AK66">
        <v>9746010008</v>
      </c>
      <c r="AL66">
        <v>9746010008</v>
      </c>
      <c r="AM66" t="s">
        <v>158</v>
      </c>
      <c r="AN66" t="s">
        <v>183</v>
      </c>
      <c r="AO66" t="s">
        <v>184</v>
      </c>
      <c r="AP66" t="s">
        <v>146</v>
      </c>
      <c r="AQ66" t="s">
        <v>178</v>
      </c>
      <c r="AR66">
        <v>9107.5</v>
      </c>
      <c r="AS66">
        <v>9000</v>
      </c>
      <c r="AT66" s="5">
        <f t="shared" ref="AT66:AT129" si="7">AS66-BB66-BC66</f>
        <v>8000</v>
      </c>
      <c r="AU66" s="5">
        <v>350</v>
      </c>
      <c r="AV66" s="5">
        <f t="shared" ref="AV66:AV129" si="8">AT66-AU66</f>
        <v>7650</v>
      </c>
      <c r="AW66" s="6">
        <f t="shared" ref="AW66:AW129" si="9">17.6%*AV66</f>
        <v>1346.4</v>
      </c>
      <c r="AX66" s="7">
        <f t="shared" ref="AX66:AX129" si="10">80%*AV66</f>
        <v>6120</v>
      </c>
      <c r="AY66" s="8">
        <f t="shared" ref="AY66:AY129" si="11">AV66*2.4%</f>
        <v>183.6</v>
      </c>
      <c r="AZ66" s="5">
        <v>250</v>
      </c>
      <c r="BA66" s="9">
        <f t="shared" ref="BA66:BA129" si="12">100-BD66</f>
        <v>81.25</v>
      </c>
      <c r="BB66" s="9">
        <v>1000</v>
      </c>
      <c r="BC66" s="10"/>
      <c r="BD66" s="5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162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175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164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165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280</v>
      </c>
      <c r="EC66" t="s">
        <v>280</v>
      </c>
      <c r="ED66" t="s">
        <v>279</v>
      </c>
      <c r="EE66" t="s">
        <v>281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168</v>
      </c>
      <c r="EU66" t="s">
        <v>146</v>
      </c>
      <c r="EV66">
        <v>0</v>
      </c>
    </row>
    <row r="67" spans="1:152" x14ac:dyDescent="0.25">
      <c r="A67">
        <v>9746202134</v>
      </c>
      <c r="B67" t="s">
        <v>141</v>
      </c>
      <c r="C67" t="s">
        <v>282</v>
      </c>
      <c r="D67" t="s">
        <v>143</v>
      </c>
      <c r="E67" t="s">
        <v>144</v>
      </c>
      <c r="F67" t="s">
        <v>145</v>
      </c>
      <c r="G67">
        <v>34880</v>
      </c>
      <c r="H67" t="s">
        <v>145</v>
      </c>
      <c r="I67">
        <v>298261</v>
      </c>
      <c r="J67">
        <v>2607850762</v>
      </c>
      <c r="K67">
        <v>2720024</v>
      </c>
      <c r="L67">
        <v>2692440</v>
      </c>
      <c r="M67" t="s">
        <v>146</v>
      </c>
      <c r="N67">
        <v>9746202134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283</v>
      </c>
      <c r="AG67">
        <v>566</v>
      </c>
      <c r="AH67">
        <v>953505</v>
      </c>
      <c r="AI67" t="s">
        <v>175</v>
      </c>
      <c r="AJ67">
        <v>566</v>
      </c>
      <c r="AK67">
        <v>9746202134</v>
      </c>
      <c r="AL67">
        <v>9746202134</v>
      </c>
      <c r="AM67" t="s">
        <v>158</v>
      </c>
      <c r="AN67" t="s">
        <v>183</v>
      </c>
      <c r="AO67" t="s">
        <v>184</v>
      </c>
      <c r="AP67" t="s">
        <v>146</v>
      </c>
      <c r="AQ67" t="s">
        <v>178</v>
      </c>
      <c r="AR67">
        <v>9107.5</v>
      </c>
      <c r="AS67">
        <v>9000</v>
      </c>
      <c r="AT67" s="5">
        <f t="shared" si="7"/>
        <v>8000</v>
      </c>
      <c r="AU67" s="5">
        <v>350</v>
      </c>
      <c r="AV67" s="5">
        <f t="shared" si="8"/>
        <v>7650</v>
      </c>
      <c r="AW67" s="6">
        <f t="shared" si="9"/>
        <v>1346.4</v>
      </c>
      <c r="AX67" s="7">
        <f t="shared" si="10"/>
        <v>6120</v>
      </c>
      <c r="AY67" s="8">
        <f t="shared" si="11"/>
        <v>183.6</v>
      </c>
      <c r="AZ67" s="5">
        <v>250</v>
      </c>
      <c r="BA67" s="9">
        <f t="shared" si="12"/>
        <v>81.25</v>
      </c>
      <c r="BB67" s="9">
        <v>1000</v>
      </c>
      <c r="BC67" s="10"/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162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175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164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165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284</v>
      </c>
      <c r="EC67" t="s">
        <v>284</v>
      </c>
      <c r="ED67" t="s">
        <v>283</v>
      </c>
      <c r="EE67" t="s">
        <v>285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168</v>
      </c>
      <c r="EU67" t="s">
        <v>146</v>
      </c>
      <c r="EV67">
        <v>0</v>
      </c>
    </row>
    <row r="68" spans="1:152" x14ac:dyDescent="0.25">
      <c r="A68">
        <v>9744879779</v>
      </c>
      <c r="B68" t="s">
        <v>141</v>
      </c>
      <c r="C68" t="s">
        <v>286</v>
      </c>
      <c r="D68" t="s">
        <v>143</v>
      </c>
      <c r="E68" t="s">
        <v>144</v>
      </c>
      <c r="F68" t="s">
        <v>145</v>
      </c>
      <c r="G68">
        <v>34878</v>
      </c>
      <c r="H68" t="s">
        <v>145</v>
      </c>
      <c r="I68">
        <v>849141</v>
      </c>
      <c r="J68">
        <v>2607679297</v>
      </c>
      <c r="K68">
        <v>7525480</v>
      </c>
      <c r="L68">
        <v>2692440</v>
      </c>
      <c r="M68" t="s">
        <v>146</v>
      </c>
      <c r="N68">
        <v>9744879779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287</v>
      </c>
      <c r="AG68">
        <v>566</v>
      </c>
      <c r="AH68">
        <v>883849</v>
      </c>
      <c r="AI68" t="s">
        <v>175</v>
      </c>
      <c r="AJ68">
        <v>566</v>
      </c>
      <c r="AK68">
        <v>9744879779</v>
      </c>
      <c r="AL68">
        <v>9744879779</v>
      </c>
      <c r="AM68" t="s">
        <v>158</v>
      </c>
      <c r="AN68" t="s">
        <v>183</v>
      </c>
      <c r="AO68" t="s">
        <v>184</v>
      </c>
      <c r="AP68" t="s">
        <v>146</v>
      </c>
      <c r="AQ68" t="s">
        <v>178</v>
      </c>
      <c r="AR68">
        <v>9107.5</v>
      </c>
      <c r="AS68">
        <v>9000</v>
      </c>
      <c r="AT68" s="5">
        <f t="shared" si="7"/>
        <v>8000</v>
      </c>
      <c r="AU68" s="5">
        <v>350</v>
      </c>
      <c r="AV68" s="5">
        <f t="shared" si="8"/>
        <v>7650</v>
      </c>
      <c r="AW68" s="6">
        <f t="shared" si="9"/>
        <v>1346.4</v>
      </c>
      <c r="AX68" s="7">
        <f t="shared" si="10"/>
        <v>6120</v>
      </c>
      <c r="AY68" s="8">
        <f t="shared" si="11"/>
        <v>183.6</v>
      </c>
      <c r="AZ68" s="5">
        <v>250</v>
      </c>
      <c r="BA68" s="9">
        <f t="shared" si="12"/>
        <v>81.25</v>
      </c>
      <c r="BB68" s="9">
        <v>1000</v>
      </c>
      <c r="BC68" s="10"/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162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175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164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165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288</v>
      </c>
      <c r="EC68" t="s">
        <v>288</v>
      </c>
      <c r="ED68" t="s">
        <v>287</v>
      </c>
      <c r="EE68" t="s">
        <v>289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168</v>
      </c>
      <c r="EU68" t="s">
        <v>146</v>
      </c>
      <c r="EV68">
        <v>0</v>
      </c>
    </row>
    <row r="69" spans="1:152" x14ac:dyDescent="0.25">
      <c r="A69">
        <v>9746296903</v>
      </c>
      <c r="B69" t="s">
        <v>141</v>
      </c>
      <c r="C69" t="s">
        <v>290</v>
      </c>
      <c r="D69" t="s">
        <v>143</v>
      </c>
      <c r="E69" t="s">
        <v>144</v>
      </c>
      <c r="F69" t="s">
        <v>145</v>
      </c>
      <c r="G69">
        <v>34881</v>
      </c>
      <c r="H69" t="s">
        <v>145</v>
      </c>
      <c r="I69">
        <v>281293</v>
      </c>
      <c r="J69">
        <v>2607996623</v>
      </c>
      <c r="K69">
        <v>8300605</v>
      </c>
      <c r="L69">
        <v>2692440</v>
      </c>
      <c r="M69" t="s">
        <v>146</v>
      </c>
      <c r="N69">
        <v>9746296903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291</v>
      </c>
      <c r="AG69">
        <v>566</v>
      </c>
      <c r="AH69">
        <v>37105</v>
      </c>
      <c r="AI69" t="s">
        <v>175</v>
      </c>
      <c r="AJ69">
        <v>566</v>
      </c>
      <c r="AK69">
        <v>9746296903</v>
      </c>
      <c r="AL69">
        <v>9746296903</v>
      </c>
      <c r="AM69" t="s">
        <v>158</v>
      </c>
      <c r="AN69" t="s">
        <v>183</v>
      </c>
      <c r="AO69" t="s">
        <v>184</v>
      </c>
      <c r="AP69" t="s">
        <v>146</v>
      </c>
      <c r="AQ69" t="s">
        <v>178</v>
      </c>
      <c r="AR69">
        <v>9107.5</v>
      </c>
      <c r="AS69">
        <v>9000</v>
      </c>
      <c r="AT69" s="5">
        <f t="shared" si="7"/>
        <v>8000</v>
      </c>
      <c r="AU69" s="5">
        <v>350</v>
      </c>
      <c r="AV69" s="5">
        <f t="shared" si="8"/>
        <v>7650</v>
      </c>
      <c r="AW69" s="6">
        <f t="shared" si="9"/>
        <v>1346.4</v>
      </c>
      <c r="AX69" s="7">
        <f t="shared" si="10"/>
        <v>6120</v>
      </c>
      <c r="AY69" s="8">
        <f t="shared" si="11"/>
        <v>183.6</v>
      </c>
      <c r="AZ69" s="5">
        <v>250</v>
      </c>
      <c r="BA69" s="9">
        <f t="shared" si="12"/>
        <v>81.25</v>
      </c>
      <c r="BB69" s="9">
        <v>1000</v>
      </c>
      <c r="BC69" s="10"/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162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175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164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165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292</v>
      </c>
      <c r="EC69" t="s">
        <v>292</v>
      </c>
      <c r="ED69" t="s">
        <v>291</v>
      </c>
      <c r="EE69" t="s">
        <v>293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168</v>
      </c>
      <c r="EU69" t="s">
        <v>146</v>
      </c>
      <c r="EV69">
        <v>0</v>
      </c>
    </row>
    <row r="70" spans="1:152" x14ac:dyDescent="0.25">
      <c r="A70">
        <v>9745660791</v>
      </c>
      <c r="B70" t="s">
        <v>141</v>
      </c>
      <c r="C70" t="s">
        <v>301</v>
      </c>
      <c r="D70" t="s">
        <v>143</v>
      </c>
      <c r="E70" t="s">
        <v>144</v>
      </c>
      <c r="F70" t="s">
        <v>145</v>
      </c>
      <c r="G70">
        <v>34880</v>
      </c>
      <c r="H70" t="s">
        <v>145</v>
      </c>
      <c r="I70">
        <v>656044</v>
      </c>
      <c r="J70">
        <v>2607850133</v>
      </c>
      <c r="K70">
        <v>2802676</v>
      </c>
      <c r="L70">
        <v>2692440</v>
      </c>
      <c r="M70" t="s">
        <v>146</v>
      </c>
      <c r="N70">
        <v>9745660791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302</v>
      </c>
      <c r="AG70">
        <v>566</v>
      </c>
      <c r="AH70">
        <v>508438</v>
      </c>
      <c r="AI70" t="s">
        <v>175</v>
      </c>
      <c r="AJ70">
        <v>566</v>
      </c>
      <c r="AK70">
        <v>9745660791</v>
      </c>
      <c r="AL70">
        <v>9745660791</v>
      </c>
      <c r="AM70" t="s">
        <v>158</v>
      </c>
      <c r="AN70" t="s">
        <v>183</v>
      </c>
      <c r="AO70" t="s">
        <v>184</v>
      </c>
      <c r="AP70" t="s">
        <v>146</v>
      </c>
      <c r="AQ70" t="s">
        <v>178</v>
      </c>
      <c r="AR70">
        <v>9107.5</v>
      </c>
      <c r="AS70">
        <v>9000</v>
      </c>
      <c r="AT70" s="5">
        <f t="shared" si="7"/>
        <v>8000</v>
      </c>
      <c r="AU70" s="5">
        <v>350</v>
      </c>
      <c r="AV70" s="5">
        <f t="shared" si="8"/>
        <v>7650</v>
      </c>
      <c r="AW70" s="6">
        <f t="shared" si="9"/>
        <v>1346.4</v>
      </c>
      <c r="AX70" s="7">
        <f t="shared" si="10"/>
        <v>6120</v>
      </c>
      <c r="AY70" s="8">
        <f t="shared" si="11"/>
        <v>183.6</v>
      </c>
      <c r="AZ70" s="5">
        <v>250</v>
      </c>
      <c r="BA70" s="9">
        <f t="shared" si="12"/>
        <v>81.25</v>
      </c>
      <c r="BB70" s="9">
        <v>1000</v>
      </c>
      <c r="BC70" s="10"/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162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175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164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165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303</v>
      </c>
      <c r="EC70" t="s">
        <v>303</v>
      </c>
      <c r="ED70" t="s">
        <v>302</v>
      </c>
      <c r="EE70" t="s">
        <v>304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168</v>
      </c>
      <c r="EU70" t="s">
        <v>146</v>
      </c>
      <c r="EV70">
        <v>0</v>
      </c>
    </row>
    <row r="71" spans="1:152" x14ac:dyDescent="0.25">
      <c r="A71">
        <v>9745561453</v>
      </c>
      <c r="B71" t="s">
        <v>141</v>
      </c>
      <c r="C71" t="s">
        <v>325</v>
      </c>
      <c r="D71" t="s">
        <v>143</v>
      </c>
      <c r="E71" t="s">
        <v>144</v>
      </c>
      <c r="F71" t="s">
        <v>145</v>
      </c>
      <c r="G71">
        <v>34879</v>
      </c>
      <c r="H71" t="s">
        <v>145</v>
      </c>
      <c r="I71">
        <v>278046</v>
      </c>
      <c r="J71">
        <v>2607773579</v>
      </c>
      <c r="K71">
        <v>5011286</v>
      </c>
      <c r="L71">
        <v>2692440</v>
      </c>
      <c r="M71" t="s">
        <v>146</v>
      </c>
      <c r="N71">
        <v>9745561453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326</v>
      </c>
      <c r="AG71">
        <v>566</v>
      </c>
      <c r="AH71">
        <v>430551</v>
      </c>
      <c r="AI71" t="s">
        <v>153</v>
      </c>
      <c r="AJ71">
        <v>566</v>
      </c>
      <c r="AK71">
        <v>13112361453</v>
      </c>
      <c r="AL71">
        <v>9745561453</v>
      </c>
      <c r="AM71" t="s">
        <v>158</v>
      </c>
      <c r="AN71" t="s">
        <v>327</v>
      </c>
      <c r="AO71" t="s">
        <v>328</v>
      </c>
      <c r="AP71" t="s">
        <v>146</v>
      </c>
      <c r="AQ71" t="s">
        <v>161</v>
      </c>
      <c r="AR71">
        <v>9107.5</v>
      </c>
      <c r="AS71">
        <v>9000</v>
      </c>
      <c r="AT71" s="5">
        <f t="shared" si="7"/>
        <v>8000</v>
      </c>
      <c r="AU71" s="5">
        <v>350</v>
      </c>
      <c r="AV71" s="5">
        <f t="shared" si="8"/>
        <v>7650</v>
      </c>
      <c r="AW71" s="6">
        <f t="shared" si="9"/>
        <v>1346.4</v>
      </c>
      <c r="AX71" s="7">
        <f t="shared" si="10"/>
        <v>6120</v>
      </c>
      <c r="AY71" s="8">
        <f t="shared" si="11"/>
        <v>183.6</v>
      </c>
      <c r="AZ71" s="5">
        <v>250</v>
      </c>
      <c r="BA71" s="9">
        <f t="shared" si="12"/>
        <v>81.25</v>
      </c>
      <c r="BB71" s="9">
        <v>1000</v>
      </c>
      <c r="BC71" s="10"/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162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153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164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165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3.0040566E+19</v>
      </c>
      <c r="EB71" t="s">
        <v>329</v>
      </c>
      <c r="EC71" t="s">
        <v>329</v>
      </c>
      <c r="ED71" t="s">
        <v>326</v>
      </c>
      <c r="EE71" t="s">
        <v>330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168</v>
      </c>
      <c r="EU71" t="s">
        <v>146</v>
      </c>
      <c r="EV71">
        <v>0</v>
      </c>
    </row>
    <row r="72" spans="1:152" x14ac:dyDescent="0.25">
      <c r="A72">
        <v>9746235816</v>
      </c>
      <c r="B72" t="s">
        <v>141</v>
      </c>
      <c r="C72" t="s">
        <v>331</v>
      </c>
      <c r="D72" t="s">
        <v>143</v>
      </c>
      <c r="E72" t="s">
        <v>144</v>
      </c>
      <c r="F72" t="s">
        <v>145</v>
      </c>
      <c r="G72">
        <v>34881</v>
      </c>
      <c r="H72" t="s">
        <v>145</v>
      </c>
      <c r="I72">
        <v>71227</v>
      </c>
      <c r="J72">
        <v>2607996549</v>
      </c>
      <c r="K72">
        <v>8300605</v>
      </c>
      <c r="L72">
        <v>2692440</v>
      </c>
      <c r="M72" t="s">
        <v>146</v>
      </c>
      <c r="N72">
        <v>9746235816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332</v>
      </c>
      <c r="AG72">
        <v>566</v>
      </c>
      <c r="AH72">
        <v>983769</v>
      </c>
      <c r="AI72" t="s">
        <v>175</v>
      </c>
      <c r="AJ72">
        <v>566</v>
      </c>
      <c r="AK72">
        <v>9746235816</v>
      </c>
      <c r="AL72">
        <v>9746235816</v>
      </c>
      <c r="AM72" t="s">
        <v>158</v>
      </c>
      <c r="AN72" t="s">
        <v>183</v>
      </c>
      <c r="AO72" t="s">
        <v>184</v>
      </c>
      <c r="AP72" t="s">
        <v>146</v>
      </c>
      <c r="AQ72" t="s">
        <v>178</v>
      </c>
      <c r="AR72">
        <v>9107.5</v>
      </c>
      <c r="AS72">
        <v>9000</v>
      </c>
      <c r="AT72" s="5">
        <f t="shared" si="7"/>
        <v>8000</v>
      </c>
      <c r="AU72" s="5">
        <v>350</v>
      </c>
      <c r="AV72" s="5">
        <f t="shared" si="8"/>
        <v>7650</v>
      </c>
      <c r="AW72" s="6">
        <f t="shared" si="9"/>
        <v>1346.4</v>
      </c>
      <c r="AX72" s="7">
        <f t="shared" si="10"/>
        <v>6120</v>
      </c>
      <c r="AY72" s="8">
        <f t="shared" si="11"/>
        <v>183.6</v>
      </c>
      <c r="AZ72" s="5">
        <v>250</v>
      </c>
      <c r="BA72" s="9">
        <f t="shared" si="12"/>
        <v>81.25</v>
      </c>
      <c r="BB72" s="9">
        <v>1000</v>
      </c>
      <c r="BC72" s="10"/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162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175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164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165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333</v>
      </c>
      <c r="EC72" t="s">
        <v>333</v>
      </c>
      <c r="ED72" t="s">
        <v>332</v>
      </c>
      <c r="EE72" t="s">
        <v>334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168</v>
      </c>
      <c r="EU72" t="s">
        <v>146</v>
      </c>
      <c r="EV72">
        <v>0</v>
      </c>
    </row>
    <row r="73" spans="1:152" x14ac:dyDescent="0.25">
      <c r="A73">
        <v>9744799914</v>
      </c>
      <c r="B73" t="s">
        <v>141</v>
      </c>
      <c r="C73" t="s">
        <v>341</v>
      </c>
      <c r="D73" t="s">
        <v>143</v>
      </c>
      <c r="E73" t="s">
        <v>144</v>
      </c>
      <c r="F73" t="s">
        <v>145</v>
      </c>
      <c r="G73">
        <v>34878</v>
      </c>
      <c r="H73" t="s">
        <v>145</v>
      </c>
      <c r="I73">
        <v>269985</v>
      </c>
      <c r="J73">
        <v>2607679209</v>
      </c>
      <c r="K73">
        <v>4464702</v>
      </c>
      <c r="L73">
        <v>2692440</v>
      </c>
      <c r="M73" t="s">
        <v>146</v>
      </c>
      <c r="N73">
        <v>9744799914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44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342</v>
      </c>
      <c r="AG73">
        <v>566</v>
      </c>
      <c r="AH73">
        <v>811837</v>
      </c>
      <c r="AI73" t="s">
        <v>175</v>
      </c>
      <c r="AJ73">
        <v>566</v>
      </c>
      <c r="AK73">
        <v>9744799914</v>
      </c>
      <c r="AL73">
        <v>9744799914</v>
      </c>
      <c r="AM73" t="s">
        <v>158</v>
      </c>
      <c r="AN73" t="s">
        <v>183</v>
      </c>
      <c r="AO73" t="s">
        <v>184</v>
      </c>
      <c r="AP73" t="s">
        <v>146</v>
      </c>
      <c r="AQ73" t="s">
        <v>178</v>
      </c>
      <c r="AR73">
        <v>9107.5</v>
      </c>
      <c r="AS73">
        <v>9000</v>
      </c>
      <c r="AT73" s="5">
        <f t="shared" si="7"/>
        <v>8000</v>
      </c>
      <c r="AU73" s="5">
        <v>350</v>
      </c>
      <c r="AV73" s="5">
        <f t="shared" si="8"/>
        <v>7650</v>
      </c>
      <c r="AW73" s="6">
        <f t="shared" si="9"/>
        <v>1346.4</v>
      </c>
      <c r="AX73" s="7">
        <f t="shared" si="10"/>
        <v>6120</v>
      </c>
      <c r="AY73" s="8">
        <f t="shared" si="11"/>
        <v>183.6</v>
      </c>
      <c r="AZ73" s="5">
        <v>250</v>
      </c>
      <c r="BA73" s="9">
        <f t="shared" si="12"/>
        <v>81.25</v>
      </c>
      <c r="BB73" s="9">
        <v>1000</v>
      </c>
      <c r="BC73" s="10"/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162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175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164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165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343</v>
      </c>
      <c r="EC73" t="s">
        <v>343</v>
      </c>
      <c r="ED73" t="s">
        <v>342</v>
      </c>
      <c r="EE73" t="s">
        <v>344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168</v>
      </c>
      <c r="EU73" t="s">
        <v>146</v>
      </c>
      <c r="EV73">
        <v>0</v>
      </c>
    </row>
    <row r="74" spans="1:152" x14ac:dyDescent="0.25">
      <c r="A74">
        <v>9749142976</v>
      </c>
      <c r="B74" t="s">
        <v>141</v>
      </c>
      <c r="C74" t="s">
        <v>361</v>
      </c>
      <c r="D74" t="s">
        <v>143</v>
      </c>
      <c r="E74" t="s">
        <v>144</v>
      </c>
      <c r="F74" t="s">
        <v>144</v>
      </c>
      <c r="G74">
        <v>34885</v>
      </c>
      <c r="H74" t="s">
        <v>145</v>
      </c>
      <c r="I74">
        <v>237843</v>
      </c>
      <c r="J74">
        <v>2608324078</v>
      </c>
      <c r="K74">
        <v>2608007</v>
      </c>
      <c r="L74">
        <v>2692440</v>
      </c>
      <c r="M74" t="s">
        <v>146</v>
      </c>
      <c r="N74">
        <v>9749142976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44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362</v>
      </c>
      <c r="AG74">
        <v>566</v>
      </c>
      <c r="AH74">
        <v>760613</v>
      </c>
      <c r="AI74" t="s">
        <v>153</v>
      </c>
      <c r="AJ74">
        <v>566</v>
      </c>
      <c r="AK74">
        <v>13112342976</v>
      </c>
      <c r="AL74">
        <v>9749142976</v>
      </c>
      <c r="AM74" t="s">
        <v>158</v>
      </c>
      <c r="AN74" t="s">
        <v>363</v>
      </c>
      <c r="AO74" t="s">
        <v>364</v>
      </c>
      <c r="AP74" t="s">
        <v>146</v>
      </c>
      <c r="AQ74" t="s">
        <v>161</v>
      </c>
      <c r="AR74">
        <v>9107.5</v>
      </c>
      <c r="AS74">
        <v>9000</v>
      </c>
      <c r="AT74" s="5">
        <f t="shared" si="7"/>
        <v>8000</v>
      </c>
      <c r="AU74" s="5">
        <v>350</v>
      </c>
      <c r="AV74" s="5">
        <f t="shared" si="8"/>
        <v>7650</v>
      </c>
      <c r="AW74" s="6">
        <f t="shared" si="9"/>
        <v>1346.4</v>
      </c>
      <c r="AX74" s="7">
        <f t="shared" si="10"/>
        <v>6120</v>
      </c>
      <c r="AY74" s="8">
        <f t="shared" si="11"/>
        <v>183.6</v>
      </c>
      <c r="AZ74" s="5">
        <v>250</v>
      </c>
      <c r="BA74" s="9">
        <f t="shared" si="12"/>
        <v>81.25</v>
      </c>
      <c r="BB74" s="9">
        <v>1000</v>
      </c>
      <c r="BC74" s="10"/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162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153</v>
      </c>
      <c r="CK74">
        <v>10</v>
      </c>
      <c r="CL74">
        <v>0</v>
      </c>
      <c r="CM74">
        <v>0</v>
      </c>
      <c r="CN74">
        <v>9107.5</v>
      </c>
      <c r="CO74" t="s">
        <v>150</v>
      </c>
      <c r="CP74">
        <v>0</v>
      </c>
      <c r="CQ74">
        <v>0</v>
      </c>
      <c r="CR74">
        <v>0</v>
      </c>
      <c r="CS74" t="s">
        <v>164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165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3.0040566E+19</v>
      </c>
      <c r="EB74" t="s">
        <v>365</v>
      </c>
      <c r="EC74" t="s">
        <v>365</v>
      </c>
      <c r="ED74" t="s">
        <v>362</v>
      </c>
      <c r="EE74" t="s">
        <v>366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168</v>
      </c>
      <c r="EU74" t="s">
        <v>146</v>
      </c>
      <c r="EV74">
        <v>0</v>
      </c>
    </row>
    <row r="75" spans="1:152" x14ac:dyDescent="0.25">
      <c r="A75">
        <v>9746210960</v>
      </c>
      <c r="B75" t="s">
        <v>141</v>
      </c>
      <c r="C75" t="s">
        <v>371</v>
      </c>
      <c r="D75" t="s">
        <v>143</v>
      </c>
      <c r="E75" t="s">
        <v>144</v>
      </c>
      <c r="F75" t="s">
        <v>145</v>
      </c>
      <c r="G75">
        <v>34880</v>
      </c>
      <c r="H75" t="s">
        <v>145</v>
      </c>
      <c r="I75">
        <v>540261</v>
      </c>
      <c r="J75">
        <v>2607850773</v>
      </c>
      <c r="K75">
        <v>2720024</v>
      </c>
      <c r="L75">
        <v>2692440</v>
      </c>
      <c r="M75" t="s">
        <v>146</v>
      </c>
      <c r="N75">
        <v>9746210960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372</v>
      </c>
      <c r="AG75">
        <v>566</v>
      </c>
      <c r="AH75">
        <v>961349</v>
      </c>
      <c r="AI75" t="s">
        <v>175</v>
      </c>
      <c r="AJ75">
        <v>566</v>
      </c>
      <c r="AK75">
        <v>9746210960</v>
      </c>
      <c r="AL75">
        <v>9746210960</v>
      </c>
      <c r="AM75" t="s">
        <v>158</v>
      </c>
      <c r="AN75" t="s">
        <v>183</v>
      </c>
      <c r="AO75" t="s">
        <v>184</v>
      </c>
      <c r="AP75" t="s">
        <v>146</v>
      </c>
      <c r="AQ75" t="s">
        <v>178</v>
      </c>
      <c r="AR75">
        <v>9107.5</v>
      </c>
      <c r="AS75">
        <v>9000</v>
      </c>
      <c r="AT75" s="5">
        <f t="shared" si="7"/>
        <v>8000</v>
      </c>
      <c r="AU75" s="5">
        <v>350</v>
      </c>
      <c r="AV75" s="5">
        <f t="shared" si="8"/>
        <v>7650</v>
      </c>
      <c r="AW75" s="6">
        <f t="shared" si="9"/>
        <v>1346.4</v>
      </c>
      <c r="AX75" s="7">
        <f t="shared" si="10"/>
        <v>6120</v>
      </c>
      <c r="AY75" s="8">
        <f t="shared" si="11"/>
        <v>183.6</v>
      </c>
      <c r="AZ75" s="5">
        <v>250</v>
      </c>
      <c r="BA75" s="9">
        <f t="shared" si="12"/>
        <v>81.25</v>
      </c>
      <c r="BB75" s="9">
        <v>1000</v>
      </c>
      <c r="BC75" s="10"/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162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175</v>
      </c>
      <c r="CK75">
        <v>10</v>
      </c>
      <c r="CL75">
        <v>0</v>
      </c>
      <c r="CM75">
        <v>0</v>
      </c>
      <c r="CN75">
        <v>9107.5</v>
      </c>
      <c r="CO75" t="s">
        <v>150</v>
      </c>
      <c r="CP75">
        <v>0</v>
      </c>
      <c r="CQ75">
        <v>0</v>
      </c>
      <c r="CR75">
        <v>0</v>
      </c>
      <c r="CS75" t="s">
        <v>164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165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373</v>
      </c>
      <c r="EC75" t="s">
        <v>373</v>
      </c>
      <c r="ED75" t="s">
        <v>372</v>
      </c>
      <c r="EE75" t="s">
        <v>374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168</v>
      </c>
      <c r="EU75" t="s">
        <v>146</v>
      </c>
      <c r="EV75">
        <v>0</v>
      </c>
    </row>
    <row r="76" spans="1:152" x14ac:dyDescent="0.25">
      <c r="A76">
        <v>9746150862</v>
      </c>
      <c r="B76" t="s">
        <v>141</v>
      </c>
      <c r="C76" t="s">
        <v>375</v>
      </c>
      <c r="D76" t="s">
        <v>143</v>
      </c>
      <c r="E76" t="s">
        <v>144</v>
      </c>
      <c r="F76" t="s">
        <v>145</v>
      </c>
      <c r="G76">
        <v>34880</v>
      </c>
      <c r="H76" t="s">
        <v>145</v>
      </c>
      <c r="I76">
        <v>780471</v>
      </c>
      <c r="J76">
        <v>2607850692</v>
      </c>
      <c r="K76">
        <v>2802676</v>
      </c>
      <c r="L76">
        <v>2692440</v>
      </c>
      <c r="M76" t="s">
        <v>146</v>
      </c>
      <c r="N76">
        <v>9746150862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376</v>
      </c>
      <c r="AG76">
        <v>566</v>
      </c>
      <c r="AH76">
        <v>910709</v>
      </c>
      <c r="AI76" t="s">
        <v>175</v>
      </c>
      <c r="AJ76">
        <v>566</v>
      </c>
      <c r="AK76">
        <v>9746150862</v>
      </c>
      <c r="AL76">
        <v>9746150862</v>
      </c>
      <c r="AM76" t="s">
        <v>158</v>
      </c>
      <c r="AN76" t="s">
        <v>212</v>
      </c>
      <c r="AO76" t="s">
        <v>213</v>
      </c>
      <c r="AP76" t="s">
        <v>146</v>
      </c>
      <c r="AQ76" t="s">
        <v>178</v>
      </c>
      <c r="AR76">
        <v>9107.5</v>
      </c>
      <c r="AS76">
        <v>9000</v>
      </c>
      <c r="AT76" s="5">
        <f t="shared" si="7"/>
        <v>8000</v>
      </c>
      <c r="AU76" s="5">
        <v>350</v>
      </c>
      <c r="AV76" s="5">
        <f t="shared" si="8"/>
        <v>7650</v>
      </c>
      <c r="AW76" s="6">
        <f t="shared" si="9"/>
        <v>1346.4</v>
      </c>
      <c r="AX76" s="7">
        <f t="shared" si="10"/>
        <v>6120</v>
      </c>
      <c r="AY76" s="8">
        <f t="shared" si="11"/>
        <v>183.6</v>
      </c>
      <c r="AZ76" s="5">
        <v>250</v>
      </c>
      <c r="BA76" s="9">
        <f t="shared" si="12"/>
        <v>81.25</v>
      </c>
      <c r="BB76" s="9">
        <v>1000</v>
      </c>
      <c r="BC76" s="10"/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162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175</v>
      </c>
      <c r="CK76">
        <v>10</v>
      </c>
      <c r="CL76">
        <v>0</v>
      </c>
      <c r="CM76">
        <v>0</v>
      </c>
      <c r="CN76">
        <v>9107.5</v>
      </c>
      <c r="CO76" t="s">
        <v>150</v>
      </c>
      <c r="CP76">
        <v>0</v>
      </c>
      <c r="CQ76">
        <v>0</v>
      </c>
      <c r="CR76">
        <v>0</v>
      </c>
      <c r="CS76" t="s">
        <v>164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165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377</v>
      </c>
      <c r="EC76" t="s">
        <v>377</v>
      </c>
      <c r="ED76" t="s">
        <v>376</v>
      </c>
      <c r="EE76" t="s">
        <v>378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168</v>
      </c>
      <c r="EU76" t="s">
        <v>146</v>
      </c>
      <c r="EV76">
        <v>0</v>
      </c>
    </row>
    <row r="77" spans="1:152" x14ac:dyDescent="0.25">
      <c r="A77">
        <v>9745688537</v>
      </c>
      <c r="B77" t="s">
        <v>141</v>
      </c>
      <c r="C77" t="s">
        <v>404</v>
      </c>
      <c r="D77" t="s">
        <v>143</v>
      </c>
      <c r="E77" t="s">
        <v>144</v>
      </c>
      <c r="F77" t="s">
        <v>145</v>
      </c>
      <c r="G77">
        <v>34880</v>
      </c>
      <c r="H77" t="s">
        <v>145</v>
      </c>
      <c r="I77">
        <v>646834</v>
      </c>
      <c r="J77">
        <v>2607850165</v>
      </c>
      <c r="K77">
        <v>2802676</v>
      </c>
      <c r="L77">
        <v>2692440</v>
      </c>
      <c r="M77" t="s">
        <v>146</v>
      </c>
      <c r="N77">
        <v>9745688537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405</v>
      </c>
      <c r="AG77">
        <v>566</v>
      </c>
      <c r="AH77">
        <v>530360</v>
      </c>
      <c r="AI77" t="s">
        <v>175</v>
      </c>
      <c r="AJ77">
        <v>566</v>
      </c>
      <c r="AK77">
        <v>9745688537</v>
      </c>
      <c r="AL77">
        <v>9745688537</v>
      </c>
      <c r="AM77" t="s">
        <v>158</v>
      </c>
      <c r="AN77" t="s">
        <v>189</v>
      </c>
      <c r="AO77" t="s">
        <v>190</v>
      </c>
      <c r="AP77" t="s">
        <v>146</v>
      </c>
      <c r="AQ77" t="s">
        <v>178</v>
      </c>
      <c r="AR77">
        <v>9107.5</v>
      </c>
      <c r="AS77">
        <v>9000</v>
      </c>
      <c r="AT77" s="5">
        <f t="shared" si="7"/>
        <v>8000</v>
      </c>
      <c r="AU77" s="5">
        <v>350</v>
      </c>
      <c r="AV77" s="5">
        <f t="shared" si="8"/>
        <v>7650</v>
      </c>
      <c r="AW77" s="6">
        <f t="shared" si="9"/>
        <v>1346.4</v>
      </c>
      <c r="AX77" s="7">
        <f t="shared" si="10"/>
        <v>6120</v>
      </c>
      <c r="AY77" s="8">
        <f t="shared" si="11"/>
        <v>183.6</v>
      </c>
      <c r="AZ77" s="5">
        <v>250</v>
      </c>
      <c r="BA77" s="9">
        <f t="shared" si="12"/>
        <v>81.25</v>
      </c>
      <c r="BB77" s="9">
        <v>1000</v>
      </c>
      <c r="BC77" s="10"/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162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175</v>
      </c>
      <c r="CK77">
        <v>10</v>
      </c>
      <c r="CL77">
        <v>0</v>
      </c>
      <c r="CM77">
        <v>0</v>
      </c>
      <c r="CN77">
        <v>9107.5</v>
      </c>
      <c r="CO77" t="s">
        <v>150</v>
      </c>
      <c r="CP77">
        <v>0</v>
      </c>
      <c r="CQ77">
        <v>0</v>
      </c>
      <c r="CR77">
        <v>0</v>
      </c>
      <c r="CS77" t="s">
        <v>164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165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406</v>
      </c>
      <c r="EC77" t="s">
        <v>406</v>
      </c>
      <c r="ED77" t="s">
        <v>405</v>
      </c>
      <c r="EE77" t="s">
        <v>407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168</v>
      </c>
      <c r="EU77" t="s">
        <v>146</v>
      </c>
      <c r="EV77">
        <v>0</v>
      </c>
    </row>
    <row r="78" spans="1:152" x14ac:dyDescent="0.25">
      <c r="A78">
        <v>9744514083</v>
      </c>
      <c r="B78" t="s">
        <v>141</v>
      </c>
      <c r="C78" t="s">
        <v>412</v>
      </c>
      <c r="D78" t="s">
        <v>143</v>
      </c>
      <c r="E78" t="s">
        <v>144</v>
      </c>
      <c r="F78" t="s">
        <v>145</v>
      </c>
      <c r="G78">
        <v>34878</v>
      </c>
      <c r="H78" t="s">
        <v>145</v>
      </c>
      <c r="I78">
        <v>466882</v>
      </c>
      <c r="J78">
        <v>2607678872</v>
      </c>
      <c r="K78">
        <v>1684334</v>
      </c>
      <c r="L78">
        <v>2692440</v>
      </c>
      <c r="M78" t="s">
        <v>146</v>
      </c>
      <c r="N78">
        <v>9744514083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413</v>
      </c>
      <c r="AG78">
        <v>566</v>
      </c>
      <c r="AH78">
        <v>571968</v>
      </c>
      <c r="AI78" t="s">
        <v>175</v>
      </c>
      <c r="AJ78">
        <v>566</v>
      </c>
      <c r="AK78">
        <v>9744514083</v>
      </c>
      <c r="AL78">
        <v>9744514083</v>
      </c>
      <c r="AM78" t="s">
        <v>158</v>
      </c>
      <c r="AN78" t="s">
        <v>212</v>
      </c>
      <c r="AO78" t="s">
        <v>213</v>
      </c>
      <c r="AP78" t="s">
        <v>146</v>
      </c>
      <c r="AQ78" t="s">
        <v>178</v>
      </c>
      <c r="AR78">
        <v>9107.5</v>
      </c>
      <c r="AS78">
        <v>9000</v>
      </c>
      <c r="AT78" s="5">
        <f t="shared" si="7"/>
        <v>8000</v>
      </c>
      <c r="AU78" s="5">
        <v>350</v>
      </c>
      <c r="AV78" s="5">
        <f t="shared" si="8"/>
        <v>7650</v>
      </c>
      <c r="AW78" s="6">
        <f t="shared" si="9"/>
        <v>1346.4</v>
      </c>
      <c r="AX78" s="7">
        <f t="shared" si="10"/>
        <v>6120</v>
      </c>
      <c r="AY78" s="8">
        <f t="shared" si="11"/>
        <v>183.6</v>
      </c>
      <c r="AZ78" s="5">
        <v>250</v>
      </c>
      <c r="BA78" s="9">
        <f t="shared" si="12"/>
        <v>81.25</v>
      </c>
      <c r="BB78" s="9">
        <v>1000</v>
      </c>
      <c r="BC78" s="10"/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162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175</v>
      </c>
      <c r="CK78">
        <v>10</v>
      </c>
      <c r="CL78">
        <v>0</v>
      </c>
      <c r="CM78">
        <v>0</v>
      </c>
      <c r="CN78">
        <v>9107.5</v>
      </c>
      <c r="CO78" t="s">
        <v>150</v>
      </c>
      <c r="CP78">
        <v>0</v>
      </c>
      <c r="CQ78">
        <v>0</v>
      </c>
      <c r="CR78">
        <v>0</v>
      </c>
      <c r="CS78" t="s">
        <v>164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165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414</v>
      </c>
      <c r="EC78" t="s">
        <v>414</v>
      </c>
      <c r="ED78" t="s">
        <v>413</v>
      </c>
      <c r="EE78" t="s">
        <v>415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168</v>
      </c>
      <c r="EU78" t="s">
        <v>146</v>
      </c>
      <c r="EV78">
        <v>0</v>
      </c>
    </row>
    <row r="79" spans="1:152" x14ac:dyDescent="0.25">
      <c r="A79">
        <v>9745677175</v>
      </c>
      <c r="B79" t="s">
        <v>141</v>
      </c>
      <c r="C79" t="s">
        <v>423</v>
      </c>
      <c r="D79" t="s">
        <v>143</v>
      </c>
      <c r="E79" t="s">
        <v>144</v>
      </c>
      <c r="F79" t="s">
        <v>145</v>
      </c>
      <c r="G79">
        <v>34880</v>
      </c>
      <c r="H79" t="s">
        <v>145</v>
      </c>
      <c r="I79">
        <v>370233</v>
      </c>
      <c r="J79">
        <v>2607850152</v>
      </c>
      <c r="K79">
        <v>2802676</v>
      </c>
      <c r="L79">
        <v>2692440</v>
      </c>
      <c r="M79" t="s">
        <v>146</v>
      </c>
      <c r="N79">
        <v>9745677175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424</v>
      </c>
      <c r="AG79">
        <v>566</v>
      </c>
      <c r="AH79">
        <v>521088</v>
      </c>
      <c r="AI79" t="s">
        <v>175</v>
      </c>
      <c r="AJ79">
        <v>566</v>
      </c>
      <c r="AK79">
        <v>9745677175</v>
      </c>
      <c r="AL79">
        <v>9745677175</v>
      </c>
      <c r="AM79" t="s">
        <v>158</v>
      </c>
      <c r="AN79" t="s">
        <v>212</v>
      </c>
      <c r="AO79" t="s">
        <v>213</v>
      </c>
      <c r="AP79" t="s">
        <v>146</v>
      </c>
      <c r="AQ79" t="s">
        <v>178</v>
      </c>
      <c r="AR79">
        <v>9107.5</v>
      </c>
      <c r="AS79">
        <v>9000</v>
      </c>
      <c r="AT79" s="5">
        <f t="shared" si="7"/>
        <v>8000</v>
      </c>
      <c r="AU79" s="5">
        <v>350</v>
      </c>
      <c r="AV79" s="5">
        <f t="shared" si="8"/>
        <v>7650</v>
      </c>
      <c r="AW79" s="6">
        <f t="shared" si="9"/>
        <v>1346.4</v>
      </c>
      <c r="AX79" s="7">
        <f t="shared" si="10"/>
        <v>6120</v>
      </c>
      <c r="AY79" s="8">
        <f t="shared" si="11"/>
        <v>183.6</v>
      </c>
      <c r="AZ79" s="5">
        <v>250</v>
      </c>
      <c r="BA79" s="9">
        <f t="shared" si="12"/>
        <v>81.25</v>
      </c>
      <c r="BB79" s="9">
        <v>1000</v>
      </c>
      <c r="BC79" s="10"/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162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175</v>
      </c>
      <c r="CK79">
        <v>10</v>
      </c>
      <c r="CL79">
        <v>0</v>
      </c>
      <c r="CM79">
        <v>0</v>
      </c>
      <c r="CN79">
        <v>9107.5</v>
      </c>
      <c r="CO79" t="s">
        <v>150</v>
      </c>
      <c r="CP79">
        <v>0</v>
      </c>
      <c r="CQ79">
        <v>0</v>
      </c>
      <c r="CR79">
        <v>0</v>
      </c>
      <c r="CS79" t="s">
        <v>164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165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425</v>
      </c>
      <c r="EC79" t="s">
        <v>425</v>
      </c>
      <c r="ED79" t="s">
        <v>424</v>
      </c>
      <c r="EE79" t="s">
        <v>426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168</v>
      </c>
      <c r="EU79" t="s">
        <v>146</v>
      </c>
      <c r="EV79">
        <v>0</v>
      </c>
    </row>
    <row r="80" spans="1:152" x14ac:dyDescent="0.25">
      <c r="A80">
        <v>9744663357</v>
      </c>
      <c r="B80" t="s">
        <v>141</v>
      </c>
      <c r="C80" t="s">
        <v>437</v>
      </c>
      <c r="D80" t="s">
        <v>143</v>
      </c>
      <c r="E80" t="s">
        <v>144</v>
      </c>
      <c r="F80" t="s">
        <v>145</v>
      </c>
      <c r="G80">
        <v>34878</v>
      </c>
      <c r="H80" t="s">
        <v>145</v>
      </c>
      <c r="I80">
        <v>917574</v>
      </c>
      <c r="J80">
        <v>2607679049</v>
      </c>
      <c r="K80">
        <v>1684334</v>
      </c>
      <c r="L80">
        <v>2692440</v>
      </c>
      <c r="M80" t="s">
        <v>146</v>
      </c>
      <c r="N80">
        <v>9744663357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44</v>
      </c>
      <c r="Z80" t="s">
        <v>153</v>
      </c>
      <c r="AA80" t="s">
        <v>154</v>
      </c>
      <c r="AB80" t="s">
        <v>146</v>
      </c>
      <c r="AC80">
        <v>200239</v>
      </c>
      <c r="AD80" t="s">
        <v>155</v>
      </c>
      <c r="AE80" t="s">
        <v>156</v>
      </c>
      <c r="AF80" t="s">
        <v>438</v>
      </c>
      <c r="AG80">
        <v>566</v>
      </c>
      <c r="AH80">
        <v>696097</v>
      </c>
      <c r="AI80" t="s">
        <v>175</v>
      </c>
      <c r="AJ80">
        <v>566</v>
      </c>
      <c r="AK80">
        <v>9744663357</v>
      </c>
      <c r="AL80">
        <v>9744663357</v>
      </c>
      <c r="AM80" t="s">
        <v>158</v>
      </c>
      <c r="AN80" t="s">
        <v>347</v>
      </c>
      <c r="AO80" t="s">
        <v>348</v>
      </c>
      <c r="AP80" t="s">
        <v>146</v>
      </c>
      <c r="AQ80" t="s">
        <v>178</v>
      </c>
      <c r="AR80">
        <v>9107.5</v>
      </c>
      <c r="AS80">
        <v>9000</v>
      </c>
      <c r="AT80" s="5">
        <f t="shared" si="7"/>
        <v>8000</v>
      </c>
      <c r="AU80" s="5">
        <v>350</v>
      </c>
      <c r="AV80" s="5">
        <f t="shared" si="8"/>
        <v>7650</v>
      </c>
      <c r="AW80" s="6">
        <f t="shared" si="9"/>
        <v>1346.4</v>
      </c>
      <c r="AX80" s="7">
        <f t="shared" si="10"/>
        <v>6120</v>
      </c>
      <c r="AY80" s="8">
        <f t="shared" si="11"/>
        <v>183.6</v>
      </c>
      <c r="AZ80" s="5">
        <v>250</v>
      </c>
      <c r="BA80" s="9">
        <f t="shared" si="12"/>
        <v>81.25</v>
      </c>
      <c r="BB80" s="9">
        <v>1000</v>
      </c>
      <c r="BC80" s="10"/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162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175</v>
      </c>
      <c r="CK80">
        <v>10</v>
      </c>
      <c r="CL80">
        <v>0</v>
      </c>
      <c r="CM80">
        <v>0</v>
      </c>
      <c r="CN80">
        <v>9107.5</v>
      </c>
      <c r="CO80" t="s">
        <v>150</v>
      </c>
      <c r="CP80">
        <v>0</v>
      </c>
      <c r="CQ80">
        <v>0</v>
      </c>
      <c r="CR80">
        <v>0</v>
      </c>
      <c r="CS80" t="s">
        <v>164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165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439</v>
      </c>
      <c r="EC80" t="s">
        <v>439</v>
      </c>
      <c r="ED80" t="s">
        <v>438</v>
      </c>
      <c r="EE80" t="s">
        <v>440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168</v>
      </c>
      <c r="EU80" t="s">
        <v>146</v>
      </c>
      <c r="EV80">
        <v>0</v>
      </c>
    </row>
    <row r="81" spans="1:152" x14ac:dyDescent="0.25">
      <c r="A81">
        <v>9745834833</v>
      </c>
      <c r="B81" t="s">
        <v>141</v>
      </c>
      <c r="C81" t="s">
        <v>457</v>
      </c>
      <c r="D81" t="s">
        <v>143</v>
      </c>
      <c r="E81" t="s">
        <v>144</v>
      </c>
      <c r="F81" t="s">
        <v>145</v>
      </c>
      <c r="G81">
        <v>34880</v>
      </c>
      <c r="H81" t="s">
        <v>145</v>
      </c>
      <c r="I81">
        <v>817359</v>
      </c>
      <c r="J81">
        <v>2607850344</v>
      </c>
      <c r="K81">
        <v>2802676</v>
      </c>
      <c r="L81">
        <v>2692440</v>
      </c>
      <c r="M81" t="s">
        <v>146</v>
      </c>
      <c r="N81">
        <v>9745834833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458</v>
      </c>
      <c r="AG81">
        <v>566</v>
      </c>
      <c r="AH81">
        <v>648823</v>
      </c>
      <c r="AI81" t="s">
        <v>175</v>
      </c>
      <c r="AJ81">
        <v>566</v>
      </c>
      <c r="AK81">
        <v>9745834833</v>
      </c>
      <c r="AL81">
        <v>9745834833</v>
      </c>
      <c r="AM81" t="s">
        <v>158</v>
      </c>
      <c r="AN81" t="s">
        <v>212</v>
      </c>
      <c r="AO81" t="s">
        <v>213</v>
      </c>
      <c r="AP81" t="s">
        <v>146</v>
      </c>
      <c r="AQ81" t="s">
        <v>178</v>
      </c>
      <c r="AR81">
        <v>9107.5</v>
      </c>
      <c r="AS81">
        <v>9000</v>
      </c>
      <c r="AT81" s="5">
        <f t="shared" si="7"/>
        <v>8000</v>
      </c>
      <c r="AU81" s="5">
        <v>350</v>
      </c>
      <c r="AV81" s="5">
        <f t="shared" si="8"/>
        <v>7650</v>
      </c>
      <c r="AW81" s="6">
        <f t="shared" si="9"/>
        <v>1346.4</v>
      </c>
      <c r="AX81" s="7">
        <f t="shared" si="10"/>
        <v>6120</v>
      </c>
      <c r="AY81" s="8">
        <f t="shared" si="11"/>
        <v>183.6</v>
      </c>
      <c r="AZ81" s="5">
        <v>250</v>
      </c>
      <c r="BA81" s="9">
        <f t="shared" si="12"/>
        <v>81.25</v>
      </c>
      <c r="BB81" s="9">
        <v>1000</v>
      </c>
      <c r="BC81" s="10"/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162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175</v>
      </c>
      <c r="CK81">
        <v>10</v>
      </c>
      <c r="CL81">
        <v>0</v>
      </c>
      <c r="CM81">
        <v>0</v>
      </c>
      <c r="CN81">
        <v>9107.5</v>
      </c>
      <c r="CO81" t="s">
        <v>150</v>
      </c>
      <c r="CP81">
        <v>0</v>
      </c>
      <c r="CQ81">
        <v>0</v>
      </c>
      <c r="CR81">
        <v>0</v>
      </c>
      <c r="CS81" t="s">
        <v>164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165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459</v>
      </c>
      <c r="EC81" t="s">
        <v>459</v>
      </c>
      <c r="ED81" t="s">
        <v>458</v>
      </c>
      <c r="EE81" t="s">
        <v>460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168</v>
      </c>
      <c r="EU81" t="s">
        <v>146</v>
      </c>
      <c r="EV81">
        <v>0</v>
      </c>
    </row>
    <row r="82" spans="1:152" x14ac:dyDescent="0.25">
      <c r="A82">
        <v>9745167688</v>
      </c>
      <c r="B82" t="s">
        <v>141</v>
      </c>
      <c r="C82" t="s">
        <v>465</v>
      </c>
      <c r="D82" t="s">
        <v>143</v>
      </c>
      <c r="E82" t="s">
        <v>144</v>
      </c>
      <c r="F82" t="s">
        <v>145</v>
      </c>
      <c r="G82">
        <v>34879</v>
      </c>
      <c r="H82" t="s">
        <v>145</v>
      </c>
      <c r="I82">
        <v>989013</v>
      </c>
      <c r="J82">
        <v>2607772822</v>
      </c>
      <c r="K82">
        <v>4855335</v>
      </c>
      <c r="L82">
        <v>2692440</v>
      </c>
      <c r="M82" t="s">
        <v>146</v>
      </c>
      <c r="N82">
        <v>9745167688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466</v>
      </c>
      <c r="AG82">
        <v>566</v>
      </c>
      <c r="AH82">
        <v>119370</v>
      </c>
      <c r="AI82" t="s">
        <v>175</v>
      </c>
      <c r="AJ82">
        <v>566</v>
      </c>
      <c r="AK82">
        <v>9745167688</v>
      </c>
      <c r="AL82">
        <v>9745167688</v>
      </c>
      <c r="AM82" t="s">
        <v>158</v>
      </c>
      <c r="AN82" t="s">
        <v>189</v>
      </c>
      <c r="AO82" t="s">
        <v>190</v>
      </c>
      <c r="AP82" t="s">
        <v>146</v>
      </c>
      <c r="AQ82" t="s">
        <v>178</v>
      </c>
      <c r="AR82">
        <v>9107.5</v>
      </c>
      <c r="AS82">
        <v>9000</v>
      </c>
      <c r="AT82" s="5">
        <f t="shared" si="7"/>
        <v>8000</v>
      </c>
      <c r="AU82" s="5">
        <v>350</v>
      </c>
      <c r="AV82" s="5">
        <f t="shared" si="8"/>
        <v>7650</v>
      </c>
      <c r="AW82" s="6">
        <f t="shared" si="9"/>
        <v>1346.4</v>
      </c>
      <c r="AX82" s="7">
        <f t="shared" si="10"/>
        <v>6120</v>
      </c>
      <c r="AY82" s="8">
        <f t="shared" si="11"/>
        <v>183.6</v>
      </c>
      <c r="AZ82" s="5">
        <v>250</v>
      </c>
      <c r="BA82" s="9">
        <f t="shared" si="12"/>
        <v>81.25</v>
      </c>
      <c r="BB82" s="9">
        <v>1000</v>
      </c>
      <c r="BC82" s="10"/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162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175</v>
      </c>
      <c r="CK82">
        <v>10</v>
      </c>
      <c r="CL82">
        <v>0</v>
      </c>
      <c r="CM82">
        <v>0</v>
      </c>
      <c r="CN82">
        <v>9107.5</v>
      </c>
      <c r="CO82" t="s">
        <v>150</v>
      </c>
      <c r="CP82">
        <v>0</v>
      </c>
      <c r="CQ82">
        <v>0</v>
      </c>
      <c r="CR82">
        <v>0</v>
      </c>
      <c r="CS82" t="s">
        <v>164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165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467</v>
      </c>
      <c r="EC82" t="s">
        <v>467</v>
      </c>
      <c r="ED82" t="s">
        <v>466</v>
      </c>
      <c r="EE82" t="s">
        <v>468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168</v>
      </c>
      <c r="EU82" t="s">
        <v>146</v>
      </c>
      <c r="EV82">
        <v>0</v>
      </c>
    </row>
    <row r="83" spans="1:152" x14ac:dyDescent="0.25">
      <c r="A83">
        <v>9744712340</v>
      </c>
      <c r="B83" t="s">
        <v>141</v>
      </c>
      <c r="C83" t="s">
        <v>489</v>
      </c>
      <c r="D83" t="s">
        <v>143</v>
      </c>
      <c r="E83" t="s">
        <v>144</v>
      </c>
      <c r="F83" t="s">
        <v>145</v>
      </c>
      <c r="G83">
        <v>34878</v>
      </c>
      <c r="H83" t="s">
        <v>145</v>
      </c>
      <c r="I83">
        <v>851772</v>
      </c>
      <c r="J83">
        <v>2607679113</v>
      </c>
      <c r="K83">
        <v>1684334</v>
      </c>
      <c r="L83">
        <v>2692440</v>
      </c>
      <c r="M83" t="s">
        <v>146</v>
      </c>
      <c r="N83">
        <v>9744712340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490</v>
      </c>
      <c r="AG83">
        <v>566</v>
      </c>
      <c r="AH83">
        <v>737081</v>
      </c>
      <c r="AI83" t="s">
        <v>175</v>
      </c>
      <c r="AJ83">
        <v>566</v>
      </c>
      <c r="AK83">
        <v>9744712340</v>
      </c>
      <c r="AL83">
        <v>9744712340</v>
      </c>
      <c r="AM83" t="s">
        <v>158</v>
      </c>
      <c r="AN83" t="s">
        <v>212</v>
      </c>
      <c r="AO83" t="s">
        <v>213</v>
      </c>
      <c r="AP83" t="s">
        <v>146</v>
      </c>
      <c r="AQ83" t="s">
        <v>178</v>
      </c>
      <c r="AR83">
        <v>9107.5</v>
      </c>
      <c r="AS83">
        <v>9000</v>
      </c>
      <c r="AT83" s="5">
        <f t="shared" si="7"/>
        <v>8000</v>
      </c>
      <c r="AU83" s="5">
        <v>350</v>
      </c>
      <c r="AV83" s="5">
        <f t="shared" si="8"/>
        <v>7650</v>
      </c>
      <c r="AW83" s="6">
        <f t="shared" si="9"/>
        <v>1346.4</v>
      </c>
      <c r="AX83" s="7">
        <f t="shared" si="10"/>
        <v>6120</v>
      </c>
      <c r="AY83" s="8">
        <f t="shared" si="11"/>
        <v>183.6</v>
      </c>
      <c r="AZ83" s="5">
        <v>250</v>
      </c>
      <c r="BA83" s="9">
        <f t="shared" si="12"/>
        <v>81.25</v>
      </c>
      <c r="BB83" s="9">
        <v>1000</v>
      </c>
      <c r="BC83" s="10"/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162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175</v>
      </c>
      <c r="CK83">
        <v>10</v>
      </c>
      <c r="CL83">
        <v>0</v>
      </c>
      <c r="CM83">
        <v>0</v>
      </c>
      <c r="CN83">
        <v>9107.5</v>
      </c>
      <c r="CO83" t="s">
        <v>150</v>
      </c>
      <c r="CP83">
        <v>0</v>
      </c>
      <c r="CQ83">
        <v>0</v>
      </c>
      <c r="CR83">
        <v>0</v>
      </c>
      <c r="CS83" t="s">
        <v>164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165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491</v>
      </c>
      <c r="EC83" t="s">
        <v>491</v>
      </c>
      <c r="ED83" t="s">
        <v>490</v>
      </c>
      <c r="EE83" t="s">
        <v>492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168</v>
      </c>
      <c r="EU83" t="s">
        <v>146</v>
      </c>
      <c r="EV83">
        <v>0</v>
      </c>
    </row>
    <row r="84" spans="1:152" x14ac:dyDescent="0.25">
      <c r="A84">
        <v>9744674540</v>
      </c>
      <c r="B84" t="s">
        <v>141</v>
      </c>
      <c r="C84" t="s">
        <v>514</v>
      </c>
      <c r="D84" t="s">
        <v>143</v>
      </c>
      <c r="E84" t="s">
        <v>144</v>
      </c>
      <c r="F84" t="s">
        <v>145</v>
      </c>
      <c r="G84">
        <v>34878</v>
      </c>
      <c r="H84" t="s">
        <v>145</v>
      </c>
      <c r="I84">
        <v>546930</v>
      </c>
      <c r="J84">
        <v>2607679066</v>
      </c>
      <c r="K84">
        <v>1684334</v>
      </c>
      <c r="L84">
        <v>2692440</v>
      </c>
      <c r="M84" t="s">
        <v>146</v>
      </c>
      <c r="N84">
        <v>9744674540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515</v>
      </c>
      <c r="AG84">
        <v>566</v>
      </c>
      <c r="AH84">
        <v>705177</v>
      </c>
      <c r="AI84" t="s">
        <v>175</v>
      </c>
      <c r="AJ84">
        <v>566</v>
      </c>
      <c r="AK84">
        <v>9744674540</v>
      </c>
      <c r="AL84">
        <v>9744674540</v>
      </c>
      <c r="AM84" t="s">
        <v>158</v>
      </c>
      <c r="AN84" t="s">
        <v>212</v>
      </c>
      <c r="AO84" t="s">
        <v>213</v>
      </c>
      <c r="AP84" t="s">
        <v>146</v>
      </c>
      <c r="AQ84" t="s">
        <v>178</v>
      </c>
      <c r="AR84">
        <v>9107.5</v>
      </c>
      <c r="AS84">
        <v>9000</v>
      </c>
      <c r="AT84" s="5">
        <f t="shared" si="7"/>
        <v>8000</v>
      </c>
      <c r="AU84" s="5">
        <v>350</v>
      </c>
      <c r="AV84" s="5">
        <f t="shared" si="8"/>
        <v>7650</v>
      </c>
      <c r="AW84" s="6">
        <f t="shared" si="9"/>
        <v>1346.4</v>
      </c>
      <c r="AX84" s="7">
        <f t="shared" si="10"/>
        <v>6120</v>
      </c>
      <c r="AY84" s="8">
        <f t="shared" si="11"/>
        <v>183.6</v>
      </c>
      <c r="AZ84" s="5">
        <v>250</v>
      </c>
      <c r="BA84" s="9">
        <f t="shared" si="12"/>
        <v>81.25</v>
      </c>
      <c r="BB84" s="9">
        <v>1000</v>
      </c>
      <c r="BC84" s="10"/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162</v>
      </c>
      <c r="BW84">
        <v>0</v>
      </c>
      <c r="BX84">
        <v>0</v>
      </c>
      <c r="BY84" t="s">
        <v>163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175</v>
      </c>
      <c r="CK84">
        <v>10</v>
      </c>
      <c r="CL84">
        <v>0</v>
      </c>
      <c r="CM84">
        <v>0</v>
      </c>
      <c r="CN84">
        <v>9107.5</v>
      </c>
      <c r="CO84" t="s">
        <v>150</v>
      </c>
      <c r="CP84">
        <v>0</v>
      </c>
      <c r="CQ84">
        <v>0</v>
      </c>
      <c r="CR84">
        <v>0</v>
      </c>
      <c r="CS84" t="s">
        <v>164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165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516</v>
      </c>
      <c r="EC84" t="s">
        <v>516</v>
      </c>
      <c r="ED84" t="s">
        <v>515</v>
      </c>
      <c r="EE84" t="s">
        <v>517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168</v>
      </c>
      <c r="EU84" t="s">
        <v>146</v>
      </c>
      <c r="EV84">
        <v>0</v>
      </c>
    </row>
    <row r="85" spans="1:152" x14ac:dyDescent="0.25">
      <c r="A85">
        <v>9745536855</v>
      </c>
      <c r="B85" t="s">
        <v>141</v>
      </c>
      <c r="C85" t="s">
        <v>518</v>
      </c>
      <c r="D85" t="s">
        <v>143</v>
      </c>
      <c r="E85" t="s">
        <v>144</v>
      </c>
      <c r="F85" t="s">
        <v>145</v>
      </c>
      <c r="G85">
        <v>34879</v>
      </c>
      <c r="H85" t="s">
        <v>145</v>
      </c>
      <c r="I85">
        <v>990821</v>
      </c>
      <c r="J85">
        <v>2607773537</v>
      </c>
      <c r="K85">
        <v>5011286</v>
      </c>
      <c r="L85">
        <v>2692440</v>
      </c>
      <c r="M85" t="s">
        <v>146</v>
      </c>
      <c r="N85">
        <v>9745536855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519</v>
      </c>
      <c r="AG85">
        <v>566</v>
      </c>
      <c r="AH85">
        <v>409522</v>
      </c>
      <c r="AI85" t="s">
        <v>175</v>
      </c>
      <c r="AJ85">
        <v>566</v>
      </c>
      <c r="AK85">
        <v>9745536855</v>
      </c>
      <c r="AL85">
        <v>9745536855</v>
      </c>
      <c r="AM85" t="s">
        <v>158</v>
      </c>
      <c r="AN85" t="s">
        <v>183</v>
      </c>
      <c r="AO85" t="s">
        <v>184</v>
      </c>
      <c r="AP85" t="s">
        <v>146</v>
      </c>
      <c r="AQ85" t="s">
        <v>178</v>
      </c>
      <c r="AR85">
        <v>9107.5</v>
      </c>
      <c r="AS85">
        <v>9000</v>
      </c>
      <c r="AT85" s="5">
        <f t="shared" si="7"/>
        <v>8000</v>
      </c>
      <c r="AU85" s="5">
        <v>350</v>
      </c>
      <c r="AV85" s="5">
        <f t="shared" si="8"/>
        <v>7650</v>
      </c>
      <c r="AW85" s="6">
        <f t="shared" si="9"/>
        <v>1346.4</v>
      </c>
      <c r="AX85" s="7">
        <f t="shared" si="10"/>
        <v>6120</v>
      </c>
      <c r="AY85" s="8">
        <f t="shared" si="11"/>
        <v>183.6</v>
      </c>
      <c r="AZ85" s="5">
        <v>250</v>
      </c>
      <c r="BA85" s="9">
        <f t="shared" si="12"/>
        <v>81.25</v>
      </c>
      <c r="BB85" s="9">
        <v>1000</v>
      </c>
      <c r="BC85" s="10"/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162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175</v>
      </c>
      <c r="CK85">
        <v>10</v>
      </c>
      <c r="CL85">
        <v>0</v>
      </c>
      <c r="CM85">
        <v>0</v>
      </c>
      <c r="CN85">
        <v>9107.5</v>
      </c>
      <c r="CO85" t="s">
        <v>150</v>
      </c>
      <c r="CP85">
        <v>0</v>
      </c>
      <c r="CQ85">
        <v>0</v>
      </c>
      <c r="CR85">
        <v>0</v>
      </c>
      <c r="CS85" t="s">
        <v>164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165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520</v>
      </c>
      <c r="EC85" t="s">
        <v>520</v>
      </c>
      <c r="ED85" t="s">
        <v>519</v>
      </c>
      <c r="EE85" t="s">
        <v>521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168</v>
      </c>
      <c r="EU85" t="s">
        <v>146</v>
      </c>
      <c r="EV85">
        <v>0</v>
      </c>
    </row>
    <row r="86" spans="1:152" x14ac:dyDescent="0.25">
      <c r="A86">
        <v>9746458278</v>
      </c>
      <c r="B86" t="s">
        <v>141</v>
      </c>
      <c r="C86" t="s">
        <v>532</v>
      </c>
      <c r="D86" t="s">
        <v>143</v>
      </c>
      <c r="E86" t="s">
        <v>144</v>
      </c>
      <c r="F86" t="s">
        <v>145</v>
      </c>
      <c r="G86">
        <v>34881</v>
      </c>
      <c r="H86" t="s">
        <v>145</v>
      </c>
      <c r="I86">
        <v>112039</v>
      </c>
      <c r="J86">
        <v>2607996816</v>
      </c>
      <c r="K86">
        <v>8300605</v>
      </c>
      <c r="L86">
        <v>2692440</v>
      </c>
      <c r="M86" t="s">
        <v>146</v>
      </c>
      <c r="N86">
        <v>9746458278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533</v>
      </c>
      <c r="AG86">
        <v>566</v>
      </c>
      <c r="AH86">
        <v>172208</v>
      </c>
      <c r="AI86" t="s">
        <v>175</v>
      </c>
      <c r="AJ86">
        <v>566</v>
      </c>
      <c r="AK86">
        <v>9746458278</v>
      </c>
      <c r="AL86">
        <v>9746458278</v>
      </c>
      <c r="AM86" t="s">
        <v>158</v>
      </c>
      <c r="AN86" t="s">
        <v>212</v>
      </c>
      <c r="AO86" t="s">
        <v>213</v>
      </c>
      <c r="AP86" t="s">
        <v>146</v>
      </c>
      <c r="AQ86" t="s">
        <v>178</v>
      </c>
      <c r="AR86">
        <v>9107.5</v>
      </c>
      <c r="AS86">
        <v>9000</v>
      </c>
      <c r="AT86" s="5">
        <f t="shared" si="7"/>
        <v>8000</v>
      </c>
      <c r="AU86" s="5">
        <v>350</v>
      </c>
      <c r="AV86" s="5">
        <f t="shared" si="8"/>
        <v>7650</v>
      </c>
      <c r="AW86" s="6">
        <f t="shared" si="9"/>
        <v>1346.4</v>
      </c>
      <c r="AX86" s="7">
        <f t="shared" si="10"/>
        <v>6120</v>
      </c>
      <c r="AY86" s="8">
        <f t="shared" si="11"/>
        <v>183.6</v>
      </c>
      <c r="AZ86" s="5">
        <v>250</v>
      </c>
      <c r="BA86" s="9">
        <f t="shared" si="12"/>
        <v>81.25</v>
      </c>
      <c r="BB86" s="9">
        <v>1000</v>
      </c>
      <c r="BC86" s="10"/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162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175</v>
      </c>
      <c r="CK86">
        <v>10</v>
      </c>
      <c r="CL86">
        <v>0</v>
      </c>
      <c r="CM86">
        <v>0</v>
      </c>
      <c r="CN86">
        <v>9107.5</v>
      </c>
      <c r="CO86" t="s">
        <v>150</v>
      </c>
      <c r="CP86">
        <v>0</v>
      </c>
      <c r="CQ86">
        <v>0</v>
      </c>
      <c r="CR86">
        <v>0</v>
      </c>
      <c r="CS86" t="s">
        <v>164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165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534</v>
      </c>
      <c r="EC86" t="s">
        <v>534</v>
      </c>
      <c r="ED86" t="s">
        <v>533</v>
      </c>
      <c r="EE86" t="s">
        <v>535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168</v>
      </c>
      <c r="EU86" t="s">
        <v>146</v>
      </c>
      <c r="EV86">
        <v>0</v>
      </c>
    </row>
    <row r="87" spans="1:152" x14ac:dyDescent="0.25">
      <c r="A87">
        <v>9746137329</v>
      </c>
      <c r="B87" t="s">
        <v>141</v>
      </c>
      <c r="C87" t="s">
        <v>539</v>
      </c>
      <c r="D87" t="s">
        <v>143</v>
      </c>
      <c r="E87" t="s">
        <v>144</v>
      </c>
      <c r="F87" t="s">
        <v>145</v>
      </c>
      <c r="G87">
        <v>34880</v>
      </c>
      <c r="H87" t="s">
        <v>145</v>
      </c>
      <c r="I87">
        <v>62630</v>
      </c>
      <c r="J87">
        <v>2607850671</v>
      </c>
      <c r="K87">
        <v>2802676</v>
      </c>
      <c r="L87">
        <v>2692440</v>
      </c>
      <c r="M87" t="s">
        <v>146</v>
      </c>
      <c r="N87">
        <v>9746137329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540</v>
      </c>
      <c r="AG87">
        <v>566</v>
      </c>
      <c r="AH87">
        <v>900766</v>
      </c>
      <c r="AI87" t="s">
        <v>175</v>
      </c>
      <c r="AJ87">
        <v>566</v>
      </c>
      <c r="AK87">
        <v>9746137329</v>
      </c>
      <c r="AL87">
        <v>9746137329</v>
      </c>
      <c r="AM87" t="s">
        <v>158</v>
      </c>
      <c r="AN87" t="s">
        <v>183</v>
      </c>
      <c r="AO87" t="s">
        <v>184</v>
      </c>
      <c r="AP87" t="s">
        <v>146</v>
      </c>
      <c r="AQ87" t="s">
        <v>178</v>
      </c>
      <c r="AR87">
        <v>9107.5</v>
      </c>
      <c r="AS87">
        <v>9000</v>
      </c>
      <c r="AT87" s="5">
        <f t="shared" si="7"/>
        <v>8000</v>
      </c>
      <c r="AU87" s="5">
        <v>350</v>
      </c>
      <c r="AV87" s="5">
        <f t="shared" si="8"/>
        <v>7650</v>
      </c>
      <c r="AW87" s="6">
        <f t="shared" si="9"/>
        <v>1346.4</v>
      </c>
      <c r="AX87" s="7">
        <f t="shared" si="10"/>
        <v>6120</v>
      </c>
      <c r="AY87" s="8">
        <f t="shared" si="11"/>
        <v>183.6</v>
      </c>
      <c r="AZ87" s="5">
        <v>250</v>
      </c>
      <c r="BA87" s="9">
        <f t="shared" si="12"/>
        <v>81.25</v>
      </c>
      <c r="BB87" s="9">
        <v>1000</v>
      </c>
      <c r="BC87" s="10"/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162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175</v>
      </c>
      <c r="CK87">
        <v>10</v>
      </c>
      <c r="CL87">
        <v>0</v>
      </c>
      <c r="CM87">
        <v>0</v>
      </c>
      <c r="CN87">
        <v>9107.5</v>
      </c>
      <c r="CO87" t="s">
        <v>150</v>
      </c>
      <c r="CP87">
        <v>0</v>
      </c>
      <c r="CQ87">
        <v>0</v>
      </c>
      <c r="CR87">
        <v>0</v>
      </c>
      <c r="CS87" t="s">
        <v>164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165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541</v>
      </c>
      <c r="EC87" t="s">
        <v>541</v>
      </c>
      <c r="ED87" t="s">
        <v>540</v>
      </c>
      <c r="EE87" t="s">
        <v>542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168</v>
      </c>
      <c r="EU87" t="s">
        <v>146</v>
      </c>
      <c r="EV87">
        <v>0</v>
      </c>
    </row>
    <row r="88" spans="1:152" x14ac:dyDescent="0.25">
      <c r="A88">
        <v>9749156950</v>
      </c>
      <c r="B88" t="s">
        <v>141</v>
      </c>
      <c r="C88" t="s">
        <v>557</v>
      </c>
      <c r="D88" t="s">
        <v>143</v>
      </c>
      <c r="E88" t="s">
        <v>144</v>
      </c>
      <c r="F88" t="s">
        <v>144</v>
      </c>
      <c r="G88">
        <v>34885</v>
      </c>
      <c r="H88" t="s">
        <v>145</v>
      </c>
      <c r="I88">
        <v>472390</v>
      </c>
      <c r="J88">
        <v>2608324116</v>
      </c>
      <c r="K88">
        <v>2608007</v>
      </c>
      <c r="L88">
        <v>2692440</v>
      </c>
      <c r="M88" t="s">
        <v>146</v>
      </c>
      <c r="N88">
        <v>9749156950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558</v>
      </c>
      <c r="AG88">
        <v>566</v>
      </c>
      <c r="AH88">
        <v>774944</v>
      </c>
      <c r="AI88" t="s">
        <v>175</v>
      </c>
      <c r="AJ88">
        <v>566</v>
      </c>
      <c r="AK88">
        <v>9749156950</v>
      </c>
      <c r="AL88">
        <v>9749156950</v>
      </c>
      <c r="AM88" t="s">
        <v>158</v>
      </c>
      <c r="AN88" t="s">
        <v>183</v>
      </c>
      <c r="AO88" t="s">
        <v>184</v>
      </c>
      <c r="AP88" t="s">
        <v>146</v>
      </c>
      <c r="AQ88" t="s">
        <v>178</v>
      </c>
      <c r="AR88">
        <v>9107.5</v>
      </c>
      <c r="AS88">
        <v>9000</v>
      </c>
      <c r="AT88" s="5">
        <f t="shared" si="7"/>
        <v>8000</v>
      </c>
      <c r="AU88" s="5">
        <v>350</v>
      </c>
      <c r="AV88" s="5">
        <f t="shared" si="8"/>
        <v>7650</v>
      </c>
      <c r="AW88" s="6">
        <f t="shared" si="9"/>
        <v>1346.4</v>
      </c>
      <c r="AX88" s="7">
        <f t="shared" si="10"/>
        <v>6120</v>
      </c>
      <c r="AY88" s="8">
        <f t="shared" si="11"/>
        <v>183.6</v>
      </c>
      <c r="AZ88" s="5">
        <v>250</v>
      </c>
      <c r="BA88" s="9">
        <f t="shared" si="12"/>
        <v>81.25</v>
      </c>
      <c r="BB88" s="9">
        <v>1000</v>
      </c>
      <c r="BC88" s="10"/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162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175</v>
      </c>
      <c r="CK88">
        <v>10</v>
      </c>
      <c r="CL88">
        <v>0</v>
      </c>
      <c r="CM88">
        <v>0</v>
      </c>
      <c r="CN88">
        <v>9107.5</v>
      </c>
      <c r="CO88" t="s">
        <v>150</v>
      </c>
      <c r="CP88">
        <v>0</v>
      </c>
      <c r="CQ88">
        <v>0</v>
      </c>
      <c r="CR88">
        <v>0</v>
      </c>
      <c r="CS88" t="s">
        <v>164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165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559</v>
      </c>
      <c r="EC88" t="s">
        <v>559</v>
      </c>
      <c r="ED88" t="s">
        <v>558</v>
      </c>
      <c r="EE88" t="s">
        <v>560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168</v>
      </c>
      <c r="EU88" t="s">
        <v>146</v>
      </c>
      <c r="EV88">
        <v>0</v>
      </c>
    </row>
    <row r="89" spans="1:152" x14ac:dyDescent="0.25">
      <c r="A89">
        <v>9745120478</v>
      </c>
      <c r="B89" t="s">
        <v>141</v>
      </c>
      <c r="C89" t="s">
        <v>576</v>
      </c>
      <c r="D89" t="s">
        <v>143</v>
      </c>
      <c r="E89" t="s">
        <v>144</v>
      </c>
      <c r="F89" t="s">
        <v>145</v>
      </c>
      <c r="G89">
        <v>34879</v>
      </c>
      <c r="H89" t="s">
        <v>145</v>
      </c>
      <c r="I89">
        <v>176024</v>
      </c>
      <c r="J89">
        <v>2607772741</v>
      </c>
      <c r="K89">
        <v>4855335</v>
      </c>
      <c r="L89">
        <v>2692440</v>
      </c>
      <c r="M89" t="s">
        <v>146</v>
      </c>
      <c r="N89">
        <v>9745120478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577</v>
      </c>
      <c r="AG89">
        <v>566</v>
      </c>
      <c r="AH89">
        <v>84924</v>
      </c>
      <c r="AI89" t="s">
        <v>175</v>
      </c>
      <c r="AJ89">
        <v>566</v>
      </c>
      <c r="AK89">
        <v>9745120478</v>
      </c>
      <c r="AL89">
        <v>9745120478</v>
      </c>
      <c r="AM89" t="s">
        <v>158</v>
      </c>
      <c r="AN89" t="s">
        <v>183</v>
      </c>
      <c r="AO89" t="s">
        <v>184</v>
      </c>
      <c r="AP89" t="s">
        <v>146</v>
      </c>
      <c r="AQ89" t="s">
        <v>178</v>
      </c>
      <c r="AR89">
        <v>9107.5</v>
      </c>
      <c r="AS89">
        <v>9000</v>
      </c>
      <c r="AT89" s="5">
        <f t="shared" si="7"/>
        <v>8000</v>
      </c>
      <c r="AU89" s="5">
        <v>350</v>
      </c>
      <c r="AV89" s="5">
        <f t="shared" si="8"/>
        <v>7650</v>
      </c>
      <c r="AW89" s="6">
        <f t="shared" si="9"/>
        <v>1346.4</v>
      </c>
      <c r="AX89" s="7">
        <f t="shared" si="10"/>
        <v>6120</v>
      </c>
      <c r="AY89" s="8">
        <f t="shared" si="11"/>
        <v>183.6</v>
      </c>
      <c r="AZ89" s="5">
        <v>250</v>
      </c>
      <c r="BA89" s="9">
        <f t="shared" si="12"/>
        <v>81.25</v>
      </c>
      <c r="BB89" s="9">
        <v>1000</v>
      </c>
      <c r="BC89" s="10"/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162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175</v>
      </c>
      <c r="CK89">
        <v>10</v>
      </c>
      <c r="CL89">
        <v>0</v>
      </c>
      <c r="CM89">
        <v>0</v>
      </c>
      <c r="CN89">
        <v>9107.5</v>
      </c>
      <c r="CO89" t="s">
        <v>150</v>
      </c>
      <c r="CP89">
        <v>0</v>
      </c>
      <c r="CQ89">
        <v>0</v>
      </c>
      <c r="CR89">
        <v>0</v>
      </c>
      <c r="CS89" t="s">
        <v>164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165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578</v>
      </c>
      <c r="EC89" t="s">
        <v>578</v>
      </c>
      <c r="ED89" t="s">
        <v>577</v>
      </c>
      <c r="EE89" t="s">
        <v>579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168</v>
      </c>
      <c r="EU89" t="s">
        <v>146</v>
      </c>
      <c r="EV89">
        <v>0</v>
      </c>
    </row>
    <row r="90" spans="1:152" x14ac:dyDescent="0.25">
      <c r="A90">
        <v>9744938662</v>
      </c>
      <c r="B90" t="s">
        <v>141</v>
      </c>
      <c r="C90" t="s">
        <v>594</v>
      </c>
      <c r="D90" t="s">
        <v>143</v>
      </c>
      <c r="E90" t="s">
        <v>144</v>
      </c>
      <c r="F90" t="s">
        <v>145</v>
      </c>
      <c r="G90">
        <v>34878</v>
      </c>
      <c r="H90" t="s">
        <v>145</v>
      </c>
      <c r="I90">
        <v>587127</v>
      </c>
      <c r="J90">
        <v>2607679370</v>
      </c>
      <c r="K90">
        <v>4855335</v>
      </c>
      <c r="L90">
        <v>2692440</v>
      </c>
      <c r="M90" t="s">
        <v>146</v>
      </c>
      <c r="N90">
        <v>9744938662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595</v>
      </c>
      <c r="AG90">
        <v>566</v>
      </c>
      <c r="AH90">
        <v>933780</v>
      </c>
      <c r="AI90" t="s">
        <v>175</v>
      </c>
      <c r="AJ90">
        <v>566</v>
      </c>
      <c r="AK90">
        <v>9744938662</v>
      </c>
      <c r="AL90">
        <v>9744938662</v>
      </c>
      <c r="AM90" t="s">
        <v>158</v>
      </c>
      <c r="AN90" t="s">
        <v>183</v>
      </c>
      <c r="AO90" t="s">
        <v>184</v>
      </c>
      <c r="AP90" t="s">
        <v>146</v>
      </c>
      <c r="AQ90" t="s">
        <v>178</v>
      </c>
      <c r="AR90">
        <v>9107.5</v>
      </c>
      <c r="AS90">
        <v>9000</v>
      </c>
      <c r="AT90" s="5">
        <f t="shared" si="7"/>
        <v>8000</v>
      </c>
      <c r="AU90" s="5">
        <v>350</v>
      </c>
      <c r="AV90" s="5">
        <f t="shared" si="8"/>
        <v>7650</v>
      </c>
      <c r="AW90" s="6">
        <f t="shared" si="9"/>
        <v>1346.4</v>
      </c>
      <c r="AX90" s="7">
        <f t="shared" si="10"/>
        <v>6120</v>
      </c>
      <c r="AY90" s="8">
        <f t="shared" si="11"/>
        <v>183.6</v>
      </c>
      <c r="AZ90" s="5">
        <v>250</v>
      </c>
      <c r="BA90" s="9">
        <f t="shared" si="12"/>
        <v>81.25</v>
      </c>
      <c r="BB90" s="9">
        <v>1000</v>
      </c>
      <c r="BC90" s="10"/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162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175</v>
      </c>
      <c r="CK90">
        <v>10</v>
      </c>
      <c r="CL90">
        <v>0</v>
      </c>
      <c r="CM90">
        <v>0</v>
      </c>
      <c r="CN90">
        <v>9107.5</v>
      </c>
      <c r="CO90" t="s">
        <v>150</v>
      </c>
      <c r="CP90">
        <v>0</v>
      </c>
      <c r="CQ90">
        <v>0</v>
      </c>
      <c r="CR90">
        <v>0</v>
      </c>
      <c r="CS90" t="s">
        <v>164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165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596</v>
      </c>
      <c r="EC90" t="s">
        <v>596</v>
      </c>
      <c r="ED90" t="s">
        <v>595</v>
      </c>
      <c r="EE90" t="s">
        <v>597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168</v>
      </c>
      <c r="EU90" t="s">
        <v>146</v>
      </c>
      <c r="EV90">
        <v>0</v>
      </c>
    </row>
    <row r="91" spans="1:152" x14ac:dyDescent="0.25">
      <c r="A91">
        <v>9746166015</v>
      </c>
      <c r="B91" t="s">
        <v>141</v>
      </c>
      <c r="C91" t="s">
        <v>610</v>
      </c>
      <c r="D91" t="s">
        <v>143</v>
      </c>
      <c r="E91" t="s">
        <v>144</v>
      </c>
      <c r="F91" t="s">
        <v>145</v>
      </c>
      <c r="G91">
        <v>34880</v>
      </c>
      <c r="H91" t="s">
        <v>145</v>
      </c>
      <c r="I91">
        <v>901621</v>
      </c>
      <c r="J91">
        <v>2607850707</v>
      </c>
      <c r="K91">
        <v>2802676</v>
      </c>
      <c r="L91">
        <v>2692440</v>
      </c>
      <c r="M91" t="s">
        <v>146</v>
      </c>
      <c r="N91">
        <v>9746166015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611</v>
      </c>
      <c r="AG91">
        <v>566</v>
      </c>
      <c r="AH91">
        <v>923428</v>
      </c>
      <c r="AI91" t="s">
        <v>175</v>
      </c>
      <c r="AJ91">
        <v>566</v>
      </c>
      <c r="AK91">
        <v>9746166015</v>
      </c>
      <c r="AL91">
        <v>9746166015</v>
      </c>
      <c r="AM91" t="s">
        <v>158</v>
      </c>
      <c r="AN91" t="s">
        <v>212</v>
      </c>
      <c r="AO91" t="s">
        <v>213</v>
      </c>
      <c r="AP91" t="s">
        <v>146</v>
      </c>
      <c r="AQ91" t="s">
        <v>178</v>
      </c>
      <c r="AR91">
        <v>9107.5</v>
      </c>
      <c r="AS91">
        <v>9000</v>
      </c>
      <c r="AT91" s="5">
        <f t="shared" si="7"/>
        <v>8000</v>
      </c>
      <c r="AU91" s="5">
        <v>350</v>
      </c>
      <c r="AV91" s="5">
        <f t="shared" si="8"/>
        <v>7650</v>
      </c>
      <c r="AW91" s="6">
        <f t="shared" si="9"/>
        <v>1346.4</v>
      </c>
      <c r="AX91" s="7">
        <f t="shared" si="10"/>
        <v>6120</v>
      </c>
      <c r="AY91" s="8">
        <f t="shared" si="11"/>
        <v>183.6</v>
      </c>
      <c r="AZ91" s="5">
        <v>250</v>
      </c>
      <c r="BA91" s="9">
        <f t="shared" si="12"/>
        <v>81.25</v>
      </c>
      <c r="BB91" s="9">
        <v>1000</v>
      </c>
      <c r="BC91" s="10"/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162</v>
      </c>
      <c r="BW91">
        <v>0</v>
      </c>
      <c r="BX91">
        <v>0</v>
      </c>
      <c r="BY91" t="s">
        <v>163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175</v>
      </c>
      <c r="CK91">
        <v>10</v>
      </c>
      <c r="CL91">
        <v>0</v>
      </c>
      <c r="CM91">
        <v>0</v>
      </c>
      <c r="CN91">
        <v>9107.5</v>
      </c>
      <c r="CO91" t="s">
        <v>150</v>
      </c>
      <c r="CP91">
        <v>0</v>
      </c>
      <c r="CQ91">
        <v>0</v>
      </c>
      <c r="CR91">
        <v>0</v>
      </c>
      <c r="CS91" t="s">
        <v>164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165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612</v>
      </c>
      <c r="EC91" t="s">
        <v>612</v>
      </c>
      <c r="ED91" t="s">
        <v>611</v>
      </c>
      <c r="EE91" t="s">
        <v>613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9107.5</v>
      </c>
      <c r="EQ91">
        <v>0</v>
      </c>
      <c r="ER91">
        <v>0</v>
      </c>
      <c r="ES91" t="s">
        <v>146</v>
      </c>
      <c r="ET91" t="s">
        <v>168</v>
      </c>
      <c r="EU91" t="s">
        <v>146</v>
      </c>
      <c r="EV91">
        <v>0</v>
      </c>
    </row>
    <row r="92" spans="1:152" x14ac:dyDescent="0.25">
      <c r="A92">
        <v>9745171768</v>
      </c>
      <c r="B92" t="s">
        <v>141</v>
      </c>
      <c r="C92" t="s">
        <v>614</v>
      </c>
      <c r="D92" t="s">
        <v>143</v>
      </c>
      <c r="E92" t="s">
        <v>144</v>
      </c>
      <c r="F92" t="s">
        <v>145</v>
      </c>
      <c r="G92">
        <v>34879</v>
      </c>
      <c r="H92" t="s">
        <v>145</v>
      </c>
      <c r="I92">
        <v>473534</v>
      </c>
      <c r="J92">
        <v>2607772831</v>
      </c>
      <c r="K92">
        <v>4855335</v>
      </c>
      <c r="L92">
        <v>2692440</v>
      </c>
      <c r="M92" t="s">
        <v>146</v>
      </c>
      <c r="N92">
        <v>9745171768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615</v>
      </c>
      <c r="AG92">
        <v>566</v>
      </c>
      <c r="AH92">
        <v>122422</v>
      </c>
      <c r="AI92" t="s">
        <v>175</v>
      </c>
      <c r="AJ92">
        <v>566</v>
      </c>
      <c r="AK92">
        <v>9745171768</v>
      </c>
      <c r="AL92">
        <v>9745171768</v>
      </c>
      <c r="AM92" t="s">
        <v>158</v>
      </c>
      <c r="AN92" t="s">
        <v>212</v>
      </c>
      <c r="AO92" t="s">
        <v>213</v>
      </c>
      <c r="AP92" t="s">
        <v>146</v>
      </c>
      <c r="AQ92" t="s">
        <v>178</v>
      </c>
      <c r="AR92">
        <v>9107.5</v>
      </c>
      <c r="AS92">
        <v>9000</v>
      </c>
      <c r="AT92" s="5">
        <f t="shared" si="7"/>
        <v>8000</v>
      </c>
      <c r="AU92" s="5">
        <v>350</v>
      </c>
      <c r="AV92" s="5">
        <f t="shared" si="8"/>
        <v>7650</v>
      </c>
      <c r="AW92" s="6">
        <f t="shared" si="9"/>
        <v>1346.4</v>
      </c>
      <c r="AX92" s="7">
        <f t="shared" si="10"/>
        <v>6120</v>
      </c>
      <c r="AY92" s="8">
        <f t="shared" si="11"/>
        <v>183.6</v>
      </c>
      <c r="AZ92" s="5">
        <v>250</v>
      </c>
      <c r="BA92" s="9">
        <f t="shared" si="12"/>
        <v>81.25</v>
      </c>
      <c r="BB92" s="9">
        <v>1000</v>
      </c>
      <c r="BC92" s="10"/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162</v>
      </c>
      <c r="BW92">
        <v>0</v>
      </c>
      <c r="BX92">
        <v>0</v>
      </c>
      <c r="BY92" t="s">
        <v>163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175</v>
      </c>
      <c r="CK92">
        <v>10</v>
      </c>
      <c r="CL92">
        <v>0</v>
      </c>
      <c r="CM92">
        <v>0</v>
      </c>
      <c r="CN92">
        <v>9107.5</v>
      </c>
      <c r="CO92" t="s">
        <v>150</v>
      </c>
      <c r="CP92">
        <v>0</v>
      </c>
      <c r="CQ92">
        <v>0</v>
      </c>
      <c r="CR92">
        <v>0</v>
      </c>
      <c r="CS92" t="s">
        <v>164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165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616</v>
      </c>
      <c r="EC92" t="s">
        <v>616</v>
      </c>
      <c r="ED92" t="s">
        <v>615</v>
      </c>
      <c r="EE92" t="s">
        <v>617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9107.5</v>
      </c>
      <c r="EQ92">
        <v>0</v>
      </c>
      <c r="ER92">
        <v>0</v>
      </c>
      <c r="ES92" t="s">
        <v>146</v>
      </c>
      <c r="ET92" t="s">
        <v>168</v>
      </c>
      <c r="EU92" t="s">
        <v>146</v>
      </c>
      <c r="EV92">
        <v>0</v>
      </c>
    </row>
    <row r="93" spans="1:152" x14ac:dyDescent="0.25">
      <c r="A93">
        <v>9745810121</v>
      </c>
      <c r="B93" t="s">
        <v>141</v>
      </c>
      <c r="C93" t="s">
        <v>645</v>
      </c>
      <c r="D93" t="s">
        <v>143</v>
      </c>
      <c r="E93" t="s">
        <v>144</v>
      </c>
      <c r="F93" t="s">
        <v>145</v>
      </c>
      <c r="G93">
        <v>34880</v>
      </c>
      <c r="H93" t="s">
        <v>145</v>
      </c>
      <c r="I93">
        <v>220399</v>
      </c>
      <c r="J93">
        <v>2607850323</v>
      </c>
      <c r="K93">
        <v>2802676</v>
      </c>
      <c r="L93">
        <v>2692440</v>
      </c>
      <c r="M93" t="s">
        <v>146</v>
      </c>
      <c r="N93">
        <v>9745810121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44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646</v>
      </c>
      <c r="AG93">
        <v>566</v>
      </c>
      <c r="AH93">
        <v>628798</v>
      </c>
      <c r="AI93" t="s">
        <v>175</v>
      </c>
      <c r="AJ93">
        <v>566</v>
      </c>
      <c r="AK93">
        <v>9745810121</v>
      </c>
      <c r="AL93">
        <v>9745810121</v>
      </c>
      <c r="AM93" t="s">
        <v>158</v>
      </c>
      <c r="AN93" t="s">
        <v>183</v>
      </c>
      <c r="AO93" t="s">
        <v>184</v>
      </c>
      <c r="AP93" t="s">
        <v>146</v>
      </c>
      <c r="AQ93" t="s">
        <v>178</v>
      </c>
      <c r="AR93">
        <v>9107.5</v>
      </c>
      <c r="AS93">
        <v>9000</v>
      </c>
      <c r="AT93" s="5">
        <f t="shared" si="7"/>
        <v>8000</v>
      </c>
      <c r="AU93" s="5">
        <v>350</v>
      </c>
      <c r="AV93" s="5">
        <f t="shared" si="8"/>
        <v>7650</v>
      </c>
      <c r="AW93" s="6">
        <f t="shared" si="9"/>
        <v>1346.4</v>
      </c>
      <c r="AX93" s="7">
        <f t="shared" si="10"/>
        <v>6120</v>
      </c>
      <c r="AY93" s="8">
        <f t="shared" si="11"/>
        <v>183.6</v>
      </c>
      <c r="AZ93" s="5">
        <v>250</v>
      </c>
      <c r="BA93" s="9">
        <f t="shared" si="12"/>
        <v>81.25</v>
      </c>
      <c r="BB93" s="9">
        <v>1000</v>
      </c>
      <c r="BC93" s="10"/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162</v>
      </c>
      <c r="BW93">
        <v>0</v>
      </c>
      <c r="BX93">
        <v>0</v>
      </c>
      <c r="BY93" t="s">
        <v>163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175</v>
      </c>
      <c r="CK93">
        <v>10</v>
      </c>
      <c r="CL93">
        <v>0</v>
      </c>
      <c r="CM93">
        <v>0</v>
      </c>
      <c r="CN93">
        <v>9107.5</v>
      </c>
      <c r="CO93" t="s">
        <v>150</v>
      </c>
      <c r="CP93">
        <v>0</v>
      </c>
      <c r="CQ93">
        <v>0</v>
      </c>
      <c r="CR93">
        <v>0</v>
      </c>
      <c r="CS93" t="s">
        <v>164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165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647</v>
      </c>
      <c r="EC93" t="s">
        <v>647</v>
      </c>
      <c r="ED93" t="s">
        <v>646</v>
      </c>
      <c r="EE93" t="s">
        <v>648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9107.5</v>
      </c>
      <c r="EQ93">
        <v>0</v>
      </c>
      <c r="ER93">
        <v>0</v>
      </c>
      <c r="ES93" t="s">
        <v>146</v>
      </c>
      <c r="ET93" t="s">
        <v>168</v>
      </c>
      <c r="EU93" t="s">
        <v>146</v>
      </c>
      <c r="EV93">
        <v>0</v>
      </c>
    </row>
    <row r="94" spans="1:152" x14ac:dyDescent="0.25">
      <c r="A94">
        <v>9745928217</v>
      </c>
      <c r="B94" t="s">
        <v>141</v>
      </c>
      <c r="C94" t="s">
        <v>687</v>
      </c>
      <c r="D94" t="s">
        <v>143</v>
      </c>
      <c r="E94" t="s">
        <v>144</v>
      </c>
      <c r="F94" t="s">
        <v>145</v>
      </c>
      <c r="G94">
        <v>34880</v>
      </c>
      <c r="H94" t="s">
        <v>145</v>
      </c>
      <c r="I94">
        <v>809623</v>
      </c>
      <c r="J94">
        <v>2607850472</v>
      </c>
      <c r="K94">
        <v>2802676</v>
      </c>
      <c r="L94">
        <v>2692440</v>
      </c>
      <c r="M94" t="s">
        <v>146</v>
      </c>
      <c r="N94">
        <v>9745928217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688</v>
      </c>
      <c r="AG94">
        <v>566</v>
      </c>
      <c r="AH94">
        <v>726807</v>
      </c>
      <c r="AI94" t="s">
        <v>175</v>
      </c>
      <c r="AJ94">
        <v>566</v>
      </c>
      <c r="AK94">
        <v>9745928217</v>
      </c>
      <c r="AL94">
        <v>9745928217</v>
      </c>
      <c r="AM94" t="s">
        <v>158</v>
      </c>
      <c r="AN94" t="s">
        <v>212</v>
      </c>
      <c r="AO94" t="s">
        <v>213</v>
      </c>
      <c r="AP94" t="s">
        <v>146</v>
      </c>
      <c r="AQ94" t="s">
        <v>178</v>
      </c>
      <c r="AR94">
        <v>9107.5</v>
      </c>
      <c r="AS94">
        <v>9000</v>
      </c>
      <c r="AT94" s="5">
        <f t="shared" si="7"/>
        <v>8000</v>
      </c>
      <c r="AU94" s="5">
        <v>350</v>
      </c>
      <c r="AV94" s="5">
        <f t="shared" si="8"/>
        <v>7650</v>
      </c>
      <c r="AW94" s="6">
        <f t="shared" si="9"/>
        <v>1346.4</v>
      </c>
      <c r="AX94" s="7">
        <f t="shared" si="10"/>
        <v>6120</v>
      </c>
      <c r="AY94" s="8">
        <f t="shared" si="11"/>
        <v>183.6</v>
      </c>
      <c r="AZ94" s="5">
        <v>250</v>
      </c>
      <c r="BA94" s="9">
        <f t="shared" si="12"/>
        <v>81.25</v>
      </c>
      <c r="BB94" s="9">
        <v>1000</v>
      </c>
      <c r="BC94" s="10"/>
      <c r="BD94" s="5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162</v>
      </c>
      <c r="BW94">
        <v>0</v>
      </c>
      <c r="BX94">
        <v>0</v>
      </c>
      <c r="BY94" t="s">
        <v>163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175</v>
      </c>
      <c r="CK94">
        <v>10</v>
      </c>
      <c r="CL94">
        <v>0</v>
      </c>
      <c r="CM94">
        <v>0</v>
      </c>
      <c r="CN94">
        <v>9107.5</v>
      </c>
      <c r="CO94" t="s">
        <v>150</v>
      </c>
      <c r="CP94">
        <v>0</v>
      </c>
      <c r="CQ94">
        <v>0</v>
      </c>
      <c r="CR94">
        <v>0</v>
      </c>
      <c r="CS94" t="s">
        <v>164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165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689</v>
      </c>
      <c r="EC94" t="s">
        <v>689</v>
      </c>
      <c r="ED94" t="s">
        <v>688</v>
      </c>
      <c r="EE94" t="s">
        <v>690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9107.5</v>
      </c>
      <c r="EQ94">
        <v>0</v>
      </c>
      <c r="ER94">
        <v>0</v>
      </c>
      <c r="ES94" t="s">
        <v>146</v>
      </c>
      <c r="ET94" t="s">
        <v>168</v>
      </c>
      <c r="EU94" t="s">
        <v>146</v>
      </c>
      <c r="EV94">
        <v>0</v>
      </c>
    </row>
    <row r="95" spans="1:152" x14ac:dyDescent="0.25">
      <c r="A95">
        <v>9746129877</v>
      </c>
      <c r="B95" t="s">
        <v>141</v>
      </c>
      <c r="C95" t="s">
        <v>691</v>
      </c>
      <c r="D95" t="s">
        <v>143</v>
      </c>
      <c r="E95" t="s">
        <v>144</v>
      </c>
      <c r="F95" t="s">
        <v>145</v>
      </c>
      <c r="G95">
        <v>34880</v>
      </c>
      <c r="H95" t="s">
        <v>145</v>
      </c>
      <c r="I95">
        <v>573781</v>
      </c>
      <c r="J95">
        <v>2607850659</v>
      </c>
      <c r="K95">
        <v>2802676</v>
      </c>
      <c r="L95">
        <v>2692440</v>
      </c>
      <c r="M95" t="s">
        <v>146</v>
      </c>
      <c r="N95">
        <v>9746129877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692</v>
      </c>
      <c r="AG95">
        <v>566</v>
      </c>
      <c r="AH95">
        <v>894590</v>
      </c>
      <c r="AI95" t="s">
        <v>175</v>
      </c>
      <c r="AJ95">
        <v>566</v>
      </c>
      <c r="AK95">
        <v>9746129877</v>
      </c>
      <c r="AL95">
        <v>9746129877</v>
      </c>
      <c r="AM95" t="s">
        <v>158</v>
      </c>
      <c r="AN95" t="s">
        <v>212</v>
      </c>
      <c r="AO95" t="s">
        <v>213</v>
      </c>
      <c r="AP95" t="s">
        <v>146</v>
      </c>
      <c r="AQ95" t="s">
        <v>178</v>
      </c>
      <c r="AR95">
        <v>9107.5</v>
      </c>
      <c r="AS95">
        <v>9000</v>
      </c>
      <c r="AT95" s="5">
        <f t="shared" si="7"/>
        <v>8000</v>
      </c>
      <c r="AU95" s="5">
        <v>350</v>
      </c>
      <c r="AV95" s="5">
        <f t="shared" si="8"/>
        <v>7650</v>
      </c>
      <c r="AW95" s="6">
        <f t="shared" si="9"/>
        <v>1346.4</v>
      </c>
      <c r="AX95" s="7">
        <f t="shared" si="10"/>
        <v>6120</v>
      </c>
      <c r="AY95" s="8">
        <f t="shared" si="11"/>
        <v>183.6</v>
      </c>
      <c r="AZ95" s="5">
        <v>250</v>
      </c>
      <c r="BA95" s="9">
        <f t="shared" si="12"/>
        <v>81.25</v>
      </c>
      <c r="BB95" s="9">
        <v>1000</v>
      </c>
      <c r="BC95" s="10"/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162</v>
      </c>
      <c r="BW95">
        <v>0</v>
      </c>
      <c r="BX95">
        <v>0</v>
      </c>
      <c r="BY95" t="s">
        <v>163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175</v>
      </c>
      <c r="CK95">
        <v>10</v>
      </c>
      <c r="CL95">
        <v>0</v>
      </c>
      <c r="CM95">
        <v>0</v>
      </c>
      <c r="CN95">
        <v>9107.5</v>
      </c>
      <c r="CO95" t="s">
        <v>150</v>
      </c>
      <c r="CP95">
        <v>0</v>
      </c>
      <c r="CQ95">
        <v>0</v>
      </c>
      <c r="CR95">
        <v>0</v>
      </c>
      <c r="CS95" t="s">
        <v>164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165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693</v>
      </c>
      <c r="EC95" t="s">
        <v>693</v>
      </c>
      <c r="ED95" t="s">
        <v>692</v>
      </c>
      <c r="EE95" t="s">
        <v>694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9107.5</v>
      </c>
      <c r="EQ95">
        <v>0</v>
      </c>
      <c r="ER95">
        <v>0</v>
      </c>
      <c r="ES95" t="s">
        <v>146</v>
      </c>
      <c r="ET95" t="s">
        <v>168</v>
      </c>
      <c r="EU95" t="s">
        <v>146</v>
      </c>
      <c r="EV95">
        <v>0</v>
      </c>
    </row>
    <row r="96" spans="1:152" x14ac:dyDescent="0.25">
      <c r="A96">
        <v>9745541054</v>
      </c>
      <c r="B96" t="s">
        <v>141</v>
      </c>
      <c r="C96" t="s">
        <v>703</v>
      </c>
      <c r="D96" t="s">
        <v>143</v>
      </c>
      <c r="E96" t="s">
        <v>144</v>
      </c>
      <c r="F96" t="s">
        <v>145</v>
      </c>
      <c r="G96">
        <v>34879</v>
      </c>
      <c r="H96" t="s">
        <v>145</v>
      </c>
      <c r="I96">
        <v>54446</v>
      </c>
      <c r="J96">
        <v>2607773543</v>
      </c>
      <c r="K96">
        <v>5011286</v>
      </c>
      <c r="L96">
        <v>2692440</v>
      </c>
      <c r="M96" t="s">
        <v>146</v>
      </c>
      <c r="N96">
        <v>9745541054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200239</v>
      </c>
      <c r="AD96" t="s">
        <v>155</v>
      </c>
      <c r="AE96" t="s">
        <v>156</v>
      </c>
      <c r="AF96" t="s">
        <v>704</v>
      </c>
      <c r="AG96">
        <v>566</v>
      </c>
      <c r="AH96">
        <v>413125</v>
      </c>
      <c r="AI96" t="s">
        <v>175</v>
      </c>
      <c r="AJ96">
        <v>566</v>
      </c>
      <c r="AK96">
        <v>9745541054</v>
      </c>
      <c r="AL96">
        <v>9745541054</v>
      </c>
      <c r="AM96" t="s">
        <v>158</v>
      </c>
      <c r="AN96" t="s">
        <v>212</v>
      </c>
      <c r="AO96" t="s">
        <v>213</v>
      </c>
      <c r="AP96" t="s">
        <v>146</v>
      </c>
      <c r="AQ96" t="s">
        <v>178</v>
      </c>
      <c r="AR96">
        <v>9107.5</v>
      </c>
      <c r="AS96">
        <v>9000</v>
      </c>
      <c r="AT96" s="5">
        <f t="shared" si="7"/>
        <v>8000</v>
      </c>
      <c r="AU96" s="5">
        <v>350</v>
      </c>
      <c r="AV96" s="5">
        <f t="shared" si="8"/>
        <v>7650</v>
      </c>
      <c r="AW96" s="6">
        <f t="shared" si="9"/>
        <v>1346.4</v>
      </c>
      <c r="AX96" s="7">
        <f t="shared" si="10"/>
        <v>6120</v>
      </c>
      <c r="AY96" s="8">
        <f t="shared" si="11"/>
        <v>183.6</v>
      </c>
      <c r="AZ96" s="5">
        <v>250</v>
      </c>
      <c r="BA96" s="9">
        <f t="shared" si="12"/>
        <v>81.25</v>
      </c>
      <c r="BB96" s="9">
        <v>1000</v>
      </c>
      <c r="BC96" s="10"/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162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175</v>
      </c>
      <c r="CK96">
        <v>10</v>
      </c>
      <c r="CL96">
        <v>0</v>
      </c>
      <c r="CM96">
        <v>0</v>
      </c>
      <c r="CN96">
        <v>9107.5</v>
      </c>
      <c r="CO96" t="s">
        <v>150</v>
      </c>
      <c r="CP96">
        <v>0</v>
      </c>
      <c r="CQ96">
        <v>0</v>
      </c>
      <c r="CR96">
        <v>0</v>
      </c>
      <c r="CS96" t="s">
        <v>164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165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155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705</v>
      </c>
      <c r="EC96" t="s">
        <v>705</v>
      </c>
      <c r="ED96" t="s">
        <v>704</v>
      </c>
      <c r="EE96" t="s">
        <v>706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168</v>
      </c>
      <c r="EU96" t="s">
        <v>146</v>
      </c>
      <c r="EV96">
        <v>0</v>
      </c>
    </row>
    <row r="97" spans="1:152" x14ac:dyDescent="0.25">
      <c r="A97">
        <v>9746410598</v>
      </c>
      <c r="B97" t="s">
        <v>141</v>
      </c>
      <c r="C97" t="s">
        <v>707</v>
      </c>
      <c r="D97" t="s">
        <v>143</v>
      </c>
      <c r="E97" t="s">
        <v>144</v>
      </c>
      <c r="F97" t="s">
        <v>145</v>
      </c>
      <c r="G97">
        <v>34881</v>
      </c>
      <c r="H97" t="s">
        <v>145</v>
      </c>
      <c r="I97">
        <v>900765</v>
      </c>
      <c r="J97">
        <v>2607996759</v>
      </c>
      <c r="K97">
        <v>8300605</v>
      </c>
      <c r="L97">
        <v>2692440</v>
      </c>
      <c r="M97" t="s">
        <v>146</v>
      </c>
      <c r="N97">
        <v>9746410598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200239</v>
      </c>
      <c r="AD97" t="s">
        <v>155</v>
      </c>
      <c r="AE97" t="s">
        <v>156</v>
      </c>
      <c r="AF97" t="s">
        <v>708</v>
      </c>
      <c r="AG97">
        <v>566</v>
      </c>
      <c r="AH97">
        <v>133995</v>
      </c>
      <c r="AI97" t="s">
        <v>175</v>
      </c>
      <c r="AJ97">
        <v>566</v>
      </c>
      <c r="AK97">
        <v>9746410598</v>
      </c>
      <c r="AL97">
        <v>9746410598</v>
      </c>
      <c r="AM97" t="s">
        <v>158</v>
      </c>
      <c r="AN97" t="s">
        <v>212</v>
      </c>
      <c r="AO97" t="s">
        <v>213</v>
      </c>
      <c r="AP97" t="s">
        <v>146</v>
      </c>
      <c r="AQ97" t="s">
        <v>178</v>
      </c>
      <c r="AR97">
        <v>9107.5</v>
      </c>
      <c r="AS97">
        <v>9000</v>
      </c>
      <c r="AT97" s="5">
        <f t="shared" si="7"/>
        <v>8000</v>
      </c>
      <c r="AU97" s="5">
        <v>350</v>
      </c>
      <c r="AV97" s="5">
        <f t="shared" si="8"/>
        <v>7650</v>
      </c>
      <c r="AW97" s="6">
        <f t="shared" si="9"/>
        <v>1346.4</v>
      </c>
      <c r="AX97" s="7">
        <f t="shared" si="10"/>
        <v>6120</v>
      </c>
      <c r="AY97" s="8">
        <f t="shared" si="11"/>
        <v>183.6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162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175</v>
      </c>
      <c r="CK97">
        <v>10</v>
      </c>
      <c r="CL97">
        <v>0</v>
      </c>
      <c r="CM97">
        <v>0</v>
      </c>
      <c r="CN97">
        <v>9107.5</v>
      </c>
      <c r="CO97" t="s">
        <v>150</v>
      </c>
      <c r="CP97">
        <v>0</v>
      </c>
      <c r="CQ97">
        <v>0</v>
      </c>
      <c r="CR97">
        <v>0</v>
      </c>
      <c r="CS97" t="s">
        <v>164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165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155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709</v>
      </c>
      <c r="EC97" t="s">
        <v>709</v>
      </c>
      <c r="ED97" t="s">
        <v>708</v>
      </c>
      <c r="EE97" t="s">
        <v>710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168</v>
      </c>
      <c r="EU97" t="s">
        <v>146</v>
      </c>
      <c r="EV97">
        <v>0</v>
      </c>
    </row>
    <row r="98" spans="1:152" x14ac:dyDescent="0.25">
      <c r="A98">
        <v>9745122504</v>
      </c>
      <c r="B98" t="s">
        <v>141</v>
      </c>
      <c r="C98" t="s">
        <v>711</v>
      </c>
      <c r="D98" t="s">
        <v>143</v>
      </c>
      <c r="E98" t="s">
        <v>144</v>
      </c>
      <c r="F98" t="s">
        <v>145</v>
      </c>
      <c r="G98">
        <v>34879</v>
      </c>
      <c r="H98" t="s">
        <v>145</v>
      </c>
      <c r="I98">
        <v>412207</v>
      </c>
      <c r="J98">
        <v>2607772746</v>
      </c>
      <c r="K98">
        <v>4855335</v>
      </c>
      <c r="L98">
        <v>2692440</v>
      </c>
      <c r="M98" t="s">
        <v>146</v>
      </c>
      <c r="N98">
        <v>9745122504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200239</v>
      </c>
      <c r="AD98" t="s">
        <v>155</v>
      </c>
      <c r="AE98" t="s">
        <v>156</v>
      </c>
      <c r="AF98" t="s">
        <v>712</v>
      </c>
      <c r="AG98">
        <v>566</v>
      </c>
      <c r="AH98">
        <v>86428</v>
      </c>
      <c r="AI98" t="s">
        <v>175</v>
      </c>
      <c r="AJ98">
        <v>566</v>
      </c>
      <c r="AK98">
        <v>9745122504</v>
      </c>
      <c r="AL98">
        <v>9745122504</v>
      </c>
      <c r="AM98" t="s">
        <v>158</v>
      </c>
      <c r="AN98" t="s">
        <v>189</v>
      </c>
      <c r="AO98" t="s">
        <v>190</v>
      </c>
      <c r="AP98" t="s">
        <v>146</v>
      </c>
      <c r="AQ98" t="s">
        <v>178</v>
      </c>
      <c r="AR98">
        <v>9107.5</v>
      </c>
      <c r="AS98">
        <v>9000</v>
      </c>
      <c r="AT98" s="5">
        <f t="shared" si="7"/>
        <v>8000</v>
      </c>
      <c r="AU98" s="5">
        <v>350</v>
      </c>
      <c r="AV98" s="5">
        <f t="shared" si="8"/>
        <v>7650</v>
      </c>
      <c r="AW98" s="6">
        <f t="shared" si="9"/>
        <v>1346.4</v>
      </c>
      <c r="AX98" s="7">
        <f t="shared" si="10"/>
        <v>6120</v>
      </c>
      <c r="AY98" s="8">
        <f t="shared" si="11"/>
        <v>183.6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162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175</v>
      </c>
      <c r="CK98">
        <v>10</v>
      </c>
      <c r="CL98">
        <v>0</v>
      </c>
      <c r="CM98">
        <v>0</v>
      </c>
      <c r="CN98">
        <v>9107.5</v>
      </c>
      <c r="CO98" t="s">
        <v>150</v>
      </c>
      <c r="CP98">
        <v>0</v>
      </c>
      <c r="CQ98">
        <v>0</v>
      </c>
      <c r="CR98">
        <v>0</v>
      </c>
      <c r="CS98" t="s">
        <v>164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165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155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713</v>
      </c>
      <c r="EC98" t="s">
        <v>713</v>
      </c>
      <c r="ED98" t="s">
        <v>712</v>
      </c>
      <c r="EE98" t="s">
        <v>714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168</v>
      </c>
      <c r="EU98" t="s">
        <v>146</v>
      </c>
      <c r="EV98">
        <v>0</v>
      </c>
    </row>
    <row r="99" spans="1:152" x14ac:dyDescent="0.25">
      <c r="A99">
        <v>9745652394</v>
      </c>
      <c r="B99" t="s">
        <v>141</v>
      </c>
      <c r="C99" t="s">
        <v>723</v>
      </c>
      <c r="D99" t="s">
        <v>143</v>
      </c>
      <c r="E99" t="s">
        <v>144</v>
      </c>
      <c r="F99" t="s">
        <v>145</v>
      </c>
      <c r="G99">
        <v>34880</v>
      </c>
      <c r="H99" t="s">
        <v>145</v>
      </c>
      <c r="I99">
        <v>593252</v>
      </c>
      <c r="J99">
        <v>2607850123</v>
      </c>
      <c r="K99">
        <v>2802676</v>
      </c>
      <c r="L99">
        <v>2692440</v>
      </c>
      <c r="M99" t="s">
        <v>146</v>
      </c>
      <c r="N99">
        <v>9745652394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200239</v>
      </c>
      <c r="AD99" t="s">
        <v>155</v>
      </c>
      <c r="AE99" t="s">
        <v>156</v>
      </c>
      <c r="AF99" t="s">
        <v>724</v>
      </c>
      <c r="AG99">
        <v>566</v>
      </c>
      <c r="AH99">
        <v>502269</v>
      </c>
      <c r="AI99" t="s">
        <v>175</v>
      </c>
      <c r="AJ99">
        <v>566</v>
      </c>
      <c r="AK99">
        <v>9745652394</v>
      </c>
      <c r="AL99">
        <v>9745652394</v>
      </c>
      <c r="AM99" t="s">
        <v>158</v>
      </c>
      <c r="AN99" t="s">
        <v>212</v>
      </c>
      <c r="AO99" t="s">
        <v>213</v>
      </c>
      <c r="AP99" t="s">
        <v>146</v>
      </c>
      <c r="AQ99" t="s">
        <v>178</v>
      </c>
      <c r="AR99">
        <v>9107.5</v>
      </c>
      <c r="AS99">
        <v>9000</v>
      </c>
      <c r="AT99" s="5">
        <f t="shared" si="7"/>
        <v>8000</v>
      </c>
      <c r="AU99" s="5">
        <v>350</v>
      </c>
      <c r="AV99" s="5">
        <f t="shared" si="8"/>
        <v>7650</v>
      </c>
      <c r="AW99" s="6">
        <f t="shared" si="9"/>
        <v>1346.4</v>
      </c>
      <c r="AX99" s="7">
        <f t="shared" si="10"/>
        <v>6120</v>
      </c>
      <c r="AY99" s="8">
        <f t="shared" si="11"/>
        <v>183.6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162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175</v>
      </c>
      <c r="CK99">
        <v>10</v>
      </c>
      <c r="CL99">
        <v>0</v>
      </c>
      <c r="CM99">
        <v>0</v>
      </c>
      <c r="CN99">
        <v>9107.5</v>
      </c>
      <c r="CO99" t="s">
        <v>150</v>
      </c>
      <c r="CP99">
        <v>0</v>
      </c>
      <c r="CQ99">
        <v>0</v>
      </c>
      <c r="CR99">
        <v>0</v>
      </c>
      <c r="CS99" t="s">
        <v>164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165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155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725</v>
      </c>
      <c r="EC99" t="s">
        <v>725</v>
      </c>
      <c r="ED99" t="s">
        <v>724</v>
      </c>
      <c r="EE99" t="s">
        <v>726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168</v>
      </c>
      <c r="EU99" t="s">
        <v>146</v>
      </c>
      <c r="EV99">
        <v>0</v>
      </c>
    </row>
    <row r="100" spans="1:152" x14ac:dyDescent="0.25">
      <c r="A100">
        <v>9745563522</v>
      </c>
      <c r="B100" t="s">
        <v>141</v>
      </c>
      <c r="C100" t="s">
        <v>767</v>
      </c>
      <c r="D100" t="s">
        <v>143</v>
      </c>
      <c r="E100" t="s">
        <v>144</v>
      </c>
      <c r="F100" t="s">
        <v>145</v>
      </c>
      <c r="G100">
        <v>34879</v>
      </c>
      <c r="H100" t="s">
        <v>145</v>
      </c>
      <c r="I100">
        <v>315124</v>
      </c>
      <c r="J100">
        <v>2607773587</v>
      </c>
      <c r="K100">
        <v>5011286</v>
      </c>
      <c r="L100">
        <v>2692440</v>
      </c>
      <c r="M100" t="s">
        <v>146</v>
      </c>
      <c r="N100">
        <v>9745563522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44</v>
      </c>
      <c r="Z100" t="s">
        <v>153</v>
      </c>
      <c r="AA100" t="s">
        <v>154</v>
      </c>
      <c r="AB100" t="s">
        <v>146</v>
      </c>
      <c r="AC100">
        <v>200239</v>
      </c>
      <c r="AD100" t="s">
        <v>155</v>
      </c>
      <c r="AE100" t="s">
        <v>156</v>
      </c>
      <c r="AF100" t="s">
        <v>768</v>
      </c>
      <c r="AG100">
        <v>566</v>
      </c>
      <c r="AH100">
        <v>432394</v>
      </c>
      <c r="AI100" t="s">
        <v>175</v>
      </c>
      <c r="AJ100">
        <v>566</v>
      </c>
      <c r="AK100">
        <v>9745563522</v>
      </c>
      <c r="AL100">
        <v>9745563522</v>
      </c>
      <c r="AM100" t="s">
        <v>158</v>
      </c>
      <c r="AN100" t="s">
        <v>212</v>
      </c>
      <c r="AO100" t="s">
        <v>213</v>
      </c>
      <c r="AP100" t="s">
        <v>146</v>
      </c>
      <c r="AQ100" t="s">
        <v>178</v>
      </c>
      <c r="AR100">
        <v>9107.5</v>
      </c>
      <c r="AS100">
        <v>9000</v>
      </c>
      <c r="AT100" s="5">
        <f t="shared" si="7"/>
        <v>8000</v>
      </c>
      <c r="AU100" s="5">
        <v>350</v>
      </c>
      <c r="AV100" s="5">
        <f t="shared" si="8"/>
        <v>7650</v>
      </c>
      <c r="AW100" s="6">
        <f t="shared" si="9"/>
        <v>1346.4</v>
      </c>
      <c r="AX100" s="7">
        <f t="shared" si="10"/>
        <v>6120</v>
      </c>
      <c r="AY100" s="8">
        <f t="shared" si="11"/>
        <v>183.6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162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175</v>
      </c>
      <c r="CK100">
        <v>10</v>
      </c>
      <c r="CL100">
        <v>0</v>
      </c>
      <c r="CM100">
        <v>0</v>
      </c>
      <c r="CN100">
        <v>9107.5</v>
      </c>
      <c r="CO100" t="s">
        <v>150</v>
      </c>
      <c r="CP100">
        <v>0</v>
      </c>
      <c r="CQ100">
        <v>0</v>
      </c>
      <c r="CR100">
        <v>0</v>
      </c>
      <c r="CS100" t="s">
        <v>164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165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769</v>
      </c>
      <c r="EC100" t="s">
        <v>769</v>
      </c>
      <c r="ED100" t="s">
        <v>768</v>
      </c>
      <c r="EE100" t="s">
        <v>770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168</v>
      </c>
      <c r="EU100" t="s">
        <v>146</v>
      </c>
      <c r="EV100">
        <v>0</v>
      </c>
    </row>
    <row r="101" spans="1:152" x14ac:dyDescent="0.25">
      <c r="A101">
        <v>9746542002</v>
      </c>
      <c r="B101" t="s">
        <v>141</v>
      </c>
      <c r="C101" t="s">
        <v>775</v>
      </c>
      <c r="D101" t="s">
        <v>143</v>
      </c>
      <c r="E101" t="s">
        <v>144</v>
      </c>
      <c r="F101" t="s">
        <v>145</v>
      </c>
      <c r="G101">
        <v>34881</v>
      </c>
      <c r="H101" t="s">
        <v>145</v>
      </c>
      <c r="I101">
        <v>897574</v>
      </c>
      <c r="J101">
        <v>2607996907</v>
      </c>
      <c r="K101">
        <v>8300605</v>
      </c>
      <c r="L101">
        <v>2692440</v>
      </c>
      <c r="M101" t="s">
        <v>146</v>
      </c>
      <c r="N101">
        <v>9746542002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44</v>
      </c>
      <c r="Z101" t="s">
        <v>153</v>
      </c>
      <c r="AA101" t="s">
        <v>154</v>
      </c>
      <c r="AB101" t="s">
        <v>146</v>
      </c>
      <c r="AC101">
        <v>200239</v>
      </c>
      <c r="AD101" t="s">
        <v>155</v>
      </c>
      <c r="AE101" t="s">
        <v>156</v>
      </c>
      <c r="AF101" t="s">
        <v>776</v>
      </c>
      <c r="AG101">
        <v>566</v>
      </c>
      <c r="AH101">
        <v>240159</v>
      </c>
      <c r="AI101" t="s">
        <v>175</v>
      </c>
      <c r="AJ101">
        <v>566</v>
      </c>
      <c r="AK101">
        <v>9746542002</v>
      </c>
      <c r="AL101">
        <v>9746542002</v>
      </c>
      <c r="AM101" t="s">
        <v>158</v>
      </c>
      <c r="AN101" t="s">
        <v>183</v>
      </c>
      <c r="AO101" t="s">
        <v>184</v>
      </c>
      <c r="AP101" t="s">
        <v>146</v>
      </c>
      <c r="AQ101" t="s">
        <v>178</v>
      </c>
      <c r="AR101">
        <v>9107.5</v>
      </c>
      <c r="AS101">
        <v>9000</v>
      </c>
      <c r="AT101" s="5">
        <f t="shared" si="7"/>
        <v>8000</v>
      </c>
      <c r="AU101" s="5">
        <v>350</v>
      </c>
      <c r="AV101" s="5">
        <f t="shared" si="8"/>
        <v>7650</v>
      </c>
      <c r="AW101" s="6">
        <f t="shared" si="9"/>
        <v>1346.4</v>
      </c>
      <c r="AX101" s="7">
        <f t="shared" si="10"/>
        <v>6120</v>
      </c>
      <c r="AY101" s="8">
        <f t="shared" si="11"/>
        <v>183.6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162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175</v>
      </c>
      <c r="CK101">
        <v>10</v>
      </c>
      <c r="CL101">
        <v>0</v>
      </c>
      <c r="CM101">
        <v>0</v>
      </c>
      <c r="CN101">
        <v>9107.5</v>
      </c>
      <c r="CO101" t="s">
        <v>150</v>
      </c>
      <c r="CP101">
        <v>0</v>
      </c>
      <c r="CQ101">
        <v>0</v>
      </c>
      <c r="CR101">
        <v>0</v>
      </c>
      <c r="CS101" t="s">
        <v>164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165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777</v>
      </c>
      <c r="EC101" t="s">
        <v>777</v>
      </c>
      <c r="ED101" t="s">
        <v>776</v>
      </c>
      <c r="EE101" t="s">
        <v>778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168</v>
      </c>
      <c r="EU101" t="s">
        <v>146</v>
      </c>
      <c r="EV101">
        <v>0</v>
      </c>
    </row>
    <row r="102" spans="1:152" x14ac:dyDescent="0.25">
      <c r="A102">
        <v>9745564411</v>
      </c>
      <c r="B102" t="s">
        <v>141</v>
      </c>
      <c r="C102" t="s">
        <v>779</v>
      </c>
      <c r="D102" t="s">
        <v>143</v>
      </c>
      <c r="E102" t="s">
        <v>144</v>
      </c>
      <c r="F102" t="s">
        <v>145</v>
      </c>
      <c r="G102">
        <v>34879</v>
      </c>
      <c r="H102" t="s">
        <v>145</v>
      </c>
      <c r="I102">
        <v>122584</v>
      </c>
      <c r="J102">
        <v>2607773596</v>
      </c>
      <c r="K102">
        <v>5011286</v>
      </c>
      <c r="L102">
        <v>2692440</v>
      </c>
      <c r="M102" t="s">
        <v>146</v>
      </c>
      <c r="N102">
        <v>9745564411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200239</v>
      </c>
      <c r="AD102" t="s">
        <v>155</v>
      </c>
      <c r="AE102" t="s">
        <v>156</v>
      </c>
      <c r="AF102" t="s">
        <v>780</v>
      </c>
      <c r="AG102">
        <v>566</v>
      </c>
      <c r="AH102">
        <v>433167</v>
      </c>
      <c r="AI102" t="s">
        <v>175</v>
      </c>
      <c r="AJ102">
        <v>566</v>
      </c>
      <c r="AK102">
        <v>9745564411</v>
      </c>
      <c r="AL102">
        <v>9745564411</v>
      </c>
      <c r="AM102" t="s">
        <v>158</v>
      </c>
      <c r="AN102" t="s">
        <v>183</v>
      </c>
      <c r="AO102" t="s">
        <v>184</v>
      </c>
      <c r="AP102" t="s">
        <v>146</v>
      </c>
      <c r="AQ102" t="s">
        <v>178</v>
      </c>
      <c r="AR102">
        <v>9107.5</v>
      </c>
      <c r="AS102">
        <v>9000</v>
      </c>
      <c r="AT102" s="5">
        <f t="shared" si="7"/>
        <v>8000</v>
      </c>
      <c r="AU102" s="5">
        <v>350</v>
      </c>
      <c r="AV102" s="5">
        <f t="shared" si="8"/>
        <v>7650</v>
      </c>
      <c r="AW102" s="6">
        <f t="shared" si="9"/>
        <v>1346.4</v>
      </c>
      <c r="AX102" s="7">
        <f t="shared" si="10"/>
        <v>6120</v>
      </c>
      <c r="AY102" s="8">
        <f t="shared" si="11"/>
        <v>183.6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162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175</v>
      </c>
      <c r="CK102">
        <v>10</v>
      </c>
      <c r="CL102">
        <v>0</v>
      </c>
      <c r="CM102">
        <v>0</v>
      </c>
      <c r="CN102">
        <v>9107.5</v>
      </c>
      <c r="CO102" t="s">
        <v>150</v>
      </c>
      <c r="CP102">
        <v>0</v>
      </c>
      <c r="CQ102">
        <v>0</v>
      </c>
      <c r="CR102">
        <v>0</v>
      </c>
      <c r="CS102" t="s">
        <v>164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165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781</v>
      </c>
      <c r="EC102" t="s">
        <v>781</v>
      </c>
      <c r="ED102" t="s">
        <v>780</v>
      </c>
      <c r="EE102" t="s">
        <v>782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168</v>
      </c>
      <c r="EU102" t="s">
        <v>146</v>
      </c>
      <c r="EV102">
        <v>0</v>
      </c>
    </row>
    <row r="103" spans="1:152" x14ac:dyDescent="0.25">
      <c r="A103">
        <v>9744535478</v>
      </c>
      <c r="B103" t="s">
        <v>141</v>
      </c>
      <c r="C103" t="s">
        <v>791</v>
      </c>
      <c r="D103" t="s">
        <v>143</v>
      </c>
      <c r="E103" t="s">
        <v>144</v>
      </c>
      <c r="F103" t="s">
        <v>145</v>
      </c>
      <c r="G103">
        <v>34878</v>
      </c>
      <c r="H103" t="s">
        <v>145</v>
      </c>
      <c r="I103">
        <v>195457</v>
      </c>
      <c r="J103">
        <v>2607678892</v>
      </c>
      <c r="K103">
        <v>1684334</v>
      </c>
      <c r="L103">
        <v>2692440</v>
      </c>
      <c r="M103" t="s">
        <v>146</v>
      </c>
      <c r="N103">
        <v>9744535478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200239</v>
      </c>
      <c r="AD103" t="s">
        <v>155</v>
      </c>
      <c r="AE103" t="s">
        <v>156</v>
      </c>
      <c r="AF103" t="s">
        <v>792</v>
      </c>
      <c r="AG103">
        <v>566</v>
      </c>
      <c r="AH103">
        <v>590260</v>
      </c>
      <c r="AI103" t="s">
        <v>175</v>
      </c>
      <c r="AJ103">
        <v>566</v>
      </c>
      <c r="AK103">
        <v>9744535478</v>
      </c>
      <c r="AL103">
        <v>9744535478</v>
      </c>
      <c r="AM103" t="s">
        <v>158</v>
      </c>
      <c r="AN103" t="s">
        <v>793</v>
      </c>
      <c r="AO103" t="s">
        <v>794</v>
      </c>
      <c r="AP103" t="s">
        <v>146</v>
      </c>
      <c r="AQ103" t="s">
        <v>178</v>
      </c>
      <c r="AR103">
        <v>9107.5</v>
      </c>
      <c r="AS103">
        <v>9000</v>
      </c>
      <c r="AT103" s="5">
        <f t="shared" si="7"/>
        <v>8000</v>
      </c>
      <c r="AU103" s="5">
        <v>350</v>
      </c>
      <c r="AV103" s="5">
        <f t="shared" si="8"/>
        <v>7650</v>
      </c>
      <c r="AW103" s="6">
        <f t="shared" si="9"/>
        <v>1346.4</v>
      </c>
      <c r="AX103" s="7">
        <f t="shared" si="10"/>
        <v>6120</v>
      </c>
      <c r="AY103" s="8">
        <f t="shared" si="11"/>
        <v>183.6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162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175</v>
      </c>
      <c r="CK103">
        <v>10</v>
      </c>
      <c r="CL103">
        <v>0</v>
      </c>
      <c r="CM103">
        <v>0</v>
      </c>
      <c r="CN103">
        <v>9107.5</v>
      </c>
      <c r="CO103" t="s">
        <v>150</v>
      </c>
      <c r="CP103">
        <v>0</v>
      </c>
      <c r="CQ103">
        <v>0</v>
      </c>
      <c r="CR103">
        <v>0</v>
      </c>
      <c r="CS103" t="s">
        <v>164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165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795</v>
      </c>
      <c r="EC103" t="s">
        <v>795</v>
      </c>
      <c r="ED103" t="s">
        <v>792</v>
      </c>
      <c r="EE103" t="s">
        <v>796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168</v>
      </c>
      <c r="EU103" t="s">
        <v>146</v>
      </c>
      <c r="EV103">
        <v>0</v>
      </c>
    </row>
    <row r="104" spans="1:152" x14ac:dyDescent="0.25">
      <c r="A104">
        <v>9745584272</v>
      </c>
      <c r="B104" t="s">
        <v>141</v>
      </c>
      <c r="C104" t="s">
        <v>797</v>
      </c>
      <c r="D104" t="s">
        <v>143</v>
      </c>
      <c r="E104" t="s">
        <v>144</v>
      </c>
      <c r="F104" t="s">
        <v>145</v>
      </c>
      <c r="G104">
        <v>34879</v>
      </c>
      <c r="H104" t="s">
        <v>145</v>
      </c>
      <c r="I104">
        <v>503564</v>
      </c>
      <c r="J104">
        <v>2607773645</v>
      </c>
      <c r="K104">
        <v>5011286</v>
      </c>
      <c r="L104">
        <v>2692440</v>
      </c>
      <c r="M104" t="s">
        <v>146</v>
      </c>
      <c r="N104">
        <v>9745584272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200239</v>
      </c>
      <c r="AD104" t="s">
        <v>155</v>
      </c>
      <c r="AE104" t="s">
        <v>156</v>
      </c>
      <c r="AF104" t="s">
        <v>798</v>
      </c>
      <c r="AG104">
        <v>566</v>
      </c>
      <c r="AH104">
        <v>450167</v>
      </c>
      <c r="AI104" t="s">
        <v>153</v>
      </c>
      <c r="AJ104">
        <v>566</v>
      </c>
      <c r="AK104">
        <v>13112384272</v>
      </c>
      <c r="AL104">
        <v>9745584272</v>
      </c>
      <c r="AM104" t="s">
        <v>158</v>
      </c>
      <c r="AN104" t="s">
        <v>363</v>
      </c>
      <c r="AO104" t="s">
        <v>364</v>
      </c>
      <c r="AP104" t="s">
        <v>146</v>
      </c>
      <c r="AQ104" t="s">
        <v>161</v>
      </c>
      <c r="AR104">
        <v>9107.5</v>
      </c>
      <c r="AS104">
        <v>9000</v>
      </c>
      <c r="AT104" s="5">
        <f t="shared" si="7"/>
        <v>8000</v>
      </c>
      <c r="AU104" s="5">
        <v>350</v>
      </c>
      <c r="AV104" s="5">
        <f t="shared" si="8"/>
        <v>7650</v>
      </c>
      <c r="AW104" s="6">
        <f t="shared" si="9"/>
        <v>1346.4</v>
      </c>
      <c r="AX104" s="7">
        <f t="shared" si="10"/>
        <v>6120</v>
      </c>
      <c r="AY104" s="8">
        <f t="shared" si="11"/>
        <v>183.6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162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153</v>
      </c>
      <c r="CK104">
        <v>10</v>
      </c>
      <c r="CL104">
        <v>0</v>
      </c>
      <c r="CM104">
        <v>0</v>
      </c>
      <c r="CN104">
        <v>9107.5</v>
      </c>
      <c r="CO104" t="s">
        <v>150</v>
      </c>
      <c r="CP104">
        <v>0</v>
      </c>
      <c r="CQ104">
        <v>0</v>
      </c>
      <c r="CR104">
        <v>0</v>
      </c>
      <c r="CS104" t="s">
        <v>164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165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3.0040566E+19</v>
      </c>
      <c r="EB104" t="s">
        <v>799</v>
      </c>
      <c r="EC104" t="s">
        <v>799</v>
      </c>
      <c r="ED104" t="s">
        <v>798</v>
      </c>
      <c r="EE104" t="s">
        <v>800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168</v>
      </c>
      <c r="EU104" t="s">
        <v>146</v>
      </c>
      <c r="EV104">
        <v>0</v>
      </c>
    </row>
    <row r="105" spans="1:152" x14ac:dyDescent="0.25">
      <c r="A105">
        <v>9745906607</v>
      </c>
      <c r="B105" t="s">
        <v>141</v>
      </c>
      <c r="C105" t="s">
        <v>801</v>
      </c>
      <c r="D105" t="s">
        <v>143</v>
      </c>
      <c r="E105" t="s">
        <v>144</v>
      </c>
      <c r="F105" t="s">
        <v>145</v>
      </c>
      <c r="G105">
        <v>34880</v>
      </c>
      <c r="H105" t="s">
        <v>145</v>
      </c>
      <c r="I105">
        <v>654240</v>
      </c>
      <c r="J105">
        <v>2607850447</v>
      </c>
      <c r="K105">
        <v>2802676</v>
      </c>
      <c r="L105">
        <v>2692440</v>
      </c>
      <c r="M105" t="s">
        <v>146</v>
      </c>
      <c r="N105">
        <v>9745906607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200239</v>
      </c>
      <c r="AD105" t="s">
        <v>155</v>
      </c>
      <c r="AE105" t="s">
        <v>156</v>
      </c>
      <c r="AF105" t="s">
        <v>802</v>
      </c>
      <c r="AG105">
        <v>566</v>
      </c>
      <c r="AH105">
        <v>708374</v>
      </c>
      <c r="AI105" t="s">
        <v>175</v>
      </c>
      <c r="AJ105">
        <v>566</v>
      </c>
      <c r="AK105">
        <v>9745906607</v>
      </c>
      <c r="AL105">
        <v>9745906607</v>
      </c>
      <c r="AM105" t="s">
        <v>158</v>
      </c>
      <c r="AN105" t="s">
        <v>183</v>
      </c>
      <c r="AO105" t="s">
        <v>184</v>
      </c>
      <c r="AP105" t="s">
        <v>146</v>
      </c>
      <c r="AQ105" t="s">
        <v>178</v>
      </c>
      <c r="AR105">
        <v>9107.5</v>
      </c>
      <c r="AS105">
        <v>9000</v>
      </c>
      <c r="AT105" s="5">
        <f t="shared" si="7"/>
        <v>8000</v>
      </c>
      <c r="AU105" s="5">
        <v>350</v>
      </c>
      <c r="AV105" s="5">
        <f t="shared" si="8"/>
        <v>7650</v>
      </c>
      <c r="AW105" s="6">
        <f t="shared" si="9"/>
        <v>1346.4</v>
      </c>
      <c r="AX105" s="7">
        <f t="shared" si="10"/>
        <v>6120</v>
      </c>
      <c r="AY105" s="8">
        <f t="shared" si="11"/>
        <v>183.6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162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175</v>
      </c>
      <c r="CK105">
        <v>10</v>
      </c>
      <c r="CL105">
        <v>0</v>
      </c>
      <c r="CM105">
        <v>0</v>
      </c>
      <c r="CN105">
        <v>9107.5</v>
      </c>
      <c r="CO105" t="s">
        <v>150</v>
      </c>
      <c r="CP105">
        <v>0</v>
      </c>
      <c r="CQ105">
        <v>0</v>
      </c>
      <c r="CR105">
        <v>0</v>
      </c>
      <c r="CS105" t="s">
        <v>164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165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803</v>
      </c>
      <c r="EC105" t="s">
        <v>803</v>
      </c>
      <c r="ED105" t="s">
        <v>802</v>
      </c>
      <c r="EE105" t="s">
        <v>804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168</v>
      </c>
      <c r="EU105" t="s">
        <v>146</v>
      </c>
      <c r="EV105">
        <v>0</v>
      </c>
    </row>
    <row r="106" spans="1:152" x14ac:dyDescent="0.25">
      <c r="A106">
        <v>9746432497</v>
      </c>
      <c r="B106" t="s">
        <v>141</v>
      </c>
      <c r="C106" t="s">
        <v>809</v>
      </c>
      <c r="D106" t="s">
        <v>143</v>
      </c>
      <c r="E106" t="s">
        <v>144</v>
      </c>
      <c r="F106" t="s">
        <v>145</v>
      </c>
      <c r="G106">
        <v>34881</v>
      </c>
      <c r="H106" t="s">
        <v>145</v>
      </c>
      <c r="I106">
        <v>607037</v>
      </c>
      <c r="J106">
        <v>2607996785</v>
      </c>
      <c r="K106">
        <v>8300605</v>
      </c>
      <c r="L106">
        <v>2692440</v>
      </c>
      <c r="M106" t="s">
        <v>146</v>
      </c>
      <c r="N106">
        <v>9746432497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44</v>
      </c>
      <c r="Z106" t="s">
        <v>153</v>
      </c>
      <c r="AA106" t="s">
        <v>154</v>
      </c>
      <c r="AB106" t="s">
        <v>146</v>
      </c>
      <c r="AC106">
        <v>200239</v>
      </c>
      <c r="AD106" t="s">
        <v>155</v>
      </c>
      <c r="AE106" t="s">
        <v>156</v>
      </c>
      <c r="AF106" t="s">
        <v>810</v>
      </c>
      <c r="AG106">
        <v>566</v>
      </c>
      <c r="AH106">
        <v>151861</v>
      </c>
      <c r="AI106" t="s">
        <v>175</v>
      </c>
      <c r="AJ106">
        <v>566</v>
      </c>
      <c r="AK106">
        <v>9746432497</v>
      </c>
      <c r="AL106">
        <v>9746432497</v>
      </c>
      <c r="AM106" t="s">
        <v>158</v>
      </c>
      <c r="AN106" t="s">
        <v>212</v>
      </c>
      <c r="AO106" t="s">
        <v>213</v>
      </c>
      <c r="AP106" t="s">
        <v>146</v>
      </c>
      <c r="AQ106" t="s">
        <v>178</v>
      </c>
      <c r="AR106">
        <v>9107.5</v>
      </c>
      <c r="AS106">
        <v>9000</v>
      </c>
      <c r="AT106" s="5">
        <f t="shared" si="7"/>
        <v>8000</v>
      </c>
      <c r="AU106" s="5">
        <v>350</v>
      </c>
      <c r="AV106" s="5">
        <f t="shared" si="8"/>
        <v>7650</v>
      </c>
      <c r="AW106" s="6">
        <f t="shared" si="9"/>
        <v>1346.4</v>
      </c>
      <c r="AX106" s="7">
        <f t="shared" si="10"/>
        <v>6120</v>
      </c>
      <c r="AY106" s="8">
        <f t="shared" si="11"/>
        <v>183.6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162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175</v>
      </c>
      <c r="CK106">
        <v>10</v>
      </c>
      <c r="CL106">
        <v>0</v>
      </c>
      <c r="CM106">
        <v>0</v>
      </c>
      <c r="CN106">
        <v>9107.5</v>
      </c>
      <c r="CO106" t="s">
        <v>150</v>
      </c>
      <c r="CP106">
        <v>0</v>
      </c>
      <c r="CQ106">
        <v>0</v>
      </c>
      <c r="CR106">
        <v>0</v>
      </c>
      <c r="CS106" t="s">
        <v>164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165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811</v>
      </c>
      <c r="EC106" t="s">
        <v>811</v>
      </c>
      <c r="ED106" t="s">
        <v>810</v>
      </c>
      <c r="EE106" t="s">
        <v>812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168</v>
      </c>
      <c r="EU106" t="s">
        <v>146</v>
      </c>
      <c r="EV106">
        <v>0</v>
      </c>
    </row>
    <row r="107" spans="1:152" x14ac:dyDescent="0.25">
      <c r="A107">
        <v>9745009556</v>
      </c>
      <c r="B107" t="s">
        <v>141</v>
      </c>
      <c r="C107" t="s">
        <v>831</v>
      </c>
      <c r="D107" t="s">
        <v>143</v>
      </c>
      <c r="E107" t="s">
        <v>144</v>
      </c>
      <c r="F107" t="s">
        <v>145</v>
      </c>
      <c r="G107">
        <v>34879</v>
      </c>
      <c r="H107" t="s">
        <v>145</v>
      </c>
      <c r="I107">
        <v>579872</v>
      </c>
      <c r="J107">
        <v>2607772479</v>
      </c>
      <c r="K107">
        <v>4855335</v>
      </c>
      <c r="L107">
        <v>2692440</v>
      </c>
      <c r="M107" t="s">
        <v>146</v>
      </c>
      <c r="N107">
        <v>9745009556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44</v>
      </c>
      <c r="Z107" t="s">
        <v>153</v>
      </c>
      <c r="AA107" t="s">
        <v>154</v>
      </c>
      <c r="AB107" t="s">
        <v>146</v>
      </c>
      <c r="AC107">
        <v>200239</v>
      </c>
      <c r="AD107" t="s">
        <v>155</v>
      </c>
      <c r="AE107" t="s">
        <v>156</v>
      </c>
      <c r="AF107" t="s">
        <v>832</v>
      </c>
      <c r="AG107">
        <v>566</v>
      </c>
      <c r="AH107">
        <v>998161</v>
      </c>
      <c r="AI107" t="s">
        <v>175</v>
      </c>
      <c r="AJ107">
        <v>566</v>
      </c>
      <c r="AK107">
        <v>9745009556</v>
      </c>
      <c r="AL107">
        <v>9745009556</v>
      </c>
      <c r="AM107" t="s">
        <v>158</v>
      </c>
      <c r="AN107" t="s">
        <v>212</v>
      </c>
      <c r="AO107" t="s">
        <v>213</v>
      </c>
      <c r="AP107" t="s">
        <v>146</v>
      </c>
      <c r="AQ107" t="s">
        <v>178</v>
      </c>
      <c r="AR107">
        <v>9107.5</v>
      </c>
      <c r="AS107">
        <v>9000</v>
      </c>
      <c r="AT107" s="5">
        <f t="shared" si="7"/>
        <v>8000</v>
      </c>
      <c r="AU107" s="5">
        <v>350</v>
      </c>
      <c r="AV107" s="5">
        <f t="shared" si="8"/>
        <v>7650</v>
      </c>
      <c r="AW107" s="6">
        <f t="shared" si="9"/>
        <v>1346.4</v>
      </c>
      <c r="AX107" s="7">
        <f t="shared" si="10"/>
        <v>6120</v>
      </c>
      <c r="AY107" s="8">
        <f t="shared" si="11"/>
        <v>183.6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162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175</v>
      </c>
      <c r="CK107">
        <v>10</v>
      </c>
      <c r="CL107">
        <v>0</v>
      </c>
      <c r="CM107">
        <v>0</v>
      </c>
      <c r="CN107">
        <v>9107.5</v>
      </c>
      <c r="CO107" t="s">
        <v>150</v>
      </c>
      <c r="CP107">
        <v>0</v>
      </c>
      <c r="CQ107">
        <v>0</v>
      </c>
      <c r="CR107">
        <v>0</v>
      </c>
      <c r="CS107" t="s">
        <v>164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165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833</v>
      </c>
      <c r="EC107" t="s">
        <v>833</v>
      </c>
      <c r="ED107" t="s">
        <v>832</v>
      </c>
      <c r="EE107" t="s">
        <v>834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168</v>
      </c>
      <c r="EU107" t="s">
        <v>146</v>
      </c>
      <c r="EV107">
        <v>0</v>
      </c>
    </row>
    <row r="108" spans="1:152" x14ac:dyDescent="0.25">
      <c r="A108">
        <v>9744750478</v>
      </c>
      <c r="B108" t="s">
        <v>141</v>
      </c>
      <c r="C108" t="s">
        <v>835</v>
      </c>
      <c r="D108" t="s">
        <v>143</v>
      </c>
      <c r="E108" t="s">
        <v>144</v>
      </c>
      <c r="F108" t="s">
        <v>145</v>
      </c>
      <c r="G108">
        <v>34878</v>
      </c>
      <c r="H108" t="s">
        <v>145</v>
      </c>
      <c r="I108">
        <v>710790</v>
      </c>
      <c r="J108">
        <v>2607679155</v>
      </c>
      <c r="K108">
        <v>1684334</v>
      </c>
      <c r="L108">
        <v>2692440</v>
      </c>
      <c r="M108" t="s">
        <v>146</v>
      </c>
      <c r="N108">
        <v>9744750478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836</v>
      </c>
      <c r="AG108">
        <v>566</v>
      </c>
      <c r="AH108">
        <v>770520</v>
      </c>
      <c r="AI108" t="s">
        <v>175</v>
      </c>
      <c r="AJ108">
        <v>566</v>
      </c>
      <c r="AK108">
        <v>9744750478</v>
      </c>
      <c r="AL108">
        <v>9744750478</v>
      </c>
      <c r="AM108" t="s">
        <v>158</v>
      </c>
      <c r="AN108" t="s">
        <v>212</v>
      </c>
      <c r="AO108" t="s">
        <v>213</v>
      </c>
      <c r="AP108" t="s">
        <v>146</v>
      </c>
      <c r="AQ108" t="s">
        <v>178</v>
      </c>
      <c r="AR108">
        <v>9107.5</v>
      </c>
      <c r="AS108">
        <v>9000</v>
      </c>
      <c r="AT108" s="5">
        <f t="shared" si="7"/>
        <v>8000</v>
      </c>
      <c r="AU108" s="5">
        <v>350</v>
      </c>
      <c r="AV108" s="5">
        <f t="shared" si="8"/>
        <v>7650</v>
      </c>
      <c r="AW108" s="6">
        <f t="shared" si="9"/>
        <v>1346.4</v>
      </c>
      <c r="AX108" s="7">
        <f t="shared" si="10"/>
        <v>6120</v>
      </c>
      <c r="AY108" s="8">
        <f t="shared" si="11"/>
        <v>183.6</v>
      </c>
      <c r="AZ108" s="5">
        <v>250</v>
      </c>
      <c r="BA108" s="9">
        <f t="shared" si="12"/>
        <v>81.25</v>
      </c>
      <c r="BB108" s="9">
        <v>1000</v>
      </c>
      <c r="BC108" s="10"/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162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175</v>
      </c>
      <c r="CK108">
        <v>10</v>
      </c>
      <c r="CL108">
        <v>0</v>
      </c>
      <c r="CM108">
        <v>0</v>
      </c>
      <c r="CN108">
        <v>9107.5</v>
      </c>
      <c r="CO108" t="s">
        <v>150</v>
      </c>
      <c r="CP108">
        <v>0</v>
      </c>
      <c r="CQ108">
        <v>0</v>
      </c>
      <c r="CR108">
        <v>0</v>
      </c>
      <c r="CS108" t="s">
        <v>164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165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837</v>
      </c>
      <c r="EC108" t="s">
        <v>837</v>
      </c>
      <c r="ED108" t="s">
        <v>836</v>
      </c>
      <c r="EE108" t="s">
        <v>838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168</v>
      </c>
      <c r="EU108" t="s">
        <v>146</v>
      </c>
      <c r="EV108">
        <v>0</v>
      </c>
    </row>
    <row r="109" spans="1:152" x14ac:dyDescent="0.25">
      <c r="A109">
        <v>9746223578</v>
      </c>
      <c r="B109" t="s">
        <v>141</v>
      </c>
      <c r="C109" t="s">
        <v>839</v>
      </c>
      <c r="D109" t="s">
        <v>143</v>
      </c>
      <c r="E109" t="s">
        <v>144</v>
      </c>
      <c r="F109" t="s">
        <v>145</v>
      </c>
      <c r="G109">
        <v>34880</v>
      </c>
      <c r="H109" t="s">
        <v>145</v>
      </c>
      <c r="I109">
        <v>475779</v>
      </c>
      <c r="J109">
        <v>2607850793</v>
      </c>
      <c r="K109">
        <v>2720024</v>
      </c>
      <c r="L109">
        <v>2692440</v>
      </c>
      <c r="M109" t="s">
        <v>146</v>
      </c>
      <c r="N109">
        <v>9746223578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840</v>
      </c>
      <c r="AG109">
        <v>566</v>
      </c>
      <c r="AH109">
        <v>972542</v>
      </c>
      <c r="AI109" t="s">
        <v>175</v>
      </c>
      <c r="AJ109">
        <v>566</v>
      </c>
      <c r="AK109">
        <v>9746223578</v>
      </c>
      <c r="AL109">
        <v>9746223578</v>
      </c>
      <c r="AM109" t="s">
        <v>158</v>
      </c>
      <c r="AN109" t="s">
        <v>183</v>
      </c>
      <c r="AO109" t="s">
        <v>184</v>
      </c>
      <c r="AP109" t="s">
        <v>146</v>
      </c>
      <c r="AQ109" t="s">
        <v>178</v>
      </c>
      <c r="AR109">
        <v>9107.5</v>
      </c>
      <c r="AS109">
        <v>9000</v>
      </c>
      <c r="AT109" s="5">
        <f t="shared" si="7"/>
        <v>8000</v>
      </c>
      <c r="AU109" s="5">
        <v>350</v>
      </c>
      <c r="AV109" s="5">
        <f t="shared" si="8"/>
        <v>7650</v>
      </c>
      <c r="AW109" s="6">
        <f t="shared" si="9"/>
        <v>1346.4</v>
      </c>
      <c r="AX109" s="7">
        <f t="shared" si="10"/>
        <v>6120</v>
      </c>
      <c r="AY109" s="8">
        <f t="shared" si="11"/>
        <v>183.6</v>
      </c>
      <c r="AZ109" s="5">
        <v>250</v>
      </c>
      <c r="BA109" s="9">
        <f t="shared" si="12"/>
        <v>81.25</v>
      </c>
      <c r="BB109" s="9">
        <v>1000</v>
      </c>
      <c r="BC109" s="10"/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162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175</v>
      </c>
      <c r="CK109">
        <v>10</v>
      </c>
      <c r="CL109">
        <v>0</v>
      </c>
      <c r="CM109">
        <v>0</v>
      </c>
      <c r="CN109">
        <v>9107.5</v>
      </c>
      <c r="CO109" t="s">
        <v>150</v>
      </c>
      <c r="CP109">
        <v>0</v>
      </c>
      <c r="CQ109">
        <v>0</v>
      </c>
      <c r="CR109">
        <v>0</v>
      </c>
      <c r="CS109" t="s">
        <v>164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165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841</v>
      </c>
      <c r="EC109" t="s">
        <v>841</v>
      </c>
      <c r="ED109" t="s">
        <v>840</v>
      </c>
      <c r="EE109" t="s">
        <v>842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168</v>
      </c>
      <c r="EU109" t="s">
        <v>146</v>
      </c>
      <c r="EV109">
        <v>0</v>
      </c>
    </row>
    <row r="110" spans="1:152" x14ac:dyDescent="0.25">
      <c r="A110">
        <v>9745696499</v>
      </c>
      <c r="B110" t="s">
        <v>141</v>
      </c>
      <c r="C110" t="s">
        <v>855</v>
      </c>
      <c r="D110" t="s">
        <v>143</v>
      </c>
      <c r="E110" t="s">
        <v>144</v>
      </c>
      <c r="F110" t="s">
        <v>145</v>
      </c>
      <c r="G110">
        <v>34880</v>
      </c>
      <c r="H110" t="s">
        <v>145</v>
      </c>
      <c r="I110">
        <v>518933</v>
      </c>
      <c r="J110">
        <v>2607850175</v>
      </c>
      <c r="K110">
        <v>2802676</v>
      </c>
      <c r="L110">
        <v>2692440</v>
      </c>
      <c r="M110" t="s">
        <v>146</v>
      </c>
      <c r="N110">
        <v>9745696499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856</v>
      </c>
      <c r="AG110">
        <v>566</v>
      </c>
      <c r="AH110">
        <v>536433</v>
      </c>
      <c r="AI110" t="s">
        <v>175</v>
      </c>
      <c r="AJ110">
        <v>566</v>
      </c>
      <c r="AK110">
        <v>9745696499</v>
      </c>
      <c r="AL110">
        <v>9745696499</v>
      </c>
      <c r="AM110" t="s">
        <v>158</v>
      </c>
      <c r="AN110" t="s">
        <v>270</v>
      </c>
      <c r="AO110" t="s">
        <v>271</v>
      </c>
      <c r="AP110" t="s">
        <v>146</v>
      </c>
      <c r="AQ110" t="s">
        <v>178</v>
      </c>
      <c r="AR110">
        <v>9107.5</v>
      </c>
      <c r="AS110">
        <v>9000</v>
      </c>
      <c r="AT110" s="5">
        <f t="shared" si="7"/>
        <v>8000</v>
      </c>
      <c r="AU110" s="5">
        <v>350</v>
      </c>
      <c r="AV110" s="5">
        <f t="shared" si="8"/>
        <v>7650</v>
      </c>
      <c r="AW110" s="6">
        <f t="shared" si="9"/>
        <v>1346.4</v>
      </c>
      <c r="AX110" s="7">
        <f t="shared" si="10"/>
        <v>6120</v>
      </c>
      <c r="AY110" s="8">
        <f t="shared" si="11"/>
        <v>183.6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162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175</v>
      </c>
      <c r="CK110">
        <v>10</v>
      </c>
      <c r="CL110">
        <v>0</v>
      </c>
      <c r="CM110">
        <v>0</v>
      </c>
      <c r="CN110">
        <v>9107.5</v>
      </c>
      <c r="CO110" t="s">
        <v>150</v>
      </c>
      <c r="CP110">
        <v>0</v>
      </c>
      <c r="CQ110">
        <v>0</v>
      </c>
      <c r="CR110">
        <v>0</v>
      </c>
      <c r="CS110" t="s">
        <v>164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165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857</v>
      </c>
      <c r="EC110" t="s">
        <v>857</v>
      </c>
      <c r="ED110" t="s">
        <v>856</v>
      </c>
      <c r="EE110" t="s">
        <v>858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168</v>
      </c>
      <c r="EU110" t="s">
        <v>146</v>
      </c>
      <c r="EV110">
        <v>0</v>
      </c>
    </row>
    <row r="111" spans="1:152" x14ac:dyDescent="0.25">
      <c r="A111">
        <v>9745904218</v>
      </c>
      <c r="B111" t="s">
        <v>141</v>
      </c>
      <c r="C111" t="s">
        <v>867</v>
      </c>
      <c r="D111" t="s">
        <v>143</v>
      </c>
      <c r="E111" t="s">
        <v>144</v>
      </c>
      <c r="F111" t="s">
        <v>145</v>
      </c>
      <c r="G111">
        <v>34880</v>
      </c>
      <c r="H111" t="s">
        <v>145</v>
      </c>
      <c r="I111">
        <v>361718</v>
      </c>
      <c r="J111">
        <v>2607850444</v>
      </c>
      <c r="K111">
        <v>2802676</v>
      </c>
      <c r="L111">
        <v>2692440</v>
      </c>
      <c r="M111" t="s">
        <v>146</v>
      </c>
      <c r="N111">
        <v>9745904218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868</v>
      </c>
      <c r="AG111">
        <v>566</v>
      </c>
      <c r="AH111">
        <v>706270</v>
      </c>
      <c r="AI111" t="s">
        <v>175</v>
      </c>
      <c r="AJ111">
        <v>566</v>
      </c>
      <c r="AK111">
        <v>9745904218</v>
      </c>
      <c r="AL111">
        <v>9745904218</v>
      </c>
      <c r="AM111" t="s">
        <v>158</v>
      </c>
      <c r="AN111" t="s">
        <v>270</v>
      </c>
      <c r="AO111" t="s">
        <v>271</v>
      </c>
      <c r="AP111" t="s">
        <v>146</v>
      </c>
      <c r="AQ111" t="s">
        <v>178</v>
      </c>
      <c r="AR111">
        <v>9107.5</v>
      </c>
      <c r="AS111">
        <v>9000</v>
      </c>
      <c r="AT111" s="5">
        <f t="shared" si="7"/>
        <v>8000</v>
      </c>
      <c r="AU111" s="5">
        <v>350</v>
      </c>
      <c r="AV111" s="5">
        <f t="shared" si="8"/>
        <v>7650</v>
      </c>
      <c r="AW111" s="6">
        <f t="shared" si="9"/>
        <v>1346.4</v>
      </c>
      <c r="AX111" s="7">
        <f t="shared" si="10"/>
        <v>6120</v>
      </c>
      <c r="AY111" s="8">
        <f t="shared" si="11"/>
        <v>183.6</v>
      </c>
      <c r="AZ111" s="5">
        <v>250</v>
      </c>
      <c r="BA111" s="9">
        <f t="shared" si="12"/>
        <v>81.25</v>
      </c>
      <c r="BB111" s="9">
        <v>1000</v>
      </c>
      <c r="BC111" s="10"/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162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175</v>
      </c>
      <c r="CK111">
        <v>10</v>
      </c>
      <c r="CL111">
        <v>0</v>
      </c>
      <c r="CM111">
        <v>0</v>
      </c>
      <c r="CN111">
        <v>9107.5</v>
      </c>
      <c r="CO111" t="s">
        <v>150</v>
      </c>
      <c r="CP111">
        <v>0</v>
      </c>
      <c r="CQ111">
        <v>0</v>
      </c>
      <c r="CR111">
        <v>0</v>
      </c>
      <c r="CS111" t="s">
        <v>164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165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869</v>
      </c>
      <c r="EC111" t="s">
        <v>869</v>
      </c>
      <c r="ED111" t="s">
        <v>868</v>
      </c>
      <c r="EE111" t="s">
        <v>870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168</v>
      </c>
      <c r="EU111" t="s">
        <v>146</v>
      </c>
      <c r="EV111">
        <v>0</v>
      </c>
    </row>
    <row r="112" spans="1:152" x14ac:dyDescent="0.25">
      <c r="A112">
        <v>9744589071</v>
      </c>
      <c r="B112" t="s">
        <v>141</v>
      </c>
      <c r="C112" t="s">
        <v>905</v>
      </c>
      <c r="D112" t="s">
        <v>143</v>
      </c>
      <c r="E112" t="s">
        <v>144</v>
      </c>
      <c r="F112" t="s">
        <v>145</v>
      </c>
      <c r="G112">
        <v>34878</v>
      </c>
      <c r="H112" t="s">
        <v>145</v>
      </c>
      <c r="I112">
        <v>467981</v>
      </c>
      <c r="J112">
        <v>2607678959</v>
      </c>
      <c r="K112">
        <v>1684334</v>
      </c>
      <c r="L112">
        <v>2692440</v>
      </c>
      <c r="M112" t="s">
        <v>146</v>
      </c>
      <c r="N112">
        <v>9744589071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906</v>
      </c>
      <c r="AG112">
        <v>566</v>
      </c>
      <c r="AH112">
        <v>635777</v>
      </c>
      <c r="AI112" t="s">
        <v>153</v>
      </c>
      <c r="AJ112">
        <v>566</v>
      </c>
      <c r="AK112">
        <v>13112389071</v>
      </c>
      <c r="AL112">
        <v>9744589071</v>
      </c>
      <c r="AM112" t="s">
        <v>158</v>
      </c>
      <c r="AN112" t="s">
        <v>159</v>
      </c>
      <c r="AO112" t="s">
        <v>160</v>
      </c>
      <c r="AP112" t="s">
        <v>146</v>
      </c>
      <c r="AQ112" t="s">
        <v>161</v>
      </c>
      <c r="AR112">
        <v>9107.5</v>
      </c>
      <c r="AS112">
        <v>9000</v>
      </c>
      <c r="AT112" s="5">
        <f t="shared" si="7"/>
        <v>8000</v>
      </c>
      <c r="AU112" s="5">
        <v>350</v>
      </c>
      <c r="AV112" s="5">
        <f t="shared" si="8"/>
        <v>7650</v>
      </c>
      <c r="AW112" s="6">
        <f t="shared" si="9"/>
        <v>1346.4</v>
      </c>
      <c r="AX112" s="7">
        <f t="shared" si="10"/>
        <v>6120</v>
      </c>
      <c r="AY112" s="8">
        <f t="shared" si="11"/>
        <v>183.6</v>
      </c>
      <c r="AZ112" s="5">
        <v>250</v>
      </c>
      <c r="BA112" s="9">
        <f t="shared" si="12"/>
        <v>81.25</v>
      </c>
      <c r="BB112" s="9">
        <v>1000</v>
      </c>
      <c r="BC112" s="10"/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162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153</v>
      </c>
      <c r="CK112">
        <v>10</v>
      </c>
      <c r="CL112">
        <v>0</v>
      </c>
      <c r="CM112">
        <v>0</v>
      </c>
      <c r="CN112">
        <v>9107.5</v>
      </c>
      <c r="CO112" t="s">
        <v>150</v>
      </c>
      <c r="CP112">
        <v>0</v>
      </c>
      <c r="CQ112">
        <v>0</v>
      </c>
      <c r="CR112">
        <v>0</v>
      </c>
      <c r="CS112" t="s">
        <v>164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165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3.0040566E+19</v>
      </c>
      <c r="EB112" t="s">
        <v>907</v>
      </c>
      <c r="EC112" t="s">
        <v>907</v>
      </c>
      <c r="ED112" t="s">
        <v>906</v>
      </c>
      <c r="EE112" t="s">
        <v>908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168</v>
      </c>
      <c r="EU112" t="s">
        <v>146</v>
      </c>
      <c r="EV112">
        <v>0</v>
      </c>
    </row>
    <row r="113" spans="1:152" x14ac:dyDescent="0.25">
      <c r="A113">
        <v>9745641187</v>
      </c>
      <c r="B113" t="s">
        <v>141</v>
      </c>
      <c r="C113" t="s">
        <v>917</v>
      </c>
      <c r="D113" t="s">
        <v>143</v>
      </c>
      <c r="E113" t="s">
        <v>144</v>
      </c>
      <c r="F113" t="s">
        <v>145</v>
      </c>
      <c r="G113">
        <v>34880</v>
      </c>
      <c r="H113" t="s">
        <v>145</v>
      </c>
      <c r="I113">
        <v>173142</v>
      </c>
      <c r="J113">
        <v>2607850114</v>
      </c>
      <c r="K113">
        <v>2802676</v>
      </c>
      <c r="L113">
        <v>2692440</v>
      </c>
      <c r="M113" t="s">
        <v>146</v>
      </c>
      <c r="N113">
        <v>9745641187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918</v>
      </c>
      <c r="AG113">
        <v>566</v>
      </c>
      <c r="AH113">
        <v>493752</v>
      </c>
      <c r="AI113" t="s">
        <v>153</v>
      </c>
      <c r="AJ113">
        <v>566</v>
      </c>
      <c r="AK113">
        <v>13112341187</v>
      </c>
      <c r="AL113">
        <v>9745641187</v>
      </c>
      <c r="AM113" t="s">
        <v>158</v>
      </c>
      <c r="AN113" t="s">
        <v>363</v>
      </c>
      <c r="AO113" t="s">
        <v>364</v>
      </c>
      <c r="AP113" t="s">
        <v>146</v>
      </c>
      <c r="AQ113" t="s">
        <v>161</v>
      </c>
      <c r="AR113">
        <v>9107.5</v>
      </c>
      <c r="AS113">
        <v>9000</v>
      </c>
      <c r="AT113" s="5">
        <f t="shared" si="7"/>
        <v>8000</v>
      </c>
      <c r="AU113" s="5">
        <v>350</v>
      </c>
      <c r="AV113" s="5">
        <f t="shared" si="8"/>
        <v>7650</v>
      </c>
      <c r="AW113" s="6">
        <f t="shared" si="9"/>
        <v>1346.4</v>
      </c>
      <c r="AX113" s="7">
        <f t="shared" si="10"/>
        <v>6120</v>
      </c>
      <c r="AY113" s="8">
        <f t="shared" si="11"/>
        <v>183.6</v>
      </c>
      <c r="AZ113" s="5">
        <v>250</v>
      </c>
      <c r="BA113" s="9">
        <f t="shared" si="12"/>
        <v>81.25</v>
      </c>
      <c r="BB113" s="9">
        <v>1000</v>
      </c>
      <c r="BC113" s="10"/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162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153</v>
      </c>
      <c r="CK113">
        <v>10</v>
      </c>
      <c r="CL113">
        <v>0</v>
      </c>
      <c r="CM113">
        <v>0</v>
      </c>
      <c r="CN113">
        <v>9107.5</v>
      </c>
      <c r="CO113" t="s">
        <v>150</v>
      </c>
      <c r="CP113">
        <v>0</v>
      </c>
      <c r="CQ113">
        <v>0</v>
      </c>
      <c r="CR113">
        <v>0</v>
      </c>
      <c r="CS113" t="s">
        <v>164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165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3.0040566E+19</v>
      </c>
      <c r="EB113" t="s">
        <v>919</v>
      </c>
      <c r="EC113" t="s">
        <v>919</v>
      </c>
      <c r="ED113" t="s">
        <v>918</v>
      </c>
      <c r="EE113" t="s">
        <v>920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168</v>
      </c>
      <c r="EU113" t="s">
        <v>146</v>
      </c>
      <c r="EV113">
        <v>0</v>
      </c>
    </row>
    <row r="114" spans="1:152" x14ac:dyDescent="0.25">
      <c r="A114">
        <v>9745036526</v>
      </c>
      <c r="B114" t="s">
        <v>141</v>
      </c>
      <c r="C114" t="s">
        <v>927</v>
      </c>
      <c r="D114" t="s">
        <v>143</v>
      </c>
      <c r="E114" t="s">
        <v>144</v>
      </c>
      <c r="F114" t="s">
        <v>145</v>
      </c>
      <c r="G114">
        <v>34879</v>
      </c>
      <c r="H114" t="s">
        <v>145</v>
      </c>
      <c r="I114">
        <v>569310</v>
      </c>
      <c r="J114">
        <v>2607772550</v>
      </c>
      <c r="K114">
        <v>4855335</v>
      </c>
      <c r="L114">
        <v>2692440</v>
      </c>
      <c r="M114" t="s">
        <v>146</v>
      </c>
      <c r="N114">
        <v>9745036526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928</v>
      </c>
      <c r="AG114">
        <v>566</v>
      </c>
      <c r="AH114">
        <v>21121</v>
      </c>
      <c r="AI114" t="s">
        <v>175</v>
      </c>
      <c r="AJ114">
        <v>566</v>
      </c>
      <c r="AK114">
        <v>9745036526</v>
      </c>
      <c r="AL114">
        <v>9745036526</v>
      </c>
      <c r="AM114" t="s">
        <v>158</v>
      </c>
      <c r="AN114" t="s">
        <v>183</v>
      </c>
      <c r="AO114" t="s">
        <v>184</v>
      </c>
      <c r="AP114" t="s">
        <v>146</v>
      </c>
      <c r="AQ114" t="s">
        <v>178</v>
      </c>
      <c r="AR114">
        <v>9107.5</v>
      </c>
      <c r="AS114">
        <v>9000</v>
      </c>
      <c r="AT114" s="5">
        <f t="shared" si="7"/>
        <v>8000</v>
      </c>
      <c r="AU114" s="5">
        <v>350</v>
      </c>
      <c r="AV114" s="5">
        <f t="shared" si="8"/>
        <v>7650</v>
      </c>
      <c r="AW114" s="6">
        <f t="shared" si="9"/>
        <v>1346.4</v>
      </c>
      <c r="AX114" s="7">
        <f t="shared" si="10"/>
        <v>6120</v>
      </c>
      <c r="AY114" s="8">
        <f t="shared" si="11"/>
        <v>183.6</v>
      </c>
      <c r="AZ114" s="5">
        <v>250</v>
      </c>
      <c r="BA114" s="9">
        <f t="shared" si="12"/>
        <v>81.25</v>
      </c>
      <c r="BB114" s="9">
        <v>1000</v>
      </c>
      <c r="BC114" s="10"/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162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175</v>
      </c>
      <c r="CK114">
        <v>10</v>
      </c>
      <c r="CL114">
        <v>0</v>
      </c>
      <c r="CM114">
        <v>0</v>
      </c>
      <c r="CN114">
        <v>9107.5</v>
      </c>
      <c r="CO114" t="s">
        <v>150</v>
      </c>
      <c r="CP114">
        <v>0</v>
      </c>
      <c r="CQ114">
        <v>0</v>
      </c>
      <c r="CR114">
        <v>0</v>
      </c>
      <c r="CS114" t="s">
        <v>164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165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929</v>
      </c>
      <c r="EC114" t="s">
        <v>929</v>
      </c>
      <c r="ED114" t="s">
        <v>928</v>
      </c>
      <c r="EE114" t="s">
        <v>930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168</v>
      </c>
      <c r="EU114" t="s">
        <v>146</v>
      </c>
      <c r="EV114">
        <v>0</v>
      </c>
    </row>
    <row r="115" spans="1:152" x14ac:dyDescent="0.25">
      <c r="A115">
        <v>9746231504</v>
      </c>
      <c r="B115" t="s">
        <v>141</v>
      </c>
      <c r="C115" t="s">
        <v>939</v>
      </c>
      <c r="D115" t="s">
        <v>143</v>
      </c>
      <c r="E115" t="s">
        <v>144</v>
      </c>
      <c r="F115" t="s">
        <v>145</v>
      </c>
      <c r="G115">
        <v>34880</v>
      </c>
      <c r="H115" t="s">
        <v>145</v>
      </c>
      <c r="I115">
        <v>465583</v>
      </c>
      <c r="J115">
        <v>2607850806</v>
      </c>
      <c r="K115">
        <v>2720024</v>
      </c>
      <c r="L115">
        <v>2692440</v>
      </c>
      <c r="M115" t="s">
        <v>146</v>
      </c>
      <c r="N115">
        <v>9746231504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940</v>
      </c>
      <c r="AG115">
        <v>566</v>
      </c>
      <c r="AH115">
        <v>979699</v>
      </c>
      <c r="AI115" t="s">
        <v>175</v>
      </c>
      <c r="AJ115">
        <v>566</v>
      </c>
      <c r="AK115">
        <v>9746231504</v>
      </c>
      <c r="AL115">
        <v>9746231504</v>
      </c>
      <c r="AM115" t="s">
        <v>158</v>
      </c>
      <c r="AN115" t="s">
        <v>189</v>
      </c>
      <c r="AO115" t="s">
        <v>190</v>
      </c>
      <c r="AP115" t="s">
        <v>146</v>
      </c>
      <c r="AQ115" t="s">
        <v>178</v>
      </c>
      <c r="AR115">
        <v>9107.5</v>
      </c>
      <c r="AS115">
        <v>9000</v>
      </c>
      <c r="AT115" s="5">
        <f t="shared" si="7"/>
        <v>8000</v>
      </c>
      <c r="AU115" s="5">
        <v>350</v>
      </c>
      <c r="AV115" s="5">
        <f t="shared" si="8"/>
        <v>7650</v>
      </c>
      <c r="AW115" s="6">
        <f t="shared" si="9"/>
        <v>1346.4</v>
      </c>
      <c r="AX115" s="7">
        <f t="shared" si="10"/>
        <v>6120</v>
      </c>
      <c r="AY115" s="8">
        <f t="shared" si="11"/>
        <v>183.6</v>
      </c>
      <c r="AZ115" s="5">
        <v>250</v>
      </c>
      <c r="BA115" s="9">
        <f t="shared" si="12"/>
        <v>81.25</v>
      </c>
      <c r="BB115" s="9">
        <v>1000</v>
      </c>
      <c r="BC115" s="10"/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162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175</v>
      </c>
      <c r="CK115">
        <v>10</v>
      </c>
      <c r="CL115">
        <v>0</v>
      </c>
      <c r="CM115">
        <v>0</v>
      </c>
      <c r="CN115">
        <v>9107.5</v>
      </c>
      <c r="CO115" t="s">
        <v>150</v>
      </c>
      <c r="CP115">
        <v>0</v>
      </c>
      <c r="CQ115">
        <v>0</v>
      </c>
      <c r="CR115">
        <v>0</v>
      </c>
      <c r="CS115" t="s">
        <v>164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165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941</v>
      </c>
      <c r="EC115" t="s">
        <v>941</v>
      </c>
      <c r="ED115" t="s">
        <v>940</v>
      </c>
      <c r="EE115" t="s">
        <v>942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168</v>
      </c>
      <c r="EU115" t="s">
        <v>146</v>
      </c>
      <c r="EV115">
        <v>0</v>
      </c>
    </row>
    <row r="116" spans="1:152" x14ac:dyDescent="0.25">
      <c r="A116">
        <v>9746525691</v>
      </c>
      <c r="B116" t="s">
        <v>141</v>
      </c>
      <c r="C116" t="s">
        <v>1113</v>
      </c>
      <c r="D116" t="s">
        <v>143</v>
      </c>
      <c r="E116" t="s">
        <v>144</v>
      </c>
      <c r="F116" t="s">
        <v>145</v>
      </c>
      <c r="G116">
        <v>34881</v>
      </c>
      <c r="H116" t="s">
        <v>145</v>
      </c>
      <c r="I116">
        <v>705</v>
      </c>
      <c r="J116">
        <v>2607986947</v>
      </c>
      <c r="K116">
        <v>9215708</v>
      </c>
      <c r="L116">
        <v>1001874</v>
      </c>
      <c r="M116">
        <v>25482609</v>
      </c>
      <c r="N116">
        <v>9746525691</v>
      </c>
      <c r="O116">
        <v>123</v>
      </c>
      <c r="P116" t="s">
        <v>147</v>
      </c>
      <c r="Q116" t="s">
        <v>148</v>
      </c>
      <c r="R116" t="s">
        <v>149</v>
      </c>
      <c r="S116" t="s">
        <v>956</v>
      </c>
      <c r="T116" t="s">
        <v>156</v>
      </c>
      <c r="U116" t="s">
        <v>969</v>
      </c>
      <c r="V116">
        <v>5999</v>
      </c>
      <c r="W116" t="s">
        <v>958</v>
      </c>
      <c r="X116" t="s">
        <v>969</v>
      </c>
      <c r="Y116">
        <v>63</v>
      </c>
      <c r="Z116" t="s">
        <v>247</v>
      </c>
      <c r="AA116" t="s">
        <v>154</v>
      </c>
      <c r="AB116" t="s">
        <v>146</v>
      </c>
      <c r="AC116">
        <v>301011</v>
      </c>
      <c r="AD116" t="s">
        <v>155</v>
      </c>
      <c r="AE116" t="s">
        <v>156</v>
      </c>
      <c r="AF116" t="s">
        <v>1114</v>
      </c>
      <c r="AG116">
        <v>566</v>
      </c>
      <c r="AH116">
        <v>690832</v>
      </c>
      <c r="AI116" t="s">
        <v>1014</v>
      </c>
      <c r="AJ116">
        <v>566</v>
      </c>
      <c r="AK116">
        <v>9746525691</v>
      </c>
      <c r="AL116">
        <v>9746525691</v>
      </c>
      <c r="AM116" t="s">
        <v>971</v>
      </c>
      <c r="AN116" t="s">
        <v>1090</v>
      </c>
      <c r="AO116" t="s">
        <v>1091</v>
      </c>
      <c r="AP116" t="s">
        <v>146</v>
      </c>
      <c r="AQ116" t="s">
        <v>1017</v>
      </c>
      <c r="AR116">
        <v>10457.5</v>
      </c>
      <c r="AS116">
        <v>10350</v>
      </c>
      <c r="AT116" s="5">
        <f t="shared" si="7"/>
        <v>10350</v>
      </c>
      <c r="AU116" s="5">
        <v>350</v>
      </c>
      <c r="AV116" s="5">
        <f t="shared" si="8"/>
        <v>10000</v>
      </c>
      <c r="AW116" s="6">
        <f t="shared" si="9"/>
        <v>1760.0000000000002</v>
      </c>
      <c r="AX116" s="7">
        <f t="shared" si="10"/>
        <v>8000</v>
      </c>
      <c r="AY116" s="8">
        <f t="shared" si="11"/>
        <v>240</v>
      </c>
      <c r="AZ116" s="5">
        <v>250</v>
      </c>
      <c r="BA116" s="9">
        <f t="shared" si="12"/>
        <v>81.25</v>
      </c>
      <c r="BB116" s="9"/>
      <c r="BC116" s="10"/>
      <c r="BD116" s="5">
        <f t="shared" si="13"/>
        <v>18.75</v>
      </c>
      <c r="BE116" t="s">
        <v>146</v>
      </c>
      <c r="BF116" t="s">
        <v>146</v>
      </c>
      <c r="BG116" t="s">
        <v>146</v>
      </c>
      <c r="BH116" t="s">
        <v>146</v>
      </c>
      <c r="BI116">
        <v>566</v>
      </c>
      <c r="BJ116">
        <v>566</v>
      </c>
      <c r="BK116">
        <v>10457.5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10456.9625</v>
      </c>
      <c r="BR116">
        <v>0</v>
      </c>
      <c r="BS116">
        <v>0.04</v>
      </c>
      <c r="BT116" t="s">
        <v>146</v>
      </c>
      <c r="BU116">
        <v>6067466</v>
      </c>
      <c r="BV116" t="s">
        <v>965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195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1014</v>
      </c>
      <c r="CK116">
        <v>10</v>
      </c>
      <c r="CL116">
        <v>0</v>
      </c>
      <c r="CM116">
        <v>0</v>
      </c>
      <c r="CN116">
        <v>10457.5</v>
      </c>
      <c r="CO116" t="s">
        <v>150</v>
      </c>
      <c r="CP116">
        <v>0</v>
      </c>
      <c r="CQ116">
        <v>0</v>
      </c>
      <c r="CR116">
        <v>0</v>
      </c>
      <c r="CS116" t="s">
        <v>150</v>
      </c>
      <c r="CT116">
        <v>0</v>
      </c>
      <c r="CU116">
        <v>0</v>
      </c>
      <c r="CV116">
        <v>0</v>
      </c>
      <c r="CW116" t="s">
        <v>156</v>
      </c>
      <c r="CX116">
        <v>10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165</v>
      </c>
      <c r="DE116">
        <v>10</v>
      </c>
      <c r="DF116">
        <v>0</v>
      </c>
      <c r="DG116">
        <v>0</v>
      </c>
      <c r="DH116" t="s">
        <v>150</v>
      </c>
      <c r="DI116">
        <v>25</v>
      </c>
      <c r="DJ116">
        <v>0</v>
      </c>
      <c r="DK116">
        <v>0</v>
      </c>
      <c r="DL116" t="s">
        <v>156</v>
      </c>
      <c r="DM116">
        <v>25</v>
      </c>
      <c r="DN116">
        <v>0</v>
      </c>
      <c r="DO116" t="s">
        <v>156</v>
      </c>
      <c r="DP116">
        <v>0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0.5</v>
      </c>
      <c r="DY116">
        <v>0.04</v>
      </c>
      <c r="DZ116">
        <v>2.0020566000040006E+19</v>
      </c>
      <c r="EA116">
        <v>3.0040567E+19</v>
      </c>
      <c r="EB116" t="s">
        <v>1115</v>
      </c>
      <c r="EC116" t="s">
        <v>1115</v>
      </c>
      <c r="ED116" t="s">
        <v>1114</v>
      </c>
      <c r="EE116" t="s">
        <v>1116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10457.5</v>
      </c>
      <c r="EQ116">
        <v>0</v>
      </c>
      <c r="ER116">
        <v>0</v>
      </c>
      <c r="ES116" t="s">
        <v>146</v>
      </c>
      <c r="ET116" t="s">
        <v>168</v>
      </c>
      <c r="EU116" t="s">
        <v>146</v>
      </c>
      <c r="EV116">
        <v>0</v>
      </c>
    </row>
    <row r="117" spans="1:152" x14ac:dyDescent="0.25">
      <c r="A117">
        <v>9742955319</v>
      </c>
      <c r="B117" t="s">
        <v>141</v>
      </c>
      <c r="C117" t="s">
        <v>309</v>
      </c>
      <c r="D117" t="s">
        <v>143</v>
      </c>
      <c r="E117" t="s">
        <v>144</v>
      </c>
      <c r="F117" t="s">
        <v>145</v>
      </c>
      <c r="G117">
        <v>34876</v>
      </c>
      <c r="H117" t="s">
        <v>145</v>
      </c>
      <c r="I117">
        <v>753974</v>
      </c>
      <c r="J117">
        <v>2607482816</v>
      </c>
      <c r="K117">
        <v>6645464</v>
      </c>
      <c r="L117">
        <v>2692440</v>
      </c>
      <c r="M117" t="s">
        <v>146</v>
      </c>
      <c r="N117">
        <v>9742955319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63</v>
      </c>
      <c r="Z117" t="s">
        <v>247</v>
      </c>
      <c r="AA117" t="s">
        <v>154</v>
      </c>
      <c r="AB117" t="s">
        <v>146</v>
      </c>
      <c r="AC117">
        <v>200237</v>
      </c>
      <c r="AD117" t="s">
        <v>248</v>
      </c>
      <c r="AE117" t="s">
        <v>156</v>
      </c>
      <c r="AF117" t="s">
        <v>310</v>
      </c>
      <c r="AG117">
        <v>566</v>
      </c>
      <c r="AH117">
        <v>149094</v>
      </c>
      <c r="AI117" t="s">
        <v>175</v>
      </c>
      <c r="AJ117">
        <v>566</v>
      </c>
      <c r="AK117">
        <v>9742955319</v>
      </c>
      <c r="AL117">
        <v>9742955319</v>
      </c>
      <c r="AM117" t="s">
        <v>158</v>
      </c>
      <c r="AN117" t="s">
        <v>311</v>
      </c>
      <c r="AO117" t="s">
        <v>312</v>
      </c>
      <c r="AP117" t="s">
        <v>146</v>
      </c>
      <c r="AQ117" t="s">
        <v>178</v>
      </c>
      <c r="AR117">
        <v>10600</v>
      </c>
      <c r="AS117">
        <v>10600</v>
      </c>
      <c r="AT117" s="5">
        <f t="shared" si="7"/>
        <v>7600</v>
      </c>
      <c r="AU117" s="5">
        <v>350</v>
      </c>
      <c r="AV117" s="5">
        <f t="shared" si="8"/>
        <v>7250</v>
      </c>
      <c r="AW117" s="6">
        <f t="shared" si="9"/>
        <v>1276.0000000000002</v>
      </c>
      <c r="AX117" s="7">
        <f t="shared" si="10"/>
        <v>5800</v>
      </c>
      <c r="AY117" s="8">
        <f t="shared" si="11"/>
        <v>174</v>
      </c>
      <c r="AZ117" s="5">
        <v>250</v>
      </c>
      <c r="BA117" s="9">
        <f t="shared" si="12"/>
        <v>81.25</v>
      </c>
      <c r="BB117" s="9">
        <v>1000</v>
      </c>
      <c r="BC117" s="10">
        <v>2000</v>
      </c>
      <c r="BD117" s="5">
        <f t="shared" si="13"/>
        <v>18.75</v>
      </c>
      <c r="BE117" t="s">
        <v>146</v>
      </c>
      <c r="BF117" t="s">
        <v>146</v>
      </c>
      <c r="BG117" t="s">
        <v>146</v>
      </c>
      <c r="BH117" t="s">
        <v>146</v>
      </c>
      <c r="BI117">
        <v>566</v>
      </c>
      <c r="BJ117">
        <v>566</v>
      </c>
      <c r="BK117">
        <v>10600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10599.4625</v>
      </c>
      <c r="BR117">
        <v>0</v>
      </c>
      <c r="BS117">
        <v>0.04</v>
      </c>
      <c r="BT117" t="s">
        <v>146</v>
      </c>
      <c r="BU117">
        <v>59536659</v>
      </c>
      <c r="BV117" t="s">
        <v>162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195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175</v>
      </c>
      <c r="CK117">
        <v>10</v>
      </c>
      <c r="CL117">
        <v>0</v>
      </c>
      <c r="CM117">
        <v>0</v>
      </c>
      <c r="CN117">
        <v>10600</v>
      </c>
      <c r="CO117" t="s">
        <v>150</v>
      </c>
      <c r="CP117">
        <v>0</v>
      </c>
      <c r="CQ117">
        <v>0</v>
      </c>
      <c r="CR117">
        <v>0</v>
      </c>
      <c r="CS117" t="s">
        <v>164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165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248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313</v>
      </c>
      <c r="EC117" t="s">
        <v>313</v>
      </c>
      <c r="ED117" t="s">
        <v>310</v>
      </c>
      <c r="EE117" t="s">
        <v>314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10600</v>
      </c>
      <c r="EQ117">
        <v>0</v>
      </c>
      <c r="ER117">
        <v>0</v>
      </c>
      <c r="ES117" t="s">
        <v>146</v>
      </c>
      <c r="ET117" t="s">
        <v>168</v>
      </c>
      <c r="EU117" t="s">
        <v>146</v>
      </c>
      <c r="EV117">
        <v>0</v>
      </c>
    </row>
    <row r="118" spans="1:152" x14ac:dyDescent="0.25">
      <c r="A118">
        <v>9742953344</v>
      </c>
      <c r="B118" t="s">
        <v>141</v>
      </c>
      <c r="C118" t="s">
        <v>367</v>
      </c>
      <c r="D118" t="s">
        <v>143</v>
      </c>
      <c r="E118" t="s">
        <v>144</v>
      </c>
      <c r="F118" t="s">
        <v>145</v>
      </c>
      <c r="G118">
        <v>34876</v>
      </c>
      <c r="H118" t="s">
        <v>145</v>
      </c>
      <c r="I118">
        <v>859419</v>
      </c>
      <c r="J118">
        <v>2607482806</v>
      </c>
      <c r="K118">
        <v>6645464</v>
      </c>
      <c r="L118">
        <v>2692440</v>
      </c>
      <c r="M118" t="s">
        <v>146</v>
      </c>
      <c r="N118">
        <v>9742953344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63</v>
      </c>
      <c r="Z118" t="s">
        <v>247</v>
      </c>
      <c r="AA118" t="s">
        <v>154</v>
      </c>
      <c r="AB118" t="s">
        <v>146</v>
      </c>
      <c r="AC118">
        <v>200237</v>
      </c>
      <c r="AD118" t="s">
        <v>248</v>
      </c>
      <c r="AE118" t="s">
        <v>156</v>
      </c>
      <c r="AF118" t="s">
        <v>368</v>
      </c>
      <c r="AG118">
        <v>566</v>
      </c>
      <c r="AH118">
        <v>146191</v>
      </c>
      <c r="AI118" t="s">
        <v>175</v>
      </c>
      <c r="AJ118">
        <v>566</v>
      </c>
      <c r="AK118">
        <v>9742953344</v>
      </c>
      <c r="AL118">
        <v>9742953344</v>
      </c>
      <c r="AM118" t="s">
        <v>158</v>
      </c>
      <c r="AN118" t="s">
        <v>311</v>
      </c>
      <c r="AO118" t="s">
        <v>312</v>
      </c>
      <c r="AP118" t="s">
        <v>146</v>
      </c>
      <c r="AQ118" t="s">
        <v>178</v>
      </c>
      <c r="AR118">
        <v>10600</v>
      </c>
      <c r="AS118">
        <v>10600</v>
      </c>
      <c r="AT118" s="5">
        <f t="shared" si="7"/>
        <v>7600</v>
      </c>
      <c r="AU118" s="5">
        <v>350</v>
      </c>
      <c r="AV118" s="5">
        <f t="shared" si="8"/>
        <v>7250</v>
      </c>
      <c r="AW118" s="6">
        <f t="shared" si="9"/>
        <v>1276.0000000000002</v>
      </c>
      <c r="AX118" s="7">
        <f t="shared" si="10"/>
        <v>5800</v>
      </c>
      <c r="AY118" s="8">
        <f t="shared" si="11"/>
        <v>174</v>
      </c>
      <c r="AZ118" s="5">
        <v>250</v>
      </c>
      <c r="BA118" s="9">
        <f t="shared" si="12"/>
        <v>81.25</v>
      </c>
      <c r="BB118" s="9">
        <v>1000</v>
      </c>
      <c r="BC118" s="10">
        <v>2000</v>
      </c>
      <c r="BD118" s="5">
        <f t="shared" si="13"/>
        <v>18.75</v>
      </c>
      <c r="BE118" t="s">
        <v>146</v>
      </c>
      <c r="BF118" t="s">
        <v>146</v>
      </c>
      <c r="BG118" t="s">
        <v>146</v>
      </c>
      <c r="BH118" t="s">
        <v>146</v>
      </c>
      <c r="BI118">
        <v>566</v>
      </c>
      <c r="BJ118">
        <v>566</v>
      </c>
      <c r="BK118">
        <v>10600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10599.4625</v>
      </c>
      <c r="BR118">
        <v>0</v>
      </c>
      <c r="BS118">
        <v>0.04</v>
      </c>
      <c r="BT118" t="s">
        <v>146</v>
      </c>
      <c r="BU118">
        <v>59536659</v>
      </c>
      <c r="BV118" t="s">
        <v>162</v>
      </c>
      <c r="BW118">
        <v>0</v>
      </c>
      <c r="BX118">
        <v>0</v>
      </c>
      <c r="BY118" t="s">
        <v>163</v>
      </c>
      <c r="BZ118">
        <v>0</v>
      </c>
      <c r="CA118" t="s">
        <v>146</v>
      </c>
      <c r="CB118">
        <v>0</v>
      </c>
      <c r="CC118">
        <v>0</v>
      </c>
      <c r="CD118" t="s">
        <v>195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175</v>
      </c>
      <c r="CK118">
        <v>10</v>
      </c>
      <c r="CL118">
        <v>0</v>
      </c>
      <c r="CM118">
        <v>0</v>
      </c>
      <c r="CN118">
        <v>10600</v>
      </c>
      <c r="CO118" t="s">
        <v>150</v>
      </c>
      <c r="CP118">
        <v>0</v>
      </c>
      <c r="CQ118">
        <v>0</v>
      </c>
      <c r="CR118">
        <v>0</v>
      </c>
      <c r="CS118" t="s">
        <v>164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165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248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369</v>
      </c>
      <c r="EC118" t="s">
        <v>369</v>
      </c>
      <c r="ED118" t="s">
        <v>368</v>
      </c>
      <c r="EE118" t="s">
        <v>370</v>
      </c>
      <c r="EF118" t="s">
        <v>163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10600</v>
      </c>
      <c r="EQ118">
        <v>0</v>
      </c>
      <c r="ER118">
        <v>0</v>
      </c>
      <c r="ES118" t="s">
        <v>146</v>
      </c>
      <c r="ET118" t="s">
        <v>168</v>
      </c>
      <c r="EU118" t="s">
        <v>146</v>
      </c>
      <c r="EV118">
        <v>0</v>
      </c>
    </row>
    <row r="119" spans="1:152" x14ac:dyDescent="0.25">
      <c r="A119">
        <v>9742952452</v>
      </c>
      <c r="B119" t="s">
        <v>141</v>
      </c>
      <c r="C119" t="s">
        <v>568</v>
      </c>
      <c r="D119" t="s">
        <v>143</v>
      </c>
      <c r="E119" t="s">
        <v>144</v>
      </c>
      <c r="F119" t="s">
        <v>145</v>
      </c>
      <c r="G119">
        <v>34876</v>
      </c>
      <c r="H119" t="s">
        <v>145</v>
      </c>
      <c r="I119">
        <v>750871</v>
      </c>
      <c r="J119">
        <v>2607482801</v>
      </c>
      <c r="K119">
        <v>6645464</v>
      </c>
      <c r="L119">
        <v>2692440</v>
      </c>
      <c r="M119" t="s">
        <v>146</v>
      </c>
      <c r="N119">
        <v>9742952452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63</v>
      </c>
      <c r="Z119" t="s">
        <v>247</v>
      </c>
      <c r="AA119" t="s">
        <v>154</v>
      </c>
      <c r="AB119" t="s">
        <v>146</v>
      </c>
      <c r="AC119">
        <v>200237</v>
      </c>
      <c r="AD119" t="s">
        <v>248</v>
      </c>
      <c r="AE119" t="s">
        <v>156</v>
      </c>
      <c r="AF119" t="s">
        <v>569</v>
      </c>
      <c r="AG119">
        <v>566</v>
      </c>
      <c r="AH119">
        <v>144967</v>
      </c>
      <c r="AI119" t="s">
        <v>175</v>
      </c>
      <c r="AJ119">
        <v>566</v>
      </c>
      <c r="AK119">
        <v>9742952452</v>
      </c>
      <c r="AL119">
        <v>9742952452</v>
      </c>
      <c r="AM119" t="s">
        <v>158</v>
      </c>
      <c r="AN119" t="s">
        <v>311</v>
      </c>
      <c r="AO119" t="s">
        <v>312</v>
      </c>
      <c r="AP119" t="s">
        <v>146</v>
      </c>
      <c r="AQ119" t="s">
        <v>178</v>
      </c>
      <c r="AR119">
        <v>10600</v>
      </c>
      <c r="AS119">
        <v>10600</v>
      </c>
      <c r="AT119" s="5">
        <f t="shared" si="7"/>
        <v>7600</v>
      </c>
      <c r="AU119" s="5">
        <v>350</v>
      </c>
      <c r="AV119" s="5">
        <f t="shared" si="8"/>
        <v>7250</v>
      </c>
      <c r="AW119" s="6">
        <f t="shared" si="9"/>
        <v>1276.0000000000002</v>
      </c>
      <c r="AX119" s="7">
        <f t="shared" si="10"/>
        <v>5800</v>
      </c>
      <c r="AY119" s="8">
        <f t="shared" si="11"/>
        <v>174</v>
      </c>
      <c r="AZ119" s="5">
        <v>250</v>
      </c>
      <c r="BA119" s="9">
        <f t="shared" si="12"/>
        <v>81.25</v>
      </c>
      <c r="BB119" s="9">
        <v>1000</v>
      </c>
      <c r="BC119" s="10">
        <v>2000</v>
      </c>
      <c r="BD119" s="5">
        <f t="shared" si="13"/>
        <v>18.75</v>
      </c>
      <c r="BE119" t="s">
        <v>146</v>
      </c>
      <c r="BF119" t="s">
        <v>146</v>
      </c>
      <c r="BG119" t="s">
        <v>146</v>
      </c>
      <c r="BH119" t="s">
        <v>146</v>
      </c>
      <c r="BI119">
        <v>566</v>
      </c>
      <c r="BJ119">
        <v>566</v>
      </c>
      <c r="BK119">
        <v>10600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10599.4625</v>
      </c>
      <c r="BR119">
        <v>0</v>
      </c>
      <c r="BS119">
        <v>0.04</v>
      </c>
      <c r="BT119" t="s">
        <v>146</v>
      </c>
      <c r="BU119">
        <v>59536659</v>
      </c>
      <c r="BV119" t="s">
        <v>162</v>
      </c>
      <c r="BW119">
        <v>0</v>
      </c>
      <c r="BX119">
        <v>0</v>
      </c>
      <c r="BY119" t="s">
        <v>163</v>
      </c>
      <c r="BZ119">
        <v>0</v>
      </c>
      <c r="CA119" t="s">
        <v>146</v>
      </c>
      <c r="CB119">
        <v>0</v>
      </c>
      <c r="CC119">
        <v>0</v>
      </c>
      <c r="CD119" t="s">
        <v>195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175</v>
      </c>
      <c r="CK119">
        <v>10</v>
      </c>
      <c r="CL119">
        <v>0</v>
      </c>
      <c r="CM119">
        <v>0</v>
      </c>
      <c r="CN119">
        <v>10600</v>
      </c>
      <c r="CO119" t="s">
        <v>150</v>
      </c>
      <c r="CP119">
        <v>0</v>
      </c>
      <c r="CQ119">
        <v>0</v>
      </c>
      <c r="CR119">
        <v>0</v>
      </c>
      <c r="CS119" t="s">
        <v>164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165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248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3.4600356600000148E+18</v>
      </c>
      <c r="EB119" t="s">
        <v>570</v>
      </c>
      <c r="EC119" t="s">
        <v>570</v>
      </c>
      <c r="ED119" t="s">
        <v>569</v>
      </c>
      <c r="EE119" t="s">
        <v>571</v>
      </c>
      <c r="EF119" t="s">
        <v>163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10600</v>
      </c>
      <c r="EQ119">
        <v>0</v>
      </c>
      <c r="ER119">
        <v>0</v>
      </c>
      <c r="ES119" t="s">
        <v>146</v>
      </c>
      <c r="ET119" t="s">
        <v>168</v>
      </c>
      <c r="EU119" t="s">
        <v>146</v>
      </c>
      <c r="EV119">
        <v>0</v>
      </c>
    </row>
    <row r="120" spans="1:152" x14ac:dyDescent="0.25">
      <c r="A120">
        <v>9742952884</v>
      </c>
      <c r="B120" t="s">
        <v>141</v>
      </c>
      <c r="C120" t="s">
        <v>931</v>
      </c>
      <c r="D120" t="s">
        <v>143</v>
      </c>
      <c r="E120" t="s">
        <v>144</v>
      </c>
      <c r="F120" t="s">
        <v>145</v>
      </c>
      <c r="G120">
        <v>34876</v>
      </c>
      <c r="H120" t="s">
        <v>145</v>
      </c>
      <c r="I120">
        <v>180336</v>
      </c>
      <c r="J120">
        <v>2607482804</v>
      </c>
      <c r="K120">
        <v>6645464</v>
      </c>
      <c r="L120">
        <v>2692440</v>
      </c>
      <c r="M120" t="s">
        <v>146</v>
      </c>
      <c r="N120">
        <v>9742952884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63</v>
      </c>
      <c r="Z120" t="s">
        <v>247</v>
      </c>
      <c r="AA120" t="s">
        <v>154</v>
      </c>
      <c r="AB120" t="s">
        <v>146</v>
      </c>
      <c r="AC120">
        <v>200237</v>
      </c>
      <c r="AD120" t="s">
        <v>248</v>
      </c>
      <c r="AE120" t="s">
        <v>156</v>
      </c>
      <c r="AF120" t="s">
        <v>932</v>
      </c>
      <c r="AG120">
        <v>566</v>
      </c>
      <c r="AH120">
        <v>145580</v>
      </c>
      <c r="AI120" t="s">
        <v>175</v>
      </c>
      <c r="AJ120">
        <v>566</v>
      </c>
      <c r="AK120">
        <v>9742952884</v>
      </c>
      <c r="AL120">
        <v>9742952884</v>
      </c>
      <c r="AM120" t="s">
        <v>158</v>
      </c>
      <c r="AN120" t="s">
        <v>311</v>
      </c>
      <c r="AO120" t="s">
        <v>312</v>
      </c>
      <c r="AP120" t="s">
        <v>146</v>
      </c>
      <c r="AQ120" t="s">
        <v>178</v>
      </c>
      <c r="AR120">
        <v>10600</v>
      </c>
      <c r="AS120">
        <v>10600</v>
      </c>
      <c r="AT120" s="5">
        <f t="shared" si="7"/>
        <v>7600</v>
      </c>
      <c r="AU120" s="5">
        <v>350</v>
      </c>
      <c r="AV120" s="5">
        <f t="shared" si="8"/>
        <v>7250</v>
      </c>
      <c r="AW120" s="6">
        <f t="shared" si="9"/>
        <v>1276.0000000000002</v>
      </c>
      <c r="AX120" s="7">
        <f t="shared" si="10"/>
        <v>5800</v>
      </c>
      <c r="AY120" s="8">
        <f t="shared" si="11"/>
        <v>174</v>
      </c>
      <c r="AZ120" s="5">
        <v>250</v>
      </c>
      <c r="BA120" s="9">
        <f t="shared" si="12"/>
        <v>81.25</v>
      </c>
      <c r="BB120" s="9">
        <v>1000</v>
      </c>
      <c r="BC120" s="10">
        <v>2000</v>
      </c>
      <c r="BD120" s="5">
        <f t="shared" si="13"/>
        <v>18.75</v>
      </c>
      <c r="BE120" t="s">
        <v>146</v>
      </c>
      <c r="BF120" t="s">
        <v>146</v>
      </c>
      <c r="BG120" t="s">
        <v>146</v>
      </c>
      <c r="BH120" t="s">
        <v>146</v>
      </c>
      <c r="BI120">
        <v>566</v>
      </c>
      <c r="BJ120">
        <v>566</v>
      </c>
      <c r="BK120">
        <v>10600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10599.4625</v>
      </c>
      <c r="BR120">
        <v>0</v>
      </c>
      <c r="BS120">
        <v>0.04</v>
      </c>
      <c r="BT120" t="s">
        <v>146</v>
      </c>
      <c r="BU120">
        <v>59536659</v>
      </c>
      <c r="BV120" t="s">
        <v>162</v>
      </c>
      <c r="BW120">
        <v>0</v>
      </c>
      <c r="BX120">
        <v>0</v>
      </c>
      <c r="BY120" t="s">
        <v>163</v>
      </c>
      <c r="BZ120">
        <v>0</v>
      </c>
      <c r="CA120" t="s">
        <v>146</v>
      </c>
      <c r="CB120">
        <v>0</v>
      </c>
      <c r="CC120">
        <v>0</v>
      </c>
      <c r="CD120" t="s">
        <v>195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175</v>
      </c>
      <c r="CK120">
        <v>10</v>
      </c>
      <c r="CL120">
        <v>0</v>
      </c>
      <c r="CM120">
        <v>0</v>
      </c>
      <c r="CN120">
        <v>10600</v>
      </c>
      <c r="CO120" t="s">
        <v>150</v>
      </c>
      <c r="CP120">
        <v>0</v>
      </c>
      <c r="CQ120">
        <v>0</v>
      </c>
      <c r="CR120">
        <v>0</v>
      </c>
      <c r="CS120" t="s">
        <v>164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165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248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933</v>
      </c>
      <c r="EC120" t="s">
        <v>933</v>
      </c>
      <c r="ED120" t="s">
        <v>932</v>
      </c>
      <c r="EE120" t="s">
        <v>934</v>
      </c>
      <c r="EF120" t="s">
        <v>163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10600</v>
      </c>
      <c r="EQ120">
        <v>0</v>
      </c>
      <c r="ER120">
        <v>0</v>
      </c>
      <c r="ES120" t="s">
        <v>146</v>
      </c>
      <c r="ET120" t="s">
        <v>168</v>
      </c>
      <c r="EU120" t="s">
        <v>146</v>
      </c>
      <c r="EV120">
        <v>0</v>
      </c>
    </row>
    <row r="121" spans="1:152" x14ac:dyDescent="0.25">
      <c r="A121">
        <v>9743053166</v>
      </c>
      <c r="B121" t="s">
        <v>141</v>
      </c>
      <c r="C121" t="s">
        <v>632</v>
      </c>
      <c r="D121" t="s">
        <v>143</v>
      </c>
      <c r="E121" t="s">
        <v>144</v>
      </c>
      <c r="F121" t="s">
        <v>145</v>
      </c>
      <c r="G121">
        <v>34876</v>
      </c>
      <c r="H121" t="s">
        <v>145</v>
      </c>
      <c r="I121">
        <v>865261</v>
      </c>
      <c r="J121">
        <v>2607483108</v>
      </c>
      <c r="K121">
        <v>6645464</v>
      </c>
      <c r="L121">
        <v>2692440</v>
      </c>
      <c r="M121" t="s">
        <v>146</v>
      </c>
      <c r="N121">
        <v>9743053166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151</v>
      </c>
      <c r="V121">
        <v>4814</v>
      </c>
      <c r="W121" t="s">
        <v>152</v>
      </c>
      <c r="X121" t="s">
        <v>151</v>
      </c>
      <c r="Y121">
        <v>63</v>
      </c>
      <c r="Z121" t="s">
        <v>247</v>
      </c>
      <c r="AA121" t="s">
        <v>154</v>
      </c>
      <c r="AB121" t="s">
        <v>146</v>
      </c>
      <c r="AC121">
        <v>200237</v>
      </c>
      <c r="AD121" t="s">
        <v>248</v>
      </c>
      <c r="AE121" t="s">
        <v>156</v>
      </c>
      <c r="AF121" t="s">
        <v>633</v>
      </c>
      <c r="AG121">
        <v>566</v>
      </c>
      <c r="AH121">
        <v>342505</v>
      </c>
      <c r="AI121" t="s">
        <v>175</v>
      </c>
      <c r="AJ121">
        <v>566</v>
      </c>
      <c r="AK121">
        <v>9743053166</v>
      </c>
      <c r="AL121">
        <v>9743053166</v>
      </c>
      <c r="AM121" t="s">
        <v>158</v>
      </c>
      <c r="AN121" t="s">
        <v>250</v>
      </c>
      <c r="AO121" t="s">
        <v>251</v>
      </c>
      <c r="AP121" t="s">
        <v>146</v>
      </c>
      <c r="AQ121" t="s">
        <v>178</v>
      </c>
      <c r="AR121">
        <v>10707.5</v>
      </c>
      <c r="AS121">
        <v>10600</v>
      </c>
      <c r="AT121" s="5">
        <f t="shared" si="7"/>
        <v>7600</v>
      </c>
      <c r="AU121" s="5">
        <v>350</v>
      </c>
      <c r="AV121" s="5">
        <f t="shared" si="8"/>
        <v>7250</v>
      </c>
      <c r="AW121" s="6">
        <f t="shared" si="9"/>
        <v>1276.0000000000002</v>
      </c>
      <c r="AX121" s="7">
        <f t="shared" si="10"/>
        <v>5800</v>
      </c>
      <c r="AY121" s="8">
        <f t="shared" si="11"/>
        <v>174</v>
      </c>
      <c r="AZ121" s="5">
        <v>250</v>
      </c>
      <c r="BA121" s="9">
        <f t="shared" si="12"/>
        <v>81.25</v>
      </c>
      <c r="BB121" s="9">
        <v>1000</v>
      </c>
      <c r="BC121" s="10">
        <v>2000</v>
      </c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10707.5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10706.9625</v>
      </c>
      <c r="BR121">
        <v>0</v>
      </c>
      <c r="BS121">
        <v>0.04</v>
      </c>
      <c r="BT121" t="s">
        <v>146</v>
      </c>
      <c r="BU121">
        <v>59536659</v>
      </c>
      <c r="BV121" t="s">
        <v>162</v>
      </c>
      <c r="BW121">
        <v>0</v>
      </c>
      <c r="BX121">
        <v>0</v>
      </c>
      <c r="BY121" t="s">
        <v>163</v>
      </c>
      <c r="BZ121">
        <v>0</v>
      </c>
      <c r="CA121" t="s">
        <v>146</v>
      </c>
      <c r="CB121">
        <v>0</v>
      </c>
      <c r="CC121">
        <v>0</v>
      </c>
      <c r="CD121" t="s">
        <v>195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175</v>
      </c>
      <c r="CK121">
        <v>10</v>
      </c>
      <c r="CL121">
        <v>0</v>
      </c>
      <c r="CM121">
        <v>0</v>
      </c>
      <c r="CN121">
        <v>10707.5</v>
      </c>
      <c r="CO121" t="s">
        <v>150</v>
      </c>
      <c r="CP121">
        <v>0</v>
      </c>
      <c r="CQ121">
        <v>0</v>
      </c>
      <c r="CR121">
        <v>0</v>
      </c>
      <c r="CS121" t="s">
        <v>164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165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248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634</v>
      </c>
      <c r="EC121" t="s">
        <v>634</v>
      </c>
      <c r="ED121" t="s">
        <v>633</v>
      </c>
      <c r="EE121" t="s">
        <v>635</v>
      </c>
      <c r="EF121" t="s">
        <v>163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10707.5</v>
      </c>
      <c r="EQ121">
        <v>0</v>
      </c>
      <c r="ER121">
        <v>0</v>
      </c>
      <c r="ES121" t="s">
        <v>146</v>
      </c>
      <c r="ET121" t="s">
        <v>168</v>
      </c>
      <c r="EU121" t="s">
        <v>146</v>
      </c>
      <c r="EV121">
        <v>0</v>
      </c>
    </row>
    <row r="122" spans="1:152" x14ac:dyDescent="0.25">
      <c r="A122">
        <v>9744890733</v>
      </c>
      <c r="B122" t="s">
        <v>141</v>
      </c>
      <c r="C122" t="s">
        <v>943</v>
      </c>
      <c r="D122" t="s">
        <v>143</v>
      </c>
      <c r="E122" t="s">
        <v>144</v>
      </c>
      <c r="F122" t="s">
        <v>145</v>
      </c>
      <c r="G122">
        <v>34878</v>
      </c>
      <c r="H122" t="s">
        <v>145</v>
      </c>
      <c r="I122">
        <v>768542</v>
      </c>
      <c r="J122">
        <v>2607679312</v>
      </c>
      <c r="K122">
        <v>7525480</v>
      </c>
      <c r="L122">
        <v>2692440</v>
      </c>
      <c r="M122" t="s">
        <v>146</v>
      </c>
      <c r="N122">
        <v>9744890733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150</v>
      </c>
      <c r="U122" t="s">
        <v>151</v>
      </c>
      <c r="V122">
        <v>4814</v>
      </c>
      <c r="W122" t="s">
        <v>152</v>
      </c>
      <c r="X122" t="s">
        <v>151</v>
      </c>
      <c r="Y122">
        <v>63</v>
      </c>
      <c r="Z122" t="s">
        <v>247</v>
      </c>
      <c r="AA122" t="s">
        <v>154</v>
      </c>
      <c r="AB122" t="s">
        <v>146</v>
      </c>
      <c r="AC122">
        <v>200237</v>
      </c>
      <c r="AD122" t="s">
        <v>248</v>
      </c>
      <c r="AE122" t="s">
        <v>156</v>
      </c>
      <c r="AF122" t="s">
        <v>944</v>
      </c>
      <c r="AG122">
        <v>566</v>
      </c>
      <c r="AH122">
        <v>892944</v>
      </c>
      <c r="AI122" t="s">
        <v>153</v>
      </c>
      <c r="AJ122">
        <v>566</v>
      </c>
      <c r="AK122">
        <v>13112390733</v>
      </c>
      <c r="AL122">
        <v>9744890733</v>
      </c>
      <c r="AM122" t="s">
        <v>158</v>
      </c>
      <c r="AN122" t="s">
        <v>159</v>
      </c>
      <c r="AO122" t="s">
        <v>160</v>
      </c>
      <c r="AP122" t="s">
        <v>146</v>
      </c>
      <c r="AQ122" t="s">
        <v>161</v>
      </c>
      <c r="AR122">
        <v>10707.5</v>
      </c>
      <c r="AS122">
        <v>10600</v>
      </c>
      <c r="AT122" s="5">
        <f t="shared" si="7"/>
        <v>7600</v>
      </c>
      <c r="AU122" s="5">
        <v>350</v>
      </c>
      <c r="AV122" s="5">
        <f t="shared" si="8"/>
        <v>7250</v>
      </c>
      <c r="AW122" s="6">
        <f t="shared" si="9"/>
        <v>1276.0000000000002</v>
      </c>
      <c r="AX122" s="7">
        <f t="shared" si="10"/>
        <v>5800</v>
      </c>
      <c r="AY122" s="8">
        <f t="shared" si="11"/>
        <v>174</v>
      </c>
      <c r="AZ122" s="5">
        <v>250</v>
      </c>
      <c r="BA122" s="9">
        <f t="shared" si="12"/>
        <v>81.25</v>
      </c>
      <c r="BB122" s="9">
        <v>1000</v>
      </c>
      <c r="BC122" s="10">
        <v>2000</v>
      </c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10707.5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10706.9625</v>
      </c>
      <c r="BR122">
        <v>0</v>
      </c>
      <c r="BS122">
        <v>0.04</v>
      </c>
      <c r="BT122" t="s">
        <v>146</v>
      </c>
      <c r="BU122">
        <v>59536659</v>
      </c>
      <c r="BV122" t="s">
        <v>162</v>
      </c>
      <c r="BW122">
        <v>0</v>
      </c>
      <c r="BX122">
        <v>0</v>
      </c>
      <c r="BY122" t="s">
        <v>163</v>
      </c>
      <c r="BZ122">
        <v>0</v>
      </c>
      <c r="CA122" t="s">
        <v>146</v>
      </c>
      <c r="CB122">
        <v>0</v>
      </c>
      <c r="CC122">
        <v>0</v>
      </c>
      <c r="CD122" t="s">
        <v>195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153</v>
      </c>
      <c r="CK122">
        <v>10</v>
      </c>
      <c r="CL122">
        <v>0</v>
      </c>
      <c r="CM122">
        <v>0</v>
      </c>
      <c r="CN122">
        <v>10707.5</v>
      </c>
      <c r="CO122" t="s">
        <v>150</v>
      </c>
      <c r="CP122">
        <v>0</v>
      </c>
      <c r="CQ122">
        <v>0</v>
      </c>
      <c r="CR122">
        <v>0</v>
      </c>
      <c r="CS122" t="s">
        <v>164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165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248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3.0040566E+19</v>
      </c>
      <c r="EB122" t="s">
        <v>945</v>
      </c>
      <c r="EC122" t="s">
        <v>945</v>
      </c>
      <c r="ED122" t="s">
        <v>944</v>
      </c>
      <c r="EE122" t="s">
        <v>946</v>
      </c>
      <c r="EF122" t="s">
        <v>163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10707.5</v>
      </c>
      <c r="EQ122">
        <v>0</v>
      </c>
      <c r="ER122">
        <v>0</v>
      </c>
      <c r="ES122" t="s">
        <v>146</v>
      </c>
      <c r="ET122" t="s">
        <v>168</v>
      </c>
      <c r="EU122" t="s">
        <v>146</v>
      </c>
      <c r="EV122">
        <v>0</v>
      </c>
    </row>
    <row r="123" spans="1:152" x14ac:dyDescent="0.25">
      <c r="A123">
        <v>9750929595</v>
      </c>
      <c r="B123" t="s">
        <v>141</v>
      </c>
      <c r="C123" t="s">
        <v>947</v>
      </c>
      <c r="D123" t="s">
        <v>143</v>
      </c>
      <c r="E123" t="s">
        <v>144</v>
      </c>
      <c r="F123" t="s">
        <v>144</v>
      </c>
      <c r="G123">
        <v>34888</v>
      </c>
      <c r="H123" t="s">
        <v>145</v>
      </c>
      <c r="I123">
        <v>138400</v>
      </c>
      <c r="J123">
        <v>2608609562</v>
      </c>
      <c r="K123">
        <v>1684145</v>
      </c>
      <c r="L123">
        <v>2692440</v>
      </c>
      <c r="M123" t="s">
        <v>146</v>
      </c>
      <c r="N123">
        <v>9750929595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150</v>
      </c>
      <c r="U123" t="s">
        <v>151</v>
      </c>
      <c r="V123">
        <v>4814</v>
      </c>
      <c r="W123" t="s">
        <v>152</v>
      </c>
      <c r="X123" t="s">
        <v>151</v>
      </c>
      <c r="Y123">
        <v>44</v>
      </c>
      <c r="Z123" t="s">
        <v>153</v>
      </c>
      <c r="AA123" t="s">
        <v>154</v>
      </c>
      <c r="AB123" t="s">
        <v>146</v>
      </c>
      <c r="AC123">
        <v>200239</v>
      </c>
      <c r="AD123" t="s">
        <v>155</v>
      </c>
      <c r="AE123" t="s">
        <v>156</v>
      </c>
      <c r="AF123" t="s">
        <v>948</v>
      </c>
      <c r="AG123">
        <v>566</v>
      </c>
      <c r="AH123">
        <v>644977</v>
      </c>
      <c r="AI123" t="s">
        <v>175</v>
      </c>
      <c r="AJ123">
        <v>566</v>
      </c>
      <c r="AK123">
        <v>9750929595</v>
      </c>
      <c r="AL123">
        <v>9750929595</v>
      </c>
      <c r="AM123" t="s">
        <v>158</v>
      </c>
      <c r="AN123" t="s">
        <v>793</v>
      </c>
      <c r="AO123" t="s">
        <v>794</v>
      </c>
      <c r="AP123" t="s">
        <v>146</v>
      </c>
      <c r="AQ123" t="s">
        <v>178</v>
      </c>
      <c r="AR123">
        <v>10957.5</v>
      </c>
      <c r="AS123">
        <v>10850</v>
      </c>
      <c r="AT123" s="5">
        <f t="shared" si="7"/>
        <v>10850</v>
      </c>
      <c r="AU123" s="5">
        <v>350</v>
      </c>
      <c r="AV123" s="5">
        <f t="shared" si="8"/>
        <v>10500</v>
      </c>
      <c r="AW123" s="6">
        <f t="shared" si="9"/>
        <v>1848.0000000000002</v>
      </c>
      <c r="AX123" s="7">
        <f t="shared" si="10"/>
        <v>8400</v>
      </c>
      <c r="AY123" s="8">
        <f t="shared" si="11"/>
        <v>252</v>
      </c>
      <c r="AZ123" s="5">
        <v>250</v>
      </c>
      <c r="BA123" s="9">
        <f t="shared" si="12"/>
        <v>81.25</v>
      </c>
      <c r="BB123" s="9"/>
      <c r="BC123" s="10"/>
      <c r="BD123" s="5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10957.5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10956.9625</v>
      </c>
      <c r="BR123">
        <v>0</v>
      </c>
      <c r="BS123">
        <v>0.04</v>
      </c>
      <c r="BT123" t="s">
        <v>146</v>
      </c>
      <c r="BU123">
        <v>59536659</v>
      </c>
      <c r="BV123" t="s">
        <v>162</v>
      </c>
      <c r="BW123">
        <v>0</v>
      </c>
      <c r="BX123">
        <v>0</v>
      </c>
      <c r="BY123" t="s">
        <v>163</v>
      </c>
      <c r="BZ123">
        <v>0</v>
      </c>
      <c r="CA123" t="s">
        <v>146</v>
      </c>
      <c r="CB123">
        <v>0</v>
      </c>
      <c r="CC123">
        <v>0</v>
      </c>
      <c r="CD123" t="s">
        <v>195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175</v>
      </c>
      <c r="CK123">
        <v>10</v>
      </c>
      <c r="CL123">
        <v>0</v>
      </c>
      <c r="CM123">
        <v>0</v>
      </c>
      <c r="CN123">
        <v>10957.5</v>
      </c>
      <c r="CO123" t="s">
        <v>150</v>
      </c>
      <c r="CP123">
        <v>0</v>
      </c>
      <c r="CQ123">
        <v>0</v>
      </c>
      <c r="CR123">
        <v>0</v>
      </c>
      <c r="CS123" t="s">
        <v>164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165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155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949</v>
      </c>
      <c r="EC123" t="s">
        <v>949</v>
      </c>
      <c r="ED123" t="s">
        <v>948</v>
      </c>
      <c r="EE123" t="s">
        <v>950</v>
      </c>
      <c r="EF123" t="s">
        <v>163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10957.5</v>
      </c>
      <c r="EQ123">
        <v>0</v>
      </c>
      <c r="ER123">
        <v>0</v>
      </c>
      <c r="ES123" t="s">
        <v>146</v>
      </c>
      <c r="ET123" t="s">
        <v>168</v>
      </c>
      <c r="EU123" t="s">
        <v>146</v>
      </c>
      <c r="EV123">
        <v>0</v>
      </c>
    </row>
    <row r="124" spans="1:152" x14ac:dyDescent="0.25">
      <c r="A124">
        <v>9743758495</v>
      </c>
      <c r="B124" t="s">
        <v>141</v>
      </c>
      <c r="C124" t="s">
        <v>976</v>
      </c>
      <c r="D124" t="s">
        <v>143</v>
      </c>
      <c r="E124" t="s">
        <v>144</v>
      </c>
      <c r="F124" t="s">
        <v>145</v>
      </c>
      <c r="G124">
        <v>34876</v>
      </c>
      <c r="H124" t="s">
        <v>145</v>
      </c>
      <c r="I124">
        <v>439796</v>
      </c>
      <c r="J124">
        <v>2607514584</v>
      </c>
      <c r="K124">
        <v>3410998</v>
      </c>
      <c r="L124">
        <v>1001847</v>
      </c>
      <c r="M124">
        <v>25479592</v>
      </c>
      <c r="N124">
        <v>9743758495</v>
      </c>
      <c r="O124">
        <v>123</v>
      </c>
      <c r="P124" t="s">
        <v>147</v>
      </c>
      <c r="Q124" t="s">
        <v>148</v>
      </c>
      <c r="R124" t="s">
        <v>149</v>
      </c>
      <c r="S124" t="s">
        <v>956</v>
      </c>
      <c r="T124" t="s">
        <v>156</v>
      </c>
      <c r="U124" t="s">
        <v>969</v>
      </c>
      <c r="V124">
        <v>5999</v>
      </c>
      <c r="W124" t="s">
        <v>958</v>
      </c>
      <c r="X124" t="s">
        <v>969</v>
      </c>
      <c r="Y124">
        <v>63</v>
      </c>
      <c r="Z124" t="s">
        <v>247</v>
      </c>
      <c r="AA124" t="s">
        <v>154</v>
      </c>
      <c r="AB124" t="s">
        <v>146</v>
      </c>
      <c r="AC124">
        <v>301011</v>
      </c>
      <c r="AD124" t="s">
        <v>155</v>
      </c>
      <c r="AE124" t="s">
        <v>156</v>
      </c>
      <c r="AF124" t="s">
        <v>977</v>
      </c>
      <c r="AG124">
        <v>566</v>
      </c>
      <c r="AH124">
        <v>439796</v>
      </c>
      <c r="AI124" t="s">
        <v>978</v>
      </c>
      <c r="AJ124">
        <v>566</v>
      </c>
      <c r="AK124">
        <v>9743758495</v>
      </c>
      <c r="AL124">
        <v>9743758495</v>
      </c>
      <c r="AM124" t="s">
        <v>971</v>
      </c>
      <c r="AN124" t="s">
        <v>979</v>
      </c>
      <c r="AO124" t="s">
        <v>980</v>
      </c>
      <c r="AP124" t="s">
        <v>146</v>
      </c>
      <c r="AQ124" t="s">
        <v>981</v>
      </c>
      <c r="AR124">
        <v>11607.5</v>
      </c>
      <c r="AS124">
        <v>11500</v>
      </c>
      <c r="AT124" s="5">
        <f t="shared" si="7"/>
        <v>10500</v>
      </c>
      <c r="AU124" s="5">
        <v>350</v>
      </c>
      <c r="AV124" s="5">
        <f t="shared" si="8"/>
        <v>10150</v>
      </c>
      <c r="AW124" s="6">
        <f t="shared" si="9"/>
        <v>1786.4</v>
      </c>
      <c r="AX124" s="7">
        <f t="shared" si="10"/>
        <v>8120</v>
      </c>
      <c r="AY124" s="8">
        <f t="shared" si="11"/>
        <v>243.6</v>
      </c>
      <c r="AZ124" s="5">
        <v>250</v>
      </c>
      <c r="BA124" s="9">
        <f t="shared" si="12"/>
        <v>81.25</v>
      </c>
      <c r="BB124" s="9">
        <v>1000</v>
      </c>
      <c r="BC124" s="10"/>
      <c r="BD124" s="5">
        <f t="shared" si="13"/>
        <v>18.75</v>
      </c>
      <c r="BE124" t="s">
        <v>146</v>
      </c>
      <c r="BF124" t="s">
        <v>146</v>
      </c>
      <c r="BG124" t="s">
        <v>146</v>
      </c>
      <c r="BH124" t="s">
        <v>146</v>
      </c>
      <c r="BI124">
        <v>566</v>
      </c>
      <c r="BJ124">
        <v>566</v>
      </c>
      <c r="BK124">
        <v>11607.5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11606.9625</v>
      </c>
      <c r="BR124">
        <v>0</v>
      </c>
      <c r="BS124">
        <v>0.04</v>
      </c>
      <c r="BT124" t="s">
        <v>146</v>
      </c>
      <c r="BU124">
        <v>6067466</v>
      </c>
      <c r="BV124" t="s">
        <v>965</v>
      </c>
      <c r="BW124">
        <v>0</v>
      </c>
      <c r="BX124">
        <v>0</v>
      </c>
      <c r="BY124" t="s">
        <v>163</v>
      </c>
      <c r="BZ124">
        <v>0</v>
      </c>
      <c r="CA124" t="s">
        <v>146</v>
      </c>
      <c r="CB124">
        <v>0</v>
      </c>
      <c r="CC124">
        <v>0</v>
      </c>
      <c r="CD124" t="s">
        <v>195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978</v>
      </c>
      <c r="CK124">
        <v>10</v>
      </c>
      <c r="CL124">
        <v>0</v>
      </c>
      <c r="CM124">
        <v>0</v>
      </c>
      <c r="CN124">
        <v>11607.5</v>
      </c>
      <c r="CO124" t="s">
        <v>150</v>
      </c>
      <c r="CP124">
        <v>0</v>
      </c>
      <c r="CQ124">
        <v>0</v>
      </c>
      <c r="CR124">
        <v>0</v>
      </c>
      <c r="CS124" t="s">
        <v>150</v>
      </c>
      <c r="CT124">
        <v>0</v>
      </c>
      <c r="CU124">
        <v>0</v>
      </c>
      <c r="CV124">
        <v>0</v>
      </c>
      <c r="CW124" t="s">
        <v>156</v>
      </c>
      <c r="CX124">
        <v>10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165</v>
      </c>
      <c r="DE124">
        <v>10</v>
      </c>
      <c r="DF124">
        <v>0</v>
      </c>
      <c r="DG124">
        <v>0</v>
      </c>
      <c r="DH124" t="s">
        <v>150</v>
      </c>
      <c r="DI124">
        <v>25</v>
      </c>
      <c r="DJ124">
        <v>0</v>
      </c>
      <c r="DK124">
        <v>0</v>
      </c>
      <c r="DL124" t="s">
        <v>156</v>
      </c>
      <c r="DM124">
        <v>25</v>
      </c>
      <c r="DN124">
        <v>0</v>
      </c>
      <c r="DO124" t="s">
        <v>156</v>
      </c>
      <c r="DP124">
        <v>0</v>
      </c>
      <c r="DQ124">
        <v>0</v>
      </c>
      <c r="DR124" t="s">
        <v>146</v>
      </c>
      <c r="DS124" t="s">
        <v>146</v>
      </c>
      <c r="DT124" t="s">
        <v>146</v>
      </c>
      <c r="DU124" t="s">
        <v>155</v>
      </c>
      <c r="DV124">
        <v>0</v>
      </c>
      <c r="DW124">
        <v>0</v>
      </c>
      <c r="DX124">
        <v>0.5</v>
      </c>
      <c r="DY124">
        <v>0.04</v>
      </c>
      <c r="DZ124">
        <v>2.0020566000040006E+19</v>
      </c>
      <c r="EA124">
        <v>3.0040567E+19</v>
      </c>
      <c r="EB124" t="s">
        <v>982</v>
      </c>
      <c r="EC124" t="s">
        <v>982</v>
      </c>
      <c r="ED124" t="s">
        <v>977</v>
      </c>
      <c r="EE124" t="s">
        <v>983</v>
      </c>
      <c r="EF124" t="s">
        <v>163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11607.5</v>
      </c>
      <c r="EQ124">
        <v>0</v>
      </c>
      <c r="ER124">
        <v>0</v>
      </c>
      <c r="ES124" t="s">
        <v>146</v>
      </c>
      <c r="ET124" t="s">
        <v>168</v>
      </c>
      <c r="EU124" t="s">
        <v>146</v>
      </c>
      <c r="EV124">
        <v>0</v>
      </c>
    </row>
    <row r="125" spans="1:152" x14ac:dyDescent="0.25">
      <c r="A125">
        <v>9746327877</v>
      </c>
      <c r="B125" t="s">
        <v>141</v>
      </c>
      <c r="C125" t="s">
        <v>1001</v>
      </c>
      <c r="D125" t="s">
        <v>143</v>
      </c>
      <c r="E125" t="s">
        <v>144</v>
      </c>
      <c r="F125" t="s">
        <v>145</v>
      </c>
      <c r="G125">
        <v>34881</v>
      </c>
      <c r="H125" t="s">
        <v>145</v>
      </c>
      <c r="I125">
        <v>899813</v>
      </c>
      <c r="J125">
        <v>2607978896</v>
      </c>
      <c r="K125">
        <v>8300605</v>
      </c>
      <c r="L125">
        <v>1001872</v>
      </c>
      <c r="M125">
        <v>25482396</v>
      </c>
      <c r="N125">
        <v>9746327877</v>
      </c>
      <c r="O125">
        <v>123</v>
      </c>
      <c r="P125" t="s">
        <v>147</v>
      </c>
      <c r="Q125" t="s">
        <v>148</v>
      </c>
      <c r="R125" t="s">
        <v>149</v>
      </c>
      <c r="S125" t="s">
        <v>956</v>
      </c>
      <c r="T125" t="s">
        <v>156</v>
      </c>
      <c r="U125" t="s">
        <v>957</v>
      </c>
      <c r="V125">
        <v>5999</v>
      </c>
      <c r="W125" t="s">
        <v>958</v>
      </c>
      <c r="X125" t="s">
        <v>957</v>
      </c>
      <c r="Y125">
        <v>63</v>
      </c>
      <c r="Z125" t="s">
        <v>247</v>
      </c>
      <c r="AA125" t="s">
        <v>154</v>
      </c>
      <c r="AB125" t="s">
        <v>146</v>
      </c>
      <c r="AC125">
        <v>301011</v>
      </c>
      <c r="AD125" t="s">
        <v>155</v>
      </c>
      <c r="AE125" t="s">
        <v>156</v>
      </c>
      <c r="AF125" t="s">
        <v>1002</v>
      </c>
      <c r="AG125">
        <v>566</v>
      </c>
      <c r="AH125">
        <v>62966</v>
      </c>
      <c r="AI125" t="s">
        <v>153</v>
      </c>
      <c r="AJ125">
        <v>566</v>
      </c>
      <c r="AK125">
        <v>9746327877</v>
      </c>
      <c r="AL125">
        <v>9746327877</v>
      </c>
      <c r="AM125" t="s">
        <v>961</v>
      </c>
      <c r="AN125" t="s">
        <v>1003</v>
      </c>
      <c r="AO125" t="s">
        <v>1004</v>
      </c>
      <c r="AP125" t="s">
        <v>146</v>
      </c>
      <c r="AQ125" t="s">
        <v>161</v>
      </c>
      <c r="AR125">
        <v>11607.5</v>
      </c>
      <c r="AS125">
        <v>11500</v>
      </c>
      <c r="AT125" s="5">
        <f t="shared" si="7"/>
        <v>10500</v>
      </c>
      <c r="AU125" s="5">
        <v>350</v>
      </c>
      <c r="AV125" s="5">
        <f t="shared" si="8"/>
        <v>10150</v>
      </c>
      <c r="AW125" s="6">
        <f t="shared" si="9"/>
        <v>1786.4</v>
      </c>
      <c r="AX125" s="7">
        <f t="shared" si="10"/>
        <v>8120</v>
      </c>
      <c r="AY125" s="8">
        <f t="shared" si="11"/>
        <v>243.6</v>
      </c>
      <c r="AZ125" s="5">
        <v>250</v>
      </c>
      <c r="BA125" s="9">
        <f t="shared" si="12"/>
        <v>81.25</v>
      </c>
      <c r="BB125" s="9">
        <v>1000</v>
      </c>
      <c r="BC125" s="10"/>
      <c r="BD125" s="5">
        <f t="shared" si="13"/>
        <v>18.75</v>
      </c>
      <c r="BE125" t="s">
        <v>146</v>
      </c>
      <c r="BF125" t="s">
        <v>146</v>
      </c>
      <c r="BG125" t="s">
        <v>146</v>
      </c>
      <c r="BH125" t="s">
        <v>146</v>
      </c>
      <c r="BI125">
        <v>566</v>
      </c>
      <c r="BJ125">
        <v>566</v>
      </c>
      <c r="BK125">
        <v>11607.5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11606.9625</v>
      </c>
      <c r="BR125">
        <v>0</v>
      </c>
      <c r="BS125">
        <v>0.04</v>
      </c>
      <c r="BT125" t="s">
        <v>146</v>
      </c>
      <c r="BU125">
        <v>6067466</v>
      </c>
      <c r="BV125" t="s">
        <v>965</v>
      </c>
      <c r="BW125">
        <v>0</v>
      </c>
      <c r="BX125">
        <v>0</v>
      </c>
      <c r="BY125" t="s">
        <v>163</v>
      </c>
      <c r="BZ125">
        <v>0</v>
      </c>
      <c r="CA125" t="s">
        <v>146</v>
      </c>
      <c r="CB125">
        <v>0</v>
      </c>
      <c r="CC125">
        <v>0</v>
      </c>
      <c r="CD125" t="s">
        <v>195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153</v>
      </c>
      <c r="CK125">
        <v>10</v>
      </c>
      <c r="CL125">
        <v>0</v>
      </c>
      <c r="CM125">
        <v>0</v>
      </c>
      <c r="CN125">
        <v>11607.5</v>
      </c>
      <c r="CO125" t="s">
        <v>150</v>
      </c>
      <c r="CP125">
        <v>0</v>
      </c>
      <c r="CQ125">
        <v>0</v>
      </c>
      <c r="CR125">
        <v>0</v>
      </c>
      <c r="CS125" t="s">
        <v>150</v>
      </c>
      <c r="CT125">
        <v>0</v>
      </c>
      <c r="CU125">
        <v>0</v>
      </c>
      <c r="CV125">
        <v>0</v>
      </c>
      <c r="CW125" t="s">
        <v>156</v>
      </c>
      <c r="CX125">
        <v>10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165</v>
      </c>
      <c r="DE125">
        <v>10</v>
      </c>
      <c r="DF125">
        <v>0</v>
      </c>
      <c r="DG125">
        <v>0</v>
      </c>
      <c r="DH125" t="s">
        <v>150</v>
      </c>
      <c r="DI125">
        <v>25</v>
      </c>
      <c r="DJ125">
        <v>0</v>
      </c>
      <c r="DK125">
        <v>0</v>
      </c>
      <c r="DL125" t="s">
        <v>156</v>
      </c>
      <c r="DM125">
        <v>25</v>
      </c>
      <c r="DN125">
        <v>0</v>
      </c>
      <c r="DO125" t="s">
        <v>156</v>
      </c>
      <c r="DP125">
        <v>0</v>
      </c>
      <c r="DQ125">
        <v>0</v>
      </c>
      <c r="DR125" t="s">
        <v>146</v>
      </c>
      <c r="DS125" t="s">
        <v>146</v>
      </c>
      <c r="DT125" t="s">
        <v>146</v>
      </c>
      <c r="DU125" t="s">
        <v>155</v>
      </c>
      <c r="DV125">
        <v>0</v>
      </c>
      <c r="DW125">
        <v>0</v>
      </c>
      <c r="DX125">
        <v>0.5</v>
      </c>
      <c r="DY125">
        <v>0.04</v>
      </c>
      <c r="DZ125">
        <v>2.0020566000040006E+19</v>
      </c>
      <c r="EA125">
        <v>3.0040566E+19</v>
      </c>
      <c r="EB125" t="s">
        <v>1005</v>
      </c>
      <c r="EC125" t="s">
        <v>1005</v>
      </c>
      <c r="ED125" t="s">
        <v>1002</v>
      </c>
      <c r="EE125" t="s">
        <v>1006</v>
      </c>
      <c r="EF125" t="s">
        <v>163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11607.5</v>
      </c>
      <c r="EQ125">
        <v>0</v>
      </c>
      <c r="ER125">
        <v>0</v>
      </c>
      <c r="ES125" t="s">
        <v>146</v>
      </c>
      <c r="ET125" t="s">
        <v>168</v>
      </c>
      <c r="EU125" t="s">
        <v>146</v>
      </c>
      <c r="EV125">
        <v>0</v>
      </c>
    </row>
    <row r="126" spans="1:152" x14ac:dyDescent="0.25">
      <c r="A126">
        <v>9743111828</v>
      </c>
      <c r="B126" t="s">
        <v>141</v>
      </c>
      <c r="C126" t="s">
        <v>1007</v>
      </c>
      <c r="D126" t="s">
        <v>143</v>
      </c>
      <c r="E126" t="s">
        <v>144</v>
      </c>
      <c r="F126" t="s">
        <v>145</v>
      </c>
      <c r="G126">
        <v>34876</v>
      </c>
      <c r="H126" t="s">
        <v>145</v>
      </c>
      <c r="I126">
        <v>279872</v>
      </c>
      <c r="J126">
        <v>2607442531</v>
      </c>
      <c r="K126">
        <v>6645464</v>
      </c>
      <c r="L126">
        <v>1001845</v>
      </c>
      <c r="M126">
        <v>25479237</v>
      </c>
      <c r="N126">
        <v>9743111828</v>
      </c>
      <c r="O126">
        <v>123</v>
      </c>
      <c r="P126" t="s">
        <v>147</v>
      </c>
      <c r="Q126" t="s">
        <v>148</v>
      </c>
      <c r="R126" t="s">
        <v>149</v>
      </c>
      <c r="S126" t="s">
        <v>956</v>
      </c>
      <c r="T126" t="s">
        <v>156</v>
      </c>
      <c r="U126" t="s">
        <v>957</v>
      </c>
      <c r="V126">
        <v>5999</v>
      </c>
      <c r="W126" t="s">
        <v>958</v>
      </c>
      <c r="X126" t="s">
        <v>957</v>
      </c>
      <c r="Y126">
        <v>63</v>
      </c>
      <c r="Z126" t="s">
        <v>247</v>
      </c>
      <c r="AA126" t="s">
        <v>154</v>
      </c>
      <c r="AB126" t="s">
        <v>146</v>
      </c>
      <c r="AC126">
        <v>301011</v>
      </c>
      <c r="AD126" t="s">
        <v>155</v>
      </c>
      <c r="AE126" t="s">
        <v>156</v>
      </c>
      <c r="AF126" t="s">
        <v>1008</v>
      </c>
      <c r="AG126">
        <v>566</v>
      </c>
      <c r="AH126">
        <v>411235</v>
      </c>
      <c r="AI126" t="s">
        <v>153</v>
      </c>
      <c r="AJ126">
        <v>566</v>
      </c>
      <c r="AK126">
        <v>9743111828</v>
      </c>
      <c r="AL126">
        <v>9743111828</v>
      </c>
      <c r="AM126" t="s">
        <v>961</v>
      </c>
      <c r="AN126" t="s">
        <v>1009</v>
      </c>
      <c r="AO126" t="s">
        <v>1010</v>
      </c>
      <c r="AP126" t="s">
        <v>146</v>
      </c>
      <c r="AQ126" t="s">
        <v>161</v>
      </c>
      <c r="AR126">
        <v>11607.5</v>
      </c>
      <c r="AS126">
        <v>11500</v>
      </c>
      <c r="AT126" s="5">
        <f t="shared" si="7"/>
        <v>10500</v>
      </c>
      <c r="AU126" s="5">
        <v>350</v>
      </c>
      <c r="AV126" s="5">
        <f t="shared" si="8"/>
        <v>10150</v>
      </c>
      <c r="AW126" s="6">
        <f t="shared" si="9"/>
        <v>1786.4</v>
      </c>
      <c r="AX126" s="7">
        <f t="shared" si="10"/>
        <v>8120</v>
      </c>
      <c r="AY126" s="8">
        <f t="shared" si="11"/>
        <v>243.6</v>
      </c>
      <c r="AZ126" s="5">
        <v>250</v>
      </c>
      <c r="BA126" s="9">
        <f t="shared" si="12"/>
        <v>81.25</v>
      </c>
      <c r="BB126" s="9">
        <v>1000</v>
      </c>
      <c r="BC126" s="10"/>
      <c r="BD126" s="5">
        <f t="shared" si="13"/>
        <v>18.75</v>
      </c>
      <c r="BE126" t="s">
        <v>146</v>
      </c>
      <c r="BF126" t="s">
        <v>146</v>
      </c>
      <c r="BG126" t="s">
        <v>146</v>
      </c>
      <c r="BH126" t="s">
        <v>146</v>
      </c>
      <c r="BI126">
        <v>566</v>
      </c>
      <c r="BJ126">
        <v>566</v>
      </c>
      <c r="BK126">
        <v>11607.5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11606.9625</v>
      </c>
      <c r="BR126">
        <v>0</v>
      </c>
      <c r="BS126">
        <v>0.04</v>
      </c>
      <c r="BT126" t="s">
        <v>146</v>
      </c>
      <c r="BU126">
        <v>6067466</v>
      </c>
      <c r="BV126" t="s">
        <v>965</v>
      </c>
      <c r="BW126">
        <v>0</v>
      </c>
      <c r="BX126">
        <v>0</v>
      </c>
      <c r="BY126" t="s">
        <v>163</v>
      </c>
      <c r="BZ126">
        <v>0</v>
      </c>
      <c r="CA126" t="s">
        <v>146</v>
      </c>
      <c r="CB126">
        <v>0</v>
      </c>
      <c r="CC126">
        <v>0</v>
      </c>
      <c r="CD126" t="s">
        <v>195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153</v>
      </c>
      <c r="CK126">
        <v>10</v>
      </c>
      <c r="CL126">
        <v>0</v>
      </c>
      <c r="CM126">
        <v>0</v>
      </c>
      <c r="CN126">
        <v>11607.5</v>
      </c>
      <c r="CO126" t="s">
        <v>150</v>
      </c>
      <c r="CP126">
        <v>0</v>
      </c>
      <c r="CQ126">
        <v>0</v>
      </c>
      <c r="CR126">
        <v>0</v>
      </c>
      <c r="CS126" t="s">
        <v>150</v>
      </c>
      <c r="CT126">
        <v>0</v>
      </c>
      <c r="CU126">
        <v>0</v>
      </c>
      <c r="CV126">
        <v>0</v>
      </c>
      <c r="CW126" t="s">
        <v>156</v>
      </c>
      <c r="CX126">
        <v>10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165</v>
      </c>
      <c r="DE126">
        <v>10</v>
      </c>
      <c r="DF126">
        <v>0</v>
      </c>
      <c r="DG126">
        <v>0</v>
      </c>
      <c r="DH126" t="s">
        <v>150</v>
      </c>
      <c r="DI126">
        <v>25</v>
      </c>
      <c r="DJ126">
        <v>0</v>
      </c>
      <c r="DK126">
        <v>0</v>
      </c>
      <c r="DL126" t="s">
        <v>156</v>
      </c>
      <c r="DM126">
        <v>25</v>
      </c>
      <c r="DN126">
        <v>0</v>
      </c>
      <c r="DO126" t="s">
        <v>156</v>
      </c>
      <c r="DP126">
        <v>0</v>
      </c>
      <c r="DQ126">
        <v>0</v>
      </c>
      <c r="DR126" t="s">
        <v>146</v>
      </c>
      <c r="DS126" t="s">
        <v>146</v>
      </c>
      <c r="DT126" t="s">
        <v>146</v>
      </c>
      <c r="DU126" t="s">
        <v>155</v>
      </c>
      <c r="DV126">
        <v>0</v>
      </c>
      <c r="DW126">
        <v>0</v>
      </c>
      <c r="DX126">
        <v>0.5</v>
      </c>
      <c r="DY126">
        <v>0.04</v>
      </c>
      <c r="DZ126">
        <v>2.0020566000040006E+19</v>
      </c>
      <c r="EA126">
        <v>3.0040566E+19</v>
      </c>
      <c r="EB126" t="s">
        <v>1011</v>
      </c>
      <c r="EC126" t="s">
        <v>1011</v>
      </c>
      <c r="ED126" t="s">
        <v>1008</v>
      </c>
      <c r="EE126" t="s">
        <v>1012</v>
      </c>
      <c r="EF126" t="s">
        <v>163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11607.5</v>
      </c>
      <c r="EQ126">
        <v>0</v>
      </c>
      <c r="ER126">
        <v>0</v>
      </c>
      <c r="ES126" t="s">
        <v>146</v>
      </c>
      <c r="ET126" t="s">
        <v>168</v>
      </c>
      <c r="EU126" t="s">
        <v>146</v>
      </c>
      <c r="EV126">
        <v>0</v>
      </c>
    </row>
    <row r="127" spans="1:152" x14ac:dyDescent="0.25">
      <c r="A127">
        <v>9745586532</v>
      </c>
      <c r="B127" t="s">
        <v>141</v>
      </c>
      <c r="C127" t="s">
        <v>1046</v>
      </c>
      <c r="D127" t="s">
        <v>143</v>
      </c>
      <c r="E127" t="s">
        <v>144</v>
      </c>
      <c r="F127" t="s">
        <v>145</v>
      </c>
      <c r="G127">
        <v>34879</v>
      </c>
      <c r="H127" t="s">
        <v>145</v>
      </c>
      <c r="I127">
        <v>481678</v>
      </c>
      <c r="J127">
        <v>2607769207</v>
      </c>
      <c r="K127">
        <v>5011286</v>
      </c>
      <c r="L127">
        <v>1001862</v>
      </c>
      <c r="M127">
        <v>25481349</v>
      </c>
      <c r="N127">
        <v>9745586532</v>
      </c>
      <c r="O127">
        <v>123</v>
      </c>
      <c r="P127" t="s">
        <v>147</v>
      </c>
      <c r="Q127" t="s">
        <v>148</v>
      </c>
      <c r="R127" t="s">
        <v>149</v>
      </c>
      <c r="S127" t="s">
        <v>956</v>
      </c>
      <c r="T127" t="s">
        <v>156</v>
      </c>
      <c r="U127" t="s">
        <v>969</v>
      </c>
      <c r="V127">
        <v>5999</v>
      </c>
      <c r="W127" t="s">
        <v>958</v>
      </c>
      <c r="X127" t="s">
        <v>969</v>
      </c>
      <c r="Y127">
        <v>63</v>
      </c>
      <c r="Z127" t="s">
        <v>247</v>
      </c>
      <c r="AA127" t="s">
        <v>154</v>
      </c>
      <c r="AB127" t="s">
        <v>146</v>
      </c>
      <c r="AC127">
        <v>301011</v>
      </c>
      <c r="AD127" t="s">
        <v>155</v>
      </c>
      <c r="AE127" t="s">
        <v>156</v>
      </c>
      <c r="AF127" t="s">
        <v>1047</v>
      </c>
      <c r="AG127">
        <v>566</v>
      </c>
      <c r="AH127">
        <v>481678</v>
      </c>
      <c r="AI127" t="s">
        <v>978</v>
      </c>
      <c r="AJ127">
        <v>566</v>
      </c>
      <c r="AK127">
        <v>9745586532</v>
      </c>
      <c r="AL127">
        <v>9745586532</v>
      </c>
      <c r="AM127" t="s">
        <v>971</v>
      </c>
      <c r="AN127" t="s">
        <v>1048</v>
      </c>
      <c r="AO127" t="s">
        <v>1049</v>
      </c>
      <c r="AP127" t="s">
        <v>146</v>
      </c>
      <c r="AQ127" t="s">
        <v>981</v>
      </c>
      <c r="AR127">
        <v>11607.5</v>
      </c>
      <c r="AS127">
        <v>11500</v>
      </c>
      <c r="AT127" s="5">
        <f t="shared" si="7"/>
        <v>10500</v>
      </c>
      <c r="AU127" s="5">
        <v>350</v>
      </c>
      <c r="AV127" s="5">
        <f t="shared" si="8"/>
        <v>10150</v>
      </c>
      <c r="AW127" s="6">
        <f t="shared" si="9"/>
        <v>1786.4</v>
      </c>
      <c r="AX127" s="7">
        <f t="shared" si="10"/>
        <v>8120</v>
      </c>
      <c r="AY127" s="8">
        <f t="shared" si="11"/>
        <v>243.6</v>
      </c>
      <c r="AZ127" s="5">
        <v>250</v>
      </c>
      <c r="BA127" s="9">
        <f t="shared" si="12"/>
        <v>81.25</v>
      </c>
      <c r="BB127" s="9">
        <v>1000</v>
      </c>
      <c r="BC127" s="10"/>
      <c r="BD127" s="5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11607.5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11606.9625</v>
      </c>
      <c r="BR127">
        <v>0</v>
      </c>
      <c r="BS127">
        <v>0.04</v>
      </c>
      <c r="BT127" t="s">
        <v>146</v>
      </c>
      <c r="BU127">
        <v>6067466</v>
      </c>
      <c r="BV127" t="s">
        <v>965</v>
      </c>
      <c r="BW127">
        <v>0</v>
      </c>
      <c r="BX127">
        <v>0</v>
      </c>
      <c r="BY127" t="s">
        <v>163</v>
      </c>
      <c r="BZ127">
        <v>0</v>
      </c>
      <c r="CA127" t="s">
        <v>146</v>
      </c>
      <c r="CB127">
        <v>0</v>
      </c>
      <c r="CC127">
        <v>0</v>
      </c>
      <c r="CD127" t="s">
        <v>195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978</v>
      </c>
      <c r="CK127">
        <v>10</v>
      </c>
      <c r="CL127">
        <v>0</v>
      </c>
      <c r="CM127">
        <v>0</v>
      </c>
      <c r="CN127">
        <v>11607.5</v>
      </c>
      <c r="CO127" t="s">
        <v>150</v>
      </c>
      <c r="CP127">
        <v>0</v>
      </c>
      <c r="CQ127">
        <v>0</v>
      </c>
      <c r="CR127">
        <v>0</v>
      </c>
      <c r="CS127" t="s">
        <v>150</v>
      </c>
      <c r="CT127">
        <v>0</v>
      </c>
      <c r="CU127">
        <v>0</v>
      </c>
      <c r="CV127">
        <v>0</v>
      </c>
      <c r="CW127" t="s">
        <v>156</v>
      </c>
      <c r="CX127">
        <v>10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165</v>
      </c>
      <c r="DE127">
        <v>10</v>
      </c>
      <c r="DF127">
        <v>0</v>
      </c>
      <c r="DG127">
        <v>0</v>
      </c>
      <c r="DH127" t="s">
        <v>150</v>
      </c>
      <c r="DI127">
        <v>25</v>
      </c>
      <c r="DJ127">
        <v>0</v>
      </c>
      <c r="DK127">
        <v>0</v>
      </c>
      <c r="DL127" t="s">
        <v>156</v>
      </c>
      <c r="DM127">
        <v>25</v>
      </c>
      <c r="DN127">
        <v>0</v>
      </c>
      <c r="DO127" t="s">
        <v>156</v>
      </c>
      <c r="DP127">
        <v>0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0.5</v>
      </c>
      <c r="DY127">
        <v>0.04</v>
      </c>
      <c r="DZ127">
        <v>2.0020566000040006E+19</v>
      </c>
      <c r="EA127">
        <v>3.0040567E+19</v>
      </c>
      <c r="EB127" t="s">
        <v>1050</v>
      </c>
      <c r="EC127" t="s">
        <v>1050</v>
      </c>
      <c r="ED127" t="s">
        <v>1047</v>
      </c>
      <c r="EE127" t="s">
        <v>1051</v>
      </c>
      <c r="EF127" t="s">
        <v>163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11607.5</v>
      </c>
      <c r="EQ127">
        <v>0</v>
      </c>
      <c r="ER127">
        <v>0</v>
      </c>
      <c r="ES127" t="s">
        <v>146</v>
      </c>
      <c r="ET127" t="s">
        <v>168</v>
      </c>
      <c r="EU127" t="s">
        <v>146</v>
      </c>
      <c r="EV127">
        <v>0</v>
      </c>
    </row>
    <row r="128" spans="1:152" x14ac:dyDescent="0.25">
      <c r="A128">
        <v>9748059421</v>
      </c>
      <c r="B128" t="s">
        <v>141</v>
      </c>
      <c r="C128" t="s">
        <v>1133</v>
      </c>
      <c r="D128" t="s">
        <v>143</v>
      </c>
      <c r="E128" t="s">
        <v>144</v>
      </c>
      <c r="F128" t="s">
        <v>145</v>
      </c>
      <c r="G128">
        <v>34883</v>
      </c>
      <c r="H128" t="s">
        <v>145</v>
      </c>
      <c r="I128" t="s">
        <v>1134</v>
      </c>
      <c r="J128">
        <v>2608174874</v>
      </c>
      <c r="K128">
        <v>9082762</v>
      </c>
      <c r="L128">
        <v>1001883</v>
      </c>
      <c r="M128">
        <v>25484311</v>
      </c>
      <c r="N128">
        <v>9748059421</v>
      </c>
      <c r="O128">
        <v>123</v>
      </c>
      <c r="P128" t="s">
        <v>147</v>
      </c>
      <c r="Q128" t="s">
        <v>148</v>
      </c>
      <c r="R128" t="s">
        <v>149</v>
      </c>
      <c r="S128" t="s">
        <v>956</v>
      </c>
      <c r="T128" t="s">
        <v>156</v>
      </c>
      <c r="U128" t="s">
        <v>957</v>
      </c>
      <c r="V128">
        <v>5999</v>
      </c>
      <c r="W128" t="s">
        <v>958</v>
      </c>
      <c r="X128" t="s">
        <v>957</v>
      </c>
      <c r="Y128">
        <v>63</v>
      </c>
      <c r="Z128" t="s">
        <v>247</v>
      </c>
      <c r="AA128" t="s">
        <v>154</v>
      </c>
      <c r="AB128" t="s">
        <v>146</v>
      </c>
      <c r="AC128">
        <v>301011</v>
      </c>
      <c r="AD128" t="s">
        <v>155</v>
      </c>
      <c r="AE128" t="s">
        <v>156</v>
      </c>
      <c r="AF128" t="s">
        <v>1135</v>
      </c>
      <c r="AG128">
        <v>566</v>
      </c>
      <c r="AH128">
        <v>699267</v>
      </c>
      <c r="AI128" t="s">
        <v>1103</v>
      </c>
      <c r="AJ128">
        <v>566</v>
      </c>
      <c r="AK128">
        <v>9748059421</v>
      </c>
      <c r="AL128">
        <v>9748059421</v>
      </c>
      <c r="AM128" t="s">
        <v>971</v>
      </c>
      <c r="AN128" t="s">
        <v>1104</v>
      </c>
      <c r="AO128" t="s">
        <v>1105</v>
      </c>
      <c r="AP128" t="s">
        <v>146</v>
      </c>
      <c r="AQ128" t="s">
        <v>1106</v>
      </c>
      <c r="AR128">
        <v>11607.5</v>
      </c>
      <c r="AS128">
        <v>11500</v>
      </c>
      <c r="AT128" s="5">
        <f t="shared" si="7"/>
        <v>10500</v>
      </c>
      <c r="AU128" s="5">
        <v>350</v>
      </c>
      <c r="AV128" s="5">
        <f t="shared" si="8"/>
        <v>10150</v>
      </c>
      <c r="AW128" s="6">
        <f t="shared" si="9"/>
        <v>1786.4</v>
      </c>
      <c r="AX128" s="7">
        <f t="shared" si="10"/>
        <v>8120</v>
      </c>
      <c r="AY128" s="8">
        <f t="shared" si="11"/>
        <v>243.6</v>
      </c>
      <c r="AZ128" s="5">
        <v>250</v>
      </c>
      <c r="BA128" s="9">
        <f t="shared" si="12"/>
        <v>81.25</v>
      </c>
      <c r="BB128" s="9">
        <v>1000</v>
      </c>
      <c r="BC128" s="10"/>
      <c r="BD128" s="5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11607.5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11606.9625</v>
      </c>
      <c r="BR128">
        <v>0</v>
      </c>
      <c r="BS128">
        <v>0.04</v>
      </c>
      <c r="BT128" t="s">
        <v>146</v>
      </c>
      <c r="BU128">
        <v>6067466</v>
      </c>
      <c r="BV128" t="s">
        <v>965</v>
      </c>
      <c r="BW128">
        <v>0</v>
      </c>
      <c r="BX128">
        <v>0</v>
      </c>
      <c r="BY128" t="s">
        <v>163</v>
      </c>
      <c r="BZ128">
        <v>0</v>
      </c>
      <c r="CA128" t="s">
        <v>146</v>
      </c>
      <c r="CB128">
        <v>0</v>
      </c>
      <c r="CC128">
        <v>0</v>
      </c>
      <c r="CD128" t="s">
        <v>195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1103</v>
      </c>
      <c r="CK128">
        <v>10</v>
      </c>
      <c r="CL128">
        <v>0</v>
      </c>
      <c r="CM128">
        <v>0</v>
      </c>
      <c r="CN128">
        <v>11607.5</v>
      </c>
      <c r="CO128" t="s">
        <v>150</v>
      </c>
      <c r="CP128">
        <v>0</v>
      </c>
      <c r="CQ128">
        <v>0</v>
      </c>
      <c r="CR128">
        <v>0</v>
      </c>
      <c r="CS128" t="s">
        <v>150</v>
      </c>
      <c r="CT128">
        <v>0</v>
      </c>
      <c r="CU128">
        <v>0</v>
      </c>
      <c r="CV128">
        <v>0</v>
      </c>
      <c r="CW128" t="s">
        <v>156</v>
      </c>
      <c r="CX128">
        <v>10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165</v>
      </c>
      <c r="DE128">
        <v>10</v>
      </c>
      <c r="DF128">
        <v>0</v>
      </c>
      <c r="DG128">
        <v>0</v>
      </c>
      <c r="DH128" t="s">
        <v>150</v>
      </c>
      <c r="DI128">
        <v>25</v>
      </c>
      <c r="DJ128">
        <v>0</v>
      </c>
      <c r="DK128">
        <v>0</v>
      </c>
      <c r="DL128" t="s">
        <v>156</v>
      </c>
      <c r="DM128">
        <v>25</v>
      </c>
      <c r="DN128">
        <v>0</v>
      </c>
      <c r="DO128" t="s">
        <v>156</v>
      </c>
      <c r="DP128">
        <v>0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0.5</v>
      </c>
      <c r="DY128">
        <v>0.04</v>
      </c>
      <c r="DZ128">
        <v>2.0020566000040006E+19</v>
      </c>
      <c r="EA128">
        <v>4.0010566E+19</v>
      </c>
      <c r="EB128" t="s">
        <v>1136</v>
      </c>
      <c r="EC128" t="s">
        <v>1136</v>
      </c>
      <c r="ED128" t="s">
        <v>1135</v>
      </c>
      <c r="EE128" t="s">
        <v>1137</v>
      </c>
      <c r="EF128" t="s">
        <v>163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11607.5</v>
      </c>
      <c r="EQ128">
        <v>0</v>
      </c>
      <c r="ER128">
        <v>0</v>
      </c>
      <c r="ES128" t="s">
        <v>146</v>
      </c>
      <c r="ET128" t="s">
        <v>168</v>
      </c>
      <c r="EU128" t="s">
        <v>146</v>
      </c>
      <c r="EV128">
        <v>0</v>
      </c>
    </row>
    <row r="129" spans="1:152" x14ac:dyDescent="0.25">
      <c r="A129">
        <v>675200681977</v>
      </c>
      <c r="B129" t="s">
        <v>141</v>
      </c>
      <c r="C129" t="s">
        <v>146</v>
      </c>
      <c r="D129" t="s">
        <v>143</v>
      </c>
      <c r="E129" t="s">
        <v>144</v>
      </c>
      <c r="F129" t="s">
        <v>144</v>
      </c>
      <c r="G129" t="s">
        <v>146</v>
      </c>
      <c r="H129" t="s">
        <v>145</v>
      </c>
      <c r="I129">
        <v>68920</v>
      </c>
      <c r="J129">
        <v>56675200681977</v>
      </c>
      <c r="K129">
        <v>1684145</v>
      </c>
      <c r="L129" t="s">
        <v>146</v>
      </c>
      <c r="M129" t="s">
        <v>146</v>
      </c>
      <c r="N129">
        <v>675200681977</v>
      </c>
      <c r="O129" t="s">
        <v>146</v>
      </c>
      <c r="P129" t="s">
        <v>147</v>
      </c>
      <c r="Q129" t="s">
        <v>148</v>
      </c>
      <c r="R129" t="s">
        <v>149</v>
      </c>
      <c r="S129">
        <v>250100000000001</v>
      </c>
      <c r="T129" t="s">
        <v>150</v>
      </c>
      <c r="U129" t="s">
        <v>198</v>
      </c>
      <c r="V129" t="s">
        <v>146</v>
      </c>
      <c r="W129" t="s">
        <v>152</v>
      </c>
      <c r="X129" t="s">
        <v>198</v>
      </c>
      <c r="Y129">
        <v>44</v>
      </c>
      <c r="Z129" t="s">
        <v>153</v>
      </c>
      <c r="AA129" t="s">
        <v>154</v>
      </c>
      <c r="AB129" t="s">
        <v>146</v>
      </c>
      <c r="AC129">
        <v>200239</v>
      </c>
      <c r="AD129" t="s">
        <v>155</v>
      </c>
      <c r="AE129" t="s">
        <v>156</v>
      </c>
      <c r="AF129" t="s">
        <v>199</v>
      </c>
      <c r="AG129">
        <v>566</v>
      </c>
      <c r="AH129" t="s">
        <v>146</v>
      </c>
      <c r="AI129" t="s">
        <v>200</v>
      </c>
      <c r="AJ129">
        <v>566</v>
      </c>
      <c r="AK129">
        <v>675200681977</v>
      </c>
      <c r="AL129" t="s">
        <v>146</v>
      </c>
      <c r="AM129" t="s">
        <v>158</v>
      </c>
      <c r="AN129" t="s">
        <v>201</v>
      </c>
      <c r="AO129" t="s">
        <v>146</v>
      </c>
      <c r="AP129" t="s">
        <v>146</v>
      </c>
      <c r="AQ129" t="s">
        <v>202</v>
      </c>
      <c r="AR129">
        <v>11607.5</v>
      </c>
      <c r="AS129">
        <v>11500</v>
      </c>
      <c r="AT129" s="5">
        <f t="shared" si="7"/>
        <v>10500</v>
      </c>
      <c r="AU129" s="5">
        <v>350</v>
      </c>
      <c r="AV129" s="5">
        <f t="shared" si="8"/>
        <v>10150</v>
      </c>
      <c r="AW129" s="6">
        <f t="shared" si="9"/>
        <v>1786.4</v>
      </c>
      <c r="AX129" s="7">
        <f t="shared" si="10"/>
        <v>8120</v>
      </c>
      <c r="AY129" s="8">
        <f t="shared" si="11"/>
        <v>243.6</v>
      </c>
      <c r="AZ129" s="5">
        <v>250</v>
      </c>
      <c r="BA129" s="9">
        <f t="shared" si="12"/>
        <v>81.25</v>
      </c>
      <c r="BB129" s="9">
        <v>1000</v>
      </c>
      <c r="BC129" s="10"/>
      <c r="BD129" s="5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11607.5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11606.9625</v>
      </c>
      <c r="BR129">
        <v>0</v>
      </c>
      <c r="BS129">
        <v>0.04</v>
      </c>
      <c r="BT129" t="s">
        <v>146</v>
      </c>
      <c r="BU129">
        <v>59536659</v>
      </c>
      <c r="BV129" t="s">
        <v>162</v>
      </c>
      <c r="BW129">
        <v>0</v>
      </c>
      <c r="BX129">
        <v>0</v>
      </c>
      <c r="BY129" t="s">
        <v>146</v>
      </c>
      <c r="BZ129">
        <v>0</v>
      </c>
      <c r="CA129" t="s">
        <v>146</v>
      </c>
      <c r="CB129">
        <v>0</v>
      </c>
      <c r="CC129">
        <v>0</v>
      </c>
      <c r="CD129" t="s">
        <v>195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200</v>
      </c>
      <c r="CK129">
        <v>10</v>
      </c>
      <c r="CL129">
        <v>0</v>
      </c>
      <c r="CM129">
        <v>0</v>
      </c>
      <c r="CN129">
        <v>11607.5</v>
      </c>
      <c r="CO129" t="s">
        <v>150</v>
      </c>
      <c r="CP129">
        <v>0</v>
      </c>
      <c r="CQ129">
        <v>0</v>
      </c>
      <c r="CR129">
        <v>0</v>
      </c>
      <c r="CS129" t="s">
        <v>164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165</v>
      </c>
      <c r="DE129">
        <v>0</v>
      </c>
      <c r="DF129">
        <v>0</v>
      </c>
      <c r="DG129">
        <v>0</v>
      </c>
      <c r="DH129" t="s">
        <v>150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155</v>
      </c>
      <c r="DV129">
        <v>0</v>
      </c>
      <c r="DW129">
        <v>0</v>
      </c>
      <c r="DX129">
        <v>0.5</v>
      </c>
      <c r="DY129">
        <v>0.04</v>
      </c>
      <c r="DZ129">
        <v>12446203</v>
      </c>
      <c r="EA129" t="s">
        <v>146</v>
      </c>
      <c r="EB129" t="s">
        <v>262</v>
      </c>
      <c r="EC129" t="s">
        <v>262</v>
      </c>
      <c r="ED129" t="s">
        <v>146</v>
      </c>
      <c r="EE129" t="s">
        <v>263</v>
      </c>
      <c r="EF129" t="s">
        <v>163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205</v>
      </c>
      <c r="EP129">
        <v>11607.5</v>
      </c>
      <c r="EQ129">
        <v>0</v>
      </c>
      <c r="ER129">
        <v>0</v>
      </c>
      <c r="ES129" t="s">
        <v>146</v>
      </c>
      <c r="ET129" t="s">
        <v>168</v>
      </c>
      <c r="EU129" t="s">
        <v>146</v>
      </c>
      <c r="EV129">
        <v>0</v>
      </c>
    </row>
    <row r="130" spans="1:152" x14ac:dyDescent="0.25">
      <c r="A130">
        <v>675120914761</v>
      </c>
      <c r="B130" t="s">
        <v>141</v>
      </c>
      <c r="C130" t="s">
        <v>146</v>
      </c>
      <c r="D130" t="s">
        <v>143</v>
      </c>
      <c r="E130" t="s">
        <v>144</v>
      </c>
      <c r="F130" t="s">
        <v>145</v>
      </c>
      <c r="G130" t="s">
        <v>146</v>
      </c>
      <c r="H130" t="s">
        <v>145</v>
      </c>
      <c r="I130">
        <v>376016</v>
      </c>
      <c r="J130">
        <v>56675120914761</v>
      </c>
      <c r="K130">
        <v>5741310</v>
      </c>
      <c r="L130" t="s">
        <v>146</v>
      </c>
      <c r="M130" t="s">
        <v>146</v>
      </c>
      <c r="N130">
        <v>675120914761</v>
      </c>
      <c r="O130" t="s">
        <v>146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198</v>
      </c>
      <c r="V130" t="s">
        <v>146</v>
      </c>
      <c r="W130" t="s">
        <v>152</v>
      </c>
      <c r="X130" t="s">
        <v>198</v>
      </c>
      <c r="Y130">
        <v>44</v>
      </c>
      <c r="Z130" t="s">
        <v>153</v>
      </c>
      <c r="AA130" t="s">
        <v>154</v>
      </c>
      <c r="AB130" t="s">
        <v>146</v>
      </c>
      <c r="AC130">
        <v>200239</v>
      </c>
      <c r="AD130" t="s">
        <v>155</v>
      </c>
      <c r="AE130" t="s">
        <v>156</v>
      </c>
      <c r="AF130" t="s">
        <v>199</v>
      </c>
      <c r="AG130">
        <v>566</v>
      </c>
      <c r="AH130" t="s">
        <v>146</v>
      </c>
      <c r="AI130" t="s">
        <v>200</v>
      </c>
      <c r="AJ130">
        <v>566</v>
      </c>
      <c r="AK130">
        <v>675120914761</v>
      </c>
      <c r="AL130" t="s">
        <v>146</v>
      </c>
      <c r="AM130" t="s">
        <v>158</v>
      </c>
      <c r="AN130" t="s">
        <v>201</v>
      </c>
      <c r="AO130" t="s">
        <v>146</v>
      </c>
      <c r="AP130" t="s">
        <v>146</v>
      </c>
      <c r="AQ130" t="s">
        <v>202</v>
      </c>
      <c r="AR130">
        <v>11607.5</v>
      </c>
      <c r="AS130">
        <v>11500</v>
      </c>
      <c r="AT130" s="5">
        <f t="shared" ref="AT130:AT193" si="14">AS130-BB130-BC130</f>
        <v>10500</v>
      </c>
      <c r="AU130" s="5">
        <v>350</v>
      </c>
      <c r="AV130" s="5">
        <f t="shared" ref="AV130:AV193" si="15">AT130-AU130</f>
        <v>10150</v>
      </c>
      <c r="AW130" s="6">
        <f t="shared" ref="AW130:AW193" si="16">17.6%*AV130</f>
        <v>1786.4</v>
      </c>
      <c r="AX130" s="7">
        <f t="shared" ref="AX130:AX193" si="17">80%*AV130</f>
        <v>8120</v>
      </c>
      <c r="AY130" s="8">
        <f t="shared" ref="AY130:AY193" si="18">AV130*2.4%</f>
        <v>243.6</v>
      </c>
      <c r="AZ130" s="5">
        <v>250</v>
      </c>
      <c r="BA130" s="9">
        <f t="shared" ref="BA130:BA193" si="19">100-BD130</f>
        <v>81.25</v>
      </c>
      <c r="BB130" s="9">
        <v>1000</v>
      </c>
      <c r="BC130" s="10"/>
      <c r="BD130" s="5">
        <f t="shared" ref="BD130:BD193" si="20">AZ130*7.5%</f>
        <v>18.75</v>
      </c>
      <c r="BE130" t="s">
        <v>146</v>
      </c>
      <c r="BF130" t="s">
        <v>146</v>
      </c>
      <c r="BG130" t="s">
        <v>146</v>
      </c>
      <c r="BH130" t="s">
        <v>146</v>
      </c>
      <c r="BI130">
        <v>566</v>
      </c>
      <c r="BJ130">
        <v>566</v>
      </c>
      <c r="BK130">
        <v>11607.5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11606.9625</v>
      </c>
      <c r="BR130">
        <v>0</v>
      </c>
      <c r="BS130">
        <v>0.04</v>
      </c>
      <c r="BT130" t="s">
        <v>146</v>
      </c>
      <c r="BU130">
        <v>59536659</v>
      </c>
      <c r="BV130" t="s">
        <v>162</v>
      </c>
      <c r="BW130">
        <v>0</v>
      </c>
      <c r="BX130">
        <v>0</v>
      </c>
      <c r="BY130" t="s">
        <v>146</v>
      </c>
      <c r="BZ130">
        <v>0</v>
      </c>
      <c r="CA130" t="s">
        <v>146</v>
      </c>
      <c r="CB130">
        <v>0</v>
      </c>
      <c r="CC130">
        <v>0</v>
      </c>
      <c r="CD130" t="s">
        <v>195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200</v>
      </c>
      <c r="CK130">
        <v>10</v>
      </c>
      <c r="CL130">
        <v>0</v>
      </c>
      <c r="CM130">
        <v>0</v>
      </c>
      <c r="CN130">
        <v>11607.5</v>
      </c>
      <c r="CO130" t="s">
        <v>150</v>
      </c>
      <c r="CP130">
        <v>0</v>
      </c>
      <c r="CQ130">
        <v>0</v>
      </c>
      <c r="CR130">
        <v>0</v>
      </c>
      <c r="CS130" t="s">
        <v>164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165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155</v>
      </c>
      <c r="DV130">
        <v>0</v>
      </c>
      <c r="DW130">
        <v>0</v>
      </c>
      <c r="DX130">
        <v>0.5</v>
      </c>
      <c r="DY130">
        <v>0.04</v>
      </c>
      <c r="DZ130">
        <v>12446203</v>
      </c>
      <c r="EA130" t="s">
        <v>146</v>
      </c>
      <c r="EB130" t="s">
        <v>335</v>
      </c>
      <c r="EC130" t="s">
        <v>335</v>
      </c>
      <c r="ED130" t="s">
        <v>146</v>
      </c>
      <c r="EE130" t="s">
        <v>336</v>
      </c>
      <c r="EF130" t="s">
        <v>163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205</v>
      </c>
      <c r="EP130">
        <v>11607.5</v>
      </c>
      <c r="EQ130">
        <v>0</v>
      </c>
      <c r="ER130">
        <v>0</v>
      </c>
      <c r="ES130" t="s">
        <v>146</v>
      </c>
      <c r="ET130" t="s">
        <v>168</v>
      </c>
      <c r="EU130" t="s">
        <v>146</v>
      </c>
      <c r="EV130">
        <v>0</v>
      </c>
    </row>
    <row r="131" spans="1:152" x14ac:dyDescent="0.25">
      <c r="A131">
        <v>675169301003</v>
      </c>
      <c r="B131" t="s">
        <v>141</v>
      </c>
      <c r="C131" t="s">
        <v>416</v>
      </c>
      <c r="D131" t="s">
        <v>143</v>
      </c>
      <c r="E131" t="s">
        <v>144</v>
      </c>
      <c r="F131" t="s">
        <v>145</v>
      </c>
      <c r="G131" t="s">
        <v>146</v>
      </c>
      <c r="H131" t="s">
        <v>145</v>
      </c>
      <c r="I131">
        <v>629583</v>
      </c>
      <c r="J131">
        <v>56675169301003</v>
      </c>
      <c r="K131">
        <v>6293993</v>
      </c>
      <c r="L131" t="s">
        <v>146</v>
      </c>
      <c r="M131" t="s">
        <v>146</v>
      </c>
      <c r="N131">
        <v>675169301003</v>
      </c>
      <c r="O131" t="s">
        <v>146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150</v>
      </c>
      <c r="U131" t="s">
        <v>198</v>
      </c>
      <c r="V131" t="s">
        <v>146</v>
      </c>
      <c r="W131" t="s">
        <v>152</v>
      </c>
      <c r="X131" t="s">
        <v>198</v>
      </c>
      <c r="Y131">
        <v>44</v>
      </c>
      <c r="Z131" t="s">
        <v>153</v>
      </c>
      <c r="AA131" t="s">
        <v>154</v>
      </c>
      <c r="AB131" t="s">
        <v>146</v>
      </c>
      <c r="AC131">
        <v>200239</v>
      </c>
      <c r="AD131" t="s">
        <v>155</v>
      </c>
      <c r="AE131" t="s">
        <v>156</v>
      </c>
      <c r="AF131" t="s">
        <v>199</v>
      </c>
      <c r="AG131">
        <v>566</v>
      </c>
      <c r="AH131" t="s">
        <v>146</v>
      </c>
      <c r="AI131" t="s">
        <v>200</v>
      </c>
      <c r="AJ131">
        <v>566</v>
      </c>
      <c r="AK131">
        <v>675169301003</v>
      </c>
      <c r="AL131" t="s">
        <v>146</v>
      </c>
      <c r="AM131" t="s">
        <v>158</v>
      </c>
      <c r="AN131" t="s">
        <v>201</v>
      </c>
      <c r="AO131" t="s">
        <v>146</v>
      </c>
      <c r="AP131" t="s">
        <v>146</v>
      </c>
      <c r="AQ131" t="s">
        <v>202</v>
      </c>
      <c r="AR131">
        <v>11607.5</v>
      </c>
      <c r="AS131">
        <v>11500</v>
      </c>
      <c r="AT131" s="5">
        <f t="shared" si="14"/>
        <v>10500</v>
      </c>
      <c r="AU131" s="5">
        <v>350</v>
      </c>
      <c r="AV131" s="5">
        <f t="shared" si="15"/>
        <v>10150</v>
      </c>
      <c r="AW131" s="6">
        <f t="shared" si="16"/>
        <v>1786.4</v>
      </c>
      <c r="AX131" s="7">
        <f t="shared" si="17"/>
        <v>8120</v>
      </c>
      <c r="AY131" s="8">
        <f t="shared" si="18"/>
        <v>243.6</v>
      </c>
      <c r="AZ131" s="5">
        <v>250</v>
      </c>
      <c r="BA131" s="9">
        <f t="shared" si="19"/>
        <v>81.25</v>
      </c>
      <c r="BB131" s="9">
        <v>1000</v>
      </c>
      <c r="BC131" s="10"/>
      <c r="BD131" s="5">
        <f t="shared" si="20"/>
        <v>18.75</v>
      </c>
      <c r="BE131" t="s">
        <v>146</v>
      </c>
      <c r="BF131" t="s">
        <v>146</v>
      </c>
      <c r="BG131" t="s">
        <v>146</v>
      </c>
      <c r="BH131" t="s">
        <v>146</v>
      </c>
      <c r="BI131">
        <v>566</v>
      </c>
      <c r="BJ131">
        <v>566</v>
      </c>
      <c r="BK131">
        <v>11607.5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11606.9625</v>
      </c>
      <c r="BR131">
        <v>0</v>
      </c>
      <c r="BS131">
        <v>0.04</v>
      </c>
      <c r="BT131" t="s">
        <v>146</v>
      </c>
      <c r="BU131">
        <v>59536659</v>
      </c>
      <c r="BV131" t="s">
        <v>162</v>
      </c>
      <c r="BW131">
        <v>0</v>
      </c>
      <c r="BX131">
        <v>0</v>
      </c>
      <c r="BY131" t="s">
        <v>146</v>
      </c>
      <c r="BZ131">
        <v>0</v>
      </c>
      <c r="CA131" t="s">
        <v>146</v>
      </c>
      <c r="CB131">
        <v>0</v>
      </c>
      <c r="CC131">
        <v>0</v>
      </c>
      <c r="CD131" t="s">
        <v>195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200</v>
      </c>
      <c r="CK131">
        <v>10</v>
      </c>
      <c r="CL131">
        <v>0</v>
      </c>
      <c r="CM131">
        <v>0</v>
      </c>
      <c r="CN131">
        <v>11607.5</v>
      </c>
      <c r="CO131" t="s">
        <v>150</v>
      </c>
      <c r="CP131">
        <v>0</v>
      </c>
      <c r="CQ131">
        <v>0</v>
      </c>
      <c r="CR131">
        <v>0</v>
      </c>
      <c r="CS131" t="s">
        <v>164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165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155</v>
      </c>
      <c r="DV131">
        <v>0</v>
      </c>
      <c r="DW131">
        <v>0</v>
      </c>
      <c r="DX131">
        <v>0.5</v>
      </c>
      <c r="DY131">
        <v>0.04</v>
      </c>
      <c r="DZ131">
        <v>12446203</v>
      </c>
      <c r="EA131" t="s">
        <v>146</v>
      </c>
      <c r="EB131" t="s">
        <v>417</v>
      </c>
      <c r="EC131" t="s">
        <v>417</v>
      </c>
      <c r="ED131" t="s">
        <v>146</v>
      </c>
      <c r="EE131" t="s">
        <v>418</v>
      </c>
      <c r="EF131" t="s">
        <v>163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205</v>
      </c>
      <c r="EP131">
        <v>11607.5</v>
      </c>
      <c r="EQ131">
        <v>0</v>
      </c>
      <c r="ER131">
        <v>0</v>
      </c>
      <c r="ES131" t="s">
        <v>146</v>
      </c>
      <c r="ET131" t="s">
        <v>168</v>
      </c>
      <c r="EU131" t="s">
        <v>146</v>
      </c>
      <c r="EV131">
        <v>0</v>
      </c>
    </row>
    <row r="132" spans="1:152" x14ac:dyDescent="0.25">
      <c r="A132">
        <v>675120180051</v>
      </c>
      <c r="B132" t="s">
        <v>141</v>
      </c>
      <c r="C132" t="s">
        <v>146</v>
      </c>
      <c r="D132" t="s">
        <v>143</v>
      </c>
      <c r="E132" t="s">
        <v>144</v>
      </c>
      <c r="F132" t="s">
        <v>145</v>
      </c>
      <c r="G132" t="s">
        <v>146</v>
      </c>
      <c r="H132" t="s">
        <v>145</v>
      </c>
      <c r="I132">
        <v>19425</v>
      </c>
      <c r="J132">
        <v>56675120180051</v>
      </c>
      <c r="K132">
        <v>5741310</v>
      </c>
      <c r="L132" t="s">
        <v>146</v>
      </c>
      <c r="M132" t="s">
        <v>146</v>
      </c>
      <c r="N132">
        <v>675120180051</v>
      </c>
      <c r="O132" t="s">
        <v>146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150</v>
      </c>
      <c r="U132" t="s">
        <v>198</v>
      </c>
      <c r="V132" t="s">
        <v>146</v>
      </c>
      <c r="W132" t="s">
        <v>152</v>
      </c>
      <c r="X132" t="s">
        <v>198</v>
      </c>
      <c r="Y132">
        <v>44</v>
      </c>
      <c r="Z132" t="s">
        <v>153</v>
      </c>
      <c r="AA132" t="s">
        <v>154</v>
      </c>
      <c r="AB132" t="s">
        <v>146</v>
      </c>
      <c r="AC132">
        <v>200239</v>
      </c>
      <c r="AD132" t="s">
        <v>155</v>
      </c>
      <c r="AE132" t="s">
        <v>156</v>
      </c>
      <c r="AF132" t="s">
        <v>199</v>
      </c>
      <c r="AG132">
        <v>566</v>
      </c>
      <c r="AH132" t="s">
        <v>146</v>
      </c>
      <c r="AI132" t="s">
        <v>200</v>
      </c>
      <c r="AJ132">
        <v>566</v>
      </c>
      <c r="AK132">
        <v>675120180051</v>
      </c>
      <c r="AL132" t="s">
        <v>146</v>
      </c>
      <c r="AM132" t="s">
        <v>158</v>
      </c>
      <c r="AN132" t="s">
        <v>201</v>
      </c>
      <c r="AO132" t="s">
        <v>146</v>
      </c>
      <c r="AP132" t="s">
        <v>146</v>
      </c>
      <c r="AQ132" t="s">
        <v>202</v>
      </c>
      <c r="AR132">
        <v>11607.5</v>
      </c>
      <c r="AS132">
        <v>11500</v>
      </c>
      <c r="AT132" s="5">
        <f t="shared" si="14"/>
        <v>10500</v>
      </c>
      <c r="AU132" s="5">
        <v>350</v>
      </c>
      <c r="AV132" s="5">
        <f t="shared" si="15"/>
        <v>10150</v>
      </c>
      <c r="AW132" s="6">
        <f t="shared" si="16"/>
        <v>1786.4</v>
      </c>
      <c r="AX132" s="7">
        <f t="shared" si="17"/>
        <v>8120</v>
      </c>
      <c r="AY132" s="8">
        <f t="shared" si="18"/>
        <v>243.6</v>
      </c>
      <c r="AZ132" s="5">
        <v>250</v>
      </c>
      <c r="BA132" s="9">
        <f t="shared" si="19"/>
        <v>81.25</v>
      </c>
      <c r="BB132" s="9">
        <v>1000</v>
      </c>
      <c r="BC132" s="10"/>
      <c r="BD132" s="5">
        <f t="shared" si="20"/>
        <v>18.75</v>
      </c>
      <c r="BE132" t="s">
        <v>146</v>
      </c>
      <c r="BF132" t="s">
        <v>146</v>
      </c>
      <c r="BG132" t="s">
        <v>146</v>
      </c>
      <c r="BH132" t="s">
        <v>146</v>
      </c>
      <c r="BI132">
        <v>566</v>
      </c>
      <c r="BJ132">
        <v>566</v>
      </c>
      <c r="BK132">
        <v>11607.5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11606.9625</v>
      </c>
      <c r="BR132">
        <v>0</v>
      </c>
      <c r="BS132">
        <v>0.04</v>
      </c>
      <c r="BT132" t="s">
        <v>146</v>
      </c>
      <c r="BU132">
        <v>59536659</v>
      </c>
      <c r="BV132" t="s">
        <v>162</v>
      </c>
      <c r="BW132">
        <v>0</v>
      </c>
      <c r="BX132">
        <v>0</v>
      </c>
      <c r="BY132" t="s">
        <v>146</v>
      </c>
      <c r="BZ132">
        <v>0</v>
      </c>
      <c r="CA132" t="s">
        <v>146</v>
      </c>
      <c r="CB132">
        <v>0</v>
      </c>
      <c r="CC132">
        <v>0</v>
      </c>
      <c r="CD132" t="s">
        <v>195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200</v>
      </c>
      <c r="CK132">
        <v>10</v>
      </c>
      <c r="CL132">
        <v>0</v>
      </c>
      <c r="CM132">
        <v>0</v>
      </c>
      <c r="CN132">
        <v>11607.5</v>
      </c>
      <c r="CO132" t="s">
        <v>150</v>
      </c>
      <c r="CP132">
        <v>0</v>
      </c>
      <c r="CQ132">
        <v>0</v>
      </c>
      <c r="CR132">
        <v>0</v>
      </c>
      <c r="CS132" t="s">
        <v>164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165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155</v>
      </c>
      <c r="DV132">
        <v>0</v>
      </c>
      <c r="DW132">
        <v>0</v>
      </c>
      <c r="DX132">
        <v>0.5</v>
      </c>
      <c r="DY132">
        <v>0.04</v>
      </c>
      <c r="DZ132">
        <v>12446203</v>
      </c>
      <c r="EA132" t="s">
        <v>146</v>
      </c>
      <c r="EB132" t="s">
        <v>497</v>
      </c>
      <c r="EC132" t="s">
        <v>497</v>
      </c>
      <c r="ED132" t="s">
        <v>146</v>
      </c>
      <c r="EE132" t="s">
        <v>498</v>
      </c>
      <c r="EF132" t="s">
        <v>163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205</v>
      </c>
      <c r="EP132">
        <v>11607.5</v>
      </c>
      <c r="EQ132">
        <v>0</v>
      </c>
      <c r="ER132">
        <v>0</v>
      </c>
      <c r="ES132" t="s">
        <v>146</v>
      </c>
      <c r="ET132" t="s">
        <v>168</v>
      </c>
      <c r="EU132" t="s">
        <v>146</v>
      </c>
      <c r="EV132">
        <v>0</v>
      </c>
    </row>
    <row r="133" spans="1:152" x14ac:dyDescent="0.25">
      <c r="A133">
        <v>675169211345</v>
      </c>
      <c r="B133" t="s">
        <v>141</v>
      </c>
      <c r="C133" t="s">
        <v>511</v>
      </c>
      <c r="D133" t="s">
        <v>143</v>
      </c>
      <c r="E133" t="s">
        <v>144</v>
      </c>
      <c r="F133" t="s">
        <v>145</v>
      </c>
      <c r="G133" t="s">
        <v>146</v>
      </c>
      <c r="H133" t="s">
        <v>145</v>
      </c>
      <c r="I133">
        <v>252711</v>
      </c>
      <c r="J133">
        <v>56675169211345</v>
      </c>
      <c r="K133">
        <v>6293993</v>
      </c>
      <c r="L133" t="s">
        <v>146</v>
      </c>
      <c r="M133" t="s">
        <v>146</v>
      </c>
      <c r="N133">
        <v>675169211345</v>
      </c>
      <c r="O133" t="s">
        <v>146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198</v>
      </c>
      <c r="V133" t="s">
        <v>146</v>
      </c>
      <c r="W133" t="s">
        <v>152</v>
      </c>
      <c r="X133" t="s">
        <v>198</v>
      </c>
      <c r="Y133">
        <v>44</v>
      </c>
      <c r="Z133" t="s">
        <v>153</v>
      </c>
      <c r="AA133" t="s">
        <v>154</v>
      </c>
      <c r="AB133" t="s">
        <v>146</v>
      </c>
      <c r="AC133">
        <v>200239</v>
      </c>
      <c r="AD133" t="s">
        <v>155</v>
      </c>
      <c r="AE133" t="s">
        <v>156</v>
      </c>
      <c r="AF133" t="s">
        <v>199</v>
      </c>
      <c r="AG133">
        <v>566</v>
      </c>
      <c r="AH133" t="s">
        <v>146</v>
      </c>
      <c r="AI133" t="s">
        <v>200</v>
      </c>
      <c r="AJ133">
        <v>566</v>
      </c>
      <c r="AK133">
        <v>675169211345</v>
      </c>
      <c r="AL133" t="s">
        <v>146</v>
      </c>
      <c r="AM133" t="s">
        <v>158</v>
      </c>
      <c r="AN133" t="s">
        <v>201</v>
      </c>
      <c r="AO133" t="s">
        <v>146</v>
      </c>
      <c r="AP133" t="s">
        <v>146</v>
      </c>
      <c r="AQ133" t="s">
        <v>202</v>
      </c>
      <c r="AR133">
        <v>11607.5</v>
      </c>
      <c r="AS133">
        <v>11500</v>
      </c>
      <c r="AT133" s="5">
        <f t="shared" si="14"/>
        <v>10500</v>
      </c>
      <c r="AU133" s="5">
        <v>350</v>
      </c>
      <c r="AV133" s="5">
        <f t="shared" si="15"/>
        <v>10150</v>
      </c>
      <c r="AW133" s="6">
        <f t="shared" si="16"/>
        <v>1786.4</v>
      </c>
      <c r="AX133" s="7">
        <f t="shared" si="17"/>
        <v>8120</v>
      </c>
      <c r="AY133" s="8">
        <f t="shared" si="18"/>
        <v>243.6</v>
      </c>
      <c r="AZ133" s="5">
        <v>250</v>
      </c>
      <c r="BA133" s="9">
        <f t="shared" si="19"/>
        <v>81.25</v>
      </c>
      <c r="BB133" s="9">
        <v>1000</v>
      </c>
      <c r="BC133" s="10"/>
      <c r="BD133" s="5">
        <f t="shared" si="20"/>
        <v>18.75</v>
      </c>
      <c r="BE133" t="s">
        <v>146</v>
      </c>
      <c r="BF133" t="s">
        <v>146</v>
      </c>
      <c r="BG133" t="s">
        <v>146</v>
      </c>
      <c r="BH133" t="s">
        <v>146</v>
      </c>
      <c r="BI133">
        <v>566</v>
      </c>
      <c r="BJ133">
        <v>566</v>
      </c>
      <c r="BK133">
        <v>11607.5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11606.9625</v>
      </c>
      <c r="BR133">
        <v>0</v>
      </c>
      <c r="BS133">
        <v>0.04</v>
      </c>
      <c r="BT133" t="s">
        <v>146</v>
      </c>
      <c r="BU133">
        <v>59536659</v>
      </c>
      <c r="BV133" t="s">
        <v>162</v>
      </c>
      <c r="BW133">
        <v>0</v>
      </c>
      <c r="BX133">
        <v>0</v>
      </c>
      <c r="BY133" t="s">
        <v>146</v>
      </c>
      <c r="BZ133">
        <v>0</v>
      </c>
      <c r="CA133" t="s">
        <v>146</v>
      </c>
      <c r="CB133">
        <v>0</v>
      </c>
      <c r="CC133">
        <v>0</v>
      </c>
      <c r="CD133" t="s">
        <v>195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200</v>
      </c>
      <c r="CK133">
        <v>10</v>
      </c>
      <c r="CL133">
        <v>0</v>
      </c>
      <c r="CM133">
        <v>0</v>
      </c>
      <c r="CN133">
        <v>11607.5</v>
      </c>
      <c r="CO133" t="s">
        <v>150</v>
      </c>
      <c r="CP133">
        <v>0</v>
      </c>
      <c r="CQ133">
        <v>0</v>
      </c>
      <c r="CR133">
        <v>0</v>
      </c>
      <c r="CS133" t="s">
        <v>164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165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155</v>
      </c>
      <c r="DV133">
        <v>0</v>
      </c>
      <c r="DW133">
        <v>0</v>
      </c>
      <c r="DX133">
        <v>0.5</v>
      </c>
      <c r="DY133">
        <v>0.04</v>
      </c>
      <c r="DZ133">
        <v>12446203</v>
      </c>
      <c r="EA133" t="s">
        <v>146</v>
      </c>
      <c r="EB133" t="s">
        <v>512</v>
      </c>
      <c r="EC133" t="s">
        <v>512</v>
      </c>
      <c r="ED133" t="s">
        <v>146</v>
      </c>
      <c r="EE133" t="s">
        <v>513</v>
      </c>
      <c r="EF133" t="s">
        <v>163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205</v>
      </c>
      <c r="EP133">
        <v>11607.5</v>
      </c>
      <c r="EQ133">
        <v>0</v>
      </c>
      <c r="ER133">
        <v>0</v>
      </c>
      <c r="ES133" t="s">
        <v>146</v>
      </c>
      <c r="ET133" t="s">
        <v>168</v>
      </c>
      <c r="EU133" t="s">
        <v>146</v>
      </c>
      <c r="EV133">
        <v>0</v>
      </c>
    </row>
    <row r="134" spans="1:152" x14ac:dyDescent="0.25">
      <c r="A134">
        <v>675120084362</v>
      </c>
      <c r="B134" t="s">
        <v>141</v>
      </c>
      <c r="C134" t="s">
        <v>146</v>
      </c>
      <c r="D134" t="s">
        <v>143</v>
      </c>
      <c r="E134" t="s">
        <v>144</v>
      </c>
      <c r="F134" t="s">
        <v>145</v>
      </c>
      <c r="G134" t="s">
        <v>146</v>
      </c>
      <c r="H134" t="s">
        <v>145</v>
      </c>
      <c r="I134">
        <v>909010</v>
      </c>
      <c r="J134">
        <v>56675120084362</v>
      </c>
      <c r="K134">
        <v>5741310</v>
      </c>
      <c r="L134" t="s">
        <v>146</v>
      </c>
      <c r="M134" t="s">
        <v>146</v>
      </c>
      <c r="N134">
        <v>675120084362</v>
      </c>
      <c r="O134" t="s">
        <v>146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198</v>
      </c>
      <c r="V134" t="s">
        <v>146</v>
      </c>
      <c r="W134" t="s">
        <v>152</v>
      </c>
      <c r="X134" t="s">
        <v>198</v>
      </c>
      <c r="Y134">
        <v>44</v>
      </c>
      <c r="Z134" t="s">
        <v>153</v>
      </c>
      <c r="AA134" t="s">
        <v>154</v>
      </c>
      <c r="AB134" t="s">
        <v>146</v>
      </c>
      <c r="AC134">
        <v>200239</v>
      </c>
      <c r="AD134" t="s">
        <v>155</v>
      </c>
      <c r="AE134" t="s">
        <v>156</v>
      </c>
      <c r="AF134" t="s">
        <v>199</v>
      </c>
      <c r="AG134">
        <v>566</v>
      </c>
      <c r="AH134" t="s">
        <v>146</v>
      </c>
      <c r="AI134" t="s">
        <v>200</v>
      </c>
      <c r="AJ134">
        <v>566</v>
      </c>
      <c r="AK134">
        <v>675120084362</v>
      </c>
      <c r="AL134" t="s">
        <v>146</v>
      </c>
      <c r="AM134" t="s">
        <v>158</v>
      </c>
      <c r="AN134" t="s">
        <v>201</v>
      </c>
      <c r="AO134" t="s">
        <v>146</v>
      </c>
      <c r="AP134" t="s">
        <v>146</v>
      </c>
      <c r="AQ134" t="s">
        <v>202</v>
      </c>
      <c r="AR134">
        <v>11607.5</v>
      </c>
      <c r="AS134">
        <v>11500</v>
      </c>
      <c r="AT134" s="5">
        <f t="shared" si="14"/>
        <v>10500</v>
      </c>
      <c r="AU134" s="5">
        <v>350</v>
      </c>
      <c r="AV134" s="5">
        <f t="shared" si="15"/>
        <v>10150</v>
      </c>
      <c r="AW134" s="6">
        <f t="shared" si="16"/>
        <v>1786.4</v>
      </c>
      <c r="AX134" s="7">
        <f t="shared" si="17"/>
        <v>8120</v>
      </c>
      <c r="AY134" s="8">
        <f t="shared" si="18"/>
        <v>243.6</v>
      </c>
      <c r="AZ134" s="5">
        <v>250</v>
      </c>
      <c r="BA134" s="9">
        <f t="shared" si="19"/>
        <v>81.25</v>
      </c>
      <c r="BB134" s="9">
        <v>1000</v>
      </c>
      <c r="BC134" s="10"/>
      <c r="BD134" s="5">
        <f t="shared" si="20"/>
        <v>18.75</v>
      </c>
      <c r="BE134" t="s">
        <v>146</v>
      </c>
      <c r="BF134" t="s">
        <v>146</v>
      </c>
      <c r="BG134" t="s">
        <v>146</v>
      </c>
      <c r="BH134" t="s">
        <v>146</v>
      </c>
      <c r="BI134">
        <v>566</v>
      </c>
      <c r="BJ134">
        <v>566</v>
      </c>
      <c r="BK134">
        <v>11607.5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11606.9625</v>
      </c>
      <c r="BR134">
        <v>0</v>
      </c>
      <c r="BS134">
        <v>0.04</v>
      </c>
      <c r="BT134" t="s">
        <v>146</v>
      </c>
      <c r="BU134">
        <v>59536659</v>
      </c>
      <c r="BV134" t="s">
        <v>162</v>
      </c>
      <c r="BW134">
        <v>0</v>
      </c>
      <c r="BX134">
        <v>0</v>
      </c>
      <c r="BY134" t="s">
        <v>146</v>
      </c>
      <c r="BZ134">
        <v>0</v>
      </c>
      <c r="CA134" t="s">
        <v>146</v>
      </c>
      <c r="CB134">
        <v>0</v>
      </c>
      <c r="CC134">
        <v>0</v>
      </c>
      <c r="CD134" t="s">
        <v>195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200</v>
      </c>
      <c r="CK134">
        <v>10</v>
      </c>
      <c r="CL134">
        <v>0</v>
      </c>
      <c r="CM134">
        <v>0</v>
      </c>
      <c r="CN134">
        <v>11607.5</v>
      </c>
      <c r="CO134" t="s">
        <v>150</v>
      </c>
      <c r="CP134">
        <v>0</v>
      </c>
      <c r="CQ134">
        <v>0</v>
      </c>
      <c r="CR134">
        <v>0</v>
      </c>
      <c r="CS134" t="s">
        <v>164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165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155</v>
      </c>
      <c r="DV134">
        <v>0</v>
      </c>
      <c r="DW134">
        <v>0</v>
      </c>
      <c r="DX134">
        <v>0.5</v>
      </c>
      <c r="DY134">
        <v>0.04</v>
      </c>
      <c r="DZ134">
        <v>12446203</v>
      </c>
      <c r="EA134" t="s">
        <v>146</v>
      </c>
      <c r="EB134" t="s">
        <v>817</v>
      </c>
      <c r="EC134" t="s">
        <v>817</v>
      </c>
      <c r="ED134" t="s">
        <v>146</v>
      </c>
      <c r="EE134" t="s">
        <v>818</v>
      </c>
      <c r="EF134" t="s">
        <v>163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205</v>
      </c>
      <c r="EP134">
        <v>11607.5</v>
      </c>
      <c r="EQ134">
        <v>0</v>
      </c>
      <c r="ER134">
        <v>0</v>
      </c>
      <c r="ES134" t="s">
        <v>146</v>
      </c>
      <c r="ET134" t="s">
        <v>168</v>
      </c>
      <c r="EU134" t="s">
        <v>146</v>
      </c>
      <c r="EV134">
        <v>0</v>
      </c>
    </row>
    <row r="135" spans="1:152" x14ac:dyDescent="0.25">
      <c r="A135">
        <v>675121051673</v>
      </c>
      <c r="B135" t="s">
        <v>141</v>
      </c>
      <c r="C135" t="s">
        <v>146</v>
      </c>
      <c r="D135" t="s">
        <v>143</v>
      </c>
      <c r="E135" t="s">
        <v>144</v>
      </c>
      <c r="F135" t="s">
        <v>145</v>
      </c>
      <c r="G135" t="s">
        <v>146</v>
      </c>
      <c r="H135" t="s">
        <v>145</v>
      </c>
      <c r="I135">
        <v>562733</v>
      </c>
      <c r="J135">
        <v>56675121051673</v>
      </c>
      <c r="K135">
        <v>5741310</v>
      </c>
      <c r="L135" t="s">
        <v>146</v>
      </c>
      <c r="M135" t="s">
        <v>146</v>
      </c>
      <c r="N135">
        <v>675121051673</v>
      </c>
      <c r="O135" t="s">
        <v>146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198</v>
      </c>
      <c r="V135" t="s">
        <v>146</v>
      </c>
      <c r="W135" t="s">
        <v>152</v>
      </c>
      <c r="X135" t="s">
        <v>198</v>
      </c>
      <c r="Y135">
        <v>44</v>
      </c>
      <c r="Z135" t="s">
        <v>153</v>
      </c>
      <c r="AA135" t="s">
        <v>154</v>
      </c>
      <c r="AB135" t="s">
        <v>146</v>
      </c>
      <c r="AC135">
        <v>200239</v>
      </c>
      <c r="AD135" t="s">
        <v>155</v>
      </c>
      <c r="AE135" t="s">
        <v>156</v>
      </c>
      <c r="AF135" t="s">
        <v>199</v>
      </c>
      <c r="AG135">
        <v>566</v>
      </c>
      <c r="AH135" t="s">
        <v>146</v>
      </c>
      <c r="AI135" t="s">
        <v>200</v>
      </c>
      <c r="AJ135">
        <v>566</v>
      </c>
      <c r="AK135">
        <v>675121051673</v>
      </c>
      <c r="AL135" t="s">
        <v>146</v>
      </c>
      <c r="AM135" t="s">
        <v>158</v>
      </c>
      <c r="AN135" t="s">
        <v>201</v>
      </c>
      <c r="AO135" t="s">
        <v>146</v>
      </c>
      <c r="AP135" t="s">
        <v>146</v>
      </c>
      <c r="AQ135" t="s">
        <v>202</v>
      </c>
      <c r="AR135">
        <v>11607.5</v>
      </c>
      <c r="AS135">
        <v>11500</v>
      </c>
      <c r="AT135" s="5">
        <f t="shared" si="14"/>
        <v>10500</v>
      </c>
      <c r="AU135" s="5">
        <v>350</v>
      </c>
      <c r="AV135" s="5">
        <f t="shared" si="15"/>
        <v>10150</v>
      </c>
      <c r="AW135" s="6">
        <f t="shared" si="16"/>
        <v>1786.4</v>
      </c>
      <c r="AX135" s="7">
        <f t="shared" si="17"/>
        <v>8120</v>
      </c>
      <c r="AY135" s="8">
        <f t="shared" si="18"/>
        <v>243.6</v>
      </c>
      <c r="AZ135" s="5">
        <v>250</v>
      </c>
      <c r="BA135" s="9">
        <f t="shared" si="19"/>
        <v>81.25</v>
      </c>
      <c r="BB135" s="9">
        <v>1000</v>
      </c>
      <c r="BC135" s="10"/>
      <c r="BD135" s="5">
        <f t="shared" si="20"/>
        <v>18.75</v>
      </c>
      <c r="BE135" t="s">
        <v>146</v>
      </c>
      <c r="BF135" t="s">
        <v>146</v>
      </c>
      <c r="BG135" t="s">
        <v>146</v>
      </c>
      <c r="BH135" t="s">
        <v>146</v>
      </c>
      <c r="BI135">
        <v>566</v>
      </c>
      <c r="BJ135">
        <v>566</v>
      </c>
      <c r="BK135">
        <v>11607.5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11606.9625</v>
      </c>
      <c r="BR135">
        <v>0</v>
      </c>
      <c r="BS135">
        <v>0.04</v>
      </c>
      <c r="BT135" t="s">
        <v>146</v>
      </c>
      <c r="BU135">
        <v>59536659</v>
      </c>
      <c r="BV135" t="s">
        <v>162</v>
      </c>
      <c r="BW135">
        <v>0</v>
      </c>
      <c r="BX135">
        <v>0</v>
      </c>
      <c r="BY135" t="s">
        <v>146</v>
      </c>
      <c r="BZ135">
        <v>0</v>
      </c>
      <c r="CA135" t="s">
        <v>146</v>
      </c>
      <c r="CB135">
        <v>0</v>
      </c>
      <c r="CC135">
        <v>0</v>
      </c>
      <c r="CD135" t="s">
        <v>195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200</v>
      </c>
      <c r="CK135">
        <v>10</v>
      </c>
      <c r="CL135">
        <v>0</v>
      </c>
      <c r="CM135">
        <v>0</v>
      </c>
      <c r="CN135">
        <v>11607.5</v>
      </c>
      <c r="CO135" t="s">
        <v>150</v>
      </c>
      <c r="CP135">
        <v>0</v>
      </c>
      <c r="CQ135">
        <v>0</v>
      </c>
      <c r="CR135">
        <v>0</v>
      </c>
      <c r="CS135" t="s">
        <v>164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165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155</v>
      </c>
      <c r="DV135">
        <v>0</v>
      </c>
      <c r="DW135">
        <v>0</v>
      </c>
      <c r="DX135">
        <v>0.5</v>
      </c>
      <c r="DY135">
        <v>0.04</v>
      </c>
      <c r="DZ135">
        <v>12446203</v>
      </c>
      <c r="EA135" t="s">
        <v>146</v>
      </c>
      <c r="EB135" t="s">
        <v>899</v>
      </c>
      <c r="EC135" t="s">
        <v>899</v>
      </c>
      <c r="ED135" t="s">
        <v>146</v>
      </c>
      <c r="EE135" t="s">
        <v>900</v>
      </c>
      <c r="EF135" t="s">
        <v>163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205</v>
      </c>
      <c r="EP135">
        <v>11607.5</v>
      </c>
      <c r="EQ135">
        <v>0</v>
      </c>
      <c r="ER135">
        <v>0</v>
      </c>
      <c r="ES135" t="s">
        <v>146</v>
      </c>
      <c r="ET135" t="s">
        <v>168</v>
      </c>
      <c r="EU135" t="s">
        <v>146</v>
      </c>
      <c r="EV135">
        <v>0</v>
      </c>
    </row>
    <row r="136" spans="1:152" x14ac:dyDescent="0.25">
      <c r="A136">
        <v>9744569601</v>
      </c>
      <c r="B136" t="s">
        <v>141</v>
      </c>
      <c r="C136" t="s">
        <v>224</v>
      </c>
      <c r="D136" t="s">
        <v>143</v>
      </c>
      <c r="E136" t="s">
        <v>144</v>
      </c>
      <c r="F136" t="s">
        <v>145</v>
      </c>
      <c r="G136">
        <v>34878</v>
      </c>
      <c r="H136" t="s">
        <v>145</v>
      </c>
      <c r="I136">
        <v>305771</v>
      </c>
      <c r="J136">
        <v>2607678928</v>
      </c>
      <c r="K136">
        <v>1684334</v>
      </c>
      <c r="L136">
        <v>2692440</v>
      </c>
      <c r="M136" t="s">
        <v>146</v>
      </c>
      <c r="N136">
        <v>9744569601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44</v>
      </c>
      <c r="Z136" t="s">
        <v>153</v>
      </c>
      <c r="AA136" t="s">
        <v>154</v>
      </c>
      <c r="AB136" t="s">
        <v>146</v>
      </c>
      <c r="AC136">
        <v>200239</v>
      </c>
      <c r="AD136" t="s">
        <v>155</v>
      </c>
      <c r="AE136" t="s">
        <v>156</v>
      </c>
      <c r="AF136" t="s">
        <v>225</v>
      </c>
      <c r="AG136">
        <v>566</v>
      </c>
      <c r="AH136">
        <v>619474</v>
      </c>
      <c r="AI136" t="s">
        <v>153</v>
      </c>
      <c r="AJ136">
        <v>566</v>
      </c>
      <c r="AK136">
        <v>13112369601</v>
      </c>
      <c r="AL136">
        <v>9744569601</v>
      </c>
      <c r="AM136" t="s">
        <v>158</v>
      </c>
      <c r="AN136" t="s">
        <v>226</v>
      </c>
      <c r="AO136" t="s">
        <v>227</v>
      </c>
      <c r="AP136" t="s">
        <v>146</v>
      </c>
      <c r="AQ136" t="s">
        <v>161</v>
      </c>
      <c r="AR136">
        <v>11607.5</v>
      </c>
      <c r="AS136">
        <v>11500</v>
      </c>
      <c r="AT136" s="5">
        <f t="shared" si="14"/>
        <v>10500</v>
      </c>
      <c r="AU136" s="5">
        <v>350</v>
      </c>
      <c r="AV136" s="5">
        <f t="shared" si="15"/>
        <v>10150</v>
      </c>
      <c r="AW136" s="6">
        <f t="shared" si="16"/>
        <v>1786.4</v>
      </c>
      <c r="AX136" s="7">
        <f t="shared" si="17"/>
        <v>8120</v>
      </c>
      <c r="AY136" s="8">
        <f t="shared" si="18"/>
        <v>243.6</v>
      </c>
      <c r="AZ136" s="5">
        <v>250</v>
      </c>
      <c r="BA136" s="9">
        <f t="shared" si="19"/>
        <v>81.25</v>
      </c>
      <c r="BB136" s="9">
        <v>1000</v>
      </c>
      <c r="BC136" s="10"/>
      <c r="BD136" s="5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11607.5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11606.9625</v>
      </c>
      <c r="BR136">
        <v>0</v>
      </c>
      <c r="BS136">
        <v>0.04</v>
      </c>
      <c r="BT136" t="s">
        <v>146</v>
      </c>
      <c r="BU136">
        <v>59536659</v>
      </c>
      <c r="BV136" t="s">
        <v>162</v>
      </c>
      <c r="BW136">
        <v>0</v>
      </c>
      <c r="BX136">
        <v>0</v>
      </c>
      <c r="BY136" t="s">
        <v>163</v>
      </c>
      <c r="BZ136">
        <v>0</v>
      </c>
      <c r="CA136" t="s">
        <v>146</v>
      </c>
      <c r="CB136">
        <v>0</v>
      </c>
      <c r="CC136">
        <v>0</v>
      </c>
      <c r="CD136" t="s">
        <v>195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153</v>
      </c>
      <c r="CK136">
        <v>10</v>
      </c>
      <c r="CL136">
        <v>0</v>
      </c>
      <c r="CM136">
        <v>0</v>
      </c>
      <c r="CN136">
        <v>11607.5</v>
      </c>
      <c r="CO136" t="s">
        <v>150</v>
      </c>
      <c r="CP136">
        <v>0</v>
      </c>
      <c r="CQ136">
        <v>0</v>
      </c>
      <c r="CR136">
        <v>0</v>
      </c>
      <c r="CS136" t="s">
        <v>164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165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155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3.0040566E+19</v>
      </c>
      <c r="EB136" t="s">
        <v>228</v>
      </c>
      <c r="EC136" t="s">
        <v>228</v>
      </c>
      <c r="ED136" t="s">
        <v>225</v>
      </c>
      <c r="EE136" t="s">
        <v>229</v>
      </c>
      <c r="EF136" t="s">
        <v>163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11607.5</v>
      </c>
      <c r="EQ136">
        <v>0</v>
      </c>
      <c r="ER136">
        <v>0</v>
      </c>
      <c r="ES136" t="s">
        <v>146</v>
      </c>
      <c r="ET136" t="s">
        <v>168</v>
      </c>
      <c r="EU136" t="s">
        <v>146</v>
      </c>
      <c r="EV136">
        <v>0</v>
      </c>
    </row>
    <row r="137" spans="1:152" x14ac:dyDescent="0.25">
      <c r="A137">
        <v>9746390616</v>
      </c>
      <c r="B137" t="s">
        <v>141</v>
      </c>
      <c r="C137" t="s">
        <v>268</v>
      </c>
      <c r="D137" t="s">
        <v>143</v>
      </c>
      <c r="E137" t="s">
        <v>144</v>
      </c>
      <c r="F137" t="s">
        <v>145</v>
      </c>
      <c r="G137">
        <v>34881</v>
      </c>
      <c r="H137" t="s">
        <v>145</v>
      </c>
      <c r="I137">
        <v>477551</v>
      </c>
      <c r="J137">
        <v>2607996730</v>
      </c>
      <c r="K137">
        <v>8300605</v>
      </c>
      <c r="L137">
        <v>2692440</v>
      </c>
      <c r="M137" t="s">
        <v>146</v>
      </c>
      <c r="N137">
        <v>9746390616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150</v>
      </c>
      <c r="U137" t="s">
        <v>151</v>
      </c>
      <c r="V137">
        <v>4814</v>
      </c>
      <c r="W137" t="s">
        <v>152</v>
      </c>
      <c r="X137" t="s">
        <v>151</v>
      </c>
      <c r="Y137">
        <v>44</v>
      </c>
      <c r="Z137" t="s">
        <v>153</v>
      </c>
      <c r="AA137" t="s">
        <v>154</v>
      </c>
      <c r="AB137" t="s">
        <v>146</v>
      </c>
      <c r="AC137">
        <v>200239</v>
      </c>
      <c r="AD137" t="s">
        <v>155</v>
      </c>
      <c r="AE137" t="s">
        <v>156</v>
      </c>
      <c r="AF137" t="s">
        <v>269</v>
      </c>
      <c r="AG137">
        <v>566</v>
      </c>
      <c r="AH137">
        <v>116878</v>
      </c>
      <c r="AI137" t="s">
        <v>175</v>
      </c>
      <c r="AJ137">
        <v>566</v>
      </c>
      <c r="AK137">
        <v>9746390616</v>
      </c>
      <c r="AL137">
        <v>9746390616</v>
      </c>
      <c r="AM137" t="s">
        <v>158</v>
      </c>
      <c r="AN137" t="s">
        <v>270</v>
      </c>
      <c r="AO137" t="s">
        <v>271</v>
      </c>
      <c r="AP137" t="s">
        <v>146</v>
      </c>
      <c r="AQ137" t="s">
        <v>178</v>
      </c>
      <c r="AR137">
        <v>11607.5</v>
      </c>
      <c r="AS137">
        <v>11500</v>
      </c>
      <c r="AT137" s="5">
        <f t="shared" si="14"/>
        <v>10500</v>
      </c>
      <c r="AU137" s="5">
        <v>350</v>
      </c>
      <c r="AV137" s="5">
        <f t="shared" si="15"/>
        <v>10150</v>
      </c>
      <c r="AW137" s="6">
        <f t="shared" si="16"/>
        <v>1786.4</v>
      </c>
      <c r="AX137" s="7">
        <f t="shared" si="17"/>
        <v>8120</v>
      </c>
      <c r="AY137" s="8">
        <f t="shared" si="18"/>
        <v>243.6</v>
      </c>
      <c r="AZ137" s="5">
        <v>250</v>
      </c>
      <c r="BA137" s="9">
        <f t="shared" si="19"/>
        <v>81.25</v>
      </c>
      <c r="BB137" s="9">
        <v>1000</v>
      </c>
      <c r="BC137" s="10"/>
      <c r="BD137" s="5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11607.5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11606.9625</v>
      </c>
      <c r="BR137">
        <v>0</v>
      </c>
      <c r="BS137">
        <v>0.04</v>
      </c>
      <c r="BT137" t="s">
        <v>146</v>
      </c>
      <c r="BU137">
        <v>59536659</v>
      </c>
      <c r="BV137" t="s">
        <v>162</v>
      </c>
      <c r="BW137">
        <v>0</v>
      </c>
      <c r="BX137">
        <v>0</v>
      </c>
      <c r="BY137" t="s">
        <v>163</v>
      </c>
      <c r="BZ137">
        <v>0</v>
      </c>
      <c r="CA137" t="s">
        <v>146</v>
      </c>
      <c r="CB137">
        <v>0</v>
      </c>
      <c r="CC137">
        <v>0</v>
      </c>
      <c r="CD137" t="s">
        <v>195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175</v>
      </c>
      <c r="CK137">
        <v>10</v>
      </c>
      <c r="CL137">
        <v>0</v>
      </c>
      <c r="CM137">
        <v>0</v>
      </c>
      <c r="CN137">
        <v>11607.5</v>
      </c>
      <c r="CO137" t="s">
        <v>150</v>
      </c>
      <c r="CP137">
        <v>0</v>
      </c>
      <c r="CQ137">
        <v>0</v>
      </c>
      <c r="CR137">
        <v>0</v>
      </c>
      <c r="CS137" t="s">
        <v>164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165</v>
      </c>
      <c r="DE137">
        <v>0</v>
      </c>
      <c r="DF137">
        <v>0</v>
      </c>
      <c r="DG137">
        <v>0</v>
      </c>
      <c r="DH137" t="s">
        <v>150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155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3.4600356600000148E+18</v>
      </c>
      <c r="EB137" t="s">
        <v>272</v>
      </c>
      <c r="EC137" t="s">
        <v>272</v>
      </c>
      <c r="ED137" t="s">
        <v>269</v>
      </c>
      <c r="EE137" t="s">
        <v>273</v>
      </c>
      <c r="EF137" t="s">
        <v>163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11607.5</v>
      </c>
      <c r="EQ137">
        <v>0</v>
      </c>
      <c r="ER137">
        <v>0</v>
      </c>
      <c r="ES137" t="s">
        <v>146</v>
      </c>
      <c r="ET137" t="s">
        <v>168</v>
      </c>
      <c r="EU137" t="s">
        <v>146</v>
      </c>
      <c r="EV137">
        <v>0</v>
      </c>
    </row>
    <row r="138" spans="1:152" x14ac:dyDescent="0.25">
      <c r="A138">
        <v>9744857190</v>
      </c>
      <c r="B138" t="s">
        <v>141</v>
      </c>
      <c r="C138" t="s">
        <v>315</v>
      </c>
      <c r="D138" t="s">
        <v>143</v>
      </c>
      <c r="E138" t="s">
        <v>144</v>
      </c>
      <c r="F138" t="s">
        <v>145</v>
      </c>
      <c r="G138">
        <v>34878</v>
      </c>
      <c r="H138" t="s">
        <v>145</v>
      </c>
      <c r="I138">
        <v>536901</v>
      </c>
      <c r="J138">
        <v>2607679274</v>
      </c>
      <c r="K138">
        <v>4464702</v>
      </c>
      <c r="L138">
        <v>2692440</v>
      </c>
      <c r="M138" t="s">
        <v>146</v>
      </c>
      <c r="N138">
        <v>9744857190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44</v>
      </c>
      <c r="Z138" t="s">
        <v>153</v>
      </c>
      <c r="AA138" t="s">
        <v>154</v>
      </c>
      <c r="AB138" t="s">
        <v>146</v>
      </c>
      <c r="AC138">
        <v>200239</v>
      </c>
      <c r="AD138" t="s">
        <v>155</v>
      </c>
      <c r="AE138" t="s">
        <v>156</v>
      </c>
      <c r="AF138" t="s">
        <v>316</v>
      </c>
      <c r="AG138">
        <v>566</v>
      </c>
      <c r="AH138">
        <v>863731</v>
      </c>
      <c r="AI138" t="s">
        <v>175</v>
      </c>
      <c r="AJ138">
        <v>566</v>
      </c>
      <c r="AK138">
        <v>9744857190</v>
      </c>
      <c r="AL138">
        <v>9744857190</v>
      </c>
      <c r="AM138" t="s">
        <v>158</v>
      </c>
      <c r="AN138" t="s">
        <v>183</v>
      </c>
      <c r="AO138" t="s">
        <v>184</v>
      </c>
      <c r="AP138" t="s">
        <v>146</v>
      </c>
      <c r="AQ138" t="s">
        <v>178</v>
      </c>
      <c r="AR138">
        <v>11607.5</v>
      </c>
      <c r="AS138">
        <v>11500</v>
      </c>
      <c r="AT138" s="5">
        <f t="shared" si="14"/>
        <v>10500</v>
      </c>
      <c r="AU138" s="5">
        <v>350</v>
      </c>
      <c r="AV138" s="5">
        <f t="shared" si="15"/>
        <v>10150</v>
      </c>
      <c r="AW138" s="6">
        <f t="shared" si="16"/>
        <v>1786.4</v>
      </c>
      <c r="AX138" s="7">
        <f t="shared" si="17"/>
        <v>8120</v>
      </c>
      <c r="AY138" s="8">
        <f t="shared" si="18"/>
        <v>243.6</v>
      </c>
      <c r="AZ138" s="5">
        <v>250</v>
      </c>
      <c r="BA138" s="9">
        <f t="shared" si="19"/>
        <v>81.25</v>
      </c>
      <c r="BB138" s="9">
        <v>1000</v>
      </c>
      <c r="BC138" s="10"/>
      <c r="BD138" s="5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11607.5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11606.9625</v>
      </c>
      <c r="BR138">
        <v>0</v>
      </c>
      <c r="BS138">
        <v>0.04</v>
      </c>
      <c r="BT138" t="s">
        <v>146</v>
      </c>
      <c r="BU138">
        <v>59536659</v>
      </c>
      <c r="BV138" t="s">
        <v>162</v>
      </c>
      <c r="BW138">
        <v>0</v>
      </c>
      <c r="BX138">
        <v>0</v>
      </c>
      <c r="BY138" t="s">
        <v>163</v>
      </c>
      <c r="BZ138">
        <v>0</v>
      </c>
      <c r="CA138" t="s">
        <v>146</v>
      </c>
      <c r="CB138">
        <v>0</v>
      </c>
      <c r="CC138">
        <v>0</v>
      </c>
      <c r="CD138" t="s">
        <v>195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175</v>
      </c>
      <c r="CK138">
        <v>10</v>
      </c>
      <c r="CL138">
        <v>0</v>
      </c>
      <c r="CM138">
        <v>0</v>
      </c>
      <c r="CN138">
        <v>11607.5</v>
      </c>
      <c r="CO138" t="s">
        <v>150</v>
      </c>
      <c r="CP138">
        <v>0</v>
      </c>
      <c r="CQ138">
        <v>0</v>
      </c>
      <c r="CR138">
        <v>0</v>
      </c>
      <c r="CS138" t="s">
        <v>164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165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155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317</v>
      </c>
      <c r="EC138" t="s">
        <v>317</v>
      </c>
      <c r="ED138" t="s">
        <v>316</v>
      </c>
      <c r="EE138" t="s">
        <v>318</v>
      </c>
      <c r="EF138" t="s">
        <v>163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11607.5</v>
      </c>
      <c r="EQ138">
        <v>0</v>
      </c>
      <c r="ER138">
        <v>0</v>
      </c>
      <c r="ES138" t="s">
        <v>146</v>
      </c>
      <c r="ET138" t="s">
        <v>168</v>
      </c>
      <c r="EU138" t="s">
        <v>146</v>
      </c>
      <c r="EV138">
        <v>0</v>
      </c>
    </row>
    <row r="139" spans="1:152" x14ac:dyDescent="0.25">
      <c r="A139">
        <v>9744260962</v>
      </c>
      <c r="B139" t="s">
        <v>141</v>
      </c>
      <c r="C139" t="s">
        <v>400</v>
      </c>
      <c r="D139" t="s">
        <v>143</v>
      </c>
      <c r="E139" t="s">
        <v>144</v>
      </c>
      <c r="F139" t="s">
        <v>145</v>
      </c>
      <c r="G139">
        <v>34877</v>
      </c>
      <c r="H139" t="s">
        <v>145</v>
      </c>
      <c r="I139">
        <v>199839</v>
      </c>
      <c r="J139">
        <v>2607599329</v>
      </c>
      <c r="K139">
        <v>3981270</v>
      </c>
      <c r="L139">
        <v>2692440</v>
      </c>
      <c r="M139" t="s">
        <v>146</v>
      </c>
      <c r="N139">
        <v>9744260962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44</v>
      </c>
      <c r="Z139" t="s">
        <v>153</v>
      </c>
      <c r="AA139" t="s">
        <v>154</v>
      </c>
      <c r="AB139" t="s">
        <v>146</v>
      </c>
      <c r="AC139">
        <v>200239</v>
      </c>
      <c r="AD139" t="s">
        <v>155</v>
      </c>
      <c r="AE139" t="s">
        <v>156</v>
      </c>
      <c r="AF139" t="s">
        <v>401</v>
      </c>
      <c r="AG139">
        <v>566</v>
      </c>
      <c r="AH139">
        <v>367368</v>
      </c>
      <c r="AI139" t="s">
        <v>175</v>
      </c>
      <c r="AJ139">
        <v>566</v>
      </c>
      <c r="AK139">
        <v>9744260962</v>
      </c>
      <c r="AL139">
        <v>9744260962</v>
      </c>
      <c r="AM139" t="s">
        <v>158</v>
      </c>
      <c r="AN139" t="s">
        <v>347</v>
      </c>
      <c r="AO139" t="s">
        <v>348</v>
      </c>
      <c r="AP139" t="s">
        <v>146</v>
      </c>
      <c r="AQ139" t="s">
        <v>178</v>
      </c>
      <c r="AR139">
        <v>11607.5</v>
      </c>
      <c r="AS139">
        <v>11500</v>
      </c>
      <c r="AT139" s="5">
        <f t="shared" si="14"/>
        <v>10500</v>
      </c>
      <c r="AU139" s="5">
        <v>350</v>
      </c>
      <c r="AV139" s="5">
        <f t="shared" si="15"/>
        <v>10150</v>
      </c>
      <c r="AW139" s="6">
        <f t="shared" si="16"/>
        <v>1786.4</v>
      </c>
      <c r="AX139" s="7">
        <f t="shared" si="17"/>
        <v>8120</v>
      </c>
      <c r="AY139" s="8">
        <f t="shared" si="18"/>
        <v>243.6</v>
      </c>
      <c r="AZ139" s="5">
        <v>250</v>
      </c>
      <c r="BA139" s="9">
        <f t="shared" si="19"/>
        <v>81.25</v>
      </c>
      <c r="BB139" s="9">
        <v>1000</v>
      </c>
      <c r="BC139" s="10"/>
      <c r="BD139" s="5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11607.5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11606.9625</v>
      </c>
      <c r="BR139">
        <v>0</v>
      </c>
      <c r="BS139">
        <v>0.04</v>
      </c>
      <c r="BT139" t="s">
        <v>146</v>
      </c>
      <c r="BU139">
        <v>59536659</v>
      </c>
      <c r="BV139" t="s">
        <v>162</v>
      </c>
      <c r="BW139">
        <v>0</v>
      </c>
      <c r="BX139">
        <v>0</v>
      </c>
      <c r="BY139" t="s">
        <v>163</v>
      </c>
      <c r="BZ139">
        <v>0</v>
      </c>
      <c r="CA139" t="s">
        <v>146</v>
      </c>
      <c r="CB139">
        <v>0</v>
      </c>
      <c r="CC139">
        <v>0</v>
      </c>
      <c r="CD139" t="s">
        <v>195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175</v>
      </c>
      <c r="CK139">
        <v>10</v>
      </c>
      <c r="CL139">
        <v>0</v>
      </c>
      <c r="CM139">
        <v>0</v>
      </c>
      <c r="CN139">
        <v>11607.5</v>
      </c>
      <c r="CO139" t="s">
        <v>150</v>
      </c>
      <c r="CP139">
        <v>0</v>
      </c>
      <c r="CQ139">
        <v>0</v>
      </c>
      <c r="CR139">
        <v>0</v>
      </c>
      <c r="CS139" t="s">
        <v>164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165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155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3.4600356600000148E+18</v>
      </c>
      <c r="EB139" t="s">
        <v>402</v>
      </c>
      <c r="EC139" t="s">
        <v>402</v>
      </c>
      <c r="ED139" t="s">
        <v>401</v>
      </c>
      <c r="EE139" t="s">
        <v>403</v>
      </c>
      <c r="EF139" t="s">
        <v>163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11607.5</v>
      </c>
      <c r="EQ139">
        <v>0</v>
      </c>
      <c r="ER139">
        <v>0</v>
      </c>
      <c r="ES139" t="s">
        <v>146</v>
      </c>
      <c r="ET139" t="s">
        <v>168</v>
      </c>
      <c r="EU139" t="s">
        <v>146</v>
      </c>
      <c r="EV139">
        <v>0</v>
      </c>
    </row>
    <row r="140" spans="1:152" x14ac:dyDescent="0.25">
      <c r="A140">
        <v>9745741973</v>
      </c>
      <c r="B140" t="s">
        <v>141</v>
      </c>
      <c r="C140" t="s">
        <v>408</v>
      </c>
      <c r="D140" t="s">
        <v>143</v>
      </c>
      <c r="E140" t="s">
        <v>144</v>
      </c>
      <c r="F140" t="s">
        <v>145</v>
      </c>
      <c r="G140">
        <v>34880</v>
      </c>
      <c r="H140" t="s">
        <v>145</v>
      </c>
      <c r="I140">
        <v>375264</v>
      </c>
      <c r="J140">
        <v>2607850249</v>
      </c>
      <c r="K140">
        <v>2802676</v>
      </c>
      <c r="L140">
        <v>2692440</v>
      </c>
      <c r="M140" t="s">
        <v>146</v>
      </c>
      <c r="N140">
        <v>9745741973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151</v>
      </c>
      <c r="V140">
        <v>4814</v>
      </c>
      <c r="W140" t="s">
        <v>152</v>
      </c>
      <c r="X140" t="s">
        <v>151</v>
      </c>
      <c r="Y140">
        <v>44</v>
      </c>
      <c r="Z140" t="s">
        <v>153</v>
      </c>
      <c r="AA140" t="s">
        <v>154</v>
      </c>
      <c r="AB140" t="s">
        <v>146</v>
      </c>
      <c r="AC140">
        <v>200239</v>
      </c>
      <c r="AD140" t="s">
        <v>155</v>
      </c>
      <c r="AE140" t="s">
        <v>156</v>
      </c>
      <c r="AF140" t="s">
        <v>409</v>
      </c>
      <c r="AG140">
        <v>566</v>
      </c>
      <c r="AH140">
        <v>573098</v>
      </c>
      <c r="AI140" t="s">
        <v>175</v>
      </c>
      <c r="AJ140">
        <v>566</v>
      </c>
      <c r="AK140">
        <v>9745741973</v>
      </c>
      <c r="AL140">
        <v>9745741973</v>
      </c>
      <c r="AM140" t="s">
        <v>158</v>
      </c>
      <c r="AN140" t="s">
        <v>183</v>
      </c>
      <c r="AO140" t="s">
        <v>184</v>
      </c>
      <c r="AP140" t="s">
        <v>146</v>
      </c>
      <c r="AQ140" t="s">
        <v>178</v>
      </c>
      <c r="AR140">
        <v>11607.5</v>
      </c>
      <c r="AS140">
        <v>11500</v>
      </c>
      <c r="AT140" s="5">
        <f t="shared" si="14"/>
        <v>10500</v>
      </c>
      <c r="AU140" s="5">
        <v>350</v>
      </c>
      <c r="AV140" s="5">
        <f t="shared" si="15"/>
        <v>10150</v>
      </c>
      <c r="AW140" s="6">
        <f t="shared" si="16"/>
        <v>1786.4</v>
      </c>
      <c r="AX140" s="7">
        <f t="shared" si="17"/>
        <v>8120</v>
      </c>
      <c r="AY140" s="8">
        <f t="shared" si="18"/>
        <v>243.6</v>
      </c>
      <c r="AZ140" s="5">
        <v>250</v>
      </c>
      <c r="BA140" s="9">
        <f t="shared" si="19"/>
        <v>81.25</v>
      </c>
      <c r="BB140" s="9">
        <v>1000</v>
      </c>
      <c r="BC140" s="10"/>
      <c r="BD140" s="5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11607.5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11606.9625</v>
      </c>
      <c r="BR140">
        <v>0</v>
      </c>
      <c r="BS140">
        <v>0.04</v>
      </c>
      <c r="BT140" t="s">
        <v>146</v>
      </c>
      <c r="BU140">
        <v>59536659</v>
      </c>
      <c r="BV140" t="s">
        <v>162</v>
      </c>
      <c r="BW140">
        <v>0</v>
      </c>
      <c r="BX140">
        <v>0</v>
      </c>
      <c r="BY140" t="s">
        <v>163</v>
      </c>
      <c r="BZ140">
        <v>0</v>
      </c>
      <c r="CA140" t="s">
        <v>146</v>
      </c>
      <c r="CB140">
        <v>0</v>
      </c>
      <c r="CC140">
        <v>0</v>
      </c>
      <c r="CD140" t="s">
        <v>195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175</v>
      </c>
      <c r="CK140">
        <v>10</v>
      </c>
      <c r="CL140">
        <v>0</v>
      </c>
      <c r="CM140">
        <v>0</v>
      </c>
      <c r="CN140">
        <v>11607.5</v>
      </c>
      <c r="CO140" t="s">
        <v>150</v>
      </c>
      <c r="CP140">
        <v>0</v>
      </c>
      <c r="CQ140">
        <v>0</v>
      </c>
      <c r="CR140">
        <v>0</v>
      </c>
      <c r="CS140" t="s">
        <v>164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165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155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410</v>
      </c>
      <c r="EC140" t="s">
        <v>410</v>
      </c>
      <c r="ED140" t="s">
        <v>409</v>
      </c>
      <c r="EE140" t="s">
        <v>411</v>
      </c>
      <c r="EF140" t="s">
        <v>163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11607.5</v>
      </c>
      <c r="EQ140">
        <v>0</v>
      </c>
      <c r="ER140">
        <v>0</v>
      </c>
      <c r="ES140" t="s">
        <v>146</v>
      </c>
      <c r="ET140" t="s">
        <v>168</v>
      </c>
      <c r="EU140" t="s">
        <v>146</v>
      </c>
      <c r="EV140">
        <v>0</v>
      </c>
    </row>
    <row r="141" spans="1:152" x14ac:dyDescent="0.25">
      <c r="A141">
        <v>9747237656</v>
      </c>
      <c r="B141" t="s">
        <v>141</v>
      </c>
      <c r="C141" t="s">
        <v>427</v>
      </c>
      <c r="D141" t="s">
        <v>143</v>
      </c>
      <c r="E141" t="s">
        <v>144</v>
      </c>
      <c r="F141" t="s">
        <v>145</v>
      </c>
      <c r="G141">
        <v>34881</v>
      </c>
      <c r="H141" t="s">
        <v>145</v>
      </c>
      <c r="I141">
        <v>128901</v>
      </c>
      <c r="J141">
        <v>2608025841</v>
      </c>
      <c r="K141">
        <v>8167830</v>
      </c>
      <c r="L141">
        <v>2692440</v>
      </c>
      <c r="M141" t="s">
        <v>146</v>
      </c>
      <c r="N141">
        <v>9747237656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44</v>
      </c>
      <c r="Z141" t="s">
        <v>153</v>
      </c>
      <c r="AA141" t="s">
        <v>154</v>
      </c>
      <c r="AB141" t="s">
        <v>146</v>
      </c>
      <c r="AC141">
        <v>200239</v>
      </c>
      <c r="AD141" t="s">
        <v>155</v>
      </c>
      <c r="AE141" t="s">
        <v>156</v>
      </c>
      <c r="AF141" t="s">
        <v>428</v>
      </c>
      <c r="AG141">
        <v>566</v>
      </c>
      <c r="AH141">
        <v>881593</v>
      </c>
      <c r="AI141" t="s">
        <v>153</v>
      </c>
      <c r="AJ141">
        <v>566</v>
      </c>
      <c r="AK141">
        <v>13112337656</v>
      </c>
      <c r="AL141">
        <v>9747237656</v>
      </c>
      <c r="AM141" t="s">
        <v>158</v>
      </c>
      <c r="AN141" t="s">
        <v>327</v>
      </c>
      <c r="AO141" t="s">
        <v>328</v>
      </c>
      <c r="AP141" t="s">
        <v>146</v>
      </c>
      <c r="AQ141" t="s">
        <v>161</v>
      </c>
      <c r="AR141">
        <v>11607.5</v>
      </c>
      <c r="AS141">
        <v>11500</v>
      </c>
      <c r="AT141" s="5">
        <f t="shared" si="14"/>
        <v>10500</v>
      </c>
      <c r="AU141" s="5">
        <v>350</v>
      </c>
      <c r="AV141" s="5">
        <f t="shared" si="15"/>
        <v>10150</v>
      </c>
      <c r="AW141" s="6">
        <f t="shared" si="16"/>
        <v>1786.4</v>
      </c>
      <c r="AX141" s="7">
        <f t="shared" si="17"/>
        <v>8120</v>
      </c>
      <c r="AY141" s="8">
        <f t="shared" si="18"/>
        <v>243.6</v>
      </c>
      <c r="AZ141" s="5">
        <v>250</v>
      </c>
      <c r="BA141" s="9">
        <f t="shared" si="19"/>
        <v>81.25</v>
      </c>
      <c r="BB141" s="9">
        <v>1000</v>
      </c>
      <c r="BC141" s="10"/>
      <c r="BD141" s="5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11607.5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11606.9625</v>
      </c>
      <c r="BR141">
        <v>0</v>
      </c>
      <c r="BS141">
        <v>0.04</v>
      </c>
      <c r="BT141" t="s">
        <v>146</v>
      </c>
      <c r="BU141">
        <v>59536659</v>
      </c>
      <c r="BV141" t="s">
        <v>162</v>
      </c>
      <c r="BW141">
        <v>0</v>
      </c>
      <c r="BX141">
        <v>0</v>
      </c>
      <c r="BY141" t="s">
        <v>163</v>
      </c>
      <c r="BZ141">
        <v>0</v>
      </c>
      <c r="CA141" t="s">
        <v>146</v>
      </c>
      <c r="CB141">
        <v>0</v>
      </c>
      <c r="CC141">
        <v>0</v>
      </c>
      <c r="CD141" t="s">
        <v>195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153</v>
      </c>
      <c r="CK141">
        <v>10</v>
      </c>
      <c r="CL141">
        <v>0</v>
      </c>
      <c r="CM141">
        <v>0</v>
      </c>
      <c r="CN141">
        <v>11607.5</v>
      </c>
      <c r="CO141" t="s">
        <v>150</v>
      </c>
      <c r="CP141">
        <v>0</v>
      </c>
      <c r="CQ141">
        <v>0</v>
      </c>
      <c r="CR141">
        <v>0</v>
      </c>
      <c r="CS141" t="s">
        <v>164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165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155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3.0040566E+19</v>
      </c>
      <c r="EB141" t="s">
        <v>429</v>
      </c>
      <c r="EC141" t="s">
        <v>429</v>
      </c>
      <c r="ED141" t="s">
        <v>428</v>
      </c>
      <c r="EE141" t="s">
        <v>430</v>
      </c>
      <c r="EF141" t="s">
        <v>163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11607.5</v>
      </c>
      <c r="EQ141">
        <v>0</v>
      </c>
      <c r="ER141">
        <v>0</v>
      </c>
      <c r="ES141" t="s">
        <v>146</v>
      </c>
      <c r="ET141" t="s">
        <v>168</v>
      </c>
      <c r="EU141" t="s">
        <v>146</v>
      </c>
      <c r="EV141">
        <v>0</v>
      </c>
    </row>
    <row r="142" spans="1:152" x14ac:dyDescent="0.25">
      <c r="A142">
        <v>9746377915</v>
      </c>
      <c r="B142" t="s">
        <v>141</v>
      </c>
      <c r="C142" t="s">
        <v>445</v>
      </c>
      <c r="D142" t="s">
        <v>143</v>
      </c>
      <c r="E142" t="s">
        <v>144</v>
      </c>
      <c r="F142" t="s">
        <v>145</v>
      </c>
      <c r="G142">
        <v>34881</v>
      </c>
      <c r="H142" t="s">
        <v>145</v>
      </c>
      <c r="I142">
        <v>848807</v>
      </c>
      <c r="J142">
        <v>2607996717</v>
      </c>
      <c r="K142">
        <v>8300605</v>
      </c>
      <c r="L142">
        <v>2692440</v>
      </c>
      <c r="M142" t="s">
        <v>146</v>
      </c>
      <c r="N142">
        <v>9746377915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44</v>
      </c>
      <c r="Z142" t="s">
        <v>153</v>
      </c>
      <c r="AA142" t="s">
        <v>154</v>
      </c>
      <c r="AB142" t="s">
        <v>146</v>
      </c>
      <c r="AC142">
        <v>200239</v>
      </c>
      <c r="AD142" t="s">
        <v>155</v>
      </c>
      <c r="AE142" t="s">
        <v>156</v>
      </c>
      <c r="AF142" t="s">
        <v>446</v>
      </c>
      <c r="AG142">
        <v>566</v>
      </c>
      <c r="AH142">
        <v>105697</v>
      </c>
      <c r="AI142" t="s">
        <v>175</v>
      </c>
      <c r="AJ142">
        <v>566</v>
      </c>
      <c r="AK142">
        <v>9746377915</v>
      </c>
      <c r="AL142">
        <v>9746377915</v>
      </c>
      <c r="AM142" t="s">
        <v>158</v>
      </c>
      <c r="AN142" t="s">
        <v>270</v>
      </c>
      <c r="AO142" t="s">
        <v>271</v>
      </c>
      <c r="AP142" t="s">
        <v>146</v>
      </c>
      <c r="AQ142" t="s">
        <v>178</v>
      </c>
      <c r="AR142">
        <v>11607.5</v>
      </c>
      <c r="AS142">
        <v>11500</v>
      </c>
      <c r="AT142" s="5">
        <f t="shared" si="14"/>
        <v>10500</v>
      </c>
      <c r="AU142" s="5">
        <v>350</v>
      </c>
      <c r="AV142" s="5">
        <f t="shared" si="15"/>
        <v>10150</v>
      </c>
      <c r="AW142" s="6">
        <f t="shared" si="16"/>
        <v>1786.4</v>
      </c>
      <c r="AX142" s="7">
        <f t="shared" si="17"/>
        <v>8120</v>
      </c>
      <c r="AY142" s="8">
        <f t="shared" si="18"/>
        <v>243.6</v>
      </c>
      <c r="AZ142" s="5">
        <v>250</v>
      </c>
      <c r="BA142" s="9">
        <f t="shared" si="19"/>
        <v>81.25</v>
      </c>
      <c r="BB142" s="9">
        <v>1000</v>
      </c>
      <c r="BC142" s="10"/>
      <c r="BD142" s="5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11607.5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11606.9625</v>
      </c>
      <c r="BR142">
        <v>0</v>
      </c>
      <c r="BS142">
        <v>0.04</v>
      </c>
      <c r="BT142" t="s">
        <v>146</v>
      </c>
      <c r="BU142">
        <v>59536659</v>
      </c>
      <c r="BV142" t="s">
        <v>162</v>
      </c>
      <c r="BW142">
        <v>0</v>
      </c>
      <c r="BX142">
        <v>0</v>
      </c>
      <c r="BY142" t="s">
        <v>163</v>
      </c>
      <c r="BZ142">
        <v>0</v>
      </c>
      <c r="CA142" t="s">
        <v>146</v>
      </c>
      <c r="CB142">
        <v>0</v>
      </c>
      <c r="CC142">
        <v>0</v>
      </c>
      <c r="CD142" t="s">
        <v>195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175</v>
      </c>
      <c r="CK142">
        <v>10</v>
      </c>
      <c r="CL142">
        <v>0</v>
      </c>
      <c r="CM142">
        <v>0</v>
      </c>
      <c r="CN142">
        <v>11607.5</v>
      </c>
      <c r="CO142" t="s">
        <v>150</v>
      </c>
      <c r="CP142">
        <v>0</v>
      </c>
      <c r="CQ142">
        <v>0</v>
      </c>
      <c r="CR142">
        <v>0</v>
      </c>
      <c r="CS142" t="s">
        <v>164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165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155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3.4600356600000148E+18</v>
      </c>
      <c r="EB142" t="s">
        <v>447</v>
      </c>
      <c r="EC142" t="s">
        <v>447</v>
      </c>
      <c r="ED142" t="s">
        <v>446</v>
      </c>
      <c r="EE142" t="s">
        <v>448</v>
      </c>
      <c r="EF142" t="s">
        <v>163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11607.5</v>
      </c>
      <c r="EQ142">
        <v>0</v>
      </c>
      <c r="ER142">
        <v>0</v>
      </c>
      <c r="ES142" t="s">
        <v>146</v>
      </c>
      <c r="ET142" t="s">
        <v>168</v>
      </c>
      <c r="EU142" t="s">
        <v>146</v>
      </c>
      <c r="EV142">
        <v>0</v>
      </c>
    </row>
    <row r="143" spans="1:152" x14ac:dyDescent="0.25">
      <c r="A143">
        <v>9745982484</v>
      </c>
      <c r="B143" t="s">
        <v>141</v>
      </c>
      <c r="C143" t="s">
        <v>453</v>
      </c>
      <c r="D143" t="s">
        <v>143</v>
      </c>
      <c r="E143" t="s">
        <v>144</v>
      </c>
      <c r="F143" t="s">
        <v>145</v>
      </c>
      <c r="G143">
        <v>34880</v>
      </c>
      <c r="H143" t="s">
        <v>145</v>
      </c>
      <c r="I143">
        <v>899502</v>
      </c>
      <c r="J143">
        <v>2607850541</v>
      </c>
      <c r="K143">
        <v>2802676</v>
      </c>
      <c r="L143">
        <v>2692440</v>
      </c>
      <c r="M143" t="s">
        <v>146</v>
      </c>
      <c r="N143">
        <v>9745982484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44</v>
      </c>
      <c r="Z143" t="s">
        <v>153</v>
      </c>
      <c r="AA143" t="s">
        <v>154</v>
      </c>
      <c r="AB143" t="s">
        <v>146</v>
      </c>
      <c r="AC143">
        <v>200239</v>
      </c>
      <c r="AD143" t="s">
        <v>155</v>
      </c>
      <c r="AE143" t="s">
        <v>156</v>
      </c>
      <c r="AF143" t="s">
        <v>454</v>
      </c>
      <c r="AG143">
        <v>566</v>
      </c>
      <c r="AH143">
        <v>773205</v>
      </c>
      <c r="AI143" t="s">
        <v>175</v>
      </c>
      <c r="AJ143">
        <v>566</v>
      </c>
      <c r="AK143">
        <v>9745982484</v>
      </c>
      <c r="AL143">
        <v>9745982484</v>
      </c>
      <c r="AM143" t="s">
        <v>158</v>
      </c>
      <c r="AN143" t="s">
        <v>212</v>
      </c>
      <c r="AO143" t="s">
        <v>213</v>
      </c>
      <c r="AP143" t="s">
        <v>146</v>
      </c>
      <c r="AQ143" t="s">
        <v>178</v>
      </c>
      <c r="AR143">
        <v>11607.5</v>
      </c>
      <c r="AS143">
        <v>11500</v>
      </c>
      <c r="AT143" s="5">
        <f t="shared" si="14"/>
        <v>10500</v>
      </c>
      <c r="AU143" s="5">
        <v>350</v>
      </c>
      <c r="AV143" s="5">
        <f t="shared" si="15"/>
        <v>10150</v>
      </c>
      <c r="AW143" s="6">
        <f t="shared" si="16"/>
        <v>1786.4</v>
      </c>
      <c r="AX143" s="7">
        <f t="shared" si="17"/>
        <v>8120</v>
      </c>
      <c r="AY143" s="8">
        <f t="shared" si="18"/>
        <v>243.6</v>
      </c>
      <c r="AZ143" s="5">
        <v>250</v>
      </c>
      <c r="BA143" s="9">
        <f t="shared" si="19"/>
        <v>81.25</v>
      </c>
      <c r="BB143" s="9">
        <v>1000</v>
      </c>
      <c r="BC143" s="10"/>
      <c r="BD143" s="5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11607.5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11606.9625</v>
      </c>
      <c r="BR143">
        <v>0</v>
      </c>
      <c r="BS143">
        <v>0.04</v>
      </c>
      <c r="BT143" t="s">
        <v>146</v>
      </c>
      <c r="BU143">
        <v>59536659</v>
      </c>
      <c r="BV143" t="s">
        <v>162</v>
      </c>
      <c r="BW143">
        <v>0</v>
      </c>
      <c r="BX143">
        <v>0</v>
      </c>
      <c r="BY143" t="s">
        <v>163</v>
      </c>
      <c r="BZ143">
        <v>0</v>
      </c>
      <c r="CA143" t="s">
        <v>146</v>
      </c>
      <c r="CB143">
        <v>0</v>
      </c>
      <c r="CC143">
        <v>0</v>
      </c>
      <c r="CD143" t="s">
        <v>195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175</v>
      </c>
      <c r="CK143">
        <v>10</v>
      </c>
      <c r="CL143">
        <v>0</v>
      </c>
      <c r="CM143">
        <v>0</v>
      </c>
      <c r="CN143">
        <v>11607.5</v>
      </c>
      <c r="CO143" t="s">
        <v>150</v>
      </c>
      <c r="CP143">
        <v>0</v>
      </c>
      <c r="CQ143">
        <v>0</v>
      </c>
      <c r="CR143">
        <v>0</v>
      </c>
      <c r="CS143" t="s">
        <v>164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165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155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3.4600356600000148E+18</v>
      </c>
      <c r="EB143" t="s">
        <v>455</v>
      </c>
      <c r="EC143" t="s">
        <v>455</v>
      </c>
      <c r="ED143" t="s">
        <v>454</v>
      </c>
      <c r="EE143" t="s">
        <v>456</v>
      </c>
      <c r="EF143" t="s">
        <v>163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11607.5</v>
      </c>
      <c r="EQ143">
        <v>0</v>
      </c>
      <c r="ER143">
        <v>0</v>
      </c>
      <c r="ES143" t="s">
        <v>146</v>
      </c>
      <c r="ET143" t="s">
        <v>168</v>
      </c>
      <c r="EU143" t="s">
        <v>146</v>
      </c>
      <c r="EV143">
        <v>0</v>
      </c>
    </row>
    <row r="144" spans="1:152" x14ac:dyDescent="0.25">
      <c r="A144">
        <v>9745756416</v>
      </c>
      <c r="B144" t="s">
        <v>141</v>
      </c>
      <c r="C144" t="s">
        <v>461</v>
      </c>
      <c r="D144" t="s">
        <v>143</v>
      </c>
      <c r="E144" t="s">
        <v>144</v>
      </c>
      <c r="F144" t="s">
        <v>145</v>
      </c>
      <c r="G144">
        <v>34880</v>
      </c>
      <c r="H144" t="s">
        <v>145</v>
      </c>
      <c r="I144">
        <v>796099</v>
      </c>
      <c r="J144">
        <v>2607850264</v>
      </c>
      <c r="K144">
        <v>2802676</v>
      </c>
      <c r="L144">
        <v>2692440</v>
      </c>
      <c r="M144" t="s">
        <v>146</v>
      </c>
      <c r="N144">
        <v>9745756416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44</v>
      </c>
      <c r="Z144" t="s">
        <v>153</v>
      </c>
      <c r="AA144" t="s">
        <v>154</v>
      </c>
      <c r="AB144" t="s">
        <v>146</v>
      </c>
      <c r="AC144">
        <v>200239</v>
      </c>
      <c r="AD144" t="s">
        <v>155</v>
      </c>
      <c r="AE144" t="s">
        <v>156</v>
      </c>
      <c r="AF144" t="s">
        <v>462</v>
      </c>
      <c r="AG144">
        <v>566</v>
      </c>
      <c r="AH144">
        <v>584735</v>
      </c>
      <c r="AI144" t="s">
        <v>175</v>
      </c>
      <c r="AJ144">
        <v>566</v>
      </c>
      <c r="AK144">
        <v>9745756416</v>
      </c>
      <c r="AL144">
        <v>9745756416</v>
      </c>
      <c r="AM144" t="s">
        <v>158</v>
      </c>
      <c r="AN144" t="s">
        <v>270</v>
      </c>
      <c r="AO144" t="s">
        <v>271</v>
      </c>
      <c r="AP144" t="s">
        <v>146</v>
      </c>
      <c r="AQ144" t="s">
        <v>178</v>
      </c>
      <c r="AR144">
        <v>11607.5</v>
      </c>
      <c r="AS144">
        <v>11500</v>
      </c>
      <c r="AT144" s="5">
        <f t="shared" si="14"/>
        <v>10500</v>
      </c>
      <c r="AU144" s="5">
        <v>350</v>
      </c>
      <c r="AV144" s="5">
        <f t="shared" si="15"/>
        <v>10150</v>
      </c>
      <c r="AW144" s="6">
        <f t="shared" si="16"/>
        <v>1786.4</v>
      </c>
      <c r="AX144" s="7">
        <f t="shared" si="17"/>
        <v>8120</v>
      </c>
      <c r="AY144" s="8">
        <f t="shared" si="18"/>
        <v>243.6</v>
      </c>
      <c r="AZ144" s="5">
        <v>250</v>
      </c>
      <c r="BA144" s="9">
        <f t="shared" si="19"/>
        <v>81.25</v>
      </c>
      <c r="BB144" s="9">
        <v>1000</v>
      </c>
      <c r="BC144" s="10"/>
      <c r="BD144" s="5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11607.5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11606.9625</v>
      </c>
      <c r="BR144">
        <v>0</v>
      </c>
      <c r="BS144">
        <v>0.04</v>
      </c>
      <c r="BT144" t="s">
        <v>146</v>
      </c>
      <c r="BU144">
        <v>59536659</v>
      </c>
      <c r="BV144" t="s">
        <v>162</v>
      </c>
      <c r="BW144">
        <v>0</v>
      </c>
      <c r="BX144">
        <v>0</v>
      </c>
      <c r="BY144" t="s">
        <v>163</v>
      </c>
      <c r="BZ144">
        <v>0</v>
      </c>
      <c r="CA144" t="s">
        <v>146</v>
      </c>
      <c r="CB144">
        <v>0</v>
      </c>
      <c r="CC144">
        <v>0</v>
      </c>
      <c r="CD144" t="s">
        <v>195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175</v>
      </c>
      <c r="CK144">
        <v>10</v>
      </c>
      <c r="CL144">
        <v>0</v>
      </c>
      <c r="CM144">
        <v>0</v>
      </c>
      <c r="CN144">
        <v>11607.5</v>
      </c>
      <c r="CO144" t="s">
        <v>150</v>
      </c>
      <c r="CP144">
        <v>0</v>
      </c>
      <c r="CQ144">
        <v>0</v>
      </c>
      <c r="CR144">
        <v>0</v>
      </c>
      <c r="CS144" t="s">
        <v>164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165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155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3.4600356600000148E+18</v>
      </c>
      <c r="EB144" t="s">
        <v>463</v>
      </c>
      <c r="EC144" t="s">
        <v>463</v>
      </c>
      <c r="ED144" t="s">
        <v>462</v>
      </c>
      <c r="EE144" t="s">
        <v>464</v>
      </c>
      <c r="EF144" t="s">
        <v>163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11607.5</v>
      </c>
      <c r="EQ144">
        <v>0</v>
      </c>
      <c r="ER144">
        <v>0</v>
      </c>
      <c r="ES144" t="s">
        <v>146</v>
      </c>
      <c r="ET144" t="s">
        <v>168</v>
      </c>
      <c r="EU144" t="s">
        <v>146</v>
      </c>
      <c r="EV144">
        <v>0</v>
      </c>
    </row>
    <row r="145" spans="1:152" x14ac:dyDescent="0.25">
      <c r="A145">
        <v>9745745395</v>
      </c>
      <c r="B145" t="s">
        <v>141</v>
      </c>
      <c r="C145" t="s">
        <v>469</v>
      </c>
      <c r="D145" t="s">
        <v>143</v>
      </c>
      <c r="E145" t="s">
        <v>144</v>
      </c>
      <c r="F145" t="s">
        <v>145</v>
      </c>
      <c r="G145">
        <v>34880</v>
      </c>
      <c r="H145" t="s">
        <v>145</v>
      </c>
      <c r="I145">
        <v>892365</v>
      </c>
      <c r="J145">
        <v>2607850252</v>
      </c>
      <c r="K145">
        <v>2802676</v>
      </c>
      <c r="L145">
        <v>2692440</v>
      </c>
      <c r="M145" t="s">
        <v>146</v>
      </c>
      <c r="N145">
        <v>9745745395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44</v>
      </c>
      <c r="Z145" t="s">
        <v>153</v>
      </c>
      <c r="AA145" t="s">
        <v>154</v>
      </c>
      <c r="AB145" t="s">
        <v>146</v>
      </c>
      <c r="AC145">
        <v>200239</v>
      </c>
      <c r="AD145" t="s">
        <v>155</v>
      </c>
      <c r="AE145" t="s">
        <v>156</v>
      </c>
      <c r="AF145" t="s">
        <v>470</v>
      </c>
      <c r="AG145">
        <v>566</v>
      </c>
      <c r="AH145">
        <v>575916</v>
      </c>
      <c r="AI145" t="s">
        <v>175</v>
      </c>
      <c r="AJ145">
        <v>566</v>
      </c>
      <c r="AK145">
        <v>9745745395</v>
      </c>
      <c r="AL145">
        <v>9745745395</v>
      </c>
      <c r="AM145" t="s">
        <v>158</v>
      </c>
      <c r="AN145" t="s">
        <v>347</v>
      </c>
      <c r="AO145" t="s">
        <v>348</v>
      </c>
      <c r="AP145" t="s">
        <v>146</v>
      </c>
      <c r="AQ145" t="s">
        <v>178</v>
      </c>
      <c r="AR145">
        <v>11607.5</v>
      </c>
      <c r="AS145">
        <v>11500</v>
      </c>
      <c r="AT145" s="5">
        <f t="shared" si="14"/>
        <v>10500</v>
      </c>
      <c r="AU145" s="5">
        <v>350</v>
      </c>
      <c r="AV145" s="5">
        <f t="shared" si="15"/>
        <v>10150</v>
      </c>
      <c r="AW145" s="6">
        <f t="shared" si="16"/>
        <v>1786.4</v>
      </c>
      <c r="AX145" s="7">
        <f t="shared" si="17"/>
        <v>8120</v>
      </c>
      <c r="AY145" s="8">
        <f t="shared" si="18"/>
        <v>243.6</v>
      </c>
      <c r="AZ145" s="5">
        <v>250</v>
      </c>
      <c r="BA145" s="9">
        <f t="shared" si="19"/>
        <v>81.25</v>
      </c>
      <c r="BB145" s="9">
        <v>1000</v>
      </c>
      <c r="BC145" s="10"/>
      <c r="BD145" s="5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11607.5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11606.9625</v>
      </c>
      <c r="BR145">
        <v>0</v>
      </c>
      <c r="BS145">
        <v>0.04</v>
      </c>
      <c r="BT145" t="s">
        <v>146</v>
      </c>
      <c r="BU145">
        <v>59536659</v>
      </c>
      <c r="BV145" t="s">
        <v>162</v>
      </c>
      <c r="BW145">
        <v>0</v>
      </c>
      <c r="BX145">
        <v>0</v>
      </c>
      <c r="BY145" t="s">
        <v>163</v>
      </c>
      <c r="BZ145">
        <v>0</v>
      </c>
      <c r="CA145" t="s">
        <v>146</v>
      </c>
      <c r="CB145">
        <v>0</v>
      </c>
      <c r="CC145">
        <v>0</v>
      </c>
      <c r="CD145" t="s">
        <v>195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175</v>
      </c>
      <c r="CK145">
        <v>10</v>
      </c>
      <c r="CL145">
        <v>0</v>
      </c>
      <c r="CM145">
        <v>0</v>
      </c>
      <c r="CN145">
        <v>11607.5</v>
      </c>
      <c r="CO145" t="s">
        <v>150</v>
      </c>
      <c r="CP145">
        <v>0</v>
      </c>
      <c r="CQ145">
        <v>0</v>
      </c>
      <c r="CR145">
        <v>0</v>
      </c>
      <c r="CS145" t="s">
        <v>164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165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155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3.4600356600000148E+18</v>
      </c>
      <c r="EB145" t="s">
        <v>471</v>
      </c>
      <c r="EC145" t="s">
        <v>471</v>
      </c>
      <c r="ED145" t="s">
        <v>470</v>
      </c>
      <c r="EE145" t="s">
        <v>472</v>
      </c>
      <c r="EF145" t="s">
        <v>163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11607.5</v>
      </c>
      <c r="EQ145">
        <v>0</v>
      </c>
      <c r="ER145">
        <v>0</v>
      </c>
      <c r="ES145" t="s">
        <v>146</v>
      </c>
      <c r="ET145" t="s">
        <v>168</v>
      </c>
      <c r="EU145" t="s">
        <v>146</v>
      </c>
      <c r="EV145">
        <v>0</v>
      </c>
    </row>
    <row r="146" spans="1:152" x14ac:dyDescent="0.25">
      <c r="A146">
        <v>9745939203</v>
      </c>
      <c r="B146" t="s">
        <v>141</v>
      </c>
      <c r="C146" t="s">
        <v>572</v>
      </c>
      <c r="D146" t="s">
        <v>143</v>
      </c>
      <c r="E146" t="s">
        <v>144</v>
      </c>
      <c r="F146" t="s">
        <v>145</v>
      </c>
      <c r="G146">
        <v>34880</v>
      </c>
      <c r="H146" t="s">
        <v>145</v>
      </c>
      <c r="I146">
        <v>162340</v>
      </c>
      <c r="J146">
        <v>2607850487</v>
      </c>
      <c r="K146">
        <v>2802676</v>
      </c>
      <c r="L146">
        <v>2692440</v>
      </c>
      <c r="M146" t="s">
        <v>146</v>
      </c>
      <c r="N146">
        <v>9745939203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44</v>
      </c>
      <c r="Z146" t="s">
        <v>153</v>
      </c>
      <c r="AA146" t="s">
        <v>154</v>
      </c>
      <c r="AB146" t="s">
        <v>146</v>
      </c>
      <c r="AC146">
        <v>200239</v>
      </c>
      <c r="AD146" t="s">
        <v>155</v>
      </c>
      <c r="AE146" t="s">
        <v>156</v>
      </c>
      <c r="AF146" t="s">
        <v>573</v>
      </c>
      <c r="AG146">
        <v>566</v>
      </c>
      <c r="AH146">
        <v>736149</v>
      </c>
      <c r="AI146" t="s">
        <v>175</v>
      </c>
      <c r="AJ146">
        <v>566</v>
      </c>
      <c r="AK146">
        <v>9745939203</v>
      </c>
      <c r="AL146">
        <v>9745939203</v>
      </c>
      <c r="AM146" t="s">
        <v>158</v>
      </c>
      <c r="AN146" t="s">
        <v>183</v>
      </c>
      <c r="AO146" t="s">
        <v>184</v>
      </c>
      <c r="AP146" t="s">
        <v>146</v>
      </c>
      <c r="AQ146" t="s">
        <v>178</v>
      </c>
      <c r="AR146">
        <v>11607.5</v>
      </c>
      <c r="AS146">
        <v>11500</v>
      </c>
      <c r="AT146" s="5">
        <f t="shared" si="14"/>
        <v>10500</v>
      </c>
      <c r="AU146" s="5">
        <v>350</v>
      </c>
      <c r="AV146" s="5">
        <f t="shared" si="15"/>
        <v>10150</v>
      </c>
      <c r="AW146" s="6">
        <f t="shared" si="16"/>
        <v>1786.4</v>
      </c>
      <c r="AX146" s="7">
        <f t="shared" si="17"/>
        <v>8120</v>
      </c>
      <c r="AY146" s="8">
        <f t="shared" si="18"/>
        <v>243.6</v>
      </c>
      <c r="AZ146" s="5">
        <v>250</v>
      </c>
      <c r="BA146" s="9">
        <f t="shared" si="19"/>
        <v>81.25</v>
      </c>
      <c r="BB146" s="9">
        <v>1000</v>
      </c>
      <c r="BC146" s="10"/>
      <c r="BD146" s="5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11607.5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11606.9625</v>
      </c>
      <c r="BR146">
        <v>0</v>
      </c>
      <c r="BS146">
        <v>0.04</v>
      </c>
      <c r="BT146" t="s">
        <v>146</v>
      </c>
      <c r="BU146">
        <v>59536659</v>
      </c>
      <c r="BV146" t="s">
        <v>162</v>
      </c>
      <c r="BW146">
        <v>0</v>
      </c>
      <c r="BX146">
        <v>0</v>
      </c>
      <c r="BY146" t="s">
        <v>163</v>
      </c>
      <c r="BZ146">
        <v>0</v>
      </c>
      <c r="CA146" t="s">
        <v>146</v>
      </c>
      <c r="CB146">
        <v>0</v>
      </c>
      <c r="CC146">
        <v>0</v>
      </c>
      <c r="CD146" t="s">
        <v>195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175</v>
      </c>
      <c r="CK146">
        <v>10</v>
      </c>
      <c r="CL146">
        <v>0</v>
      </c>
      <c r="CM146">
        <v>0</v>
      </c>
      <c r="CN146">
        <v>11607.5</v>
      </c>
      <c r="CO146" t="s">
        <v>150</v>
      </c>
      <c r="CP146">
        <v>0</v>
      </c>
      <c r="CQ146">
        <v>0</v>
      </c>
      <c r="CR146">
        <v>0</v>
      </c>
      <c r="CS146" t="s">
        <v>164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165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155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574</v>
      </c>
      <c r="EC146" t="s">
        <v>574</v>
      </c>
      <c r="ED146" t="s">
        <v>573</v>
      </c>
      <c r="EE146" t="s">
        <v>575</v>
      </c>
      <c r="EF146" t="s">
        <v>163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11607.5</v>
      </c>
      <c r="EQ146">
        <v>0</v>
      </c>
      <c r="ER146">
        <v>0</v>
      </c>
      <c r="ES146" t="s">
        <v>146</v>
      </c>
      <c r="ET146" t="s">
        <v>168</v>
      </c>
      <c r="EU146" t="s">
        <v>146</v>
      </c>
      <c r="EV146">
        <v>0</v>
      </c>
    </row>
    <row r="147" spans="1:152" x14ac:dyDescent="0.25">
      <c r="A147">
        <v>9745787740</v>
      </c>
      <c r="B147" t="s">
        <v>141</v>
      </c>
      <c r="C147" t="s">
        <v>590</v>
      </c>
      <c r="D147" t="s">
        <v>143</v>
      </c>
      <c r="E147" t="s">
        <v>144</v>
      </c>
      <c r="F147" t="s">
        <v>145</v>
      </c>
      <c r="G147">
        <v>34880</v>
      </c>
      <c r="H147" t="s">
        <v>145</v>
      </c>
      <c r="I147">
        <v>75866</v>
      </c>
      <c r="J147">
        <v>2607850298</v>
      </c>
      <c r="K147">
        <v>2802676</v>
      </c>
      <c r="L147">
        <v>2692440</v>
      </c>
      <c r="M147" t="s">
        <v>146</v>
      </c>
      <c r="N147">
        <v>9745787740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44</v>
      </c>
      <c r="Z147" t="s">
        <v>153</v>
      </c>
      <c r="AA147" t="s">
        <v>154</v>
      </c>
      <c r="AB147" t="s">
        <v>146</v>
      </c>
      <c r="AC147">
        <v>200239</v>
      </c>
      <c r="AD147" t="s">
        <v>155</v>
      </c>
      <c r="AE147" t="s">
        <v>156</v>
      </c>
      <c r="AF147" t="s">
        <v>591</v>
      </c>
      <c r="AG147">
        <v>566</v>
      </c>
      <c r="AH147">
        <v>610404</v>
      </c>
      <c r="AI147" t="s">
        <v>175</v>
      </c>
      <c r="AJ147">
        <v>566</v>
      </c>
      <c r="AK147">
        <v>9745787740</v>
      </c>
      <c r="AL147">
        <v>9745787740</v>
      </c>
      <c r="AM147" t="s">
        <v>158</v>
      </c>
      <c r="AN147" t="s">
        <v>183</v>
      </c>
      <c r="AO147" t="s">
        <v>184</v>
      </c>
      <c r="AP147" t="s">
        <v>146</v>
      </c>
      <c r="AQ147" t="s">
        <v>178</v>
      </c>
      <c r="AR147">
        <v>11607.5</v>
      </c>
      <c r="AS147">
        <v>11500</v>
      </c>
      <c r="AT147" s="5">
        <f t="shared" si="14"/>
        <v>10500</v>
      </c>
      <c r="AU147" s="5">
        <v>350</v>
      </c>
      <c r="AV147" s="5">
        <f t="shared" si="15"/>
        <v>10150</v>
      </c>
      <c r="AW147" s="6">
        <f t="shared" si="16"/>
        <v>1786.4</v>
      </c>
      <c r="AX147" s="7">
        <f t="shared" si="17"/>
        <v>8120</v>
      </c>
      <c r="AY147" s="8">
        <f t="shared" si="18"/>
        <v>243.6</v>
      </c>
      <c r="AZ147" s="5">
        <v>250</v>
      </c>
      <c r="BA147" s="9">
        <f t="shared" si="19"/>
        <v>81.25</v>
      </c>
      <c r="BB147" s="9">
        <v>1000</v>
      </c>
      <c r="BC147" s="10"/>
      <c r="BD147" s="5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11607.5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11606.9625</v>
      </c>
      <c r="BR147">
        <v>0</v>
      </c>
      <c r="BS147">
        <v>0.04</v>
      </c>
      <c r="BT147" t="s">
        <v>146</v>
      </c>
      <c r="BU147">
        <v>59536659</v>
      </c>
      <c r="BV147" t="s">
        <v>162</v>
      </c>
      <c r="BW147">
        <v>0</v>
      </c>
      <c r="BX147">
        <v>0</v>
      </c>
      <c r="BY147" t="s">
        <v>163</v>
      </c>
      <c r="BZ147">
        <v>0</v>
      </c>
      <c r="CA147" t="s">
        <v>146</v>
      </c>
      <c r="CB147">
        <v>0</v>
      </c>
      <c r="CC147">
        <v>0</v>
      </c>
      <c r="CD147" t="s">
        <v>195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175</v>
      </c>
      <c r="CK147">
        <v>10</v>
      </c>
      <c r="CL147">
        <v>0</v>
      </c>
      <c r="CM147">
        <v>0</v>
      </c>
      <c r="CN147">
        <v>11607.5</v>
      </c>
      <c r="CO147" t="s">
        <v>150</v>
      </c>
      <c r="CP147">
        <v>0</v>
      </c>
      <c r="CQ147">
        <v>0</v>
      </c>
      <c r="CR147">
        <v>0</v>
      </c>
      <c r="CS147" t="s">
        <v>164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165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155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592</v>
      </c>
      <c r="EC147" t="s">
        <v>592</v>
      </c>
      <c r="ED147" t="s">
        <v>591</v>
      </c>
      <c r="EE147" t="s">
        <v>593</v>
      </c>
      <c r="EF147" t="s">
        <v>163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11607.5</v>
      </c>
      <c r="EQ147">
        <v>0</v>
      </c>
      <c r="ER147">
        <v>0</v>
      </c>
      <c r="ES147" t="s">
        <v>146</v>
      </c>
      <c r="ET147" t="s">
        <v>168</v>
      </c>
      <c r="EU147" t="s">
        <v>146</v>
      </c>
      <c r="EV147">
        <v>0</v>
      </c>
    </row>
    <row r="148" spans="1:152" x14ac:dyDescent="0.25">
      <c r="A148">
        <v>9744575251</v>
      </c>
      <c r="B148" t="s">
        <v>141</v>
      </c>
      <c r="C148" t="s">
        <v>639</v>
      </c>
      <c r="D148" t="s">
        <v>143</v>
      </c>
      <c r="E148" t="s">
        <v>144</v>
      </c>
      <c r="F148" t="s">
        <v>145</v>
      </c>
      <c r="G148">
        <v>34878</v>
      </c>
      <c r="H148" t="s">
        <v>145</v>
      </c>
      <c r="I148">
        <v>650167</v>
      </c>
      <c r="J148">
        <v>2607678935</v>
      </c>
      <c r="K148">
        <v>1684334</v>
      </c>
      <c r="L148">
        <v>2692440</v>
      </c>
      <c r="M148" t="s">
        <v>146</v>
      </c>
      <c r="N148">
        <v>9744575251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150</v>
      </c>
      <c r="U148" t="s">
        <v>151</v>
      </c>
      <c r="V148">
        <v>4814</v>
      </c>
      <c r="W148" t="s">
        <v>152</v>
      </c>
      <c r="X148" t="s">
        <v>151</v>
      </c>
      <c r="Y148">
        <v>44</v>
      </c>
      <c r="Z148" t="s">
        <v>153</v>
      </c>
      <c r="AA148" t="s">
        <v>154</v>
      </c>
      <c r="AB148" t="s">
        <v>146</v>
      </c>
      <c r="AC148">
        <v>200239</v>
      </c>
      <c r="AD148" t="s">
        <v>155</v>
      </c>
      <c r="AE148" t="s">
        <v>156</v>
      </c>
      <c r="AF148" t="s">
        <v>640</v>
      </c>
      <c r="AG148">
        <v>566</v>
      </c>
      <c r="AH148">
        <v>624229</v>
      </c>
      <c r="AI148" t="s">
        <v>175</v>
      </c>
      <c r="AJ148">
        <v>566</v>
      </c>
      <c r="AK148">
        <v>9744575251</v>
      </c>
      <c r="AL148">
        <v>9744575251</v>
      </c>
      <c r="AM148" t="s">
        <v>158</v>
      </c>
      <c r="AN148" t="s">
        <v>641</v>
      </c>
      <c r="AO148" t="s">
        <v>642</v>
      </c>
      <c r="AP148" t="s">
        <v>146</v>
      </c>
      <c r="AQ148" t="s">
        <v>178</v>
      </c>
      <c r="AR148">
        <v>11607.5</v>
      </c>
      <c r="AS148">
        <v>11500</v>
      </c>
      <c r="AT148" s="5">
        <f t="shared" si="14"/>
        <v>10500</v>
      </c>
      <c r="AU148" s="5">
        <v>350</v>
      </c>
      <c r="AV148" s="5">
        <f t="shared" si="15"/>
        <v>10150</v>
      </c>
      <c r="AW148" s="6">
        <f t="shared" si="16"/>
        <v>1786.4</v>
      </c>
      <c r="AX148" s="7">
        <f t="shared" si="17"/>
        <v>8120</v>
      </c>
      <c r="AY148" s="8">
        <f t="shared" si="18"/>
        <v>243.6</v>
      </c>
      <c r="AZ148" s="5">
        <v>250</v>
      </c>
      <c r="BA148" s="9">
        <f t="shared" si="19"/>
        <v>81.25</v>
      </c>
      <c r="BB148" s="9">
        <v>1000</v>
      </c>
      <c r="BC148" s="10"/>
      <c r="BD148" s="5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11607.5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11606.9625</v>
      </c>
      <c r="BR148">
        <v>0</v>
      </c>
      <c r="BS148">
        <v>0.04</v>
      </c>
      <c r="BT148" t="s">
        <v>146</v>
      </c>
      <c r="BU148">
        <v>59536659</v>
      </c>
      <c r="BV148" t="s">
        <v>162</v>
      </c>
      <c r="BW148">
        <v>0</v>
      </c>
      <c r="BX148">
        <v>0</v>
      </c>
      <c r="BY148" t="s">
        <v>163</v>
      </c>
      <c r="BZ148">
        <v>0</v>
      </c>
      <c r="CA148" t="s">
        <v>146</v>
      </c>
      <c r="CB148">
        <v>0</v>
      </c>
      <c r="CC148">
        <v>0</v>
      </c>
      <c r="CD148" t="s">
        <v>195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175</v>
      </c>
      <c r="CK148">
        <v>10</v>
      </c>
      <c r="CL148">
        <v>0</v>
      </c>
      <c r="CM148">
        <v>0</v>
      </c>
      <c r="CN148">
        <v>11607.5</v>
      </c>
      <c r="CO148" t="s">
        <v>150</v>
      </c>
      <c r="CP148">
        <v>0</v>
      </c>
      <c r="CQ148">
        <v>0</v>
      </c>
      <c r="CR148">
        <v>0</v>
      </c>
      <c r="CS148" t="s">
        <v>164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165</v>
      </c>
      <c r="DE148">
        <v>0</v>
      </c>
      <c r="DF148">
        <v>0</v>
      </c>
      <c r="DG148">
        <v>0</v>
      </c>
      <c r="DH148" t="s">
        <v>150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155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3.4600356600000148E+18</v>
      </c>
      <c r="EB148" t="s">
        <v>643</v>
      </c>
      <c r="EC148" t="s">
        <v>643</v>
      </c>
      <c r="ED148" t="s">
        <v>640</v>
      </c>
      <c r="EE148" t="s">
        <v>644</v>
      </c>
      <c r="EF148" t="s">
        <v>163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11607.5</v>
      </c>
      <c r="EQ148">
        <v>0</v>
      </c>
      <c r="ER148">
        <v>0</v>
      </c>
      <c r="ES148" t="s">
        <v>146</v>
      </c>
      <c r="ET148" t="s">
        <v>168</v>
      </c>
      <c r="EU148" t="s">
        <v>146</v>
      </c>
      <c r="EV148">
        <v>0</v>
      </c>
    </row>
    <row r="149" spans="1:152" x14ac:dyDescent="0.25">
      <c r="A149">
        <v>9746139459</v>
      </c>
      <c r="B149" t="s">
        <v>141</v>
      </c>
      <c r="C149" t="s">
        <v>649</v>
      </c>
      <c r="D149" t="s">
        <v>143</v>
      </c>
      <c r="E149" t="s">
        <v>144</v>
      </c>
      <c r="F149" t="s">
        <v>145</v>
      </c>
      <c r="G149">
        <v>34880</v>
      </c>
      <c r="H149" t="s">
        <v>145</v>
      </c>
      <c r="I149">
        <v>340845</v>
      </c>
      <c r="J149">
        <v>2607850672</v>
      </c>
      <c r="K149">
        <v>2802676</v>
      </c>
      <c r="L149">
        <v>2692440</v>
      </c>
      <c r="M149" t="s">
        <v>146</v>
      </c>
      <c r="N149">
        <v>9746139459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44</v>
      </c>
      <c r="Z149" t="s">
        <v>153</v>
      </c>
      <c r="AA149" t="s">
        <v>154</v>
      </c>
      <c r="AB149" t="s">
        <v>146</v>
      </c>
      <c r="AC149">
        <v>200239</v>
      </c>
      <c r="AD149" t="s">
        <v>155</v>
      </c>
      <c r="AE149" t="s">
        <v>156</v>
      </c>
      <c r="AF149" t="s">
        <v>650</v>
      </c>
      <c r="AG149">
        <v>566</v>
      </c>
      <c r="AH149">
        <v>902360</v>
      </c>
      <c r="AI149" t="s">
        <v>175</v>
      </c>
      <c r="AJ149">
        <v>566</v>
      </c>
      <c r="AK149">
        <v>9746139459</v>
      </c>
      <c r="AL149">
        <v>9746139459</v>
      </c>
      <c r="AM149" t="s">
        <v>158</v>
      </c>
      <c r="AN149" t="s">
        <v>347</v>
      </c>
      <c r="AO149" t="s">
        <v>348</v>
      </c>
      <c r="AP149" t="s">
        <v>146</v>
      </c>
      <c r="AQ149" t="s">
        <v>178</v>
      </c>
      <c r="AR149">
        <v>11607.5</v>
      </c>
      <c r="AS149">
        <v>11500</v>
      </c>
      <c r="AT149" s="5">
        <f t="shared" si="14"/>
        <v>10500</v>
      </c>
      <c r="AU149" s="5">
        <v>350</v>
      </c>
      <c r="AV149" s="5">
        <f t="shared" si="15"/>
        <v>10150</v>
      </c>
      <c r="AW149" s="6">
        <f t="shared" si="16"/>
        <v>1786.4</v>
      </c>
      <c r="AX149" s="7">
        <f t="shared" si="17"/>
        <v>8120</v>
      </c>
      <c r="AY149" s="8">
        <f t="shared" si="18"/>
        <v>243.6</v>
      </c>
      <c r="AZ149" s="5">
        <v>250</v>
      </c>
      <c r="BA149" s="9">
        <f t="shared" si="19"/>
        <v>81.25</v>
      </c>
      <c r="BB149" s="9">
        <v>1000</v>
      </c>
      <c r="BC149" s="10"/>
      <c r="BD149" s="5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11607.5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11606.9625</v>
      </c>
      <c r="BR149">
        <v>0</v>
      </c>
      <c r="BS149">
        <v>0.04</v>
      </c>
      <c r="BT149" t="s">
        <v>146</v>
      </c>
      <c r="BU149">
        <v>59536659</v>
      </c>
      <c r="BV149" t="s">
        <v>162</v>
      </c>
      <c r="BW149">
        <v>0</v>
      </c>
      <c r="BX149">
        <v>0</v>
      </c>
      <c r="BY149" t="s">
        <v>163</v>
      </c>
      <c r="BZ149">
        <v>0</v>
      </c>
      <c r="CA149" t="s">
        <v>146</v>
      </c>
      <c r="CB149">
        <v>0</v>
      </c>
      <c r="CC149">
        <v>0</v>
      </c>
      <c r="CD149" t="s">
        <v>195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175</v>
      </c>
      <c r="CK149">
        <v>10</v>
      </c>
      <c r="CL149">
        <v>0</v>
      </c>
      <c r="CM149">
        <v>0</v>
      </c>
      <c r="CN149">
        <v>11607.5</v>
      </c>
      <c r="CO149" t="s">
        <v>150</v>
      </c>
      <c r="CP149">
        <v>0</v>
      </c>
      <c r="CQ149">
        <v>0</v>
      </c>
      <c r="CR149">
        <v>0</v>
      </c>
      <c r="CS149" t="s">
        <v>164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165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155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3.4600356600000148E+18</v>
      </c>
      <c r="EB149" t="s">
        <v>651</v>
      </c>
      <c r="EC149" t="s">
        <v>651</v>
      </c>
      <c r="ED149" t="s">
        <v>650</v>
      </c>
      <c r="EE149" t="s">
        <v>652</v>
      </c>
      <c r="EF149" t="s">
        <v>163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11607.5</v>
      </c>
      <c r="EQ149">
        <v>0</v>
      </c>
      <c r="ER149">
        <v>0</v>
      </c>
      <c r="ES149" t="s">
        <v>146</v>
      </c>
      <c r="ET149" t="s">
        <v>168</v>
      </c>
      <c r="EU149" t="s">
        <v>146</v>
      </c>
      <c r="EV149">
        <v>0</v>
      </c>
    </row>
    <row r="150" spans="1:152" x14ac:dyDescent="0.25">
      <c r="A150">
        <v>9743142558</v>
      </c>
      <c r="B150" t="s">
        <v>141</v>
      </c>
      <c r="C150" t="s">
        <v>671</v>
      </c>
      <c r="D150" t="s">
        <v>143</v>
      </c>
      <c r="E150" t="s">
        <v>144</v>
      </c>
      <c r="F150" t="s">
        <v>145</v>
      </c>
      <c r="G150">
        <v>34876</v>
      </c>
      <c r="H150" t="s">
        <v>145</v>
      </c>
      <c r="I150">
        <v>396395</v>
      </c>
      <c r="J150">
        <v>2607483476</v>
      </c>
      <c r="K150">
        <v>6645464</v>
      </c>
      <c r="L150">
        <v>2692440</v>
      </c>
      <c r="M150" t="s">
        <v>146</v>
      </c>
      <c r="N150">
        <v>9743142558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150</v>
      </c>
      <c r="U150" t="s">
        <v>151</v>
      </c>
      <c r="V150">
        <v>4814</v>
      </c>
      <c r="W150" t="s">
        <v>152</v>
      </c>
      <c r="X150" t="s">
        <v>151</v>
      </c>
      <c r="Y150">
        <v>44</v>
      </c>
      <c r="Z150" t="s">
        <v>153</v>
      </c>
      <c r="AA150" t="s">
        <v>154</v>
      </c>
      <c r="AB150" t="s">
        <v>146</v>
      </c>
      <c r="AC150">
        <v>200239</v>
      </c>
      <c r="AD150" t="s">
        <v>155</v>
      </c>
      <c r="AE150" t="s">
        <v>156</v>
      </c>
      <c r="AF150" t="s">
        <v>672</v>
      </c>
      <c r="AG150">
        <v>566</v>
      </c>
      <c r="AH150">
        <v>436377</v>
      </c>
      <c r="AI150" t="s">
        <v>153</v>
      </c>
      <c r="AJ150">
        <v>566</v>
      </c>
      <c r="AK150">
        <v>13112342558</v>
      </c>
      <c r="AL150">
        <v>9743142558</v>
      </c>
      <c r="AM150" t="s">
        <v>158</v>
      </c>
      <c r="AN150" t="s">
        <v>159</v>
      </c>
      <c r="AO150" t="s">
        <v>160</v>
      </c>
      <c r="AP150" t="s">
        <v>146</v>
      </c>
      <c r="AQ150" t="s">
        <v>161</v>
      </c>
      <c r="AR150">
        <v>11607.5</v>
      </c>
      <c r="AS150">
        <v>11500</v>
      </c>
      <c r="AT150" s="5">
        <f t="shared" si="14"/>
        <v>10500</v>
      </c>
      <c r="AU150" s="5">
        <v>350</v>
      </c>
      <c r="AV150" s="5">
        <f t="shared" si="15"/>
        <v>10150</v>
      </c>
      <c r="AW150" s="6">
        <f t="shared" si="16"/>
        <v>1786.4</v>
      </c>
      <c r="AX150" s="7">
        <f t="shared" si="17"/>
        <v>8120</v>
      </c>
      <c r="AY150" s="8">
        <f t="shared" si="18"/>
        <v>243.6</v>
      </c>
      <c r="AZ150" s="5">
        <v>250</v>
      </c>
      <c r="BA150" s="9">
        <f t="shared" si="19"/>
        <v>81.25</v>
      </c>
      <c r="BB150" s="9">
        <v>1000</v>
      </c>
      <c r="BC150" s="10"/>
      <c r="BD150" s="5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11607.5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11606.9625</v>
      </c>
      <c r="BR150">
        <v>0</v>
      </c>
      <c r="BS150">
        <v>0.04</v>
      </c>
      <c r="BT150" t="s">
        <v>146</v>
      </c>
      <c r="BU150">
        <v>59536659</v>
      </c>
      <c r="BV150" t="s">
        <v>162</v>
      </c>
      <c r="BW150">
        <v>0</v>
      </c>
      <c r="BX150">
        <v>0</v>
      </c>
      <c r="BY150" t="s">
        <v>163</v>
      </c>
      <c r="BZ150">
        <v>0</v>
      </c>
      <c r="CA150" t="s">
        <v>146</v>
      </c>
      <c r="CB150">
        <v>0</v>
      </c>
      <c r="CC150">
        <v>0</v>
      </c>
      <c r="CD150" t="s">
        <v>195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153</v>
      </c>
      <c r="CK150">
        <v>10</v>
      </c>
      <c r="CL150">
        <v>0</v>
      </c>
      <c r="CM150">
        <v>0</v>
      </c>
      <c r="CN150">
        <v>11607.5</v>
      </c>
      <c r="CO150" t="s">
        <v>150</v>
      </c>
      <c r="CP150">
        <v>0</v>
      </c>
      <c r="CQ150">
        <v>0</v>
      </c>
      <c r="CR150">
        <v>0</v>
      </c>
      <c r="CS150" t="s">
        <v>164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165</v>
      </c>
      <c r="DE150">
        <v>0</v>
      </c>
      <c r="DF150">
        <v>0</v>
      </c>
      <c r="DG150">
        <v>0</v>
      </c>
      <c r="DH150" t="s">
        <v>150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155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3.0040566E+19</v>
      </c>
      <c r="EB150" t="s">
        <v>673</v>
      </c>
      <c r="EC150" t="s">
        <v>673</v>
      </c>
      <c r="ED150" t="s">
        <v>672</v>
      </c>
      <c r="EE150" t="s">
        <v>674</v>
      </c>
      <c r="EF150" t="s">
        <v>163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11607.5</v>
      </c>
      <c r="EQ150">
        <v>0</v>
      </c>
      <c r="ER150">
        <v>0</v>
      </c>
      <c r="ES150" t="s">
        <v>146</v>
      </c>
      <c r="ET150" t="s">
        <v>168</v>
      </c>
      <c r="EU150" t="s">
        <v>146</v>
      </c>
      <c r="EV150">
        <v>0</v>
      </c>
    </row>
    <row r="151" spans="1:152" x14ac:dyDescent="0.25">
      <c r="A151">
        <v>9746576208</v>
      </c>
      <c r="B151" t="s">
        <v>141</v>
      </c>
      <c r="C151" t="s">
        <v>695</v>
      </c>
      <c r="D151" t="s">
        <v>143</v>
      </c>
      <c r="E151" t="s">
        <v>144</v>
      </c>
      <c r="F151" t="s">
        <v>145</v>
      </c>
      <c r="G151">
        <v>34881</v>
      </c>
      <c r="H151" t="s">
        <v>145</v>
      </c>
      <c r="I151">
        <v>174860</v>
      </c>
      <c r="J151">
        <v>2607996947</v>
      </c>
      <c r="K151">
        <v>8300605</v>
      </c>
      <c r="L151">
        <v>2692440</v>
      </c>
      <c r="M151" t="s">
        <v>146</v>
      </c>
      <c r="N151">
        <v>9746576208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150</v>
      </c>
      <c r="U151" t="s">
        <v>151</v>
      </c>
      <c r="V151">
        <v>4814</v>
      </c>
      <c r="W151" t="s">
        <v>152</v>
      </c>
      <c r="X151" t="s">
        <v>151</v>
      </c>
      <c r="Y151">
        <v>44</v>
      </c>
      <c r="Z151" t="s">
        <v>153</v>
      </c>
      <c r="AA151" t="s">
        <v>154</v>
      </c>
      <c r="AB151" t="s">
        <v>146</v>
      </c>
      <c r="AC151">
        <v>200239</v>
      </c>
      <c r="AD151" t="s">
        <v>155</v>
      </c>
      <c r="AE151" t="s">
        <v>156</v>
      </c>
      <c r="AF151" t="s">
        <v>696</v>
      </c>
      <c r="AG151">
        <v>566</v>
      </c>
      <c r="AH151">
        <v>268645</v>
      </c>
      <c r="AI151" t="s">
        <v>175</v>
      </c>
      <c r="AJ151">
        <v>566</v>
      </c>
      <c r="AK151">
        <v>9746576208</v>
      </c>
      <c r="AL151">
        <v>9746576208</v>
      </c>
      <c r="AM151" t="s">
        <v>158</v>
      </c>
      <c r="AN151" t="s">
        <v>347</v>
      </c>
      <c r="AO151" t="s">
        <v>348</v>
      </c>
      <c r="AP151" t="s">
        <v>146</v>
      </c>
      <c r="AQ151" t="s">
        <v>178</v>
      </c>
      <c r="AR151">
        <v>11607.5</v>
      </c>
      <c r="AS151">
        <v>11500</v>
      </c>
      <c r="AT151" s="5">
        <f t="shared" si="14"/>
        <v>10500</v>
      </c>
      <c r="AU151" s="5">
        <v>350</v>
      </c>
      <c r="AV151" s="5">
        <f t="shared" si="15"/>
        <v>10150</v>
      </c>
      <c r="AW151" s="6">
        <f t="shared" si="16"/>
        <v>1786.4</v>
      </c>
      <c r="AX151" s="7">
        <f t="shared" si="17"/>
        <v>8120</v>
      </c>
      <c r="AY151" s="8">
        <f t="shared" si="18"/>
        <v>243.6</v>
      </c>
      <c r="AZ151" s="5">
        <v>250</v>
      </c>
      <c r="BA151" s="9">
        <f t="shared" si="19"/>
        <v>81.25</v>
      </c>
      <c r="BB151" s="9">
        <v>1000</v>
      </c>
      <c r="BC151" s="10"/>
      <c r="BD151" s="5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11607.5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11606.9625</v>
      </c>
      <c r="BR151">
        <v>0</v>
      </c>
      <c r="BS151">
        <v>0.04</v>
      </c>
      <c r="BT151" t="s">
        <v>146</v>
      </c>
      <c r="BU151">
        <v>59536659</v>
      </c>
      <c r="BV151" t="s">
        <v>162</v>
      </c>
      <c r="BW151">
        <v>0</v>
      </c>
      <c r="BX151">
        <v>0</v>
      </c>
      <c r="BY151" t="s">
        <v>163</v>
      </c>
      <c r="BZ151">
        <v>0</v>
      </c>
      <c r="CA151" t="s">
        <v>146</v>
      </c>
      <c r="CB151">
        <v>0</v>
      </c>
      <c r="CC151">
        <v>0</v>
      </c>
      <c r="CD151" t="s">
        <v>195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175</v>
      </c>
      <c r="CK151">
        <v>10</v>
      </c>
      <c r="CL151">
        <v>0</v>
      </c>
      <c r="CM151">
        <v>0</v>
      </c>
      <c r="CN151">
        <v>11607.5</v>
      </c>
      <c r="CO151" t="s">
        <v>150</v>
      </c>
      <c r="CP151">
        <v>0</v>
      </c>
      <c r="CQ151">
        <v>0</v>
      </c>
      <c r="CR151">
        <v>0</v>
      </c>
      <c r="CS151" t="s">
        <v>164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165</v>
      </c>
      <c r="DE151">
        <v>0</v>
      </c>
      <c r="DF151">
        <v>0</v>
      </c>
      <c r="DG151">
        <v>0</v>
      </c>
      <c r="DH151" t="s">
        <v>150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155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3.4600356600000148E+18</v>
      </c>
      <c r="EB151" t="s">
        <v>697</v>
      </c>
      <c r="EC151" t="s">
        <v>697</v>
      </c>
      <c r="ED151" t="s">
        <v>696</v>
      </c>
      <c r="EE151" t="s">
        <v>698</v>
      </c>
      <c r="EF151" t="s">
        <v>163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11607.5</v>
      </c>
      <c r="EQ151">
        <v>0</v>
      </c>
      <c r="ER151">
        <v>0</v>
      </c>
      <c r="ES151" t="s">
        <v>146</v>
      </c>
      <c r="ET151" t="s">
        <v>168</v>
      </c>
      <c r="EU151" t="s">
        <v>146</v>
      </c>
      <c r="EV151">
        <v>0</v>
      </c>
    </row>
    <row r="152" spans="1:152" x14ac:dyDescent="0.25">
      <c r="A152">
        <v>9745729791</v>
      </c>
      <c r="B152" t="s">
        <v>141</v>
      </c>
      <c r="C152" t="s">
        <v>719</v>
      </c>
      <c r="D152" t="s">
        <v>143</v>
      </c>
      <c r="E152" t="s">
        <v>144</v>
      </c>
      <c r="F152" t="s">
        <v>145</v>
      </c>
      <c r="G152">
        <v>34880</v>
      </c>
      <c r="H152" t="s">
        <v>145</v>
      </c>
      <c r="I152">
        <v>6440</v>
      </c>
      <c r="J152">
        <v>2607850225</v>
      </c>
      <c r="K152">
        <v>2802676</v>
      </c>
      <c r="L152">
        <v>2692440</v>
      </c>
      <c r="M152" t="s">
        <v>146</v>
      </c>
      <c r="N152">
        <v>9745729791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150</v>
      </c>
      <c r="U152" t="s">
        <v>151</v>
      </c>
      <c r="V152">
        <v>4814</v>
      </c>
      <c r="W152" t="s">
        <v>152</v>
      </c>
      <c r="X152" t="s">
        <v>151</v>
      </c>
      <c r="Y152">
        <v>44</v>
      </c>
      <c r="Z152" t="s">
        <v>153</v>
      </c>
      <c r="AA152" t="s">
        <v>154</v>
      </c>
      <c r="AB152" t="s">
        <v>146</v>
      </c>
      <c r="AC152">
        <v>200239</v>
      </c>
      <c r="AD152" t="s">
        <v>155</v>
      </c>
      <c r="AE152" t="s">
        <v>156</v>
      </c>
      <c r="AF152" t="s">
        <v>720</v>
      </c>
      <c r="AG152">
        <v>566</v>
      </c>
      <c r="AH152">
        <v>563239</v>
      </c>
      <c r="AI152" t="s">
        <v>175</v>
      </c>
      <c r="AJ152">
        <v>566</v>
      </c>
      <c r="AK152">
        <v>9745729791</v>
      </c>
      <c r="AL152">
        <v>9745729791</v>
      </c>
      <c r="AM152" t="s">
        <v>158</v>
      </c>
      <c r="AN152" t="s">
        <v>183</v>
      </c>
      <c r="AO152" t="s">
        <v>184</v>
      </c>
      <c r="AP152" t="s">
        <v>146</v>
      </c>
      <c r="AQ152" t="s">
        <v>178</v>
      </c>
      <c r="AR152">
        <v>11607.5</v>
      </c>
      <c r="AS152">
        <v>11500</v>
      </c>
      <c r="AT152" s="5">
        <f t="shared" si="14"/>
        <v>10500</v>
      </c>
      <c r="AU152" s="5">
        <v>350</v>
      </c>
      <c r="AV152" s="5">
        <f t="shared" si="15"/>
        <v>10150</v>
      </c>
      <c r="AW152" s="6">
        <f t="shared" si="16"/>
        <v>1786.4</v>
      </c>
      <c r="AX152" s="7">
        <f t="shared" si="17"/>
        <v>8120</v>
      </c>
      <c r="AY152" s="8">
        <f t="shared" si="18"/>
        <v>243.6</v>
      </c>
      <c r="AZ152" s="5">
        <v>250</v>
      </c>
      <c r="BA152" s="9">
        <f t="shared" si="19"/>
        <v>81.25</v>
      </c>
      <c r="BB152" s="9">
        <v>1000</v>
      </c>
      <c r="BC152" s="10"/>
      <c r="BD152" s="5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11607.5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11606.9625</v>
      </c>
      <c r="BR152">
        <v>0</v>
      </c>
      <c r="BS152">
        <v>0.04</v>
      </c>
      <c r="BT152" t="s">
        <v>146</v>
      </c>
      <c r="BU152">
        <v>59536659</v>
      </c>
      <c r="BV152" t="s">
        <v>162</v>
      </c>
      <c r="BW152">
        <v>0</v>
      </c>
      <c r="BX152">
        <v>0</v>
      </c>
      <c r="BY152" t="s">
        <v>163</v>
      </c>
      <c r="BZ152">
        <v>0</v>
      </c>
      <c r="CA152" t="s">
        <v>146</v>
      </c>
      <c r="CB152">
        <v>0</v>
      </c>
      <c r="CC152">
        <v>0</v>
      </c>
      <c r="CD152" t="s">
        <v>195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175</v>
      </c>
      <c r="CK152">
        <v>10</v>
      </c>
      <c r="CL152">
        <v>0</v>
      </c>
      <c r="CM152">
        <v>0</v>
      </c>
      <c r="CN152">
        <v>11607.5</v>
      </c>
      <c r="CO152" t="s">
        <v>150</v>
      </c>
      <c r="CP152">
        <v>0</v>
      </c>
      <c r="CQ152">
        <v>0</v>
      </c>
      <c r="CR152">
        <v>0</v>
      </c>
      <c r="CS152" t="s">
        <v>164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165</v>
      </c>
      <c r="DE152">
        <v>0</v>
      </c>
      <c r="DF152">
        <v>0</v>
      </c>
      <c r="DG152">
        <v>0</v>
      </c>
      <c r="DH152" t="s">
        <v>150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155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3.4600356600000148E+18</v>
      </c>
      <c r="EB152" t="s">
        <v>721</v>
      </c>
      <c r="EC152" t="s">
        <v>721</v>
      </c>
      <c r="ED152" t="s">
        <v>720</v>
      </c>
      <c r="EE152" t="s">
        <v>722</v>
      </c>
      <c r="EF152" t="s">
        <v>163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11607.5</v>
      </c>
      <c r="EQ152">
        <v>0</v>
      </c>
      <c r="ER152">
        <v>0</v>
      </c>
      <c r="ES152" t="s">
        <v>146</v>
      </c>
      <c r="ET152" t="s">
        <v>168</v>
      </c>
      <c r="EU152" t="s">
        <v>146</v>
      </c>
      <c r="EV152">
        <v>0</v>
      </c>
    </row>
    <row r="153" spans="1:152" x14ac:dyDescent="0.25">
      <c r="A153">
        <v>9745147686</v>
      </c>
      <c r="B153" t="s">
        <v>141</v>
      </c>
      <c r="C153" t="s">
        <v>739</v>
      </c>
      <c r="D153" t="s">
        <v>143</v>
      </c>
      <c r="E153" t="s">
        <v>144</v>
      </c>
      <c r="F153" t="s">
        <v>145</v>
      </c>
      <c r="G153">
        <v>34879</v>
      </c>
      <c r="H153" t="s">
        <v>145</v>
      </c>
      <c r="I153">
        <v>446861</v>
      </c>
      <c r="J153">
        <v>2607772787</v>
      </c>
      <c r="K153">
        <v>4855335</v>
      </c>
      <c r="L153">
        <v>2692440</v>
      </c>
      <c r="M153" t="s">
        <v>146</v>
      </c>
      <c r="N153">
        <v>9745147686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150</v>
      </c>
      <c r="U153" t="s">
        <v>151</v>
      </c>
      <c r="V153">
        <v>4814</v>
      </c>
      <c r="W153" t="s">
        <v>152</v>
      </c>
      <c r="X153" t="s">
        <v>151</v>
      </c>
      <c r="Y153">
        <v>44</v>
      </c>
      <c r="Z153" t="s">
        <v>153</v>
      </c>
      <c r="AA153" t="s">
        <v>154</v>
      </c>
      <c r="AB153" t="s">
        <v>146</v>
      </c>
      <c r="AC153">
        <v>200239</v>
      </c>
      <c r="AD153" t="s">
        <v>155</v>
      </c>
      <c r="AE153" t="s">
        <v>156</v>
      </c>
      <c r="AF153" t="s">
        <v>740</v>
      </c>
      <c r="AG153">
        <v>566</v>
      </c>
      <c r="AH153">
        <v>104619</v>
      </c>
      <c r="AI153" t="s">
        <v>175</v>
      </c>
      <c r="AJ153">
        <v>566</v>
      </c>
      <c r="AK153">
        <v>9745147686</v>
      </c>
      <c r="AL153">
        <v>9745147686</v>
      </c>
      <c r="AM153" t="s">
        <v>158</v>
      </c>
      <c r="AN153" t="s">
        <v>183</v>
      </c>
      <c r="AO153" t="s">
        <v>184</v>
      </c>
      <c r="AP153" t="s">
        <v>146</v>
      </c>
      <c r="AQ153" t="s">
        <v>178</v>
      </c>
      <c r="AR153">
        <v>11607.5</v>
      </c>
      <c r="AS153">
        <v>11500</v>
      </c>
      <c r="AT153" s="5">
        <f t="shared" si="14"/>
        <v>10500</v>
      </c>
      <c r="AU153" s="5">
        <v>350</v>
      </c>
      <c r="AV153" s="5">
        <f t="shared" si="15"/>
        <v>10150</v>
      </c>
      <c r="AW153" s="6">
        <f t="shared" si="16"/>
        <v>1786.4</v>
      </c>
      <c r="AX153" s="7">
        <f t="shared" si="17"/>
        <v>8120</v>
      </c>
      <c r="AY153" s="8">
        <f t="shared" si="18"/>
        <v>243.6</v>
      </c>
      <c r="AZ153" s="5">
        <v>250</v>
      </c>
      <c r="BA153" s="9">
        <f t="shared" si="19"/>
        <v>81.25</v>
      </c>
      <c r="BB153" s="9">
        <v>1000</v>
      </c>
      <c r="BC153" s="10"/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11607.5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11606.9625</v>
      </c>
      <c r="BR153">
        <v>0</v>
      </c>
      <c r="BS153">
        <v>0.04</v>
      </c>
      <c r="BT153" t="s">
        <v>146</v>
      </c>
      <c r="BU153">
        <v>59536659</v>
      </c>
      <c r="BV153" t="s">
        <v>162</v>
      </c>
      <c r="BW153">
        <v>0</v>
      </c>
      <c r="BX153">
        <v>0</v>
      </c>
      <c r="BY153" t="s">
        <v>163</v>
      </c>
      <c r="BZ153">
        <v>0</v>
      </c>
      <c r="CA153" t="s">
        <v>146</v>
      </c>
      <c r="CB153">
        <v>0</v>
      </c>
      <c r="CC153">
        <v>0</v>
      </c>
      <c r="CD153" t="s">
        <v>195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175</v>
      </c>
      <c r="CK153">
        <v>10</v>
      </c>
      <c r="CL153">
        <v>0</v>
      </c>
      <c r="CM153">
        <v>0</v>
      </c>
      <c r="CN153">
        <v>11607.5</v>
      </c>
      <c r="CO153" t="s">
        <v>150</v>
      </c>
      <c r="CP153">
        <v>0</v>
      </c>
      <c r="CQ153">
        <v>0</v>
      </c>
      <c r="CR153">
        <v>0</v>
      </c>
      <c r="CS153" t="s">
        <v>164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165</v>
      </c>
      <c r="DE153">
        <v>0</v>
      </c>
      <c r="DF153">
        <v>0</v>
      </c>
      <c r="DG153">
        <v>0</v>
      </c>
      <c r="DH153" t="s">
        <v>150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155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3.4600356600000148E+18</v>
      </c>
      <c r="EB153" t="s">
        <v>741</v>
      </c>
      <c r="EC153" t="s">
        <v>741</v>
      </c>
      <c r="ED153" t="s">
        <v>740</v>
      </c>
      <c r="EE153" t="s">
        <v>742</v>
      </c>
      <c r="EF153" t="s">
        <v>163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11607.5</v>
      </c>
      <c r="EQ153">
        <v>0</v>
      </c>
      <c r="ER153">
        <v>0</v>
      </c>
      <c r="ES153" t="s">
        <v>146</v>
      </c>
      <c r="ET153" t="s">
        <v>168</v>
      </c>
      <c r="EU153" t="s">
        <v>146</v>
      </c>
      <c r="EV153">
        <v>0</v>
      </c>
    </row>
    <row r="154" spans="1:152" x14ac:dyDescent="0.25">
      <c r="A154">
        <v>9744272375</v>
      </c>
      <c r="B154" t="s">
        <v>141</v>
      </c>
      <c r="C154" t="s">
        <v>827</v>
      </c>
      <c r="D154" t="s">
        <v>143</v>
      </c>
      <c r="E154" t="s">
        <v>144</v>
      </c>
      <c r="F154" t="s">
        <v>145</v>
      </c>
      <c r="G154">
        <v>34877</v>
      </c>
      <c r="H154" t="s">
        <v>145</v>
      </c>
      <c r="I154">
        <v>404963</v>
      </c>
      <c r="J154">
        <v>2607599344</v>
      </c>
      <c r="K154">
        <v>3981270</v>
      </c>
      <c r="L154">
        <v>2692440</v>
      </c>
      <c r="M154" t="s">
        <v>146</v>
      </c>
      <c r="N154">
        <v>9744272375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150</v>
      </c>
      <c r="U154" t="s">
        <v>151</v>
      </c>
      <c r="V154">
        <v>4814</v>
      </c>
      <c r="W154" t="s">
        <v>152</v>
      </c>
      <c r="X154" t="s">
        <v>151</v>
      </c>
      <c r="Y154">
        <v>44</v>
      </c>
      <c r="Z154" t="s">
        <v>153</v>
      </c>
      <c r="AA154" t="s">
        <v>154</v>
      </c>
      <c r="AB154" t="s">
        <v>146</v>
      </c>
      <c r="AC154">
        <v>200239</v>
      </c>
      <c r="AD154" t="s">
        <v>155</v>
      </c>
      <c r="AE154" t="s">
        <v>156</v>
      </c>
      <c r="AF154" t="s">
        <v>828</v>
      </c>
      <c r="AG154">
        <v>566</v>
      </c>
      <c r="AH154">
        <v>376749</v>
      </c>
      <c r="AI154" t="s">
        <v>175</v>
      </c>
      <c r="AJ154">
        <v>566</v>
      </c>
      <c r="AK154">
        <v>9744272375</v>
      </c>
      <c r="AL154">
        <v>9744272375</v>
      </c>
      <c r="AM154" t="s">
        <v>158</v>
      </c>
      <c r="AN154" t="s">
        <v>347</v>
      </c>
      <c r="AO154" t="s">
        <v>348</v>
      </c>
      <c r="AP154" t="s">
        <v>146</v>
      </c>
      <c r="AQ154" t="s">
        <v>178</v>
      </c>
      <c r="AR154">
        <v>11607.5</v>
      </c>
      <c r="AS154">
        <v>11500</v>
      </c>
      <c r="AT154" s="5">
        <f t="shared" si="14"/>
        <v>10500</v>
      </c>
      <c r="AU154" s="5">
        <v>350</v>
      </c>
      <c r="AV154" s="5">
        <f t="shared" si="15"/>
        <v>10150</v>
      </c>
      <c r="AW154" s="6">
        <f t="shared" si="16"/>
        <v>1786.4</v>
      </c>
      <c r="AX154" s="7">
        <f t="shared" si="17"/>
        <v>8120</v>
      </c>
      <c r="AY154" s="8">
        <f t="shared" si="18"/>
        <v>243.6</v>
      </c>
      <c r="AZ154" s="5">
        <v>250</v>
      </c>
      <c r="BA154" s="9">
        <f t="shared" si="19"/>
        <v>81.25</v>
      </c>
      <c r="BB154" s="9">
        <v>1000</v>
      </c>
      <c r="BC154" s="10"/>
      <c r="BD154" s="5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11607.5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11606.9625</v>
      </c>
      <c r="BR154">
        <v>0</v>
      </c>
      <c r="BS154">
        <v>0.04</v>
      </c>
      <c r="BT154" t="s">
        <v>146</v>
      </c>
      <c r="BU154">
        <v>59536659</v>
      </c>
      <c r="BV154" t="s">
        <v>162</v>
      </c>
      <c r="BW154">
        <v>0</v>
      </c>
      <c r="BX154">
        <v>0</v>
      </c>
      <c r="BY154" t="s">
        <v>163</v>
      </c>
      <c r="BZ154">
        <v>0</v>
      </c>
      <c r="CA154" t="s">
        <v>146</v>
      </c>
      <c r="CB154">
        <v>0</v>
      </c>
      <c r="CC154">
        <v>0</v>
      </c>
      <c r="CD154" t="s">
        <v>195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175</v>
      </c>
      <c r="CK154">
        <v>10</v>
      </c>
      <c r="CL154">
        <v>0</v>
      </c>
      <c r="CM154">
        <v>0</v>
      </c>
      <c r="CN154">
        <v>11607.5</v>
      </c>
      <c r="CO154" t="s">
        <v>150</v>
      </c>
      <c r="CP154">
        <v>0</v>
      </c>
      <c r="CQ154">
        <v>0</v>
      </c>
      <c r="CR154">
        <v>0</v>
      </c>
      <c r="CS154" t="s">
        <v>164</v>
      </c>
      <c r="CT154">
        <v>0</v>
      </c>
      <c r="CU154">
        <v>0</v>
      </c>
      <c r="CV154">
        <v>0</v>
      </c>
      <c r="CW154" t="s">
        <v>156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165</v>
      </c>
      <c r="DE154">
        <v>0</v>
      </c>
      <c r="DF154">
        <v>0</v>
      </c>
      <c r="DG154">
        <v>0</v>
      </c>
      <c r="DH154" t="s">
        <v>150</v>
      </c>
      <c r="DI154">
        <v>0</v>
      </c>
      <c r="DJ154">
        <v>0</v>
      </c>
      <c r="DK154">
        <v>0</v>
      </c>
      <c r="DL154" t="s">
        <v>156</v>
      </c>
      <c r="DM154">
        <v>45</v>
      </c>
      <c r="DN154">
        <v>0</v>
      </c>
      <c r="DO154" t="s">
        <v>156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155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3.4600356600000148E+18</v>
      </c>
      <c r="EB154" t="s">
        <v>829</v>
      </c>
      <c r="EC154" t="s">
        <v>829</v>
      </c>
      <c r="ED154" t="s">
        <v>828</v>
      </c>
      <c r="EE154" t="s">
        <v>830</v>
      </c>
      <c r="EF154" t="s">
        <v>163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11607.5</v>
      </c>
      <c r="EQ154">
        <v>0</v>
      </c>
      <c r="ER154">
        <v>0</v>
      </c>
      <c r="ES154" t="s">
        <v>146</v>
      </c>
      <c r="ET154" t="s">
        <v>168</v>
      </c>
      <c r="EU154" t="s">
        <v>146</v>
      </c>
      <c r="EV154">
        <v>0</v>
      </c>
    </row>
    <row r="155" spans="1:152" x14ac:dyDescent="0.25">
      <c r="A155">
        <v>9745669499</v>
      </c>
      <c r="B155" t="s">
        <v>141</v>
      </c>
      <c r="C155" t="s">
        <v>879</v>
      </c>
      <c r="D155" t="s">
        <v>143</v>
      </c>
      <c r="E155" t="s">
        <v>144</v>
      </c>
      <c r="F155" t="s">
        <v>145</v>
      </c>
      <c r="G155">
        <v>34880</v>
      </c>
      <c r="H155" t="s">
        <v>145</v>
      </c>
      <c r="I155">
        <v>987417</v>
      </c>
      <c r="J155">
        <v>2607850144</v>
      </c>
      <c r="K155">
        <v>2802676</v>
      </c>
      <c r="L155">
        <v>2692440</v>
      </c>
      <c r="M155" t="s">
        <v>146</v>
      </c>
      <c r="N155">
        <v>9745669499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150</v>
      </c>
      <c r="U155" t="s">
        <v>151</v>
      </c>
      <c r="V155">
        <v>4814</v>
      </c>
      <c r="W155" t="s">
        <v>152</v>
      </c>
      <c r="X155" t="s">
        <v>151</v>
      </c>
      <c r="Y155">
        <v>44</v>
      </c>
      <c r="Z155" t="s">
        <v>153</v>
      </c>
      <c r="AA155" t="s">
        <v>154</v>
      </c>
      <c r="AB155" t="s">
        <v>146</v>
      </c>
      <c r="AC155">
        <v>200239</v>
      </c>
      <c r="AD155" t="s">
        <v>155</v>
      </c>
      <c r="AE155" t="s">
        <v>156</v>
      </c>
      <c r="AF155" t="s">
        <v>880</v>
      </c>
      <c r="AG155">
        <v>566</v>
      </c>
      <c r="AH155">
        <v>515018</v>
      </c>
      <c r="AI155" t="s">
        <v>175</v>
      </c>
      <c r="AJ155">
        <v>566</v>
      </c>
      <c r="AK155">
        <v>9745669499</v>
      </c>
      <c r="AL155">
        <v>9745669499</v>
      </c>
      <c r="AM155" t="s">
        <v>158</v>
      </c>
      <c r="AN155" t="s">
        <v>270</v>
      </c>
      <c r="AO155" t="s">
        <v>271</v>
      </c>
      <c r="AP155" t="s">
        <v>146</v>
      </c>
      <c r="AQ155" t="s">
        <v>178</v>
      </c>
      <c r="AR155">
        <v>11607.5</v>
      </c>
      <c r="AS155">
        <v>11500</v>
      </c>
      <c r="AT155" s="5">
        <f t="shared" si="14"/>
        <v>10500</v>
      </c>
      <c r="AU155" s="5">
        <v>350</v>
      </c>
      <c r="AV155" s="5">
        <f t="shared" si="15"/>
        <v>10150</v>
      </c>
      <c r="AW155" s="6">
        <f t="shared" si="16"/>
        <v>1786.4</v>
      </c>
      <c r="AX155" s="7">
        <f t="shared" si="17"/>
        <v>8120</v>
      </c>
      <c r="AY155" s="8">
        <f t="shared" si="18"/>
        <v>243.6</v>
      </c>
      <c r="AZ155" s="5">
        <v>250</v>
      </c>
      <c r="BA155" s="9">
        <f t="shared" si="19"/>
        <v>81.25</v>
      </c>
      <c r="BB155" s="9">
        <v>1000</v>
      </c>
      <c r="BC155" s="10"/>
      <c r="BD155" s="5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11607.5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11606.9625</v>
      </c>
      <c r="BR155">
        <v>0</v>
      </c>
      <c r="BS155">
        <v>0.04</v>
      </c>
      <c r="BT155" t="s">
        <v>146</v>
      </c>
      <c r="BU155">
        <v>59536659</v>
      </c>
      <c r="BV155" t="s">
        <v>162</v>
      </c>
      <c r="BW155">
        <v>0</v>
      </c>
      <c r="BX155">
        <v>0</v>
      </c>
      <c r="BY155" t="s">
        <v>163</v>
      </c>
      <c r="BZ155">
        <v>0</v>
      </c>
      <c r="CA155" t="s">
        <v>146</v>
      </c>
      <c r="CB155">
        <v>0</v>
      </c>
      <c r="CC155">
        <v>0</v>
      </c>
      <c r="CD155" t="s">
        <v>195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175</v>
      </c>
      <c r="CK155">
        <v>10</v>
      </c>
      <c r="CL155">
        <v>0</v>
      </c>
      <c r="CM155">
        <v>0</v>
      </c>
      <c r="CN155">
        <v>11607.5</v>
      </c>
      <c r="CO155" t="s">
        <v>150</v>
      </c>
      <c r="CP155">
        <v>0</v>
      </c>
      <c r="CQ155">
        <v>0</v>
      </c>
      <c r="CR155">
        <v>0</v>
      </c>
      <c r="CS155" t="s">
        <v>164</v>
      </c>
      <c r="CT155">
        <v>0</v>
      </c>
      <c r="CU155">
        <v>0</v>
      </c>
      <c r="CV155">
        <v>0</v>
      </c>
      <c r="CW155" t="s">
        <v>156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165</v>
      </c>
      <c r="DE155">
        <v>0</v>
      </c>
      <c r="DF155">
        <v>0</v>
      </c>
      <c r="DG155">
        <v>0</v>
      </c>
      <c r="DH155" t="s">
        <v>150</v>
      </c>
      <c r="DI155">
        <v>0</v>
      </c>
      <c r="DJ155">
        <v>0</v>
      </c>
      <c r="DK155">
        <v>0</v>
      </c>
      <c r="DL155" t="s">
        <v>156</v>
      </c>
      <c r="DM155">
        <v>45</v>
      </c>
      <c r="DN155">
        <v>0</v>
      </c>
      <c r="DO155" t="s">
        <v>156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155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3.4600356600000148E+18</v>
      </c>
      <c r="EB155" t="s">
        <v>881</v>
      </c>
      <c r="EC155" t="s">
        <v>881</v>
      </c>
      <c r="ED155" t="s">
        <v>880</v>
      </c>
      <c r="EE155" t="s">
        <v>882</v>
      </c>
      <c r="EF155" t="s">
        <v>163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11607.5</v>
      </c>
      <c r="EQ155">
        <v>0</v>
      </c>
      <c r="ER155">
        <v>0</v>
      </c>
      <c r="ES155" t="s">
        <v>146</v>
      </c>
      <c r="ET155" t="s">
        <v>168</v>
      </c>
      <c r="EU155" t="s">
        <v>146</v>
      </c>
      <c r="EV155">
        <v>0</v>
      </c>
    </row>
    <row r="156" spans="1:152" x14ac:dyDescent="0.25">
      <c r="A156">
        <v>9745955981</v>
      </c>
      <c r="B156" t="s">
        <v>141</v>
      </c>
      <c r="C156" t="s">
        <v>951</v>
      </c>
      <c r="D156" t="s">
        <v>143</v>
      </c>
      <c r="E156" t="s">
        <v>144</v>
      </c>
      <c r="F156" t="s">
        <v>145</v>
      </c>
      <c r="G156">
        <v>34880</v>
      </c>
      <c r="H156" t="s">
        <v>145</v>
      </c>
      <c r="I156">
        <v>988134</v>
      </c>
      <c r="J156">
        <v>2607850512</v>
      </c>
      <c r="K156">
        <v>2802676</v>
      </c>
      <c r="L156">
        <v>2692440</v>
      </c>
      <c r="M156" t="s">
        <v>146</v>
      </c>
      <c r="N156">
        <v>9745955981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150</v>
      </c>
      <c r="U156" t="s">
        <v>151</v>
      </c>
      <c r="V156">
        <v>4814</v>
      </c>
      <c r="W156" t="s">
        <v>152</v>
      </c>
      <c r="X156" t="s">
        <v>151</v>
      </c>
      <c r="Y156">
        <v>44</v>
      </c>
      <c r="Z156" t="s">
        <v>153</v>
      </c>
      <c r="AA156" t="s">
        <v>154</v>
      </c>
      <c r="AB156" t="s">
        <v>146</v>
      </c>
      <c r="AC156">
        <v>200239</v>
      </c>
      <c r="AD156" t="s">
        <v>155</v>
      </c>
      <c r="AE156" t="s">
        <v>156</v>
      </c>
      <c r="AF156" t="s">
        <v>952</v>
      </c>
      <c r="AG156">
        <v>566</v>
      </c>
      <c r="AH156">
        <v>750662</v>
      </c>
      <c r="AI156" t="s">
        <v>175</v>
      </c>
      <c r="AJ156">
        <v>566</v>
      </c>
      <c r="AK156">
        <v>9745955981</v>
      </c>
      <c r="AL156">
        <v>9745955981</v>
      </c>
      <c r="AM156" t="s">
        <v>158</v>
      </c>
      <c r="AN156" t="s">
        <v>212</v>
      </c>
      <c r="AO156" t="s">
        <v>213</v>
      </c>
      <c r="AP156" t="s">
        <v>146</v>
      </c>
      <c r="AQ156" t="s">
        <v>178</v>
      </c>
      <c r="AR156">
        <v>11607.5</v>
      </c>
      <c r="AS156">
        <v>11500</v>
      </c>
      <c r="AT156" s="5">
        <f t="shared" si="14"/>
        <v>10500</v>
      </c>
      <c r="AU156" s="5">
        <v>350</v>
      </c>
      <c r="AV156" s="5">
        <f t="shared" si="15"/>
        <v>10150</v>
      </c>
      <c r="AW156" s="6">
        <f t="shared" si="16"/>
        <v>1786.4</v>
      </c>
      <c r="AX156" s="7">
        <f t="shared" si="17"/>
        <v>8120</v>
      </c>
      <c r="AY156" s="8">
        <f t="shared" si="18"/>
        <v>243.6</v>
      </c>
      <c r="AZ156" s="5">
        <v>250</v>
      </c>
      <c r="BA156" s="9">
        <f t="shared" si="19"/>
        <v>81.25</v>
      </c>
      <c r="BB156" s="9">
        <v>1000</v>
      </c>
      <c r="BC156" s="10"/>
      <c r="BD156" s="5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11607.5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11606.9625</v>
      </c>
      <c r="BR156">
        <v>0</v>
      </c>
      <c r="BS156">
        <v>0.04</v>
      </c>
      <c r="BT156" t="s">
        <v>146</v>
      </c>
      <c r="BU156">
        <v>59536659</v>
      </c>
      <c r="BV156" t="s">
        <v>162</v>
      </c>
      <c r="BW156">
        <v>0</v>
      </c>
      <c r="BX156">
        <v>0</v>
      </c>
      <c r="BY156" t="s">
        <v>163</v>
      </c>
      <c r="BZ156">
        <v>0</v>
      </c>
      <c r="CA156" t="s">
        <v>146</v>
      </c>
      <c r="CB156">
        <v>0</v>
      </c>
      <c r="CC156">
        <v>0</v>
      </c>
      <c r="CD156" t="s">
        <v>195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175</v>
      </c>
      <c r="CK156">
        <v>10</v>
      </c>
      <c r="CL156">
        <v>0</v>
      </c>
      <c r="CM156">
        <v>0</v>
      </c>
      <c r="CN156">
        <v>11607.5</v>
      </c>
      <c r="CO156" t="s">
        <v>150</v>
      </c>
      <c r="CP156">
        <v>0</v>
      </c>
      <c r="CQ156">
        <v>0</v>
      </c>
      <c r="CR156">
        <v>0</v>
      </c>
      <c r="CS156" t="s">
        <v>164</v>
      </c>
      <c r="CT156">
        <v>0</v>
      </c>
      <c r="CU156">
        <v>0</v>
      </c>
      <c r="CV156">
        <v>0</v>
      </c>
      <c r="CW156" t="s">
        <v>156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165</v>
      </c>
      <c r="DE156">
        <v>0</v>
      </c>
      <c r="DF156">
        <v>0</v>
      </c>
      <c r="DG156">
        <v>0</v>
      </c>
      <c r="DH156" t="s">
        <v>150</v>
      </c>
      <c r="DI156">
        <v>0</v>
      </c>
      <c r="DJ156">
        <v>0</v>
      </c>
      <c r="DK156">
        <v>0</v>
      </c>
      <c r="DL156" t="s">
        <v>156</v>
      </c>
      <c r="DM156">
        <v>45</v>
      </c>
      <c r="DN156">
        <v>0</v>
      </c>
      <c r="DO156" t="s">
        <v>156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155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953</v>
      </c>
      <c r="EC156" t="s">
        <v>953</v>
      </c>
      <c r="ED156" t="s">
        <v>952</v>
      </c>
      <c r="EE156" t="s">
        <v>954</v>
      </c>
      <c r="EF156" t="s">
        <v>163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11607.5</v>
      </c>
      <c r="EQ156">
        <v>0</v>
      </c>
      <c r="ER156">
        <v>0</v>
      </c>
      <c r="ES156" t="s">
        <v>146</v>
      </c>
      <c r="ET156" t="s">
        <v>168</v>
      </c>
      <c r="EU156" t="s">
        <v>146</v>
      </c>
      <c r="EV156">
        <v>0</v>
      </c>
    </row>
    <row r="157" spans="1:152" x14ac:dyDescent="0.25">
      <c r="A157">
        <v>9742954572</v>
      </c>
      <c r="B157" t="s">
        <v>141</v>
      </c>
      <c r="C157" t="s">
        <v>895</v>
      </c>
      <c r="D157" t="s">
        <v>143</v>
      </c>
      <c r="E157" t="s">
        <v>144</v>
      </c>
      <c r="F157" t="s">
        <v>145</v>
      </c>
      <c r="G157">
        <v>34876</v>
      </c>
      <c r="H157" t="s">
        <v>145</v>
      </c>
      <c r="I157">
        <v>328190</v>
      </c>
      <c r="J157">
        <v>2607482812</v>
      </c>
      <c r="K157">
        <v>6645464</v>
      </c>
      <c r="L157">
        <v>2692440</v>
      </c>
      <c r="M157" t="s">
        <v>146</v>
      </c>
      <c r="N157">
        <v>9742954572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150</v>
      </c>
      <c r="U157" t="s">
        <v>151</v>
      </c>
      <c r="V157">
        <v>4814</v>
      </c>
      <c r="W157" t="s">
        <v>152</v>
      </c>
      <c r="X157" t="s">
        <v>151</v>
      </c>
      <c r="Y157">
        <v>63</v>
      </c>
      <c r="Z157" t="s">
        <v>247</v>
      </c>
      <c r="AA157" t="s">
        <v>154</v>
      </c>
      <c r="AB157" t="s">
        <v>146</v>
      </c>
      <c r="AC157">
        <v>200237</v>
      </c>
      <c r="AD157" t="s">
        <v>248</v>
      </c>
      <c r="AE157" t="s">
        <v>156</v>
      </c>
      <c r="AF157" t="s">
        <v>896</v>
      </c>
      <c r="AG157">
        <v>566</v>
      </c>
      <c r="AH157">
        <v>148039</v>
      </c>
      <c r="AI157" t="s">
        <v>175</v>
      </c>
      <c r="AJ157">
        <v>566</v>
      </c>
      <c r="AK157">
        <v>9742954572</v>
      </c>
      <c r="AL157">
        <v>9742954572</v>
      </c>
      <c r="AM157" t="s">
        <v>158</v>
      </c>
      <c r="AN157" t="s">
        <v>311</v>
      </c>
      <c r="AO157" t="s">
        <v>312</v>
      </c>
      <c r="AP157" t="s">
        <v>146</v>
      </c>
      <c r="AQ157" t="s">
        <v>178</v>
      </c>
      <c r="AR157">
        <v>12600</v>
      </c>
      <c r="AS157">
        <v>12600</v>
      </c>
      <c r="AT157" s="5">
        <f t="shared" si="14"/>
        <v>9600</v>
      </c>
      <c r="AU157" s="5">
        <v>350</v>
      </c>
      <c r="AV157" s="5">
        <f t="shared" si="15"/>
        <v>9250</v>
      </c>
      <c r="AW157" s="6">
        <f t="shared" si="16"/>
        <v>1628.0000000000002</v>
      </c>
      <c r="AX157" s="7">
        <f t="shared" si="17"/>
        <v>7400</v>
      </c>
      <c r="AY157" s="8">
        <f t="shared" si="18"/>
        <v>222</v>
      </c>
      <c r="AZ157" s="5">
        <v>250</v>
      </c>
      <c r="BA157" s="9">
        <f t="shared" si="19"/>
        <v>81.25</v>
      </c>
      <c r="BB157" s="9">
        <v>1000</v>
      </c>
      <c r="BC157" s="10">
        <v>2000</v>
      </c>
      <c r="BD157" s="5">
        <f t="shared" si="20"/>
        <v>18.75</v>
      </c>
      <c r="BE157" t="s">
        <v>146</v>
      </c>
      <c r="BF157" t="s">
        <v>146</v>
      </c>
      <c r="BG157" t="s">
        <v>146</v>
      </c>
      <c r="BH157" t="s">
        <v>146</v>
      </c>
      <c r="BI157">
        <v>566</v>
      </c>
      <c r="BJ157">
        <v>566</v>
      </c>
      <c r="BK157">
        <v>12600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12599.4625</v>
      </c>
      <c r="BR157">
        <v>0</v>
      </c>
      <c r="BS157">
        <v>0.04</v>
      </c>
      <c r="BT157" t="s">
        <v>146</v>
      </c>
      <c r="BU157">
        <v>59536659</v>
      </c>
      <c r="BV157" t="s">
        <v>162</v>
      </c>
      <c r="BW157">
        <v>0</v>
      </c>
      <c r="BX157">
        <v>0</v>
      </c>
      <c r="BY157" t="s">
        <v>163</v>
      </c>
      <c r="BZ157">
        <v>0</v>
      </c>
      <c r="CA157" t="s">
        <v>146</v>
      </c>
      <c r="CB157">
        <v>0</v>
      </c>
      <c r="CC157">
        <v>0</v>
      </c>
      <c r="CD157" t="s">
        <v>195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175</v>
      </c>
      <c r="CK157">
        <v>10</v>
      </c>
      <c r="CL157">
        <v>0</v>
      </c>
      <c r="CM157">
        <v>0</v>
      </c>
      <c r="CN157">
        <v>12600</v>
      </c>
      <c r="CO157" t="s">
        <v>150</v>
      </c>
      <c r="CP157">
        <v>0</v>
      </c>
      <c r="CQ157">
        <v>0</v>
      </c>
      <c r="CR157">
        <v>0</v>
      </c>
      <c r="CS157" t="s">
        <v>164</v>
      </c>
      <c r="CT157">
        <v>0</v>
      </c>
      <c r="CU157">
        <v>0</v>
      </c>
      <c r="CV157">
        <v>0</v>
      </c>
      <c r="CW157" t="s">
        <v>156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165</v>
      </c>
      <c r="DE157">
        <v>0</v>
      </c>
      <c r="DF157">
        <v>0</v>
      </c>
      <c r="DG157">
        <v>0</v>
      </c>
      <c r="DH157" t="s">
        <v>150</v>
      </c>
      <c r="DI157">
        <v>0</v>
      </c>
      <c r="DJ157">
        <v>0</v>
      </c>
      <c r="DK157">
        <v>0</v>
      </c>
      <c r="DL157" t="s">
        <v>156</v>
      </c>
      <c r="DM157">
        <v>45</v>
      </c>
      <c r="DN157">
        <v>0</v>
      </c>
      <c r="DO157" t="s">
        <v>156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248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897</v>
      </c>
      <c r="EC157" t="s">
        <v>897</v>
      </c>
      <c r="ED157" t="s">
        <v>896</v>
      </c>
      <c r="EE157" t="s">
        <v>898</v>
      </c>
      <c r="EF157" t="s">
        <v>163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12600</v>
      </c>
      <c r="EQ157">
        <v>0</v>
      </c>
      <c r="ER157">
        <v>0</v>
      </c>
      <c r="ES157" t="s">
        <v>146</v>
      </c>
      <c r="ET157" t="s">
        <v>168</v>
      </c>
      <c r="EU157" t="s">
        <v>146</v>
      </c>
      <c r="EV157">
        <v>0</v>
      </c>
    </row>
    <row r="158" spans="1:152" x14ac:dyDescent="0.25">
      <c r="A158">
        <v>9742955851</v>
      </c>
      <c r="B158" t="s">
        <v>141</v>
      </c>
      <c r="C158" t="s">
        <v>473</v>
      </c>
      <c r="D158" t="s">
        <v>143</v>
      </c>
      <c r="E158" t="s">
        <v>144</v>
      </c>
      <c r="F158" t="s">
        <v>145</v>
      </c>
      <c r="G158">
        <v>34876</v>
      </c>
      <c r="H158" t="s">
        <v>145</v>
      </c>
      <c r="I158">
        <v>210523</v>
      </c>
      <c r="J158">
        <v>2607482819</v>
      </c>
      <c r="K158">
        <v>6645464</v>
      </c>
      <c r="L158">
        <v>2692440</v>
      </c>
      <c r="M158" t="s">
        <v>146</v>
      </c>
      <c r="N158">
        <v>9742955851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150</v>
      </c>
      <c r="U158" t="s">
        <v>151</v>
      </c>
      <c r="V158">
        <v>4814</v>
      </c>
      <c r="W158" t="s">
        <v>152</v>
      </c>
      <c r="X158" t="s">
        <v>151</v>
      </c>
      <c r="Y158">
        <v>63</v>
      </c>
      <c r="Z158" t="s">
        <v>247</v>
      </c>
      <c r="AA158" t="s">
        <v>154</v>
      </c>
      <c r="AB158" t="s">
        <v>146</v>
      </c>
      <c r="AC158">
        <v>200237</v>
      </c>
      <c r="AD158" t="s">
        <v>248</v>
      </c>
      <c r="AE158" t="s">
        <v>156</v>
      </c>
      <c r="AF158" t="s">
        <v>474</v>
      </c>
      <c r="AG158">
        <v>566</v>
      </c>
      <c r="AH158">
        <v>149859</v>
      </c>
      <c r="AI158" t="s">
        <v>175</v>
      </c>
      <c r="AJ158">
        <v>566</v>
      </c>
      <c r="AK158">
        <v>9742955851</v>
      </c>
      <c r="AL158">
        <v>9742955851</v>
      </c>
      <c r="AM158" t="s">
        <v>158</v>
      </c>
      <c r="AN158" t="s">
        <v>311</v>
      </c>
      <c r="AO158" t="s">
        <v>312</v>
      </c>
      <c r="AP158" t="s">
        <v>146</v>
      </c>
      <c r="AQ158" t="s">
        <v>178</v>
      </c>
      <c r="AR158">
        <v>15850</v>
      </c>
      <c r="AS158">
        <v>15850</v>
      </c>
      <c r="AT158" s="5">
        <f t="shared" si="14"/>
        <v>12850</v>
      </c>
      <c r="AU158" s="5">
        <v>350</v>
      </c>
      <c r="AV158" s="5">
        <f t="shared" si="15"/>
        <v>12500</v>
      </c>
      <c r="AW158" s="6">
        <f t="shared" si="16"/>
        <v>2200</v>
      </c>
      <c r="AX158" s="7">
        <f t="shared" si="17"/>
        <v>10000</v>
      </c>
      <c r="AY158" s="8">
        <f t="shared" si="18"/>
        <v>300</v>
      </c>
      <c r="AZ158" s="5">
        <v>250</v>
      </c>
      <c r="BA158" s="9">
        <f t="shared" si="19"/>
        <v>81.25</v>
      </c>
      <c r="BB158" s="9">
        <v>1000</v>
      </c>
      <c r="BC158" s="10">
        <v>2000</v>
      </c>
      <c r="BD158" s="5">
        <f t="shared" si="20"/>
        <v>18.75</v>
      </c>
      <c r="BE158" t="s">
        <v>146</v>
      </c>
      <c r="BF158" t="s">
        <v>146</v>
      </c>
      <c r="BG158" t="s">
        <v>146</v>
      </c>
      <c r="BH158" t="s">
        <v>146</v>
      </c>
      <c r="BI158">
        <v>566</v>
      </c>
      <c r="BJ158">
        <v>566</v>
      </c>
      <c r="BK158">
        <v>15850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15849.4625</v>
      </c>
      <c r="BR158">
        <v>0</v>
      </c>
      <c r="BS158">
        <v>0.04</v>
      </c>
      <c r="BT158" t="s">
        <v>146</v>
      </c>
      <c r="BU158">
        <v>59536659</v>
      </c>
      <c r="BV158" t="s">
        <v>162</v>
      </c>
      <c r="BW158">
        <v>0</v>
      </c>
      <c r="BX158">
        <v>0</v>
      </c>
      <c r="BY158" t="s">
        <v>163</v>
      </c>
      <c r="BZ158">
        <v>0</v>
      </c>
      <c r="CA158" t="s">
        <v>146</v>
      </c>
      <c r="CB158">
        <v>0</v>
      </c>
      <c r="CC158">
        <v>0</v>
      </c>
      <c r="CD158" t="s">
        <v>195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175</v>
      </c>
      <c r="CK158">
        <v>10</v>
      </c>
      <c r="CL158">
        <v>0</v>
      </c>
      <c r="CM158">
        <v>0</v>
      </c>
      <c r="CN158">
        <v>15850</v>
      </c>
      <c r="CO158" t="s">
        <v>150</v>
      </c>
      <c r="CP158">
        <v>0</v>
      </c>
      <c r="CQ158">
        <v>0</v>
      </c>
      <c r="CR158">
        <v>0</v>
      </c>
      <c r="CS158" t="s">
        <v>164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165</v>
      </c>
      <c r="DE158">
        <v>0</v>
      </c>
      <c r="DF158">
        <v>0</v>
      </c>
      <c r="DG158">
        <v>0</v>
      </c>
      <c r="DH158" t="s">
        <v>150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248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3.4600356600000148E+18</v>
      </c>
      <c r="EB158" t="s">
        <v>475</v>
      </c>
      <c r="EC158" t="s">
        <v>475</v>
      </c>
      <c r="ED158" t="s">
        <v>474</v>
      </c>
      <c r="EE158" t="s">
        <v>476</v>
      </c>
      <c r="EF158" t="s">
        <v>163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15850</v>
      </c>
      <c r="EQ158">
        <v>0</v>
      </c>
      <c r="ER158">
        <v>0</v>
      </c>
      <c r="ES158" t="s">
        <v>146</v>
      </c>
      <c r="ET158" t="s">
        <v>168</v>
      </c>
      <c r="EU158" t="s">
        <v>146</v>
      </c>
      <c r="EV158">
        <v>0</v>
      </c>
    </row>
    <row r="159" spans="1:152" x14ac:dyDescent="0.25">
      <c r="A159">
        <v>9742954901</v>
      </c>
      <c r="B159" t="s">
        <v>141</v>
      </c>
      <c r="C159" t="s">
        <v>485</v>
      </c>
      <c r="D159" t="s">
        <v>143</v>
      </c>
      <c r="E159" t="s">
        <v>144</v>
      </c>
      <c r="F159" t="s">
        <v>145</v>
      </c>
      <c r="G159">
        <v>34876</v>
      </c>
      <c r="H159" t="s">
        <v>145</v>
      </c>
      <c r="I159">
        <v>400726</v>
      </c>
      <c r="J159">
        <v>2607482814</v>
      </c>
      <c r="K159">
        <v>6645464</v>
      </c>
      <c r="L159">
        <v>2692440</v>
      </c>
      <c r="M159" t="s">
        <v>146</v>
      </c>
      <c r="N159">
        <v>9742954901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150</v>
      </c>
      <c r="U159" t="s">
        <v>151</v>
      </c>
      <c r="V159">
        <v>4814</v>
      </c>
      <c r="W159" t="s">
        <v>152</v>
      </c>
      <c r="X159" t="s">
        <v>151</v>
      </c>
      <c r="Y159">
        <v>63</v>
      </c>
      <c r="Z159" t="s">
        <v>247</v>
      </c>
      <c r="AA159" t="s">
        <v>154</v>
      </c>
      <c r="AB159" t="s">
        <v>146</v>
      </c>
      <c r="AC159">
        <v>200237</v>
      </c>
      <c r="AD159" t="s">
        <v>248</v>
      </c>
      <c r="AE159" t="s">
        <v>156</v>
      </c>
      <c r="AF159" t="s">
        <v>486</v>
      </c>
      <c r="AG159">
        <v>566</v>
      </c>
      <c r="AH159">
        <v>148478</v>
      </c>
      <c r="AI159" t="s">
        <v>175</v>
      </c>
      <c r="AJ159">
        <v>566</v>
      </c>
      <c r="AK159">
        <v>9742954901</v>
      </c>
      <c r="AL159">
        <v>9742954901</v>
      </c>
      <c r="AM159" t="s">
        <v>158</v>
      </c>
      <c r="AN159" t="s">
        <v>311</v>
      </c>
      <c r="AO159" t="s">
        <v>312</v>
      </c>
      <c r="AP159" t="s">
        <v>146</v>
      </c>
      <c r="AQ159" t="s">
        <v>178</v>
      </c>
      <c r="AR159">
        <v>15850</v>
      </c>
      <c r="AS159">
        <v>15850</v>
      </c>
      <c r="AT159" s="5">
        <f t="shared" si="14"/>
        <v>12850</v>
      </c>
      <c r="AU159" s="5">
        <v>350</v>
      </c>
      <c r="AV159" s="5">
        <f t="shared" si="15"/>
        <v>12500</v>
      </c>
      <c r="AW159" s="6">
        <f t="shared" si="16"/>
        <v>2200</v>
      </c>
      <c r="AX159" s="7">
        <f t="shared" si="17"/>
        <v>10000</v>
      </c>
      <c r="AY159" s="8">
        <f t="shared" si="18"/>
        <v>300</v>
      </c>
      <c r="AZ159" s="5">
        <v>250</v>
      </c>
      <c r="BA159" s="9">
        <f t="shared" si="19"/>
        <v>81.25</v>
      </c>
      <c r="BB159" s="9">
        <v>1000</v>
      </c>
      <c r="BC159" s="10">
        <v>2000</v>
      </c>
      <c r="BD159" s="5">
        <f t="shared" si="20"/>
        <v>18.75</v>
      </c>
      <c r="BE159" t="s">
        <v>146</v>
      </c>
      <c r="BF159" t="s">
        <v>146</v>
      </c>
      <c r="BG159" t="s">
        <v>146</v>
      </c>
      <c r="BH159" t="s">
        <v>146</v>
      </c>
      <c r="BI159">
        <v>566</v>
      </c>
      <c r="BJ159">
        <v>566</v>
      </c>
      <c r="BK159">
        <v>15850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15849.4625</v>
      </c>
      <c r="BR159">
        <v>0</v>
      </c>
      <c r="BS159">
        <v>0.04</v>
      </c>
      <c r="BT159" t="s">
        <v>146</v>
      </c>
      <c r="BU159">
        <v>59536659</v>
      </c>
      <c r="BV159" t="s">
        <v>162</v>
      </c>
      <c r="BW159">
        <v>0</v>
      </c>
      <c r="BX159">
        <v>0</v>
      </c>
      <c r="BY159" t="s">
        <v>163</v>
      </c>
      <c r="BZ159">
        <v>0</v>
      </c>
      <c r="CA159" t="s">
        <v>146</v>
      </c>
      <c r="CB159">
        <v>0</v>
      </c>
      <c r="CC159">
        <v>0</v>
      </c>
      <c r="CD159" t="s">
        <v>195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175</v>
      </c>
      <c r="CK159">
        <v>10</v>
      </c>
      <c r="CL159">
        <v>0</v>
      </c>
      <c r="CM159">
        <v>0</v>
      </c>
      <c r="CN159">
        <v>15850</v>
      </c>
      <c r="CO159" t="s">
        <v>150</v>
      </c>
      <c r="CP159">
        <v>0</v>
      </c>
      <c r="CQ159">
        <v>0</v>
      </c>
      <c r="CR159">
        <v>0</v>
      </c>
      <c r="CS159" t="s">
        <v>164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165</v>
      </c>
      <c r="DE159">
        <v>0</v>
      </c>
      <c r="DF159">
        <v>0</v>
      </c>
      <c r="DG159">
        <v>0</v>
      </c>
      <c r="DH159" t="s">
        <v>150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248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3.4600356600000148E+18</v>
      </c>
      <c r="EB159" t="s">
        <v>487</v>
      </c>
      <c r="EC159" t="s">
        <v>487</v>
      </c>
      <c r="ED159" t="s">
        <v>486</v>
      </c>
      <c r="EE159" t="s">
        <v>488</v>
      </c>
      <c r="EF159" t="s">
        <v>163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15850</v>
      </c>
      <c r="EQ159">
        <v>0</v>
      </c>
      <c r="ER159">
        <v>0</v>
      </c>
      <c r="ES159" t="s">
        <v>146</v>
      </c>
      <c r="ET159" t="s">
        <v>168</v>
      </c>
      <c r="EU159" t="s">
        <v>146</v>
      </c>
      <c r="EV159">
        <v>0</v>
      </c>
    </row>
    <row r="160" spans="1:152" x14ac:dyDescent="0.25">
      <c r="A160">
        <v>9742961309</v>
      </c>
      <c r="B160" t="s">
        <v>141</v>
      </c>
      <c r="C160" t="s">
        <v>751</v>
      </c>
      <c r="D160" t="s">
        <v>143</v>
      </c>
      <c r="E160" t="s">
        <v>144</v>
      </c>
      <c r="F160" t="s">
        <v>145</v>
      </c>
      <c r="G160">
        <v>34876</v>
      </c>
      <c r="H160" t="s">
        <v>145</v>
      </c>
      <c r="I160">
        <v>585362</v>
      </c>
      <c r="J160">
        <v>2607482827</v>
      </c>
      <c r="K160">
        <v>6645464</v>
      </c>
      <c r="L160">
        <v>2692440</v>
      </c>
      <c r="M160" t="s">
        <v>146</v>
      </c>
      <c r="N160">
        <v>9742961309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150</v>
      </c>
      <c r="U160" t="s">
        <v>151</v>
      </c>
      <c r="V160">
        <v>4814</v>
      </c>
      <c r="W160" t="s">
        <v>152</v>
      </c>
      <c r="X160" t="s">
        <v>151</v>
      </c>
      <c r="Y160">
        <v>63</v>
      </c>
      <c r="Z160" t="s">
        <v>247</v>
      </c>
      <c r="AA160" t="s">
        <v>154</v>
      </c>
      <c r="AB160" t="s">
        <v>146</v>
      </c>
      <c r="AC160">
        <v>200237</v>
      </c>
      <c r="AD160" t="s">
        <v>248</v>
      </c>
      <c r="AE160" t="s">
        <v>156</v>
      </c>
      <c r="AF160" t="s">
        <v>752</v>
      </c>
      <c r="AG160">
        <v>566</v>
      </c>
      <c r="AH160">
        <v>158111</v>
      </c>
      <c r="AI160" t="s">
        <v>175</v>
      </c>
      <c r="AJ160">
        <v>566</v>
      </c>
      <c r="AK160">
        <v>9742961309</v>
      </c>
      <c r="AL160">
        <v>9742961309</v>
      </c>
      <c r="AM160" t="s">
        <v>158</v>
      </c>
      <c r="AN160" t="s">
        <v>311</v>
      </c>
      <c r="AO160" t="s">
        <v>312</v>
      </c>
      <c r="AP160" t="s">
        <v>146</v>
      </c>
      <c r="AQ160" t="s">
        <v>178</v>
      </c>
      <c r="AR160">
        <v>15850</v>
      </c>
      <c r="AS160">
        <v>15850</v>
      </c>
      <c r="AT160" s="5">
        <f t="shared" si="14"/>
        <v>12850</v>
      </c>
      <c r="AU160" s="5">
        <v>350</v>
      </c>
      <c r="AV160" s="5">
        <f t="shared" si="15"/>
        <v>12500</v>
      </c>
      <c r="AW160" s="6">
        <f t="shared" si="16"/>
        <v>2200</v>
      </c>
      <c r="AX160" s="7">
        <f t="shared" si="17"/>
        <v>10000</v>
      </c>
      <c r="AY160" s="8">
        <f t="shared" si="18"/>
        <v>300</v>
      </c>
      <c r="AZ160" s="5">
        <v>250</v>
      </c>
      <c r="BA160" s="9">
        <f t="shared" si="19"/>
        <v>81.25</v>
      </c>
      <c r="BB160" s="9">
        <v>1000</v>
      </c>
      <c r="BC160" s="10">
        <v>2000</v>
      </c>
      <c r="BD160" s="5">
        <f t="shared" si="20"/>
        <v>18.75</v>
      </c>
      <c r="BE160" t="s">
        <v>146</v>
      </c>
      <c r="BF160" t="s">
        <v>146</v>
      </c>
      <c r="BG160" t="s">
        <v>146</v>
      </c>
      <c r="BH160" t="s">
        <v>146</v>
      </c>
      <c r="BI160">
        <v>566</v>
      </c>
      <c r="BJ160">
        <v>566</v>
      </c>
      <c r="BK160">
        <v>15850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15849.4625</v>
      </c>
      <c r="BR160">
        <v>0</v>
      </c>
      <c r="BS160">
        <v>0.04</v>
      </c>
      <c r="BT160" t="s">
        <v>146</v>
      </c>
      <c r="BU160">
        <v>59536659</v>
      </c>
      <c r="BV160" t="s">
        <v>162</v>
      </c>
      <c r="BW160">
        <v>0</v>
      </c>
      <c r="BX160">
        <v>0</v>
      </c>
      <c r="BY160" t="s">
        <v>163</v>
      </c>
      <c r="BZ160">
        <v>0</v>
      </c>
      <c r="CA160" t="s">
        <v>146</v>
      </c>
      <c r="CB160">
        <v>0</v>
      </c>
      <c r="CC160">
        <v>0</v>
      </c>
      <c r="CD160" t="s">
        <v>195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175</v>
      </c>
      <c r="CK160">
        <v>10</v>
      </c>
      <c r="CL160">
        <v>0</v>
      </c>
      <c r="CM160">
        <v>0</v>
      </c>
      <c r="CN160">
        <v>15850</v>
      </c>
      <c r="CO160" t="s">
        <v>150</v>
      </c>
      <c r="CP160">
        <v>0</v>
      </c>
      <c r="CQ160">
        <v>0</v>
      </c>
      <c r="CR160">
        <v>0</v>
      </c>
      <c r="CS160" t="s">
        <v>164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165</v>
      </c>
      <c r="DE160">
        <v>0</v>
      </c>
      <c r="DF160">
        <v>0</v>
      </c>
      <c r="DG160">
        <v>0</v>
      </c>
      <c r="DH160" t="s">
        <v>150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248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3.4600356600000148E+18</v>
      </c>
      <c r="EB160" t="s">
        <v>753</v>
      </c>
      <c r="EC160" t="s">
        <v>753</v>
      </c>
      <c r="ED160" t="s">
        <v>752</v>
      </c>
      <c r="EE160" t="s">
        <v>754</v>
      </c>
      <c r="EF160" t="s">
        <v>163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15850</v>
      </c>
      <c r="EQ160">
        <v>0</v>
      </c>
      <c r="ER160">
        <v>0</v>
      </c>
      <c r="ES160" t="s">
        <v>146</v>
      </c>
      <c r="ET160" t="s">
        <v>168</v>
      </c>
      <c r="EU160" t="s">
        <v>146</v>
      </c>
      <c r="EV160">
        <v>0</v>
      </c>
    </row>
    <row r="161" spans="1:152" x14ac:dyDescent="0.25">
      <c r="A161">
        <v>9742953764</v>
      </c>
      <c r="B161" t="s">
        <v>141</v>
      </c>
      <c r="C161" t="s">
        <v>813</v>
      </c>
      <c r="D161" t="s">
        <v>143</v>
      </c>
      <c r="E161" t="s">
        <v>144</v>
      </c>
      <c r="F161" t="s">
        <v>145</v>
      </c>
      <c r="G161">
        <v>34876</v>
      </c>
      <c r="H161" t="s">
        <v>145</v>
      </c>
      <c r="I161">
        <v>118820</v>
      </c>
      <c r="J161">
        <v>2607482809</v>
      </c>
      <c r="K161">
        <v>6645464</v>
      </c>
      <c r="L161">
        <v>2692440</v>
      </c>
      <c r="M161" t="s">
        <v>146</v>
      </c>
      <c r="N161">
        <v>9742953764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150</v>
      </c>
      <c r="U161" t="s">
        <v>151</v>
      </c>
      <c r="V161">
        <v>4814</v>
      </c>
      <c r="W161" t="s">
        <v>152</v>
      </c>
      <c r="X161" t="s">
        <v>151</v>
      </c>
      <c r="Y161">
        <v>63</v>
      </c>
      <c r="Z161" t="s">
        <v>247</v>
      </c>
      <c r="AA161" t="s">
        <v>154</v>
      </c>
      <c r="AB161" t="s">
        <v>146</v>
      </c>
      <c r="AC161">
        <v>200237</v>
      </c>
      <c r="AD161" t="s">
        <v>248</v>
      </c>
      <c r="AE161" t="s">
        <v>156</v>
      </c>
      <c r="AF161" t="s">
        <v>814</v>
      </c>
      <c r="AG161">
        <v>566</v>
      </c>
      <c r="AH161">
        <v>146822</v>
      </c>
      <c r="AI161" t="s">
        <v>175</v>
      </c>
      <c r="AJ161">
        <v>566</v>
      </c>
      <c r="AK161">
        <v>9742953764</v>
      </c>
      <c r="AL161">
        <v>9742953764</v>
      </c>
      <c r="AM161" t="s">
        <v>158</v>
      </c>
      <c r="AN161" t="s">
        <v>311</v>
      </c>
      <c r="AO161" t="s">
        <v>312</v>
      </c>
      <c r="AP161" t="s">
        <v>146</v>
      </c>
      <c r="AQ161" t="s">
        <v>178</v>
      </c>
      <c r="AR161">
        <v>15850</v>
      </c>
      <c r="AS161">
        <v>15850</v>
      </c>
      <c r="AT161" s="5">
        <f t="shared" si="14"/>
        <v>12850</v>
      </c>
      <c r="AU161" s="5">
        <v>350</v>
      </c>
      <c r="AV161" s="5">
        <f t="shared" si="15"/>
        <v>12500</v>
      </c>
      <c r="AW161" s="6">
        <f t="shared" si="16"/>
        <v>2200</v>
      </c>
      <c r="AX161" s="7">
        <f t="shared" si="17"/>
        <v>10000</v>
      </c>
      <c r="AY161" s="8">
        <f t="shared" si="18"/>
        <v>300</v>
      </c>
      <c r="AZ161" s="5">
        <v>250</v>
      </c>
      <c r="BA161" s="9">
        <f t="shared" si="19"/>
        <v>81.25</v>
      </c>
      <c r="BB161" s="9">
        <v>1000</v>
      </c>
      <c r="BC161" s="10">
        <v>2000</v>
      </c>
      <c r="BD161" s="5">
        <f t="shared" si="20"/>
        <v>18.75</v>
      </c>
      <c r="BE161" t="s">
        <v>146</v>
      </c>
      <c r="BF161" t="s">
        <v>146</v>
      </c>
      <c r="BG161" t="s">
        <v>146</v>
      </c>
      <c r="BH161" t="s">
        <v>146</v>
      </c>
      <c r="BI161">
        <v>566</v>
      </c>
      <c r="BJ161">
        <v>566</v>
      </c>
      <c r="BK161">
        <v>15850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15849.4625</v>
      </c>
      <c r="BR161">
        <v>0</v>
      </c>
      <c r="BS161">
        <v>0.04</v>
      </c>
      <c r="BT161" t="s">
        <v>146</v>
      </c>
      <c r="BU161">
        <v>59536659</v>
      </c>
      <c r="BV161" t="s">
        <v>162</v>
      </c>
      <c r="BW161">
        <v>0</v>
      </c>
      <c r="BX161">
        <v>0</v>
      </c>
      <c r="BY161" t="s">
        <v>163</v>
      </c>
      <c r="BZ161">
        <v>0</v>
      </c>
      <c r="CA161" t="s">
        <v>146</v>
      </c>
      <c r="CB161">
        <v>0</v>
      </c>
      <c r="CC161">
        <v>0</v>
      </c>
      <c r="CD161" t="s">
        <v>195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175</v>
      </c>
      <c r="CK161">
        <v>10</v>
      </c>
      <c r="CL161">
        <v>0</v>
      </c>
      <c r="CM161">
        <v>0</v>
      </c>
      <c r="CN161">
        <v>15850</v>
      </c>
      <c r="CO161" t="s">
        <v>150</v>
      </c>
      <c r="CP161">
        <v>0</v>
      </c>
      <c r="CQ161">
        <v>0</v>
      </c>
      <c r="CR161">
        <v>0</v>
      </c>
      <c r="CS161" t="s">
        <v>164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165</v>
      </c>
      <c r="DE161">
        <v>0</v>
      </c>
      <c r="DF161">
        <v>0</v>
      </c>
      <c r="DG161">
        <v>0</v>
      </c>
      <c r="DH161" t="s">
        <v>150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248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815</v>
      </c>
      <c r="EC161" t="s">
        <v>815</v>
      </c>
      <c r="ED161" t="s">
        <v>814</v>
      </c>
      <c r="EE161" t="s">
        <v>816</v>
      </c>
      <c r="EF161" t="s">
        <v>163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15850</v>
      </c>
      <c r="EQ161">
        <v>0</v>
      </c>
      <c r="ER161">
        <v>0</v>
      </c>
      <c r="ES161" t="s">
        <v>146</v>
      </c>
      <c r="ET161" t="s">
        <v>168</v>
      </c>
      <c r="EU161" t="s">
        <v>146</v>
      </c>
      <c r="EV161">
        <v>0</v>
      </c>
    </row>
    <row r="162" spans="1:152" x14ac:dyDescent="0.25">
      <c r="A162">
        <v>9746275379</v>
      </c>
      <c r="B162" t="s">
        <v>141</v>
      </c>
      <c r="C162" t="s">
        <v>628</v>
      </c>
      <c r="D162" t="s">
        <v>143</v>
      </c>
      <c r="E162" t="s">
        <v>144</v>
      </c>
      <c r="F162" t="s">
        <v>145</v>
      </c>
      <c r="G162">
        <v>34881</v>
      </c>
      <c r="H162" t="s">
        <v>145</v>
      </c>
      <c r="I162">
        <v>451918</v>
      </c>
      <c r="J162">
        <v>2607996595</v>
      </c>
      <c r="K162">
        <v>8300605</v>
      </c>
      <c r="L162">
        <v>2692440</v>
      </c>
      <c r="M162" t="s">
        <v>146</v>
      </c>
      <c r="N162">
        <v>9746275379</v>
      </c>
      <c r="O162">
        <v>123</v>
      </c>
      <c r="P162" t="s">
        <v>147</v>
      </c>
      <c r="Q162" t="s">
        <v>148</v>
      </c>
      <c r="R162" t="s">
        <v>149</v>
      </c>
      <c r="S162">
        <v>250100000000001</v>
      </c>
      <c r="T162" t="s">
        <v>150</v>
      </c>
      <c r="U162" t="s">
        <v>151</v>
      </c>
      <c r="V162">
        <v>4814</v>
      </c>
      <c r="W162" t="s">
        <v>152</v>
      </c>
      <c r="X162" t="s">
        <v>151</v>
      </c>
      <c r="Y162">
        <v>63</v>
      </c>
      <c r="Z162" t="s">
        <v>247</v>
      </c>
      <c r="AA162" t="s">
        <v>154</v>
      </c>
      <c r="AB162" t="s">
        <v>146</v>
      </c>
      <c r="AC162">
        <v>200237</v>
      </c>
      <c r="AD162" t="s">
        <v>248</v>
      </c>
      <c r="AE162" t="s">
        <v>156</v>
      </c>
      <c r="AF162" t="s">
        <v>629</v>
      </c>
      <c r="AG162">
        <v>566</v>
      </c>
      <c r="AH162">
        <v>17874</v>
      </c>
      <c r="AI162" t="s">
        <v>175</v>
      </c>
      <c r="AJ162">
        <v>566</v>
      </c>
      <c r="AK162">
        <v>9746275379</v>
      </c>
      <c r="AL162">
        <v>9746275379</v>
      </c>
      <c r="AM162" t="s">
        <v>158</v>
      </c>
      <c r="AN162" t="s">
        <v>353</v>
      </c>
      <c r="AO162" t="s">
        <v>354</v>
      </c>
      <c r="AP162" t="s">
        <v>146</v>
      </c>
      <c r="AQ162" t="s">
        <v>178</v>
      </c>
      <c r="AR162">
        <v>15957.5</v>
      </c>
      <c r="AS162">
        <v>15850</v>
      </c>
      <c r="AT162" s="5">
        <f t="shared" si="14"/>
        <v>12850</v>
      </c>
      <c r="AU162" s="5">
        <v>350</v>
      </c>
      <c r="AV162" s="5">
        <f t="shared" si="15"/>
        <v>12500</v>
      </c>
      <c r="AW162" s="6">
        <f t="shared" si="16"/>
        <v>2200</v>
      </c>
      <c r="AX162" s="7">
        <f t="shared" si="17"/>
        <v>10000</v>
      </c>
      <c r="AY162" s="8">
        <f t="shared" si="18"/>
        <v>300</v>
      </c>
      <c r="AZ162" s="5">
        <v>250</v>
      </c>
      <c r="BA162" s="9">
        <f t="shared" si="19"/>
        <v>81.25</v>
      </c>
      <c r="BB162" s="9">
        <v>1000</v>
      </c>
      <c r="BC162" s="10">
        <v>2000</v>
      </c>
      <c r="BD162" s="5">
        <f t="shared" si="20"/>
        <v>18.75</v>
      </c>
      <c r="BG162" t="s">
        <v>146</v>
      </c>
      <c r="BH162" t="s">
        <v>146</v>
      </c>
      <c r="BI162">
        <v>566</v>
      </c>
      <c r="BJ162">
        <v>566</v>
      </c>
      <c r="BK162">
        <v>15957.5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15956.9625</v>
      </c>
      <c r="BR162">
        <v>0</v>
      </c>
      <c r="BS162">
        <v>0.04</v>
      </c>
      <c r="BT162" t="s">
        <v>146</v>
      </c>
      <c r="BU162">
        <v>59536659</v>
      </c>
      <c r="BV162" t="s">
        <v>162</v>
      </c>
      <c r="BW162">
        <v>0</v>
      </c>
      <c r="BX162">
        <v>0</v>
      </c>
      <c r="BY162" t="s">
        <v>163</v>
      </c>
      <c r="BZ162">
        <v>0</v>
      </c>
      <c r="CA162" t="s">
        <v>146</v>
      </c>
      <c r="CB162">
        <v>0</v>
      </c>
      <c r="CC162">
        <v>0</v>
      </c>
      <c r="CD162" t="s">
        <v>195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175</v>
      </c>
      <c r="CK162">
        <v>10</v>
      </c>
      <c r="CL162">
        <v>0</v>
      </c>
      <c r="CM162">
        <v>0</v>
      </c>
      <c r="CN162">
        <v>15957.5</v>
      </c>
      <c r="CO162" t="s">
        <v>150</v>
      </c>
      <c r="CP162">
        <v>0</v>
      </c>
      <c r="CQ162">
        <v>0</v>
      </c>
      <c r="CR162">
        <v>0</v>
      </c>
      <c r="CS162" t="s">
        <v>164</v>
      </c>
      <c r="CT162">
        <v>0</v>
      </c>
      <c r="CU162">
        <v>0</v>
      </c>
      <c r="CV162">
        <v>0</v>
      </c>
      <c r="CW162" t="s">
        <v>156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165</v>
      </c>
      <c r="DE162">
        <v>0</v>
      </c>
      <c r="DF162">
        <v>0</v>
      </c>
      <c r="DG162">
        <v>0</v>
      </c>
      <c r="DH162" t="s">
        <v>150</v>
      </c>
      <c r="DI162">
        <v>0</v>
      </c>
      <c r="DJ162">
        <v>0</v>
      </c>
      <c r="DK162">
        <v>0</v>
      </c>
      <c r="DL162" t="s">
        <v>156</v>
      </c>
      <c r="DM162">
        <v>45</v>
      </c>
      <c r="DN162">
        <v>0</v>
      </c>
      <c r="DO162" t="s">
        <v>156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248</v>
      </c>
      <c r="DV162">
        <v>0</v>
      </c>
      <c r="DW162">
        <v>0</v>
      </c>
      <c r="DX162">
        <v>0.5</v>
      </c>
      <c r="DY162">
        <v>0.04</v>
      </c>
      <c r="DZ162">
        <v>2.0020566090040005E+19</v>
      </c>
      <c r="EA162">
        <v>3.4600356600000148E+18</v>
      </c>
      <c r="EB162" t="s">
        <v>630</v>
      </c>
      <c r="EC162" t="s">
        <v>630</v>
      </c>
      <c r="ED162" t="s">
        <v>629</v>
      </c>
      <c r="EE162" t="s">
        <v>631</v>
      </c>
      <c r="EF162" t="s">
        <v>163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146</v>
      </c>
      <c r="EP162">
        <v>15957.5</v>
      </c>
      <c r="EQ162">
        <v>0</v>
      </c>
      <c r="ER162">
        <v>0</v>
      </c>
      <c r="ES162" t="s">
        <v>146</v>
      </c>
      <c r="ET162" t="s">
        <v>168</v>
      </c>
      <c r="EU162" t="s">
        <v>146</v>
      </c>
      <c r="EV162">
        <v>0</v>
      </c>
    </row>
    <row r="163" spans="1:152" x14ac:dyDescent="0.25">
      <c r="A163">
        <v>9743595423</v>
      </c>
      <c r="B163" t="s">
        <v>141</v>
      </c>
      <c r="C163" t="s">
        <v>1084</v>
      </c>
      <c r="D163" t="s">
        <v>143</v>
      </c>
      <c r="E163" t="s">
        <v>144</v>
      </c>
      <c r="F163" t="s">
        <v>145</v>
      </c>
      <c r="G163">
        <v>34876</v>
      </c>
      <c r="H163" t="s">
        <v>145</v>
      </c>
      <c r="I163">
        <v>298422</v>
      </c>
      <c r="J163">
        <v>2607509098</v>
      </c>
      <c r="K163">
        <v>7099667</v>
      </c>
      <c r="L163">
        <v>1001846</v>
      </c>
      <c r="M163">
        <v>25479511</v>
      </c>
      <c r="N163">
        <v>9743595423</v>
      </c>
      <c r="O163">
        <v>123</v>
      </c>
      <c r="P163" t="s">
        <v>147</v>
      </c>
      <c r="Q163" t="s">
        <v>148</v>
      </c>
      <c r="R163" t="s">
        <v>149</v>
      </c>
      <c r="S163" t="s">
        <v>956</v>
      </c>
      <c r="T163" t="s">
        <v>156</v>
      </c>
      <c r="U163" t="s">
        <v>969</v>
      </c>
      <c r="V163">
        <v>5999</v>
      </c>
      <c r="W163" t="s">
        <v>958</v>
      </c>
      <c r="X163" t="s">
        <v>969</v>
      </c>
      <c r="Y163">
        <v>63</v>
      </c>
      <c r="Z163" t="s">
        <v>247</v>
      </c>
      <c r="AA163" t="s">
        <v>154</v>
      </c>
      <c r="AB163" t="s">
        <v>146</v>
      </c>
      <c r="AC163">
        <v>301011</v>
      </c>
      <c r="AD163" t="s">
        <v>155</v>
      </c>
      <c r="AE163" t="s">
        <v>156</v>
      </c>
      <c r="AF163" t="s">
        <v>1085</v>
      </c>
      <c r="AG163">
        <v>566</v>
      </c>
      <c r="AH163">
        <v>298422</v>
      </c>
      <c r="AI163" t="s">
        <v>960</v>
      </c>
      <c r="AJ163">
        <v>566</v>
      </c>
      <c r="AK163">
        <v>9743595423</v>
      </c>
      <c r="AL163">
        <v>9743595423</v>
      </c>
      <c r="AM163" t="s">
        <v>971</v>
      </c>
      <c r="AN163" t="s">
        <v>972</v>
      </c>
      <c r="AO163" t="s">
        <v>973</v>
      </c>
      <c r="AP163" t="s">
        <v>146</v>
      </c>
      <c r="AQ163" t="s">
        <v>964</v>
      </c>
      <c r="AR163">
        <v>16607.5</v>
      </c>
      <c r="AS163">
        <v>16500</v>
      </c>
      <c r="AT163" s="5">
        <f t="shared" si="14"/>
        <v>15500</v>
      </c>
      <c r="AU163" s="5">
        <v>350</v>
      </c>
      <c r="AV163" s="5">
        <f t="shared" si="15"/>
        <v>15150</v>
      </c>
      <c r="AW163" s="6">
        <f t="shared" si="16"/>
        <v>2666.4</v>
      </c>
      <c r="AX163" s="7">
        <f t="shared" si="17"/>
        <v>12120</v>
      </c>
      <c r="AY163" s="8">
        <f t="shared" si="18"/>
        <v>363.6</v>
      </c>
      <c r="AZ163" s="5">
        <v>250</v>
      </c>
      <c r="BA163" s="9">
        <f t="shared" si="19"/>
        <v>81.25</v>
      </c>
      <c r="BB163" s="9">
        <v>1000</v>
      </c>
      <c r="BC163" s="10"/>
      <c r="BD163" s="5">
        <f t="shared" si="20"/>
        <v>18.75</v>
      </c>
      <c r="BE163" t="s">
        <v>146</v>
      </c>
      <c r="BF163" t="s">
        <v>146</v>
      </c>
      <c r="BG163" t="s">
        <v>146</v>
      </c>
      <c r="BH163" t="s">
        <v>146</v>
      </c>
      <c r="BI163">
        <v>566</v>
      </c>
      <c r="BJ163">
        <v>566</v>
      </c>
      <c r="BK163">
        <v>16607.5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16606.962500000001</v>
      </c>
      <c r="BR163">
        <v>0</v>
      </c>
      <c r="BS163">
        <v>0.04</v>
      </c>
      <c r="BT163" t="s">
        <v>146</v>
      </c>
      <c r="BU163">
        <v>6067466</v>
      </c>
      <c r="BV163" t="s">
        <v>965</v>
      </c>
      <c r="BW163">
        <v>0</v>
      </c>
      <c r="BX163">
        <v>0</v>
      </c>
      <c r="BY163" t="s">
        <v>163</v>
      </c>
      <c r="BZ163">
        <v>0</v>
      </c>
      <c r="CA163" t="s">
        <v>146</v>
      </c>
      <c r="CB163">
        <v>0</v>
      </c>
      <c r="CC163">
        <v>0</v>
      </c>
      <c r="CD163" t="s">
        <v>195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960</v>
      </c>
      <c r="CK163">
        <v>10</v>
      </c>
      <c r="CL163">
        <v>0</v>
      </c>
      <c r="CM163">
        <v>0</v>
      </c>
      <c r="CN163">
        <v>16607.5</v>
      </c>
      <c r="CO163" t="s">
        <v>150</v>
      </c>
      <c r="CP163">
        <v>0</v>
      </c>
      <c r="CQ163">
        <v>0</v>
      </c>
      <c r="CR163">
        <v>0</v>
      </c>
      <c r="CS163" t="s">
        <v>150</v>
      </c>
      <c r="CT163">
        <v>0</v>
      </c>
      <c r="CU163">
        <v>0</v>
      </c>
      <c r="CV163">
        <v>0</v>
      </c>
      <c r="CW163" t="s">
        <v>156</v>
      </c>
      <c r="CX163">
        <v>10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165</v>
      </c>
      <c r="DE163">
        <v>10</v>
      </c>
      <c r="DF163">
        <v>0</v>
      </c>
      <c r="DG163">
        <v>0</v>
      </c>
      <c r="DH163" t="s">
        <v>150</v>
      </c>
      <c r="DI163">
        <v>25</v>
      </c>
      <c r="DJ163">
        <v>0</v>
      </c>
      <c r="DK163">
        <v>0</v>
      </c>
      <c r="DL163" t="s">
        <v>156</v>
      </c>
      <c r="DM163">
        <v>25</v>
      </c>
      <c r="DN163">
        <v>0</v>
      </c>
      <c r="DO163" t="s">
        <v>156</v>
      </c>
      <c r="DP163">
        <v>0</v>
      </c>
      <c r="DQ163">
        <v>0</v>
      </c>
      <c r="DR163" t="s">
        <v>146</v>
      </c>
      <c r="DS163" t="s">
        <v>146</v>
      </c>
      <c r="DT163" t="s">
        <v>146</v>
      </c>
      <c r="DU163" t="s">
        <v>155</v>
      </c>
      <c r="DV163">
        <v>0</v>
      </c>
      <c r="DW163">
        <v>0</v>
      </c>
      <c r="DX163">
        <v>0.5</v>
      </c>
      <c r="DY163">
        <v>0.04</v>
      </c>
      <c r="DZ163">
        <v>2.0020566000040006E+19</v>
      </c>
      <c r="EA163">
        <v>3.0040567E+19</v>
      </c>
      <c r="EB163" t="s">
        <v>1086</v>
      </c>
      <c r="EC163" t="s">
        <v>1086</v>
      </c>
      <c r="ED163" t="s">
        <v>1085</v>
      </c>
      <c r="EE163" t="s">
        <v>1087</v>
      </c>
      <c r="EF163" t="s">
        <v>163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16607.5</v>
      </c>
      <c r="EQ163">
        <v>0</v>
      </c>
      <c r="ER163">
        <v>0</v>
      </c>
      <c r="ES163" t="s">
        <v>146</v>
      </c>
      <c r="ET163" t="s">
        <v>168</v>
      </c>
      <c r="EU163" t="s">
        <v>146</v>
      </c>
      <c r="EV163">
        <v>0</v>
      </c>
    </row>
    <row r="164" spans="1:152" x14ac:dyDescent="0.25">
      <c r="A164">
        <v>9746025640</v>
      </c>
      <c r="B164" t="s">
        <v>141</v>
      </c>
      <c r="C164" t="s">
        <v>1088</v>
      </c>
      <c r="D164" t="s">
        <v>143</v>
      </c>
      <c r="E164" t="s">
        <v>144</v>
      </c>
      <c r="F164" t="s">
        <v>145</v>
      </c>
      <c r="G164">
        <v>34880</v>
      </c>
      <c r="H164" t="s">
        <v>145</v>
      </c>
      <c r="I164">
        <v>786380</v>
      </c>
      <c r="J164">
        <v>2607839176</v>
      </c>
      <c r="K164">
        <v>5941732</v>
      </c>
      <c r="L164">
        <v>1001871</v>
      </c>
      <c r="M164">
        <v>25481940</v>
      </c>
      <c r="N164">
        <v>9746025640</v>
      </c>
      <c r="O164">
        <v>123</v>
      </c>
      <c r="P164" t="s">
        <v>147</v>
      </c>
      <c r="Q164" t="s">
        <v>148</v>
      </c>
      <c r="R164" t="s">
        <v>149</v>
      </c>
      <c r="S164" t="s">
        <v>956</v>
      </c>
      <c r="T164" t="s">
        <v>156</v>
      </c>
      <c r="U164" t="s">
        <v>969</v>
      </c>
      <c r="V164">
        <v>5999</v>
      </c>
      <c r="W164" t="s">
        <v>958</v>
      </c>
      <c r="X164" t="s">
        <v>969</v>
      </c>
      <c r="Y164">
        <v>63</v>
      </c>
      <c r="Z164" t="s">
        <v>247</v>
      </c>
      <c r="AA164" t="s">
        <v>154</v>
      </c>
      <c r="AB164" t="s">
        <v>146</v>
      </c>
      <c r="AC164">
        <v>301011</v>
      </c>
      <c r="AD164" t="s">
        <v>155</v>
      </c>
      <c r="AE164" t="s">
        <v>156</v>
      </c>
      <c r="AF164" t="s">
        <v>1089</v>
      </c>
      <c r="AG164">
        <v>566</v>
      </c>
      <c r="AH164">
        <v>464015</v>
      </c>
      <c r="AI164" t="s">
        <v>1014</v>
      </c>
      <c r="AJ164">
        <v>566</v>
      </c>
      <c r="AK164">
        <v>9746025640</v>
      </c>
      <c r="AL164">
        <v>9746025640</v>
      </c>
      <c r="AM164" t="s">
        <v>971</v>
      </c>
      <c r="AN164" t="s">
        <v>1090</v>
      </c>
      <c r="AO164" t="s">
        <v>1091</v>
      </c>
      <c r="AP164" t="s">
        <v>146</v>
      </c>
      <c r="AQ164" t="s">
        <v>1017</v>
      </c>
      <c r="AR164">
        <v>16607.5</v>
      </c>
      <c r="AS164">
        <v>16500</v>
      </c>
      <c r="AT164" s="5">
        <f t="shared" si="14"/>
        <v>15500</v>
      </c>
      <c r="AU164" s="5">
        <v>350</v>
      </c>
      <c r="AV164" s="5">
        <f t="shared" si="15"/>
        <v>15150</v>
      </c>
      <c r="AW164" s="6">
        <f t="shared" si="16"/>
        <v>2666.4</v>
      </c>
      <c r="AX164" s="7">
        <f t="shared" si="17"/>
        <v>12120</v>
      </c>
      <c r="AY164" s="8">
        <f t="shared" si="18"/>
        <v>363.6</v>
      </c>
      <c r="AZ164" s="5">
        <v>250</v>
      </c>
      <c r="BA164" s="9">
        <f t="shared" si="19"/>
        <v>81.25</v>
      </c>
      <c r="BB164" s="9">
        <v>1000</v>
      </c>
      <c r="BC164" s="10"/>
      <c r="BD164" s="5">
        <f t="shared" si="20"/>
        <v>18.75</v>
      </c>
      <c r="BE164" t="s">
        <v>146</v>
      </c>
      <c r="BF164" t="s">
        <v>146</v>
      </c>
      <c r="BG164" t="s">
        <v>146</v>
      </c>
      <c r="BH164" t="s">
        <v>146</v>
      </c>
      <c r="BI164">
        <v>566</v>
      </c>
      <c r="BJ164">
        <v>566</v>
      </c>
      <c r="BK164">
        <v>16607.5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16606.962500000001</v>
      </c>
      <c r="BR164">
        <v>0</v>
      </c>
      <c r="BS164">
        <v>0.04</v>
      </c>
      <c r="BT164" t="s">
        <v>146</v>
      </c>
      <c r="BU164">
        <v>6067466</v>
      </c>
      <c r="BV164" t="s">
        <v>965</v>
      </c>
      <c r="BW164">
        <v>0</v>
      </c>
      <c r="BX164">
        <v>0</v>
      </c>
      <c r="BY164" t="s">
        <v>163</v>
      </c>
      <c r="BZ164">
        <v>0</v>
      </c>
      <c r="CA164" t="s">
        <v>146</v>
      </c>
      <c r="CB164">
        <v>0</v>
      </c>
      <c r="CC164">
        <v>0</v>
      </c>
      <c r="CD164" t="s">
        <v>195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1014</v>
      </c>
      <c r="CK164">
        <v>10</v>
      </c>
      <c r="CL164">
        <v>0</v>
      </c>
      <c r="CM164">
        <v>0</v>
      </c>
      <c r="CN164">
        <v>16607.5</v>
      </c>
      <c r="CO164" t="s">
        <v>150</v>
      </c>
      <c r="CP164">
        <v>0</v>
      </c>
      <c r="CQ164">
        <v>0</v>
      </c>
      <c r="CR164">
        <v>0</v>
      </c>
      <c r="CS164" t="s">
        <v>150</v>
      </c>
      <c r="CT164">
        <v>0</v>
      </c>
      <c r="CU164">
        <v>0</v>
      </c>
      <c r="CV164">
        <v>0</v>
      </c>
      <c r="CW164" t="s">
        <v>156</v>
      </c>
      <c r="CX164">
        <v>10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165</v>
      </c>
      <c r="DE164">
        <v>10</v>
      </c>
      <c r="DF164">
        <v>0</v>
      </c>
      <c r="DG164">
        <v>0</v>
      </c>
      <c r="DH164" t="s">
        <v>150</v>
      </c>
      <c r="DI164">
        <v>25</v>
      </c>
      <c r="DJ164">
        <v>0</v>
      </c>
      <c r="DK164">
        <v>0</v>
      </c>
      <c r="DL164" t="s">
        <v>156</v>
      </c>
      <c r="DM164">
        <v>25</v>
      </c>
      <c r="DN164">
        <v>0</v>
      </c>
      <c r="DO164" t="s">
        <v>156</v>
      </c>
      <c r="DP164">
        <v>0</v>
      </c>
      <c r="DQ164">
        <v>0</v>
      </c>
      <c r="DR164" t="s">
        <v>146</v>
      </c>
      <c r="DS164" t="s">
        <v>146</v>
      </c>
      <c r="DT164" t="s">
        <v>146</v>
      </c>
      <c r="DU164" t="s">
        <v>155</v>
      </c>
      <c r="DV164">
        <v>0</v>
      </c>
      <c r="DW164">
        <v>0</v>
      </c>
      <c r="DX164">
        <v>0.5</v>
      </c>
      <c r="DY164">
        <v>0.04</v>
      </c>
      <c r="DZ164">
        <v>2.0020566000040006E+19</v>
      </c>
      <c r="EA164">
        <v>3.0040567E+19</v>
      </c>
      <c r="EB164" t="s">
        <v>1092</v>
      </c>
      <c r="EC164" t="s">
        <v>1092</v>
      </c>
      <c r="ED164" t="s">
        <v>1089</v>
      </c>
      <c r="EE164" t="s">
        <v>1093</v>
      </c>
      <c r="EF164" t="s">
        <v>163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16607.5</v>
      </c>
      <c r="EQ164">
        <v>0</v>
      </c>
      <c r="ER164">
        <v>0</v>
      </c>
      <c r="ES164" t="s">
        <v>146</v>
      </c>
      <c r="ET164" t="s">
        <v>168</v>
      </c>
      <c r="EU164" t="s">
        <v>146</v>
      </c>
      <c r="EV164">
        <v>0</v>
      </c>
    </row>
    <row r="165" spans="1:152" x14ac:dyDescent="0.25">
      <c r="A165">
        <v>675167939298</v>
      </c>
      <c r="B165" t="s">
        <v>141</v>
      </c>
      <c r="C165" t="s">
        <v>636</v>
      </c>
      <c r="D165" t="s">
        <v>143</v>
      </c>
      <c r="E165" t="s">
        <v>144</v>
      </c>
      <c r="F165" t="s">
        <v>145</v>
      </c>
      <c r="G165" t="s">
        <v>146</v>
      </c>
      <c r="H165" t="s">
        <v>145</v>
      </c>
      <c r="I165">
        <v>163440</v>
      </c>
      <c r="J165">
        <v>56675167939298</v>
      </c>
      <c r="K165">
        <v>6293993</v>
      </c>
      <c r="L165" t="s">
        <v>146</v>
      </c>
      <c r="M165" t="s">
        <v>146</v>
      </c>
      <c r="N165">
        <v>675167939298</v>
      </c>
      <c r="O165" t="s">
        <v>146</v>
      </c>
      <c r="P165" t="s">
        <v>147</v>
      </c>
      <c r="Q165" t="s">
        <v>148</v>
      </c>
      <c r="R165" t="s">
        <v>149</v>
      </c>
      <c r="S165">
        <v>250100000000001</v>
      </c>
      <c r="T165" t="s">
        <v>150</v>
      </c>
      <c r="U165" t="s">
        <v>198</v>
      </c>
      <c r="V165" t="s">
        <v>146</v>
      </c>
      <c r="W165" t="s">
        <v>152</v>
      </c>
      <c r="X165" t="s">
        <v>198</v>
      </c>
      <c r="Y165">
        <v>44</v>
      </c>
      <c r="Z165" t="s">
        <v>153</v>
      </c>
      <c r="AA165" t="s">
        <v>154</v>
      </c>
      <c r="AB165" t="s">
        <v>146</v>
      </c>
      <c r="AC165">
        <v>200239</v>
      </c>
      <c r="AD165" t="s">
        <v>155</v>
      </c>
      <c r="AE165" t="s">
        <v>156</v>
      </c>
      <c r="AF165" t="s">
        <v>199</v>
      </c>
      <c r="AG165">
        <v>566</v>
      </c>
      <c r="AH165" t="s">
        <v>146</v>
      </c>
      <c r="AI165" t="s">
        <v>200</v>
      </c>
      <c r="AJ165">
        <v>566</v>
      </c>
      <c r="AK165">
        <v>675167939298</v>
      </c>
      <c r="AL165" t="s">
        <v>146</v>
      </c>
      <c r="AM165" t="s">
        <v>158</v>
      </c>
      <c r="AN165" t="s">
        <v>201</v>
      </c>
      <c r="AO165" t="s">
        <v>146</v>
      </c>
      <c r="AP165" t="s">
        <v>146</v>
      </c>
      <c r="AQ165" t="s">
        <v>202</v>
      </c>
      <c r="AR165">
        <v>16607.5</v>
      </c>
      <c r="AS165">
        <v>16500</v>
      </c>
      <c r="AT165" s="5">
        <f t="shared" si="14"/>
        <v>15500</v>
      </c>
      <c r="AU165" s="5">
        <v>350</v>
      </c>
      <c r="AV165" s="5">
        <f t="shared" si="15"/>
        <v>15150</v>
      </c>
      <c r="AW165" s="6">
        <f t="shared" si="16"/>
        <v>2666.4</v>
      </c>
      <c r="AX165" s="7">
        <f t="shared" si="17"/>
        <v>12120</v>
      </c>
      <c r="AY165" s="8">
        <f t="shared" si="18"/>
        <v>363.6</v>
      </c>
      <c r="AZ165" s="5">
        <v>250</v>
      </c>
      <c r="BA165" s="9">
        <f t="shared" si="19"/>
        <v>81.25</v>
      </c>
      <c r="BB165" s="9">
        <v>1000</v>
      </c>
      <c r="BC165" s="10"/>
      <c r="BD165" s="5">
        <f t="shared" si="20"/>
        <v>18.75</v>
      </c>
      <c r="BE165" t="s">
        <v>146</v>
      </c>
      <c r="BF165" t="s">
        <v>146</v>
      </c>
      <c r="BG165" t="s">
        <v>146</v>
      </c>
      <c r="BH165" t="s">
        <v>146</v>
      </c>
      <c r="BI165">
        <v>566</v>
      </c>
      <c r="BJ165">
        <v>566</v>
      </c>
      <c r="BK165">
        <v>16607.5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16606.962500000001</v>
      </c>
      <c r="BR165">
        <v>0</v>
      </c>
      <c r="BS165">
        <v>0.04</v>
      </c>
      <c r="BT165" t="s">
        <v>146</v>
      </c>
      <c r="BU165">
        <v>59536659</v>
      </c>
      <c r="BV165" t="s">
        <v>162</v>
      </c>
      <c r="BW165">
        <v>0</v>
      </c>
      <c r="BX165">
        <v>0</v>
      </c>
      <c r="BY165" t="s">
        <v>146</v>
      </c>
      <c r="BZ165">
        <v>0</v>
      </c>
      <c r="CA165" t="s">
        <v>146</v>
      </c>
      <c r="CB165">
        <v>0</v>
      </c>
      <c r="CC165">
        <v>0</v>
      </c>
      <c r="CD165" t="s">
        <v>195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200</v>
      </c>
      <c r="CK165">
        <v>10</v>
      </c>
      <c r="CL165">
        <v>0</v>
      </c>
      <c r="CM165">
        <v>0</v>
      </c>
      <c r="CN165">
        <v>16607.5</v>
      </c>
      <c r="CO165" t="s">
        <v>150</v>
      </c>
      <c r="CP165">
        <v>0</v>
      </c>
      <c r="CQ165">
        <v>0</v>
      </c>
      <c r="CR165">
        <v>0</v>
      </c>
      <c r="CS165" t="s">
        <v>164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165</v>
      </c>
      <c r="DE165">
        <v>0</v>
      </c>
      <c r="DF165">
        <v>0</v>
      </c>
      <c r="DG165">
        <v>0</v>
      </c>
      <c r="DH165" t="s">
        <v>150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155</v>
      </c>
      <c r="DV165">
        <v>0</v>
      </c>
      <c r="DW165">
        <v>0</v>
      </c>
      <c r="DX165">
        <v>0.5</v>
      </c>
      <c r="DY165">
        <v>0.04</v>
      </c>
      <c r="DZ165">
        <v>12446203</v>
      </c>
      <c r="EA165" t="s">
        <v>146</v>
      </c>
      <c r="EB165" t="s">
        <v>637</v>
      </c>
      <c r="EC165" t="s">
        <v>637</v>
      </c>
      <c r="ED165" t="s">
        <v>146</v>
      </c>
      <c r="EE165" t="s">
        <v>638</v>
      </c>
      <c r="EF165" t="s">
        <v>163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205</v>
      </c>
      <c r="EP165">
        <v>16607.5</v>
      </c>
      <c r="EQ165">
        <v>0</v>
      </c>
      <c r="ER165">
        <v>0</v>
      </c>
      <c r="ES165" t="s">
        <v>146</v>
      </c>
      <c r="ET165" t="s">
        <v>168</v>
      </c>
      <c r="EU165" t="s">
        <v>146</v>
      </c>
      <c r="EV165">
        <v>0</v>
      </c>
    </row>
    <row r="166" spans="1:152" x14ac:dyDescent="0.25">
      <c r="A166">
        <v>9746189942</v>
      </c>
      <c r="B166" t="s">
        <v>141</v>
      </c>
      <c r="C166" t="s">
        <v>193</v>
      </c>
      <c r="D166" t="s">
        <v>143</v>
      </c>
      <c r="E166" t="s">
        <v>144</v>
      </c>
      <c r="F166" t="s">
        <v>145</v>
      </c>
      <c r="G166">
        <v>34880</v>
      </c>
      <c r="H166" t="s">
        <v>145</v>
      </c>
      <c r="I166">
        <v>417719</v>
      </c>
      <c r="J166">
        <v>2607850739</v>
      </c>
      <c r="K166">
        <v>2802676</v>
      </c>
      <c r="L166">
        <v>2692440</v>
      </c>
      <c r="M166" t="s">
        <v>146</v>
      </c>
      <c r="N166">
        <v>9746189942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150</v>
      </c>
      <c r="U166" t="s">
        <v>151</v>
      </c>
      <c r="V166">
        <v>4814</v>
      </c>
      <c r="W166" t="s">
        <v>152</v>
      </c>
      <c r="X166" t="s">
        <v>151</v>
      </c>
      <c r="Y166">
        <v>44</v>
      </c>
      <c r="Z166" t="s">
        <v>153</v>
      </c>
      <c r="AA166" t="s">
        <v>154</v>
      </c>
      <c r="AB166" t="s">
        <v>146</v>
      </c>
      <c r="AC166">
        <v>200239</v>
      </c>
      <c r="AD166" t="s">
        <v>155</v>
      </c>
      <c r="AE166" t="s">
        <v>156</v>
      </c>
      <c r="AF166" t="s">
        <v>194</v>
      </c>
      <c r="AG166">
        <v>566</v>
      </c>
      <c r="AH166">
        <v>943312</v>
      </c>
      <c r="AI166" t="s">
        <v>175</v>
      </c>
      <c r="AJ166">
        <v>566</v>
      </c>
      <c r="AK166">
        <v>9746189942</v>
      </c>
      <c r="AL166">
        <v>9746189942</v>
      </c>
      <c r="AM166" t="s">
        <v>158</v>
      </c>
      <c r="AN166" t="s">
        <v>183</v>
      </c>
      <c r="AO166" t="s">
        <v>184</v>
      </c>
      <c r="AP166" t="s">
        <v>146</v>
      </c>
      <c r="AQ166" t="s">
        <v>178</v>
      </c>
      <c r="AR166">
        <v>16607.5</v>
      </c>
      <c r="AS166">
        <v>16500</v>
      </c>
      <c r="AT166" s="5">
        <f t="shared" si="14"/>
        <v>15500</v>
      </c>
      <c r="AU166" s="5">
        <v>350</v>
      </c>
      <c r="AV166" s="5">
        <f t="shared" si="15"/>
        <v>15150</v>
      </c>
      <c r="AW166" s="6">
        <f t="shared" si="16"/>
        <v>2666.4</v>
      </c>
      <c r="AX166" s="7">
        <f t="shared" si="17"/>
        <v>12120</v>
      </c>
      <c r="AY166" s="8">
        <f t="shared" si="18"/>
        <v>363.6</v>
      </c>
      <c r="AZ166" s="5">
        <v>250</v>
      </c>
      <c r="BA166" s="9">
        <f t="shared" si="19"/>
        <v>81.25</v>
      </c>
      <c r="BB166" s="9">
        <v>1000</v>
      </c>
      <c r="BC166" s="10"/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16607.5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16606.962500000001</v>
      </c>
      <c r="BR166">
        <v>0</v>
      </c>
      <c r="BS166">
        <v>0.04</v>
      </c>
      <c r="BT166" t="s">
        <v>146</v>
      </c>
      <c r="BU166">
        <v>59536659</v>
      </c>
      <c r="BV166" t="s">
        <v>162</v>
      </c>
      <c r="BW166">
        <v>0</v>
      </c>
      <c r="BX166">
        <v>0</v>
      </c>
      <c r="BY166" t="s">
        <v>163</v>
      </c>
      <c r="BZ166">
        <v>0</v>
      </c>
      <c r="CA166" t="s">
        <v>146</v>
      </c>
      <c r="CB166">
        <v>0</v>
      </c>
      <c r="CC166">
        <v>0</v>
      </c>
      <c r="CD166" t="s">
        <v>195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175</v>
      </c>
      <c r="CK166">
        <v>10</v>
      </c>
      <c r="CL166">
        <v>0</v>
      </c>
      <c r="CM166">
        <v>0</v>
      </c>
      <c r="CN166">
        <v>16607.5</v>
      </c>
      <c r="CO166" t="s">
        <v>150</v>
      </c>
      <c r="CP166">
        <v>0</v>
      </c>
      <c r="CQ166">
        <v>0</v>
      </c>
      <c r="CR166">
        <v>0</v>
      </c>
      <c r="CS166" t="s">
        <v>164</v>
      </c>
      <c r="CT166">
        <v>0</v>
      </c>
      <c r="CU166">
        <v>0</v>
      </c>
      <c r="CV166">
        <v>0</v>
      </c>
      <c r="CW166" t="s">
        <v>156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165</v>
      </c>
      <c r="DE166">
        <v>0</v>
      </c>
      <c r="DF166">
        <v>0</v>
      </c>
      <c r="DG166">
        <v>0</v>
      </c>
      <c r="DH166" t="s">
        <v>150</v>
      </c>
      <c r="DI166">
        <v>0</v>
      </c>
      <c r="DJ166">
        <v>0</v>
      </c>
      <c r="DK166">
        <v>0</v>
      </c>
      <c r="DL166" t="s">
        <v>156</v>
      </c>
      <c r="DM166">
        <v>45</v>
      </c>
      <c r="DN166">
        <v>0</v>
      </c>
      <c r="DO166" t="s">
        <v>156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155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196</v>
      </c>
      <c r="EC166" t="s">
        <v>196</v>
      </c>
      <c r="ED166" t="s">
        <v>194</v>
      </c>
      <c r="EE166" t="s">
        <v>197</v>
      </c>
      <c r="EF166" t="s">
        <v>163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16607.5</v>
      </c>
      <c r="EQ166">
        <v>0</v>
      </c>
      <c r="ER166">
        <v>0</v>
      </c>
      <c r="ES166" t="s">
        <v>146</v>
      </c>
      <c r="ET166" t="s">
        <v>168</v>
      </c>
      <c r="EU166" t="s">
        <v>146</v>
      </c>
      <c r="EV166">
        <v>0</v>
      </c>
    </row>
    <row r="167" spans="1:152" x14ac:dyDescent="0.25">
      <c r="A167">
        <v>9745918377</v>
      </c>
      <c r="B167" t="s">
        <v>141</v>
      </c>
      <c r="C167" t="s">
        <v>206</v>
      </c>
      <c r="D167" t="s">
        <v>143</v>
      </c>
      <c r="E167" t="s">
        <v>144</v>
      </c>
      <c r="F167" t="s">
        <v>145</v>
      </c>
      <c r="G167">
        <v>34880</v>
      </c>
      <c r="H167" t="s">
        <v>145</v>
      </c>
      <c r="I167">
        <v>379437</v>
      </c>
      <c r="J167">
        <v>2607850458</v>
      </c>
      <c r="K167">
        <v>2802676</v>
      </c>
      <c r="L167">
        <v>2692440</v>
      </c>
      <c r="M167" t="s">
        <v>146</v>
      </c>
      <c r="N167">
        <v>9745918377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150</v>
      </c>
      <c r="U167" t="s">
        <v>151</v>
      </c>
      <c r="V167">
        <v>4814</v>
      </c>
      <c r="W167" t="s">
        <v>152</v>
      </c>
      <c r="X167" t="s">
        <v>151</v>
      </c>
      <c r="Y167">
        <v>44</v>
      </c>
      <c r="Z167" t="s">
        <v>153</v>
      </c>
      <c r="AA167" t="s">
        <v>154</v>
      </c>
      <c r="AB167" t="s">
        <v>146</v>
      </c>
      <c r="AC167">
        <v>200239</v>
      </c>
      <c r="AD167" t="s">
        <v>155</v>
      </c>
      <c r="AE167" t="s">
        <v>156</v>
      </c>
      <c r="AF167" t="s">
        <v>207</v>
      </c>
      <c r="AG167">
        <v>566</v>
      </c>
      <c r="AH167">
        <v>718471</v>
      </c>
      <c r="AI167" t="s">
        <v>175</v>
      </c>
      <c r="AJ167">
        <v>566</v>
      </c>
      <c r="AK167">
        <v>9745918377</v>
      </c>
      <c r="AL167">
        <v>9745918377</v>
      </c>
      <c r="AM167" t="s">
        <v>158</v>
      </c>
      <c r="AN167" t="s">
        <v>183</v>
      </c>
      <c r="AO167" t="s">
        <v>184</v>
      </c>
      <c r="AP167" t="s">
        <v>146</v>
      </c>
      <c r="AQ167" t="s">
        <v>178</v>
      </c>
      <c r="AR167">
        <v>16607.5</v>
      </c>
      <c r="AS167">
        <v>16500</v>
      </c>
      <c r="AT167" s="5">
        <f t="shared" si="14"/>
        <v>15500</v>
      </c>
      <c r="AU167" s="5">
        <v>350</v>
      </c>
      <c r="AV167" s="5">
        <f t="shared" si="15"/>
        <v>15150</v>
      </c>
      <c r="AW167" s="6">
        <f t="shared" si="16"/>
        <v>2666.4</v>
      </c>
      <c r="AX167" s="7">
        <f t="shared" si="17"/>
        <v>12120</v>
      </c>
      <c r="AY167" s="8">
        <f t="shared" si="18"/>
        <v>363.6</v>
      </c>
      <c r="AZ167" s="5">
        <v>250</v>
      </c>
      <c r="BA167" s="9">
        <f t="shared" si="19"/>
        <v>81.25</v>
      </c>
      <c r="BB167" s="9">
        <v>1000</v>
      </c>
      <c r="BC167" s="10"/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16607.5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16606.962500000001</v>
      </c>
      <c r="BR167">
        <v>0</v>
      </c>
      <c r="BS167">
        <v>0.04</v>
      </c>
      <c r="BT167" t="s">
        <v>146</v>
      </c>
      <c r="BU167">
        <v>59536659</v>
      </c>
      <c r="BV167" t="s">
        <v>162</v>
      </c>
      <c r="BW167">
        <v>0</v>
      </c>
      <c r="BX167">
        <v>0</v>
      </c>
      <c r="BY167" t="s">
        <v>163</v>
      </c>
      <c r="BZ167">
        <v>0</v>
      </c>
      <c r="CA167" t="s">
        <v>146</v>
      </c>
      <c r="CB167">
        <v>0</v>
      </c>
      <c r="CC167">
        <v>0</v>
      </c>
      <c r="CD167" t="s">
        <v>195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175</v>
      </c>
      <c r="CK167">
        <v>10</v>
      </c>
      <c r="CL167">
        <v>0</v>
      </c>
      <c r="CM167">
        <v>0</v>
      </c>
      <c r="CN167">
        <v>16607.5</v>
      </c>
      <c r="CO167" t="s">
        <v>150</v>
      </c>
      <c r="CP167">
        <v>0</v>
      </c>
      <c r="CQ167">
        <v>0</v>
      </c>
      <c r="CR167">
        <v>0</v>
      </c>
      <c r="CS167" t="s">
        <v>164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165</v>
      </c>
      <c r="DE167">
        <v>0</v>
      </c>
      <c r="DF167">
        <v>0</v>
      </c>
      <c r="DG167">
        <v>0</v>
      </c>
      <c r="DH167" t="s">
        <v>150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155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208</v>
      </c>
      <c r="EC167" t="s">
        <v>208</v>
      </c>
      <c r="ED167" t="s">
        <v>207</v>
      </c>
      <c r="EE167" t="s">
        <v>209</v>
      </c>
      <c r="EF167" t="s">
        <v>163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16607.5</v>
      </c>
      <c r="EQ167">
        <v>0</v>
      </c>
      <c r="ER167">
        <v>0</v>
      </c>
      <c r="ES167" t="s">
        <v>146</v>
      </c>
      <c r="ET167" t="s">
        <v>168</v>
      </c>
      <c r="EU167" t="s">
        <v>146</v>
      </c>
      <c r="EV167">
        <v>0</v>
      </c>
    </row>
    <row r="168" spans="1:152" x14ac:dyDescent="0.25">
      <c r="A168">
        <v>9747468897</v>
      </c>
      <c r="B168" t="s">
        <v>141</v>
      </c>
      <c r="C168" t="s">
        <v>389</v>
      </c>
      <c r="D168" t="s">
        <v>143</v>
      </c>
      <c r="E168" t="s">
        <v>144</v>
      </c>
      <c r="F168" t="s">
        <v>145</v>
      </c>
      <c r="G168">
        <v>34882</v>
      </c>
      <c r="H168" t="s">
        <v>145</v>
      </c>
      <c r="I168">
        <v>434109</v>
      </c>
      <c r="J168">
        <v>2608092469</v>
      </c>
      <c r="K168">
        <v>8167830</v>
      </c>
      <c r="L168">
        <v>2692440</v>
      </c>
      <c r="M168" t="s">
        <v>146</v>
      </c>
      <c r="N168">
        <v>9747468897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150</v>
      </c>
      <c r="U168" t="s">
        <v>151</v>
      </c>
      <c r="V168">
        <v>4814</v>
      </c>
      <c r="W168" t="s">
        <v>152</v>
      </c>
      <c r="X168" t="s">
        <v>151</v>
      </c>
      <c r="Y168">
        <v>44</v>
      </c>
      <c r="Z168" t="s">
        <v>153</v>
      </c>
      <c r="AA168" t="s">
        <v>154</v>
      </c>
      <c r="AB168" t="s">
        <v>146</v>
      </c>
      <c r="AC168">
        <v>200239</v>
      </c>
      <c r="AD168" t="s">
        <v>155</v>
      </c>
      <c r="AE168" t="s">
        <v>156</v>
      </c>
      <c r="AF168" t="s">
        <v>390</v>
      </c>
      <c r="AG168">
        <v>566</v>
      </c>
      <c r="AH168">
        <v>111663</v>
      </c>
      <c r="AI168" t="s">
        <v>175</v>
      </c>
      <c r="AJ168">
        <v>566</v>
      </c>
      <c r="AK168">
        <v>9747468897</v>
      </c>
      <c r="AL168">
        <v>9747468897</v>
      </c>
      <c r="AM168" t="s">
        <v>158</v>
      </c>
      <c r="AN168" t="s">
        <v>212</v>
      </c>
      <c r="AO168" t="s">
        <v>213</v>
      </c>
      <c r="AP168" t="s">
        <v>146</v>
      </c>
      <c r="AQ168" t="s">
        <v>178</v>
      </c>
      <c r="AR168">
        <v>16607.5</v>
      </c>
      <c r="AS168">
        <v>16500</v>
      </c>
      <c r="AT168" s="5">
        <f t="shared" si="14"/>
        <v>15500</v>
      </c>
      <c r="AU168" s="5">
        <v>350</v>
      </c>
      <c r="AV168" s="5">
        <f t="shared" si="15"/>
        <v>15150</v>
      </c>
      <c r="AW168" s="6">
        <f t="shared" si="16"/>
        <v>2666.4</v>
      </c>
      <c r="AX168" s="7">
        <f t="shared" si="17"/>
        <v>12120</v>
      </c>
      <c r="AY168" s="8">
        <f t="shared" si="18"/>
        <v>363.6</v>
      </c>
      <c r="AZ168" s="5">
        <v>250</v>
      </c>
      <c r="BA168" s="9">
        <f t="shared" si="19"/>
        <v>81.25</v>
      </c>
      <c r="BB168" s="9">
        <v>1000</v>
      </c>
      <c r="BC168" s="10"/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16607.5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16606.962500000001</v>
      </c>
      <c r="BR168">
        <v>0</v>
      </c>
      <c r="BS168">
        <v>0.04</v>
      </c>
      <c r="BT168" t="s">
        <v>146</v>
      </c>
      <c r="BU168">
        <v>59536659</v>
      </c>
      <c r="BV168" t="s">
        <v>162</v>
      </c>
      <c r="BW168">
        <v>0</v>
      </c>
      <c r="BX168">
        <v>0</v>
      </c>
      <c r="BY168" t="s">
        <v>163</v>
      </c>
      <c r="BZ168">
        <v>0</v>
      </c>
      <c r="CA168" t="s">
        <v>146</v>
      </c>
      <c r="CB168">
        <v>0</v>
      </c>
      <c r="CC168">
        <v>0</v>
      </c>
      <c r="CD168" t="s">
        <v>195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175</v>
      </c>
      <c r="CK168">
        <v>10</v>
      </c>
      <c r="CL168">
        <v>0</v>
      </c>
      <c r="CM168">
        <v>0</v>
      </c>
      <c r="CN168">
        <v>16607.5</v>
      </c>
      <c r="CO168" t="s">
        <v>150</v>
      </c>
      <c r="CP168">
        <v>0</v>
      </c>
      <c r="CQ168">
        <v>0</v>
      </c>
      <c r="CR168">
        <v>0</v>
      </c>
      <c r="CS168" t="s">
        <v>164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165</v>
      </c>
      <c r="DE168">
        <v>0</v>
      </c>
      <c r="DF168">
        <v>0</v>
      </c>
      <c r="DG168">
        <v>0</v>
      </c>
      <c r="DH168" t="s">
        <v>150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155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391</v>
      </c>
      <c r="EC168" t="s">
        <v>391</v>
      </c>
      <c r="ED168" t="s">
        <v>390</v>
      </c>
      <c r="EE168" t="s">
        <v>392</v>
      </c>
      <c r="EF168" t="s">
        <v>163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16607.5</v>
      </c>
      <c r="EQ168">
        <v>0</v>
      </c>
      <c r="ER168">
        <v>0</v>
      </c>
      <c r="ES168" t="s">
        <v>146</v>
      </c>
      <c r="ET168" t="s">
        <v>168</v>
      </c>
      <c r="EU168" t="s">
        <v>146</v>
      </c>
      <c r="EV168">
        <v>0</v>
      </c>
    </row>
    <row r="169" spans="1:152" x14ac:dyDescent="0.25">
      <c r="A169">
        <v>9744925744</v>
      </c>
      <c r="B169" t="s">
        <v>141</v>
      </c>
      <c r="C169" t="s">
        <v>419</v>
      </c>
      <c r="D169" t="s">
        <v>143</v>
      </c>
      <c r="E169" t="s">
        <v>144</v>
      </c>
      <c r="F169" t="s">
        <v>145</v>
      </c>
      <c r="G169">
        <v>34878</v>
      </c>
      <c r="H169" t="s">
        <v>145</v>
      </c>
      <c r="I169">
        <v>801937</v>
      </c>
      <c r="J169">
        <v>2607679351</v>
      </c>
      <c r="K169">
        <v>7525480</v>
      </c>
      <c r="L169">
        <v>2692440</v>
      </c>
      <c r="M169" t="s">
        <v>146</v>
      </c>
      <c r="N169">
        <v>9744925744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150</v>
      </c>
      <c r="U169" t="s">
        <v>151</v>
      </c>
      <c r="V169">
        <v>4814</v>
      </c>
      <c r="W169" t="s">
        <v>152</v>
      </c>
      <c r="X169" t="s">
        <v>151</v>
      </c>
      <c r="Y169">
        <v>44</v>
      </c>
      <c r="Z169" t="s">
        <v>153</v>
      </c>
      <c r="AA169" t="s">
        <v>154</v>
      </c>
      <c r="AB169" t="s">
        <v>146</v>
      </c>
      <c r="AC169">
        <v>200239</v>
      </c>
      <c r="AD169" t="s">
        <v>155</v>
      </c>
      <c r="AE169" t="s">
        <v>156</v>
      </c>
      <c r="AF169" t="s">
        <v>420</v>
      </c>
      <c r="AG169">
        <v>566</v>
      </c>
      <c r="AH169">
        <v>921824</v>
      </c>
      <c r="AI169" t="s">
        <v>175</v>
      </c>
      <c r="AJ169">
        <v>566</v>
      </c>
      <c r="AK169">
        <v>9744925744</v>
      </c>
      <c r="AL169">
        <v>9744925744</v>
      </c>
      <c r="AM169" t="s">
        <v>158</v>
      </c>
      <c r="AN169" t="s">
        <v>183</v>
      </c>
      <c r="AO169" t="s">
        <v>184</v>
      </c>
      <c r="AP169" t="s">
        <v>146</v>
      </c>
      <c r="AQ169" t="s">
        <v>178</v>
      </c>
      <c r="AR169">
        <v>16607.5</v>
      </c>
      <c r="AS169">
        <v>16500</v>
      </c>
      <c r="AT169" s="5">
        <f t="shared" si="14"/>
        <v>15500</v>
      </c>
      <c r="AU169" s="5">
        <v>350</v>
      </c>
      <c r="AV169" s="5">
        <f t="shared" si="15"/>
        <v>15150</v>
      </c>
      <c r="AW169" s="6">
        <f t="shared" si="16"/>
        <v>2666.4</v>
      </c>
      <c r="AX169" s="7">
        <f t="shared" si="17"/>
        <v>12120</v>
      </c>
      <c r="AY169" s="8">
        <f t="shared" si="18"/>
        <v>363.6</v>
      </c>
      <c r="AZ169" s="5">
        <v>250</v>
      </c>
      <c r="BA169" s="9">
        <f t="shared" si="19"/>
        <v>81.25</v>
      </c>
      <c r="BB169" s="9">
        <v>1000</v>
      </c>
      <c r="BC169" s="10"/>
      <c r="BD169" s="5">
        <f t="shared" si="20"/>
        <v>18.75</v>
      </c>
      <c r="BG169" t="s">
        <v>146</v>
      </c>
      <c r="BH169" t="s">
        <v>146</v>
      </c>
      <c r="BI169">
        <v>566</v>
      </c>
      <c r="BJ169">
        <v>566</v>
      </c>
      <c r="BK169">
        <v>16607.5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16606.962500000001</v>
      </c>
      <c r="BR169">
        <v>0</v>
      </c>
      <c r="BS169">
        <v>0.04</v>
      </c>
      <c r="BT169" t="s">
        <v>146</v>
      </c>
      <c r="BU169">
        <v>59536659</v>
      </c>
      <c r="BV169" t="s">
        <v>162</v>
      </c>
      <c r="BW169">
        <v>0</v>
      </c>
      <c r="BX169">
        <v>0</v>
      </c>
      <c r="BY169" t="s">
        <v>163</v>
      </c>
      <c r="BZ169">
        <v>0</v>
      </c>
      <c r="CA169" t="s">
        <v>146</v>
      </c>
      <c r="CB169">
        <v>0</v>
      </c>
      <c r="CC169">
        <v>0</v>
      </c>
      <c r="CD169" t="s">
        <v>195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175</v>
      </c>
      <c r="CK169">
        <v>10</v>
      </c>
      <c r="CL169">
        <v>0</v>
      </c>
      <c r="CM169">
        <v>0</v>
      </c>
      <c r="CN169">
        <v>16607.5</v>
      </c>
      <c r="CO169" t="s">
        <v>150</v>
      </c>
      <c r="CP169">
        <v>0</v>
      </c>
      <c r="CQ169">
        <v>0</v>
      </c>
      <c r="CR169">
        <v>0</v>
      </c>
      <c r="CS169" t="s">
        <v>164</v>
      </c>
      <c r="CT169">
        <v>0</v>
      </c>
      <c r="CU169">
        <v>0</v>
      </c>
      <c r="CV169">
        <v>0</v>
      </c>
      <c r="CW169" t="s">
        <v>156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165</v>
      </c>
      <c r="DE169">
        <v>0</v>
      </c>
      <c r="DF169">
        <v>0</v>
      </c>
      <c r="DG169">
        <v>0</v>
      </c>
      <c r="DH169" t="s">
        <v>150</v>
      </c>
      <c r="DI169">
        <v>0</v>
      </c>
      <c r="DJ169">
        <v>0</v>
      </c>
      <c r="DK169">
        <v>0</v>
      </c>
      <c r="DL169" t="s">
        <v>156</v>
      </c>
      <c r="DM169">
        <v>45</v>
      </c>
      <c r="DN169">
        <v>0</v>
      </c>
      <c r="DO169" t="s">
        <v>156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155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421</v>
      </c>
      <c r="EC169" t="s">
        <v>421</v>
      </c>
      <c r="ED169" t="s">
        <v>420</v>
      </c>
      <c r="EE169" t="s">
        <v>422</v>
      </c>
      <c r="EF169" t="s">
        <v>163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16607.5</v>
      </c>
      <c r="EQ169">
        <v>0</v>
      </c>
      <c r="ER169">
        <v>0</v>
      </c>
      <c r="ES169" t="s">
        <v>146</v>
      </c>
      <c r="ET169" t="s">
        <v>168</v>
      </c>
      <c r="EU169" t="s">
        <v>146</v>
      </c>
      <c r="EV169">
        <v>0</v>
      </c>
    </row>
    <row r="170" spans="1:152" x14ac:dyDescent="0.25">
      <c r="A170">
        <v>9746134899</v>
      </c>
      <c r="B170" t="s">
        <v>141</v>
      </c>
      <c r="C170" t="s">
        <v>528</v>
      </c>
      <c r="D170" t="s">
        <v>143</v>
      </c>
      <c r="E170" t="s">
        <v>144</v>
      </c>
      <c r="F170" t="s">
        <v>145</v>
      </c>
      <c r="G170">
        <v>34880</v>
      </c>
      <c r="H170" t="s">
        <v>145</v>
      </c>
      <c r="I170">
        <v>335466</v>
      </c>
      <c r="J170">
        <v>2607850665</v>
      </c>
      <c r="K170">
        <v>2802676</v>
      </c>
      <c r="L170">
        <v>2692440</v>
      </c>
      <c r="M170" t="s">
        <v>146</v>
      </c>
      <c r="N170">
        <v>9746134899</v>
      </c>
      <c r="O170">
        <v>123</v>
      </c>
      <c r="P170" t="s">
        <v>147</v>
      </c>
      <c r="Q170" t="s">
        <v>148</v>
      </c>
      <c r="R170" t="s">
        <v>149</v>
      </c>
      <c r="S170">
        <v>250100000000001</v>
      </c>
      <c r="T170" t="s">
        <v>150</v>
      </c>
      <c r="U170" t="s">
        <v>151</v>
      </c>
      <c r="V170">
        <v>4814</v>
      </c>
      <c r="W170" t="s">
        <v>152</v>
      </c>
      <c r="X170" t="s">
        <v>151</v>
      </c>
      <c r="Y170">
        <v>44</v>
      </c>
      <c r="Z170" t="s">
        <v>153</v>
      </c>
      <c r="AA170" t="s">
        <v>154</v>
      </c>
      <c r="AB170" t="s">
        <v>146</v>
      </c>
      <c r="AC170">
        <v>200239</v>
      </c>
      <c r="AD170" t="s">
        <v>155</v>
      </c>
      <c r="AE170" t="s">
        <v>156</v>
      </c>
      <c r="AF170" t="s">
        <v>529</v>
      </c>
      <c r="AG170">
        <v>566</v>
      </c>
      <c r="AH170">
        <v>898870</v>
      </c>
      <c r="AI170" t="s">
        <v>175</v>
      </c>
      <c r="AJ170">
        <v>566</v>
      </c>
      <c r="AK170">
        <v>9746134899</v>
      </c>
      <c r="AL170">
        <v>9746134899</v>
      </c>
      <c r="AM170" t="s">
        <v>158</v>
      </c>
      <c r="AN170" t="s">
        <v>270</v>
      </c>
      <c r="AO170" t="s">
        <v>271</v>
      </c>
      <c r="AP170" t="s">
        <v>146</v>
      </c>
      <c r="AQ170" t="s">
        <v>178</v>
      </c>
      <c r="AR170">
        <v>16607.5</v>
      </c>
      <c r="AS170">
        <v>16500</v>
      </c>
      <c r="AT170" s="5">
        <f t="shared" si="14"/>
        <v>15500</v>
      </c>
      <c r="AU170" s="5">
        <v>350</v>
      </c>
      <c r="AV170" s="5">
        <f t="shared" si="15"/>
        <v>15150</v>
      </c>
      <c r="AW170" s="6">
        <f t="shared" si="16"/>
        <v>2666.4</v>
      </c>
      <c r="AX170" s="7">
        <f t="shared" si="17"/>
        <v>12120</v>
      </c>
      <c r="AY170" s="8">
        <f t="shared" si="18"/>
        <v>363.6</v>
      </c>
      <c r="AZ170" s="5">
        <v>250</v>
      </c>
      <c r="BA170" s="9">
        <f t="shared" si="19"/>
        <v>81.25</v>
      </c>
      <c r="BB170" s="9">
        <v>1000</v>
      </c>
      <c r="BC170" s="10"/>
      <c r="BD170" s="5">
        <f t="shared" si="20"/>
        <v>18.75</v>
      </c>
      <c r="BG170" t="s">
        <v>146</v>
      </c>
      <c r="BH170" t="s">
        <v>146</v>
      </c>
      <c r="BI170">
        <v>566</v>
      </c>
      <c r="BJ170">
        <v>566</v>
      </c>
      <c r="BK170">
        <v>16607.5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16606.962500000001</v>
      </c>
      <c r="BR170">
        <v>0</v>
      </c>
      <c r="BS170">
        <v>0.04</v>
      </c>
      <c r="BT170" t="s">
        <v>146</v>
      </c>
      <c r="BU170">
        <v>59536659</v>
      </c>
      <c r="BV170" t="s">
        <v>162</v>
      </c>
      <c r="BW170">
        <v>0</v>
      </c>
      <c r="BX170">
        <v>0</v>
      </c>
      <c r="BY170" t="s">
        <v>163</v>
      </c>
      <c r="BZ170">
        <v>0</v>
      </c>
      <c r="CA170" t="s">
        <v>146</v>
      </c>
      <c r="CB170">
        <v>0</v>
      </c>
      <c r="CC170">
        <v>0</v>
      </c>
      <c r="CD170" t="s">
        <v>195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175</v>
      </c>
      <c r="CK170">
        <v>10</v>
      </c>
      <c r="CL170">
        <v>0</v>
      </c>
      <c r="CM170">
        <v>0</v>
      </c>
      <c r="CN170">
        <v>16607.5</v>
      </c>
      <c r="CO170" t="s">
        <v>150</v>
      </c>
      <c r="CP170">
        <v>0</v>
      </c>
      <c r="CQ170">
        <v>0</v>
      </c>
      <c r="CR170">
        <v>0</v>
      </c>
      <c r="CS170" t="s">
        <v>164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165</v>
      </c>
      <c r="DE170">
        <v>0</v>
      </c>
      <c r="DF170">
        <v>0</v>
      </c>
      <c r="DG170">
        <v>0</v>
      </c>
      <c r="DH170" t="s">
        <v>150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155</v>
      </c>
      <c r="DV170">
        <v>0</v>
      </c>
      <c r="DW170">
        <v>0</v>
      </c>
      <c r="DX170">
        <v>0.5</v>
      </c>
      <c r="DY170">
        <v>0.04</v>
      </c>
      <c r="DZ170">
        <v>2.0020566090040005E+19</v>
      </c>
      <c r="EA170">
        <v>3.4600356600000148E+18</v>
      </c>
      <c r="EB170" t="s">
        <v>530</v>
      </c>
      <c r="EC170" t="s">
        <v>530</v>
      </c>
      <c r="ED170" t="s">
        <v>529</v>
      </c>
      <c r="EE170" t="s">
        <v>531</v>
      </c>
      <c r="EF170" t="s">
        <v>163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16607.5</v>
      </c>
      <c r="EQ170">
        <v>0</v>
      </c>
      <c r="ER170">
        <v>0</v>
      </c>
      <c r="ES170" t="s">
        <v>146</v>
      </c>
      <c r="ET170" t="s">
        <v>168</v>
      </c>
      <c r="EU170" t="s">
        <v>146</v>
      </c>
      <c r="EV170">
        <v>0</v>
      </c>
    </row>
    <row r="171" spans="1:152" x14ac:dyDescent="0.25">
      <c r="A171">
        <v>9745697016</v>
      </c>
      <c r="B171" t="s">
        <v>141</v>
      </c>
      <c r="C171" t="s">
        <v>543</v>
      </c>
      <c r="D171" t="s">
        <v>143</v>
      </c>
      <c r="E171" t="s">
        <v>144</v>
      </c>
      <c r="F171" t="s">
        <v>145</v>
      </c>
      <c r="G171">
        <v>34880</v>
      </c>
      <c r="H171" t="s">
        <v>145</v>
      </c>
      <c r="I171">
        <v>261198</v>
      </c>
      <c r="J171">
        <v>2607850177</v>
      </c>
      <c r="K171">
        <v>2802676</v>
      </c>
      <c r="L171">
        <v>2692440</v>
      </c>
      <c r="M171" t="s">
        <v>146</v>
      </c>
      <c r="N171">
        <v>9745697016</v>
      </c>
      <c r="O171">
        <v>123</v>
      </c>
      <c r="P171" t="s">
        <v>147</v>
      </c>
      <c r="Q171" t="s">
        <v>148</v>
      </c>
      <c r="R171" t="s">
        <v>149</v>
      </c>
      <c r="S171">
        <v>250100000000001</v>
      </c>
      <c r="T171" t="s">
        <v>150</v>
      </c>
      <c r="U171" t="s">
        <v>151</v>
      </c>
      <c r="V171">
        <v>4814</v>
      </c>
      <c r="W171" t="s">
        <v>152</v>
      </c>
      <c r="X171" t="s">
        <v>151</v>
      </c>
      <c r="Y171">
        <v>44</v>
      </c>
      <c r="Z171" t="s">
        <v>153</v>
      </c>
      <c r="AA171" t="s">
        <v>154</v>
      </c>
      <c r="AB171" t="s">
        <v>146</v>
      </c>
      <c r="AC171">
        <v>200239</v>
      </c>
      <c r="AD171" t="s">
        <v>155</v>
      </c>
      <c r="AE171" t="s">
        <v>156</v>
      </c>
      <c r="AF171" t="s">
        <v>544</v>
      </c>
      <c r="AG171">
        <v>566</v>
      </c>
      <c r="AH171">
        <v>536814</v>
      </c>
      <c r="AI171" t="s">
        <v>175</v>
      </c>
      <c r="AJ171">
        <v>566</v>
      </c>
      <c r="AK171">
        <v>9745697016</v>
      </c>
      <c r="AL171">
        <v>9745697016</v>
      </c>
      <c r="AM171" t="s">
        <v>158</v>
      </c>
      <c r="AN171" t="s">
        <v>183</v>
      </c>
      <c r="AO171" t="s">
        <v>184</v>
      </c>
      <c r="AP171" t="s">
        <v>146</v>
      </c>
      <c r="AQ171" t="s">
        <v>178</v>
      </c>
      <c r="AR171">
        <v>16607.5</v>
      </c>
      <c r="AS171">
        <v>16500</v>
      </c>
      <c r="AT171" s="5">
        <f t="shared" si="14"/>
        <v>15500</v>
      </c>
      <c r="AU171" s="5">
        <v>350</v>
      </c>
      <c r="AV171" s="5">
        <f t="shared" si="15"/>
        <v>15150</v>
      </c>
      <c r="AW171" s="6">
        <f t="shared" si="16"/>
        <v>2666.4</v>
      </c>
      <c r="AX171" s="7">
        <f t="shared" si="17"/>
        <v>12120</v>
      </c>
      <c r="AY171" s="8">
        <f t="shared" si="18"/>
        <v>363.6</v>
      </c>
      <c r="AZ171" s="5">
        <v>250</v>
      </c>
      <c r="BA171" s="9">
        <f t="shared" si="19"/>
        <v>81.25</v>
      </c>
      <c r="BB171" s="9">
        <v>1000</v>
      </c>
      <c r="BC171" s="10"/>
      <c r="BD171" s="5">
        <f t="shared" si="20"/>
        <v>18.75</v>
      </c>
      <c r="BG171" t="s">
        <v>146</v>
      </c>
      <c r="BH171" t="s">
        <v>146</v>
      </c>
      <c r="BI171">
        <v>566</v>
      </c>
      <c r="BJ171">
        <v>566</v>
      </c>
      <c r="BK171">
        <v>16607.5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16606.962500000001</v>
      </c>
      <c r="BR171">
        <v>0</v>
      </c>
      <c r="BS171">
        <v>0.04</v>
      </c>
      <c r="BT171" t="s">
        <v>146</v>
      </c>
      <c r="BU171">
        <v>59536659</v>
      </c>
      <c r="BV171" t="s">
        <v>162</v>
      </c>
      <c r="BW171">
        <v>0</v>
      </c>
      <c r="BX171">
        <v>0</v>
      </c>
      <c r="BY171" t="s">
        <v>163</v>
      </c>
      <c r="BZ171">
        <v>0</v>
      </c>
      <c r="CA171" t="s">
        <v>146</v>
      </c>
      <c r="CB171">
        <v>0</v>
      </c>
      <c r="CC171">
        <v>0</v>
      </c>
      <c r="CD171" t="s">
        <v>195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175</v>
      </c>
      <c r="CK171">
        <v>10</v>
      </c>
      <c r="CL171">
        <v>0</v>
      </c>
      <c r="CM171">
        <v>0</v>
      </c>
      <c r="CN171">
        <v>16607.5</v>
      </c>
      <c r="CO171" t="s">
        <v>150</v>
      </c>
      <c r="CP171">
        <v>0</v>
      </c>
      <c r="CQ171">
        <v>0</v>
      </c>
      <c r="CR171">
        <v>0</v>
      </c>
      <c r="CS171" t="s">
        <v>164</v>
      </c>
      <c r="CT171">
        <v>0</v>
      </c>
      <c r="CU171">
        <v>0</v>
      </c>
      <c r="CV171">
        <v>0</v>
      </c>
      <c r="CW171" t="s">
        <v>156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165</v>
      </c>
      <c r="DE171">
        <v>0</v>
      </c>
      <c r="DF171">
        <v>0</v>
      </c>
      <c r="DG171">
        <v>0</v>
      </c>
      <c r="DH171" t="s">
        <v>150</v>
      </c>
      <c r="DI171">
        <v>0</v>
      </c>
      <c r="DJ171">
        <v>0</v>
      </c>
      <c r="DK171">
        <v>0</v>
      </c>
      <c r="DL171" t="s">
        <v>156</v>
      </c>
      <c r="DM171">
        <v>45</v>
      </c>
      <c r="DN171">
        <v>0</v>
      </c>
      <c r="DO171" t="s">
        <v>156</v>
      </c>
      <c r="DP171">
        <v>45</v>
      </c>
      <c r="DQ171">
        <v>0</v>
      </c>
      <c r="DR171" t="s">
        <v>146</v>
      </c>
      <c r="DS171" t="s">
        <v>146</v>
      </c>
      <c r="DT171" t="s">
        <v>146</v>
      </c>
      <c r="DU171" t="s">
        <v>155</v>
      </c>
      <c r="DV171">
        <v>0</v>
      </c>
      <c r="DW171">
        <v>0</v>
      </c>
      <c r="DX171">
        <v>0.5</v>
      </c>
      <c r="DY171">
        <v>0.04</v>
      </c>
      <c r="DZ171">
        <v>2.0020566090040005E+19</v>
      </c>
      <c r="EA171">
        <v>3.4600356600000148E+18</v>
      </c>
      <c r="EB171" t="s">
        <v>545</v>
      </c>
      <c r="EC171" t="s">
        <v>545</v>
      </c>
      <c r="ED171" t="s">
        <v>544</v>
      </c>
      <c r="EE171" t="s">
        <v>546</v>
      </c>
      <c r="EF171" t="s">
        <v>163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16607.5</v>
      </c>
      <c r="EQ171">
        <v>0</v>
      </c>
      <c r="ER171">
        <v>0</v>
      </c>
      <c r="ES171" t="s">
        <v>146</v>
      </c>
      <c r="ET171" t="s">
        <v>168</v>
      </c>
      <c r="EU171" t="s">
        <v>146</v>
      </c>
      <c r="EV171">
        <v>0</v>
      </c>
    </row>
    <row r="172" spans="1:152" x14ac:dyDescent="0.25">
      <c r="A172">
        <v>9744421235</v>
      </c>
      <c r="B172" t="s">
        <v>141</v>
      </c>
      <c r="C172" t="s">
        <v>564</v>
      </c>
      <c r="D172" t="s">
        <v>143</v>
      </c>
      <c r="E172" t="s">
        <v>144</v>
      </c>
      <c r="F172" t="s">
        <v>145</v>
      </c>
      <c r="G172">
        <v>34878</v>
      </c>
      <c r="H172" t="s">
        <v>145</v>
      </c>
      <c r="I172">
        <v>556137</v>
      </c>
      <c r="J172">
        <v>2607678810</v>
      </c>
      <c r="K172">
        <v>1684334</v>
      </c>
      <c r="L172">
        <v>2692440</v>
      </c>
      <c r="M172" t="s">
        <v>146</v>
      </c>
      <c r="N172">
        <v>9744421235</v>
      </c>
      <c r="O172">
        <v>123</v>
      </c>
      <c r="P172" t="s">
        <v>147</v>
      </c>
      <c r="Q172" t="s">
        <v>148</v>
      </c>
      <c r="R172" t="s">
        <v>149</v>
      </c>
      <c r="S172">
        <v>250100000000001</v>
      </c>
      <c r="T172" t="s">
        <v>150</v>
      </c>
      <c r="U172" t="s">
        <v>151</v>
      </c>
      <c r="V172">
        <v>4814</v>
      </c>
      <c r="W172" t="s">
        <v>152</v>
      </c>
      <c r="X172" t="s">
        <v>151</v>
      </c>
      <c r="Y172">
        <v>44</v>
      </c>
      <c r="Z172" t="s">
        <v>153</v>
      </c>
      <c r="AA172" t="s">
        <v>154</v>
      </c>
      <c r="AB172" t="s">
        <v>146</v>
      </c>
      <c r="AC172">
        <v>200239</v>
      </c>
      <c r="AD172" t="s">
        <v>155</v>
      </c>
      <c r="AE172" t="s">
        <v>156</v>
      </c>
      <c r="AF172" t="s">
        <v>565</v>
      </c>
      <c r="AG172">
        <v>566</v>
      </c>
      <c r="AH172">
        <v>496636</v>
      </c>
      <c r="AI172" t="s">
        <v>175</v>
      </c>
      <c r="AJ172">
        <v>566</v>
      </c>
      <c r="AK172">
        <v>9744421235</v>
      </c>
      <c r="AL172">
        <v>9744421235</v>
      </c>
      <c r="AM172" t="s">
        <v>158</v>
      </c>
      <c r="AN172" t="s">
        <v>212</v>
      </c>
      <c r="AO172" t="s">
        <v>213</v>
      </c>
      <c r="AP172" t="s">
        <v>146</v>
      </c>
      <c r="AQ172" t="s">
        <v>178</v>
      </c>
      <c r="AR172">
        <v>16607.5</v>
      </c>
      <c r="AS172">
        <v>16500</v>
      </c>
      <c r="AT172" s="5">
        <f t="shared" si="14"/>
        <v>15500</v>
      </c>
      <c r="AU172" s="5">
        <v>350</v>
      </c>
      <c r="AV172" s="5">
        <f t="shared" si="15"/>
        <v>15150</v>
      </c>
      <c r="AW172" s="6">
        <f t="shared" si="16"/>
        <v>2666.4</v>
      </c>
      <c r="AX172" s="7">
        <f t="shared" si="17"/>
        <v>12120</v>
      </c>
      <c r="AY172" s="8">
        <f t="shared" si="18"/>
        <v>363.6</v>
      </c>
      <c r="AZ172" s="5">
        <v>250</v>
      </c>
      <c r="BA172" s="9">
        <f t="shared" si="19"/>
        <v>81.25</v>
      </c>
      <c r="BB172" s="9">
        <v>1000</v>
      </c>
      <c r="BC172" s="10"/>
      <c r="BD172" s="5">
        <f t="shared" si="20"/>
        <v>18.75</v>
      </c>
      <c r="BG172" t="s">
        <v>146</v>
      </c>
      <c r="BH172" t="s">
        <v>146</v>
      </c>
      <c r="BI172">
        <v>566</v>
      </c>
      <c r="BJ172">
        <v>566</v>
      </c>
      <c r="BK172">
        <v>16607.5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16606.962500000001</v>
      </c>
      <c r="BR172">
        <v>0</v>
      </c>
      <c r="BS172">
        <v>0.04</v>
      </c>
      <c r="BT172" t="s">
        <v>146</v>
      </c>
      <c r="BU172">
        <v>59536659</v>
      </c>
      <c r="BV172" t="s">
        <v>162</v>
      </c>
      <c r="BW172">
        <v>0</v>
      </c>
      <c r="BX172">
        <v>0</v>
      </c>
      <c r="BY172" t="s">
        <v>163</v>
      </c>
      <c r="BZ172">
        <v>0</v>
      </c>
      <c r="CA172" t="s">
        <v>146</v>
      </c>
      <c r="CB172">
        <v>0</v>
      </c>
      <c r="CC172">
        <v>0</v>
      </c>
      <c r="CD172" t="s">
        <v>195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175</v>
      </c>
      <c r="CK172">
        <v>10</v>
      </c>
      <c r="CL172">
        <v>0</v>
      </c>
      <c r="CM172">
        <v>0</v>
      </c>
      <c r="CN172">
        <v>16607.5</v>
      </c>
      <c r="CO172" t="s">
        <v>150</v>
      </c>
      <c r="CP172">
        <v>0</v>
      </c>
      <c r="CQ172">
        <v>0</v>
      </c>
      <c r="CR172">
        <v>0</v>
      </c>
      <c r="CS172" t="s">
        <v>164</v>
      </c>
      <c r="CT172">
        <v>0</v>
      </c>
      <c r="CU172">
        <v>0</v>
      </c>
      <c r="CV172">
        <v>0</v>
      </c>
      <c r="CW172" t="s">
        <v>156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165</v>
      </c>
      <c r="DE172">
        <v>0</v>
      </c>
      <c r="DF172">
        <v>0</v>
      </c>
      <c r="DG172">
        <v>0</v>
      </c>
      <c r="DH172" t="s">
        <v>150</v>
      </c>
      <c r="DI172">
        <v>0</v>
      </c>
      <c r="DJ172">
        <v>0</v>
      </c>
      <c r="DK172">
        <v>0</v>
      </c>
      <c r="DL172" t="s">
        <v>156</v>
      </c>
      <c r="DM172">
        <v>45</v>
      </c>
      <c r="DN172">
        <v>0</v>
      </c>
      <c r="DO172" t="s">
        <v>156</v>
      </c>
      <c r="DP172">
        <v>45</v>
      </c>
      <c r="DQ172">
        <v>0</v>
      </c>
      <c r="DR172" t="s">
        <v>146</v>
      </c>
      <c r="DS172" t="s">
        <v>146</v>
      </c>
      <c r="DT172" t="s">
        <v>146</v>
      </c>
      <c r="DU172" t="s">
        <v>155</v>
      </c>
      <c r="DV172">
        <v>0</v>
      </c>
      <c r="DW172">
        <v>0</v>
      </c>
      <c r="DX172">
        <v>0.5</v>
      </c>
      <c r="DY172">
        <v>0.04</v>
      </c>
      <c r="DZ172">
        <v>2.0020566090040005E+19</v>
      </c>
      <c r="EA172">
        <v>3.4600356600000148E+18</v>
      </c>
      <c r="EB172" t="s">
        <v>566</v>
      </c>
      <c r="EC172" t="s">
        <v>566</v>
      </c>
      <c r="ED172" t="s">
        <v>565</v>
      </c>
      <c r="EE172" t="s">
        <v>567</v>
      </c>
      <c r="EF172" t="s">
        <v>163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16607.5</v>
      </c>
      <c r="EQ172">
        <v>0</v>
      </c>
      <c r="ER172">
        <v>0</v>
      </c>
      <c r="ES172" t="s">
        <v>146</v>
      </c>
      <c r="ET172" t="s">
        <v>168</v>
      </c>
      <c r="EU172" t="s">
        <v>146</v>
      </c>
      <c r="EV172">
        <v>0</v>
      </c>
    </row>
    <row r="173" spans="1:152" x14ac:dyDescent="0.25">
      <c r="A173">
        <v>9744693582</v>
      </c>
      <c r="B173" t="s">
        <v>141</v>
      </c>
      <c r="C173" t="s">
        <v>598</v>
      </c>
      <c r="D173" t="s">
        <v>143</v>
      </c>
      <c r="E173" t="s">
        <v>144</v>
      </c>
      <c r="F173" t="s">
        <v>145</v>
      </c>
      <c r="G173">
        <v>34878</v>
      </c>
      <c r="H173" t="s">
        <v>145</v>
      </c>
      <c r="I173">
        <v>142666</v>
      </c>
      <c r="J173">
        <v>2607679092</v>
      </c>
      <c r="K173">
        <v>1684334</v>
      </c>
      <c r="L173">
        <v>2692440</v>
      </c>
      <c r="M173" t="s">
        <v>146</v>
      </c>
      <c r="N173">
        <v>9744693582</v>
      </c>
      <c r="O173">
        <v>123</v>
      </c>
      <c r="P173" t="s">
        <v>147</v>
      </c>
      <c r="Q173" t="s">
        <v>148</v>
      </c>
      <c r="R173" t="s">
        <v>149</v>
      </c>
      <c r="S173">
        <v>250100000000001</v>
      </c>
      <c r="T173" t="s">
        <v>150</v>
      </c>
      <c r="U173" t="s">
        <v>151</v>
      </c>
      <c r="V173">
        <v>4814</v>
      </c>
      <c r="W173" t="s">
        <v>152</v>
      </c>
      <c r="X173" t="s">
        <v>151</v>
      </c>
      <c r="Y173">
        <v>44</v>
      </c>
      <c r="Z173" t="s">
        <v>153</v>
      </c>
      <c r="AA173" t="s">
        <v>154</v>
      </c>
      <c r="AB173" t="s">
        <v>146</v>
      </c>
      <c r="AC173">
        <v>200239</v>
      </c>
      <c r="AD173" t="s">
        <v>155</v>
      </c>
      <c r="AE173" t="s">
        <v>156</v>
      </c>
      <c r="AF173" t="s">
        <v>599</v>
      </c>
      <c r="AG173">
        <v>566</v>
      </c>
      <c r="AH173">
        <v>720688</v>
      </c>
      <c r="AI173" t="s">
        <v>175</v>
      </c>
      <c r="AJ173">
        <v>566</v>
      </c>
      <c r="AK173">
        <v>9744693582</v>
      </c>
      <c r="AL173">
        <v>9744693582</v>
      </c>
      <c r="AM173" t="s">
        <v>158</v>
      </c>
      <c r="AN173" t="s">
        <v>183</v>
      </c>
      <c r="AO173" t="s">
        <v>184</v>
      </c>
      <c r="AP173" t="s">
        <v>146</v>
      </c>
      <c r="AQ173" t="s">
        <v>178</v>
      </c>
      <c r="AR173">
        <v>16607.5</v>
      </c>
      <c r="AS173">
        <v>16500</v>
      </c>
      <c r="AT173" s="5">
        <f t="shared" si="14"/>
        <v>15500</v>
      </c>
      <c r="AU173" s="5">
        <v>350</v>
      </c>
      <c r="AV173" s="5">
        <f t="shared" si="15"/>
        <v>15150</v>
      </c>
      <c r="AW173" s="6">
        <f t="shared" si="16"/>
        <v>2666.4</v>
      </c>
      <c r="AX173" s="7">
        <f t="shared" si="17"/>
        <v>12120</v>
      </c>
      <c r="AY173" s="8">
        <f t="shared" si="18"/>
        <v>363.6</v>
      </c>
      <c r="AZ173" s="5">
        <v>250</v>
      </c>
      <c r="BA173" s="9">
        <f t="shared" si="19"/>
        <v>81.25</v>
      </c>
      <c r="BB173" s="9">
        <v>1000</v>
      </c>
      <c r="BC173" s="10"/>
      <c r="BD173" s="5">
        <f t="shared" si="20"/>
        <v>18.75</v>
      </c>
      <c r="BG173" t="s">
        <v>146</v>
      </c>
      <c r="BH173" t="s">
        <v>146</v>
      </c>
      <c r="BI173">
        <v>566</v>
      </c>
      <c r="BJ173">
        <v>566</v>
      </c>
      <c r="BK173">
        <v>16607.5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16606.962500000001</v>
      </c>
      <c r="BR173">
        <v>0</v>
      </c>
      <c r="BS173">
        <v>0.04</v>
      </c>
      <c r="BT173" t="s">
        <v>146</v>
      </c>
      <c r="BU173">
        <v>59536659</v>
      </c>
      <c r="BV173" t="s">
        <v>162</v>
      </c>
      <c r="BW173">
        <v>0</v>
      </c>
      <c r="BX173">
        <v>0</v>
      </c>
      <c r="BY173" t="s">
        <v>163</v>
      </c>
      <c r="BZ173">
        <v>0</v>
      </c>
      <c r="CA173" t="s">
        <v>146</v>
      </c>
      <c r="CB173">
        <v>0</v>
      </c>
      <c r="CC173">
        <v>0</v>
      </c>
      <c r="CD173" t="s">
        <v>195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175</v>
      </c>
      <c r="CK173">
        <v>10</v>
      </c>
      <c r="CL173">
        <v>0</v>
      </c>
      <c r="CM173">
        <v>0</v>
      </c>
      <c r="CN173">
        <v>16607.5</v>
      </c>
      <c r="CO173" t="s">
        <v>150</v>
      </c>
      <c r="CP173">
        <v>0</v>
      </c>
      <c r="CQ173">
        <v>0</v>
      </c>
      <c r="CR173">
        <v>0</v>
      </c>
      <c r="CS173" t="s">
        <v>164</v>
      </c>
      <c r="CT173">
        <v>0</v>
      </c>
      <c r="CU173">
        <v>0</v>
      </c>
      <c r="CV173">
        <v>0</v>
      </c>
      <c r="CW173" t="s">
        <v>156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165</v>
      </c>
      <c r="DE173">
        <v>0</v>
      </c>
      <c r="DF173">
        <v>0</v>
      </c>
      <c r="DG173">
        <v>0</v>
      </c>
      <c r="DH173" t="s">
        <v>150</v>
      </c>
      <c r="DI173">
        <v>0</v>
      </c>
      <c r="DJ173">
        <v>0</v>
      </c>
      <c r="DK173">
        <v>0</v>
      </c>
      <c r="DL173" t="s">
        <v>156</v>
      </c>
      <c r="DM173">
        <v>45</v>
      </c>
      <c r="DN173">
        <v>0</v>
      </c>
      <c r="DO173" t="s">
        <v>156</v>
      </c>
      <c r="DP173">
        <v>45</v>
      </c>
      <c r="DQ173">
        <v>0</v>
      </c>
      <c r="DR173" t="s">
        <v>146</v>
      </c>
      <c r="DS173" t="s">
        <v>146</v>
      </c>
      <c r="DT173" t="s">
        <v>146</v>
      </c>
      <c r="DU173" t="s">
        <v>155</v>
      </c>
      <c r="DV173">
        <v>0</v>
      </c>
      <c r="DW173">
        <v>0</v>
      </c>
      <c r="DX173">
        <v>0.5</v>
      </c>
      <c r="DY173">
        <v>0.04</v>
      </c>
      <c r="DZ173">
        <v>2.0020566090040005E+19</v>
      </c>
      <c r="EA173">
        <v>3.4600356600000148E+18</v>
      </c>
      <c r="EB173" t="s">
        <v>600</v>
      </c>
      <c r="EC173" t="s">
        <v>600</v>
      </c>
      <c r="ED173" t="s">
        <v>599</v>
      </c>
      <c r="EE173" t="s">
        <v>601</v>
      </c>
      <c r="EF173" t="s">
        <v>163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16607.5</v>
      </c>
      <c r="EQ173">
        <v>0</v>
      </c>
      <c r="ER173">
        <v>0</v>
      </c>
      <c r="ES173" t="s">
        <v>146</v>
      </c>
      <c r="ET173" t="s">
        <v>168</v>
      </c>
      <c r="EU173" t="s">
        <v>146</v>
      </c>
      <c r="EV173">
        <v>0</v>
      </c>
    </row>
    <row r="174" spans="1:152" x14ac:dyDescent="0.25">
      <c r="A174">
        <v>9745997763</v>
      </c>
      <c r="B174" t="s">
        <v>141</v>
      </c>
      <c r="C174" t="s">
        <v>602</v>
      </c>
      <c r="D174" t="s">
        <v>143</v>
      </c>
      <c r="E174" t="s">
        <v>144</v>
      </c>
      <c r="F174" t="s">
        <v>145</v>
      </c>
      <c r="G174">
        <v>34880</v>
      </c>
      <c r="H174" t="s">
        <v>145</v>
      </c>
      <c r="I174">
        <v>751823</v>
      </c>
      <c r="J174">
        <v>2607850554</v>
      </c>
      <c r="K174">
        <v>2802676</v>
      </c>
      <c r="L174">
        <v>2692440</v>
      </c>
      <c r="M174" t="s">
        <v>146</v>
      </c>
      <c r="N174">
        <v>9745997763</v>
      </c>
      <c r="O174">
        <v>123</v>
      </c>
      <c r="P174" t="s">
        <v>147</v>
      </c>
      <c r="Q174" t="s">
        <v>148</v>
      </c>
      <c r="R174" t="s">
        <v>149</v>
      </c>
      <c r="S174">
        <v>250100000000001</v>
      </c>
      <c r="T174" t="s">
        <v>150</v>
      </c>
      <c r="U174" t="s">
        <v>151</v>
      </c>
      <c r="V174">
        <v>4814</v>
      </c>
      <c r="W174" t="s">
        <v>152</v>
      </c>
      <c r="X174" t="s">
        <v>151</v>
      </c>
      <c r="Y174">
        <v>44</v>
      </c>
      <c r="Z174" t="s">
        <v>153</v>
      </c>
      <c r="AA174" t="s">
        <v>154</v>
      </c>
      <c r="AB174" t="s">
        <v>146</v>
      </c>
      <c r="AC174">
        <v>200239</v>
      </c>
      <c r="AD174" t="s">
        <v>155</v>
      </c>
      <c r="AE174" t="s">
        <v>156</v>
      </c>
      <c r="AF174" t="s">
        <v>603</v>
      </c>
      <c r="AG174">
        <v>566</v>
      </c>
      <c r="AH174">
        <v>786017</v>
      </c>
      <c r="AI174" t="s">
        <v>175</v>
      </c>
      <c r="AJ174">
        <v>566</v>
      </c>
      <c r="AK174">
        <v>9745997763</v>
      </c>
      <c r="AL174">
        <v>9745997763</v>
      </c>
      <c r="AM174" t="s">
        <v>158</v>
      </c>
      <c r="AN174" t="s">
        <v>183</v>
      </c>
      <c r="AO174" t="s">
        <v>184</v>
      </c>
      <c r="AP174" t="s">
        <v>146</v>
      </c>
      <c r="AQ174" t="s">
        <v>178</v>
      </c>
      <c r="AR174">
        <v>16607.5</v>
      </c>
      <c r="AS174">
        <v>16500</v>
      </c>
      <c r="AT174" s="5">
        <f t="shared" si="14"/>
        <v>15500</v>
      </c>
      <c r="AU174" s="5">
        <v>350</v>
      </c>
      <c r="AV174" s="5">
        <f t="shared" si="15"/>
        <v>15150</v>
      </c>
      <c r="AW174" s="6">
        <f t="shared" si="16"/>
        <v>2666.4</v>
      </c>
      <c r="AX174" s="7">
        <f t="shared" si="17"/>
        <v>12120</v>
      </c>
      <c r="AY174" s="8">
        <f t="shared" si="18"/>
        <v>363.6</v>
      </c>
      <c r="AZ174" s="5">
        <v>250</v>
      </c>
      <c r="BA174" s="9">
        <f t="shared" si="19"/>
        <v>81.25</v>
      </c>
      <c r="BB174" s="9">
        <v>1000</v>
      </c>
      <c r="BC174" s="10"/>
      <c r="BD174" s="5">
        <f t="shared" si="20"/>
        <v>18.75</v>
      </c>
      <c r="BG174" t="s">
        <v>146</v>
      </c>
      <c r="BH174" t="s">
        <v>146</v>
      </c>
      <c r="BI174">
        <v>566</v>
      </c>
      <c r="BJ174">
        <v>566</v>
      </c>
      <c r="BK174">
        <v>16607.5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16606.962500000001</v>
      </c>
      <c r="BR174">
        <v>0</v>
      </c>
      <c r="BS174">
        <v>0.04</v>
      </c>
      <c r="BT174" t="s">
        <v>146</v>
      </c>
      <c r="BU174">
        <v>59536659</v>
      </c>
      <c r="BV174" t="s">
        <v>162</v>
      </c>
      <c r="BW174">
        <v>0</v>
      </c>
      <c r="BX174">
        <v>0</v>
      </c>
      <c r="BY174" t="s">
        <v>163</v>
      </c>
      <c r="BZ174">
        <v>0</v>
      </c>
      <c r="CA174" t="s">
        <v>146</v>
      </c>
      <c r="CB174">
        <v>0</v>
      </c>
      <c r="CC174">
        <v>0</v>
      </c>
      <c r="CD174" t="s">
        <v>195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175</v>
      </c>
      <c r="CK174">
        <v>10</v>
      </c>
      <c r="CL174">
        <v>0</v>
      </c>
      <c r="CM174">
        <v>0</v>
      </c>
      <c r="CN174">
        <v>16607.5</v>
      </c>
      <c r="CO174" t="s">
        <v>150</v>
      </c>
      <c r="CP174">
        <v>0</v>
      </c>
      <c r="CQ174">
        <v>0</v>
      </c>
      <c r="CR174">
        <v>0</v>
      </c>
      <c r="CS174" t="s">
        <v>164</v>
      </c>
      <c r="CT174">
        <v>0</v>
      </c>
      <c r="CU174">
        <v>0</v>
      </c>
      <c r="CV174">
        <v>0</v>
      </c>
      <c r="CW174" t="s">
        <v>156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165</v>
      </c>
      <c r="DE174">
        <v>0</v>
      </c>
      <c r="DF174">
        <v>0</v>
      </c>
      <c r="DG174">
        <v>0</v>
      </c>
      <c r="DH174" t="s">
        <v>150</v>
      </c>
      <c r="DI174">
        <v>0</v>
      </c>
      <c r="DJ174">
        <v>0</v>
      </c>
      <c r="DK174">
        <v>0</v>
      </c>
      <c r="DL174" t="s">
        <v>156</v>
      </c>
      <c r="DM174">
        <v>45</v>
      </c>
      <c r="DN174">
        <v>0</v>
      </c>
      <c r="DO174" t="s">
        <v>156</v>
      </c>
      <c r="DP174">
        <v>45</v>
      </c>
      <c r="DQ174">
        <v>0</v>
      </c>
      <c r="DR174" t="s">
        <v>146</v>
      </c>
      <c r="DS174" t="s">
        <v>146</v>
      </c>
      <c r="DT174" t="s">
        <v>146</v>
      </c>
      <c r="DU174" t="s">
        <v>155</v>
      </c>
      <c r="DV174">
        <v>0</v>
      </c>
      <c r="DW174">
        <v>0</v>
      </c>
      <c r="DX174">
        <v>0.5</v>
      </c>
      <c r="DY174">
        <v>0.04</v>
      </c>
      <c r="DZ174">
        <v>2.0020566090040005E+19</v>
      </c>
      <c r="EA174">
        <v>3.4600356600000148E+18</v>
      </c>
      <c r="EB174" t="s">
        <v>604</v>
      </c>
      <c r="EC174" t="s">
        <v>604</v>
      </c>
      <c r="ED174" t="s">
        <v>603</v>
      </c>
      <c r="EE174" t="s">
        <v>605</v>
      </c>
      <c r="EF174" t="s">
        <v>163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16607.5</v>
      </c>
      <c r="EQ174">
        <v>0</v>
      </c>
      <c r="ER174">
        <v>0</v>
      </c>
      <c r="ES174" t="s">
        <v>146</v>
      </c>
      <c r="ET174" t="s">
        <v>168</v>
      </c>
      <c r="EU174" t="s">
        <v>146</v>
      </c>
      <c r="EV174">
        <v>0</v>
      </c>
    </row>
    <row r="175" spans="1:152" x14ac:dyDescent="0.25">
      <c r="A175">
        <v>9746110083</v>
      </c>
      <c r="B175" t="s">
        <v>141</v>
      </c>
      <c r="C175" t="s">
        <v>606</v>
      </c>
      <c r="D175" t="s">
        <v>143</v>
      </c>
      <c r="E175" t="s">
        <v>144</v>
      </c>
      <c r="F175" t="s">
        <v>145</v>
      </c>
      <c r="G175">
        <v>34880</v>
      </c>
      <c r="H175" t="s">
        <v>145</v>
      </c>
      <c r="I175">
        <v>599114</v>
      </c>
      <c r="J175">
        <v>2607850643</v>
      </c>
      <c r="K175">
        <v>2802676</v>
      </c>
      <c r="L175">
        <v>2692440</v>
      </c>
      <c r="M175" t="s">
        <v>146</v>
      </c>
      <c r="N175">
        <v>9746110083</v>
      </c>
      <c r="O175">
        <v>123</v>
      </c>
      <c r="P175" t="s">
        <v>147</v>
      </c>
      <c r="Q175" t="s">
        <v>148</v>
      </c>
      <c r="R175" t="s">
        <v>149</v>
      </c>
      <c r="S175">
        <v>250100000000001</v>
      </c>
      <c r="T175" t="s">
        <v>150</v>
      </c>
      <c r="U175" t="s">
        <v>151</v>
      </c>
      <c r="V175">
        <v>4814</v>
      </c>
      <c r="W175" t="s">
        <v>152</v>
      </c>
      <c r="X175" t="s">
        <v>151</v>
      </c>
      <c r="Y175">
        <v>44</v>
      </c>
      <c r="Z175" t="s">
        <v>153</v>
      </c>
      <c r="AA175" t="s">
        <v>154</v>
      </c>
      <c r="AB175" t="s">
        <v>146</v>
      </c>
      <c r="AC175">
        <v>200239</v>
      </c>
      <c r="AD175" t="s">
        <v>155</v>
      </c>
      <c r="AE175" t="s">
        <v>156</v>
      </c>
      <c r="AF175" t="s">
        <v>607</v>
      </c>
      <c r="AG175">
        <v>566</v>
      </c>
      <c r="AH175">
        <v>878959</v>
      </c>
      <c r="AI175" t="s">
        <v>175</v>
      </c>
      <c r="AJ175">
        <v>566</v>
      </c>
      <c r="AK175">
        <v>9746110083</v>
      </c>
      <c r="AL175">
        <v>9746110083</v>
      </c>
      <c r="AM175" t="s">
        <v>158</v>
      </c>
      <c r="AN175" t="s">
        <v>183</v>
      </c>
      <c r="AO175" t="s">
        <v>184</v>
      </c>
      <c r="AP175" t="s">
        <v>146</v>
      </c>
      <c r="AQ175" t="s">
        <v>178</v>
      </c>
      <c r="AR175">
        <v>16607.5</v>
      </c>
      <c r="AS175">
        <v>16500</v>
      </c>
      <c r="AT175" s="5">
        <f t="shared" si="14"/>
        <v>15500</v>
      </c>
      <c r="AU175" s="5">
        <v>350</v>
      </c>
      <c r="AV175" s="5">
        <f t="shared" si="15"/>
        <v>15150</v>
      </c>
      <c r="AW175" s="6">
        <f t="shared" si="16"/>
        <v>2666.4</v>
      </c>
      <c r="AX175" s="7">
        <f t="shared" si="17"/>
        <v>12120</v>
      </c>
      <c r="AY175" s="8">
        <f t="shared" si="18"/>
        <v>363.6</v>
      </c>
      <c r="AZ175" s="5">
        <v>250</v>
      </c>
      <c r="BA175" s="9">
        <f t="shared" si="19"/>
        <v>81.25</v>
      </c>
      <c r="BB175" s="9">
        <v>1000</v>
      </c>
      <c r="BC175" s="10"/>
      <c r="BD175" s="5">
        <f t="shared" si="20"/>
        <v>18.75</v>
      </c>
      <c r="BG175" t="s">
        <v>146</v>
      </c>
      <c r="BH175" t="s">
        <v>146</v>
      </c>
      <c r="BI175">
        <v>566</v>
      </c>
      <c r="BJ175">
        <v>566</v>
      </c>
      <c r="BK175">
        <v>16607.5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16606.962500000001</v>
      </c>
      <c r="BR175">
        <v>0</v>
      </c>
      <c r="BS175">
        <v>0.04</v>
      </c>
      <c r="BT175" t="s">
        <v>146</v>
      </c>
      <c r="BU175">
        <v>59536659</v>
      </c>
      <c r="BV175" t="s">
        <v>162</v>
      </c>
      <c r="BW175">
        <v>0</v>
      </c>
      <c r="BX175">
        <v>0</v>
      </c>
      <c r="BY175" t="s">
        <v>163</v>
      </c>
      <c r="BZ175">
        <v>0</v>
      </c>
      <c r="CA175" t="s">
        <v>146</v>
      </c>
      <c r="CB175">
        <v>0</v>
      </c>
      <c r="CC175">
        <v>0</v>
      </c>
      <c r="CD175" t="s">
        <v>195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175</v>
      </c>
      <c r="CK175">
        <v>10</v>
      </c>
      <c r="CL175">
        <v>0</v>
      </c>
      <c r="CM175">
        <v>0</v>
      </c>
      <c r="CN175">
        <v>16607.5</v>
      </c>
      <c r="CO175" t="s">
        <v>150</v>
      </c>
      <c r="CP175">
        <v>0</v>
      </c>
      <c r="CQ175">
        <v>0</v>
      </c>
      <c r="CR175">
        <v>0</v>
      </c>
      <c r="CS175" t="s">
        <v>164</v>
      </c>
      <c r="CT175">
        <v>0</v>
      </c>
      <c r="CU175">
        <v>0</v>
      </c>
      <c r="CV175">
        <v>0</v>
      </c>
      <c r="CW175" t="s">
        <v>156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165</v>
      </c>
      <c r="DE175">
        <v>0</v>
      </c>
      <c r="DF175">
        <v>0</v>
      </c>
      <c r="DG175">
        <v>0</v>
      </c>
      <c r="DH175" t="s">
        <v>150</v>
      </c>
      <c r="DI175">
        <v>0</v>
      </c>
      <c r="DJ175">
        <v>0</v>
      </c>
      <c r="DK175">
        <v>0</v>
      </c>
      <c r="DL175" t="s">
        <v>156</v>
      </c>
      <c r="DM175">
        <v>45</v>
      </c>
      <c r="DN175">
        <v>0</v>
      </c>
      <c r="DO175" t="s">
        <v>156</v>
      </c>
      <c r="DP175">
        <v>45</v>
      </c>
      <c r="DQ175">
        <v>0</v>
      </c>
      <c r="DR175" t="s">
        <v>146</v>
      </c>
      <c r="DS175" t="s">
        <v>146</v>
      </c>
      <c r="DT175" t="s">
        <v>146</v>
      </c>
      <c r="DU175" t="s">
        <v>155</v>
      </c>
      <c r="DV175">
        <v>0</v>
      </c>
      <c r="DW175">
        <v>0</v>
      </c>
      <c r="DX175">
        <v>0.5</v>
      </c>
      <c r="DY175">
        <v>0.04</v>
      </c>
      <c r="DZ175">
        <v>2.0020566090040005E+19</v>
      </c>
      <c r="EA175">
        <v>3.4600356600000148E+18</v>
      </c>
      <c r="EB175" t="s">
        <v>608</v>
      </c>
      <c r="EC175" t="s">
        <v>608</v>
      </c>
      <c r="ED175" t="s">
        <v>607</v>
      </c>
      <c r="EE175" t="s">
        <v>609</v>
      </c>
      <c r="EF175" t="s">
        <v>163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16607.5</v>
      </c>
      <c r="EQ175">
        <v>0</v>
      </c>
      <c r="ER175">
        <v>0</v>
      </c>
      <c r="ES175" t="s">
        <v>146</v>
      </c>
      <c r="ET175" t="s">
        <v>168</v>
      </c>
      <c r="EU175" t="s">
        <v>146</v>
      </c>
      <c r="EV175">
        <v>0</v>
      </c>
    </row>
    <row r="176" spans="1:152" x14ac:dyDescent="0.25">
      <c r="A176">
        <v>9745753382</v>
      </c>
      <c r="B176" t="s">
        <v>141</v>
      </c>
      <c r="C176" t="s">
        <v>731</v>
      </c>
      <c r="D176" t="s">
        <v>143</v>
      </c>
      <c r="E176" t="s">
        <v>144</v>
      </c>
      <c r="F176" t="s">
        <v>145</v>
      </c>
      <c r="G176">
        <v>34880</v>
      </c>
      <c r="H176" t="s">
        <v>145</v>
      </c>
      <c r="I176">
        <v>951376</v>
      </c>
      <c r="J176">
        <v>2607850261</v>
      </c>
      <c r="K176">
        <v>2802676</v>
      </c>
      <c r="L176">
        <v>2692440</v>
      </c>
      <c r="M176" t="s">
        <v>146</v>
      </c>
      <c r="N176">
        <v>9745753382</v>
      </c>
      <c r="O176">
        <v>123</v>
      </c>
      <c r="P176" t="s">
        <v>147</v>
      </c>
      <c r="Q176" t="s">
        <v>148</v>
      </c>
      <c r="R176" t="s">
        <v>149</v>
      </c>
      <c r="S176">
        <v>250100000000001</v>
      </c>
      <c r="T176" t="s">
        <v>150</v>
      </c>
      <c r="U176" t="s">
        <v>151</v>
      </c>
      <c r="V176">
        <v>4814</v>
      </c>
      <c r="W176" t="s">
        <v>152</v>
      </c>
      <c r="X176" t="s">
        <v>151</v>
      </c>
      <c r="Y176">
        <v>44</v>
      </c>
      <c r="Z176" t="s">
        <v>153</v>
      </c>
      <c r="AA176" t="s">
        <v>154</v>
      </c>
      <c r="AB176" t="s">
        <v>146</v>
      </c>
      <c r="AC176">
        <v>200239</v>
      </c>
      <c r="AD176" t="s">
        <v>155</v>
      </c>
      <c r="AE176" t="s">
        <v>156</v>
      </c>
      <c r="AF176" t="s">
        <v>732</v>
      </c>
      <c r="AG176">
        <v>566</v>
      </c>
      <c r="AH176">
        <v>582388</v>
      </c>
      <c r="AI176" t="s">
        <v>175</v>
      </c>
      <c r="AJ176">
        <v>566</v>
      </c>
      <c r="AK176">
        <v>9745753382</v>
      </c>
      <c r="AL176">
        <v>9745753382</v>
      </c>
      <c r="AM176" t="s">
        <v>158</v>
      </c>
      <c r="AN176" t="s">
        <v>183</v>
      </c>
      <c r="AO176" t="s">
        <v>184</v>
      </c>
      <c r="AP176" t="s">
        <v>146</v>
      </c>
      <c r="AQ176" t="s">
        <v>178</v>
      </c>
      <c r="AR176">
        <v>16607.5</v>
      </c>
      <c r="AS176">
        <v>16500</v>
      </c>
      <c r="AT176" s="5">
        <f t="shared" si="14"/>
        <v>15500</v>
      </c>
      <c r="AU176" s="5">
        <v>350</v>
      </c>
      <c r="AV176" s="5">
        <f t="shared" si="15"/>
        <v>15150</v>
      </c>
      <c r="AW176" s="6">
        <f t="shared" si="16"/>
        <v>2666.4</v>
      </c>
      <c r="AX176" s="7">
        <f t="shared" si="17"/>
        <v>12120</v>
      </c>
      <c r="AY176" s="8">
        <f t="shared" si="18"/>
        <v>363.6</v>
      </c>
      <c r="AZ176" s="5">
        <v>250</v>
      </c>
      <c r="BA176" s="9">
        <f t="shared" si="19"/>
        <v>81.25</v>
      </c>
      <c r="BB176" s="9">
        <v>1000</v>
      </c>
      <c r="BC176" s="10"/>
      <c r="BD176" s="5">
        <f t="shared" si="20"/>
        <v>18.75</v>
      </c>
      <c r="BG176" t="s">
        <v>146</v>
      </c>
      <c r="BH176" t="s">
        <v>146</v>
      </c>
      <c r="BI176">
        <v>566</v>
      </c>
      <c r="BJ176">
        <v>566</v>
      </c>
      <c r="BK176">
        <v>16607.5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16606.962500000001</v>
      </c>
      <c r="BR176">
        <v>0</v>
      </c>
      <c r="BS176">
        <v>0.04</v>
      </c>
      <c r="BT176" t="s">
        <v>146</v>
      </c>
      <c r="BU176">
        <v>59536659</v>
      </c>
      <c r="BV176" t="s">
        <v>162</v>
      </c>
      <c r="BW176">
        <v>0</v>
      </c>
      <c r="BX176">
        <v>0</v>
      </c>
      <c r="BY176" t="s">
        <v>163</v>
      </c>
      <c r="BZ176">
        <v>0</v>
      </c>
      <c r="CA176" t="s">
        <v>146</v>
      </c>
      <c r="CB176">
        <v>0</v>
      </c>
      <c r="CC176">
        <v>0</v>
      </c>
      <c r="CD176" t="s">
        <v>195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175</v>
      </c>
      <c r="CK176">
        <v>10</v>
      </c>
      <c r="CL176">
        <v>0</v>
      </c>
      <c r="CM176">
        <v>0</v>
      </c>
      <c r="CN176">
        <v>16607.5</v>
      </c>
      <c r="CO176" t="s">
        <v>150</v>
      </c>
      <c r="CP176">
        <v>0</v>
      </c>
      <c r="CQ176">
        <v>0</v>
      </c>
      <c r="CR176">
        <v>0</v>
      </c>
      <c r="CS176" t="s">
        <v>164</v>
      </c>
      <c r="CT176">
        <v>0</v>
      </c>
      <c r="CU176">
        <v>0</v>
      </c>
      <c r="CV176">
        <v>0</v>
      </c>
      <c r="CW176" t="s">
        <v>156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165</v>
      </c>
      <c r="DE176">
        <v>0</v>
      </c>
      <c r="DF176">
        <v>0</v>
      </c>
      <c r="DG176">
        <v>0</v>
      </c>
      <c r="DH176" t="s">
        <v>150</v>
      </c>
      <c r="DI176">
        <v>0</v>
      </c>
      <c r="DJ176">
        <v>0</v>
      </c>
      <c r="DK176">
        <v>0</v>
      </c>
      <c r="DL176" t="s">
        <v>156</v>
      </c>
      <c r="DM176">
        <v>45</v>
      </c>
      <c r="DN176">
        <v>0</v>
      </c>
      <c r="DO176" t="s">
        <v>156</v>
      </c>
      <c r="DP176">
        <v>45</v>
      </c>
      <c r="DQ176">
        <v>0</v>
      </c>
      <c r="DR176" t="s">
        <v>146</v>
      </c>
      <c r="DS176" t="s">
        <v>146</v>
      </c>
      <c r="DT176" t="s">
        <v>146</v>
      </c>
      <c r="DU176" t="s">
        <v>155</v>
      </c>
      <c r="DV176">
        <v>0</v>
      </c>
      <c r="DW176">
        <v>0</v>
      </c>
      <c r="DX176">
        <v>0.5</v>
      </c>
      <c r="DY176">
        <v>0.04</v>
      </c>
      <c r="DZ176">
        <v>2.0020566090040005E+19</v>
      </c>
      <c r="EA176">
        <v>3.4600356600000148E+18</v>
      </c>
      <c r="EB176" t="s">
        <v>733</v>
      </c>
      <c r="EC176" t="s">
        <v>733</v>
      </c>
      <c r="ED176" t="s">
        <v>732</v>
      </c>
      <c r="EE176" t="s">
        <v>734</v>
      </c>
      <c r="EF176" t="s">
        <v>163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16607.5</v>
      </c>
      <c r="EQ176">
        <v>0</v>
      </c>
      <c r="ER176">
        <v>0</v>
      </c>
      <c r="ES176" t="s">
        <v>146</v>
      </c>
      <c r="ET176" t="s">
        <v>168</v>
      </c>
      <c r="EU176" t="s">
        <v>146</v>
      </c>
      <c r="EV176">
        <v>0</v>
      </c>
    </row>
    <row r="177" spans="1:152" x14ac:dyDescent="0.25">
      <c r="A177">
        <v>9745837955</v>
      </c>
      <c r="B177" t="s">
        <v>141</v>
      </c>
      <c r="C177" t="s">
        <v>759</v>
      </c>
      <c r="D177" t="s">
        <v>143</v>
      </c>
      <c r="E177" t="s">
        <v>144</v>
      </c>
      <c r="F177" t="s">
        <v>145</v>
      </c>
      <c r="G177">
        <v>34880</v>
      </c>
      <c r="H177" t="s">
        <v>145</v>
      </c>
      <c r="I177">
        <v>748164</v>
      </c>
      <c r="J177">
        <v>2607850348</v>
      </c>
      <c r="K177">
        <v>2802676</v>
      </c>
      <c r="L177">
        <v>2692440</v>
      </c>
      <c r="M177" t="s">
        <v>146</v>
      </c>
      <c r="N177">
        <v>9745837955</v>
      </c>
      <c r="O177">
        <v>123</v>
      </c>
      <c r="P177" t="s">
        <v>147</v>
      </c>
      <c r="Q177" t="s">
        <v>148</v>
      </c>
      <c r="R177" t="s">
        <v>149</v>
      </c>
      <c r="S177">
        <v>250100000000001</v>
      </c>
      <c r="T177" t="s">
        <v>150</v>
      </c>
      <c r="U177" t="s">
        <v>151</v>
      </c>
      <c r="V177">
        <v>4814</v>
      </c>
      <c r="W177" t="s">
        <v>152</v>
      </c>
      <c r="X177" t="s">
        <v>151</v>
      </c>
      <c r="Y177">
        <v>44</v>
      </c>
      <c r="Z177" t="s">
        <v>153</v>
      </c>
      <c r="AA177" t="s">
        <v>154</v>
      </c>
      <c r="AB177" t="s">
        <v>146</v>
      </c>
      <c r="AC177">
        <v>200239</v>
      </c>
      <c r="AD177" t="s">
        <v>155</v>
      </c>
      <c r="AE177" t="s">
        <v>156</v>
      </c>
      <c r="AF177" t="s">
        <v>760</v>
      </c>
      <c r="AG177">
        <v>566</v>
      </c>
      <c r="AH177">
        <v>651369</v>
      </c>
      <c r="AI177" t="s">
        <v>175</v>
      </c>
      <c r="AJ177">
        <v>566</v>
      </c>
      <c r="AK177">
        <v>9745837955</v>
      </c>
      <c r="AL177">
        <v>9745837955</v>
      </c>
      <c r="AM177" t="s">
        <v>158</v>
      </c>
      <c r="AN177" t="s">
        <v>183</v>
      </c>
      <c r="AO177" t="s">
        <v>184</v>
      </c>
      <c r="AP177" t="s">
        <v>146</v>
      </c>
      <c r="AQ177" t="s">
        <v>178</v>
      </c>
      <c r="AR177">
        <v>16607.5</v>
      </c>
      <c r="AS177">
        <v>16500</v>
      </c>
      <c r="AT177" s="5">
        <f t="shared" si="14"/>
        <v>15500</v>
      </c>
      <c r="AU177" s="5">
        <v>350</v>
      </c>
      <c r="AV177" s="5">
        <f t="shared" si="15"/>
        <v>15150</v>
      </c>
      <c r="AW177" s="6">
        <f t="shared" si="16"/>
        <v>2666.4</v>
      </c>
      <c r="AX177" s="7">
        <f t="shared" si="17"/>
        <v>12120</v>
      </c>
      <c r="AY177" s="8">
        <f t="shared" si="18"/>
        <v>363.6</v>
      </c>
      <c r="AZ177" s="5">
        <v>250</v>
      </c>
      <c r="BA177" s="9">
        <f t="shared" si="19"/>
        <v>81.25</v>
      </c>
      <c r="BB177" s="9">
        <v>1000</v>
      </c>
      <c r="BC177" s="10"/>
      <c r="BD177" s="5">
        <f t="shared" si="20"/>
        <v>18.75</v>
      </c>
      <c r="BG177" t="s">
        <v>146</v>
      </c>
      <c r="BH177" t="s">
        <v>146</v>
      </c>
      <c r="BI177">
        <v>566</v>
      </c>
      <c r="BJ177">
        <v>566</v>
      </c>
      <c r="BK177">
        <v>16607.5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16606.962500000001</v>
      </c>
      <c r="BR177">
        <v>0</v>
      </c>
      <c r="BS177">
        <v>0.04</v>
      </c>
      <c r="BT177" t="s">
        <v>146</v>
      </c>
      <c r="BU177">
        <v>59536659</v>
      </c>
      <c r="BV177" t="s">
        <v>162</v>
      </c>
      <c r="BW177">
        <v>0</v>
      </c>
      <c r="BX177">
        <v>0</v>
      </c>
      <c r="BY177" t="s">
        <v>163</v>
      </c>
      <c r="BZ177">
        <v>0</v>
      </c>
      <c r="CA177" t="s">
        <v>146</v>
      </c>
      <c r="CB177">
        <v>0</v>
      </c>
      <c r="CC177">
        <v>0</v>
      </c>
      <c r="CD177" t="s">
        <v>195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175</v>
      </c>
      <c r="CK177">
        <v>10</v>
      </c>
      <c r="CL177">
        <v>0</v>
      </c>
      <c r="CM177">
        <v>0</v>
      </c>
      <c r="CN177">
        <v>16607.5</v>
      </c>
      <c r="CO177" t="s">
        <v>150</v>
      </c>
      <c r="CP177">
        <v>0</v>
      </c>
      <c r="CQ177">
        <v>0</v>
      </c>
      <c r="CR177">
        <v>0</v>
      </c>
      <c r="CS177" t="s">
        <v>164</v>
      </c>
      <c r="CT177">
        <v>0</v>
      </c>
      <c r="CU177">
        <v>0</v>
      </c>
      <c r="CV177">
        <v>0</v>
      </c>
      <c r="CW177" t="s">
        <v>156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165</v>
      </c>
      <c r="DE177">
        <v>0</v>
      </c>
      <c r="DF177">
        <v>0</v>
      </c>
      <c r="DG177">
        <v>0</v>
      </c>
      <c r="DH177" t="s">
        <v>150</v>
      </c>
      <c r="DI177">
        <v>0</v>
      </c>
      <c r="DJ177">
        <v>0</v>
      </c>
      <c r="DK177">
        <v>0</v>
      </c>
      <c r="DL177" t="s">
        <v>156</v>
      </c>
      <c r="DM177">
        <v>45</v>
      </c>
      <c r="DN177">
        <v>0</v>
      </c>
      <c r="DO177" t="s">
        <v>156</v>
      </c>
      <c r="DP177">
        <v>45</v>
      </c>
      <c r="DQ177">
        <v>0</v>
      </c>
      <c r="DR177" t="s">
        <v>146</v>
      </c>
      <c r="DS177" t="s">
        <v>146</v>
      </c>
      <c r="DT177" t="s">
        <v>146</v>
      </c>
      <c r="DU177" t="s">
        <v>155</v>
      </c>
      <c r="DV177">
        <v>0</v>
      </c>
      <c r="DW177">
        <v>0</v>
      </c>
      <c r="DX177">
        <v>0.5</v>
      </c>
      <c r="DY177">
        <v>0.04</v>
      </c>
      <c r="DZ177">
        <v>2.0020566090040005E+19</v>
      </c>
      <c r="EA177">
        <v>3.4600356600000148E+18</v>
      </c>
      <c r="EB177" t="s">
        <v>761</v>
      </c>
      <c r="EC177" t="s">
        <v>761</v>
      </c>
      <c r="ED177" t="s">
        <v>760</v>
      </c>
      <c r="EE177" t="s">
        <v>762</v>
      </c>
      <c r="EF177" t="s">
        <v>163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16607.5</v>
      </c>
      <c r="EQ177">
        <v>0</v>
      </c>
      <c r="ER177">
        <v>0</v>
      </c>
      <c r="ES177" t="s">
        <v>146</v>
      </c>
      <c r="ET177" t="s">
        <v>168</v>
      </c>
      <c r="EU177" t="s">
        <v>146</v>
      </c>
      <c r="EV177">
        <v>0</v>
      </c>
    </row>
    <row r="178" spans="1:152" x14ac:dyDescent="0.25">
      <c r="A178">
        <v>9745021061</v>
      </c>
      <c r="B178" t="s">
        <v>141</v>
      </c>
      <c r="C178" t="s">
        <v>787</v>
      </c>
      <c r="D178" t="s">
        <v>143</v>
      </c>
      <c r="E178" t="s">
        <v>144</v>
      </c>
      <c r="F178" t="s">
        <v>145</v>
      </c>
      <c r="G178">
        <v>34879</v>
      </c>
      <c r="H178" t="s">
        <v>145</v>
      </c>
      <c r="I178">
        <v>656921</v>
      </c>
      <c r="J178">
        <v>2607772501</v>
      </c>
      <c r="K178">
        <v>4855335</v>
      </c>
      <c r="L178">
        <v>2692440</v>
      </c>
      <c r="M178" t="s">
        <v>146</v>
      </c>
      <c r="N178">
        <v>9745021061</v>
      </c>
      <c r="O178">
        <v>123</v>
      </c>
      <c r="P178" t="s">
        <v>147</v>
      </c>
      <c r="Q178" t="s">
        <v>148</v>
      </c>
      <c r="R178" t="s">
        <v>149</v>
      </c>
      <c r="S178">
        <v>250100000000001</v>
      </c>
      <c r="T178" t="s">
        <v>150</v>
      </c>
      <c r="U178" t="s">
        <v>151</v>
      </c>
      <c r="V178">
        <v>4814</v>
      </c>
      <c r="W178" t="s">
        <v>152</v>
      </c>
      <c r="X178" t="s">
        <v>151</v>
      </c>
      <c r="Y178">
        <v>44</v>
      </c>
      <c r="Z178" t="s">
        <v>153</v>
      </c>
      <c r="AA178" t="s">
        <v>154</v>
      </c>
      <c r="AB178" t="s">
        <v>146</v>
      </c>
      <c r="AC178">
        <v>200239</v>
      </c>
      <c r="AD178" t="s">
        <v>155</v>
      </c>
      <c r="AE178" t="s">
        <v>156</v>
      </c>
      <c r="AF178" t="s">
        <v>788</v>
      </c>
      <c r="AG178">
        <v>566</v>
      </c>
      <c r="AH178">
        <v>8297</v>
      </c>
      <c r="AI178" t="s">
        <v>175</v>
      </c>
      <c r="AJ178">
        <v>566</v>
      </c>
      <c r="AK178">
        <v>9745021061</v>
      </c>
      <c r="AL178">
        <v>9745021061</v>
      </c>
      <c r="AM178" t="s">
        <v>158</v>
      </c>
      <c r="AN178" t="s">
        <v>183</v>
      </c>
      <c r="AO178" t="s">
        <v>184</v>
      </c>
      <c r="AP178" t="s">
        <v>146</v>
      </c>
      <c r="AQ178" t="s">
        <v>178</v>
      </c>
      <c r="AR178">
        <v>16607.5</v>
      </c>
      <c r="AS178">
        <v>16500</v>
      </c>
      <c r="AT178" s="5">
        <f t="shared" si="14"/>
        <v>15500</v>
      </c>
      <c r="AU178" s="5">
        <v>350</v>
      </c>
      <c r="AV178" s="5">
        <f t="shared" si="15"/>
        <v>15150</v>
      </c>
      <c r="AW178" s="6">
        <f t="shared" si="16"/>
        <v>2666.4</v>
      </c>
      <c r="AX178" s="7">
        <f t="shared" si="17"/>
        <v>12120</v>
      </c>
      <c r="AY178" s="8">
        <f t="shared" si="18"/>
        <v>363.6</v>
      </c>
      <c r="AZ178" s="5">
        <v>250</v>
      </c>
      <c r="BA178" s="9">
        <f t="shared" si="19"/>
        <v>81.25</v>
      </c>
      <c r="BB178" s="9">
        <v>1000</v>
      </c>
      <c r="BC178" s="10"/>
      <c r="BD178" s="5">
        <f t="shared" si="20"/>
        <v>18.75</v>
      </c>
      <c r="BG178" t="s">
        <v>146</v>
      </c>
      <c r="BH178" t="s">
        <v>146</v>
      </c>
      <c r="BI178">
        <v>566</v>
      </c>
      <c r="BJ178">
        <v>566</v>
      </c>
      <c r="BK178">
        <v>16607.5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16606.962500000001</v>
      </c>
      <c r="BR178">
        <v>0</v>
      </c>
      <c r="BS178">
        <v>0.04</v>
      </c>
      <c r="BT178" t="s">
        <v>146</v>
      </c>
      <c r="BU178">
        <v>59536659</v>
      </c>
      <c r="BV178" t="s">
        <v>162</v>
      </c>
      <c r="BW178">
        <v>0</v>
      </c>
      <c r="BX178">
        <v>0</v>
      </c>
      <c r="BY178" t="s">
        <v>163</v>
      </c>
      <c r="BZ178">
        <v>0</v>
      </c>
      <c r="CA178" t="s">
        <v>146</v>
      </c>
      <c r="CB178">
        <v>0</v>
      </c>
      <c r="CC178">
        <v>0</v>
      </c>
      <c r="CD178" t="s">
        <v>195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175</v>
      </c>
      <c r="CK178">
        <v>10</v>
      </c>
      <c r="CL178">
        <v>0</v>
      </c>
      <c r="CM178">
        <v>0</v>
      </c>
      <c r="CN178">
        <v>16607.5</v>
      </c>
      <c r="CO178" t="s">
        <v>150</v>
      </c>
      <c r="CP178">
        <v>0</v>
      </c>
      <c r="CQ178">
        <v>0</v>
      </c>
      <c r="CR178">
        <v>0</v>
      </c>
      <c r="CS178" t="s">
        <v>164</v>
      </c>
      <c r="CT178">
        <v>0</v>
      </c>
      <c r="CU178">
        <v>0</v>
      </c>
      <c r="CV178">
        <v>0</v>
      </c>
      <c r="CW178" t="s">
        <v>156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165</v>
      </c>
      <c r="DE178">
        <v>0</v>
      </c>
      <c r="DF178">
        <v>0</v>
      </c>
      <c r="DG178">
        <v>0</v>
      </c>
      <c r="DH178" t="s">
        <v>150</v>
      </c>
      <c r="DI178">
        <v>0</v>
      </c>
      <c r="DJ178">
        <v>0</v>
      </c>
      <c r="DK178">
        <v>0</v>
      </c>
      <c r="DL178" t="s">
        <v>156</v>
      </c>
      <c r="DM178">
        <v>45</v>
      </c>
      <c r="DN178">
        <v>0</v>
      </c>
      <c r="DO178" t="s">
        <v>156</v>
      </c>
      <c r="DP178">
        <v>45</v>
      </c>
      <c r="DQ178">
        <v>0</v>
      </c>
      <c r="DR178" t="s">
        <v>146</v>
      </c>
      <c r="DS178" t="s">
        <v>146</v>
      </c>
      <c r="DT178" t="s">
        <v>146</v>
      </c>
      <c r="DU178" t="s">
        <v>155</v>
      </c>
      <c r="DV178">
        <v>0</v>
      </c>
      <c r="DW178">
        <v>0</v>
      </c>
      <c r="DX178">
        <v>0.5</v>
      </c>
      <c r="DY178">
        <v>0.04</v>
      </c>
      <c r="DZ178">
        <v>2.0020566090040005E+19</v>
      </c>
      <c r="EA178">
        <v>3.4600356600000148E+18</v>
      </c>
      <c r="EB178" t="s">
        <v>789</v>
      </c>
      <c r="EC178" t="s">
        <v>789</v>
      </c>
      <c r="ED178" t="s">
        <v>788</v>
      </c>
      <c r="EE178" t="s">
        <v>790</v>
      </c>
      <c r="EF178" t="s">
        <v>163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16607.5</v>
      </c>
      <c r="EQ178">
        <v>0</v>
      </c>
      <c r="ER178">
        <v>0</v>
      </c>
      <c r="ES178" t="s">
        <v>146</v>
      </c>
      <c r="ET178" t="s">
        <v>168</v>
      </c>
      <c r="EU178" t="s">
        <v>146</v>
      </c>
      <c r="EV178">
        <v>0</v>
      </c>
    </row>
    <row r="179" spans="1:152" x14ac:dyDescent="0.25">
      <c r="A179">
        <v>9747525776</v>
      </c>
      <c r="B179" t="s">
        <v>141</v>
      </c>
      <c r="C179" t="s">
        <v>819</v>
      </c>
      <c r="D179" t="s">
        <v>143</v>
      </c>
      <c r="E179" t="s">
        <v>144</v>
      </c>
      <c r="F179" t="s">
        <v>145</v>
      </c>
      <c r="G179">
        <v>34882</v>
      </c>
      <c r="H179" t="s">
        <v>145</v>
      </c>
      <c r="I179">
        <v>903500</v>
      </c>
      <c r="J179">
        <v>2608092528</v>
      </c>
      <c r="K179">
        <v>8167830</v>
      </c>
      <c r="L179">
        <v>2692440</v>
      </c>
      <c r="M179" t="s">
        <v>146</v>
      </c>
      <c r="N179">
        <v>9747525776</v>
      </c>
      <c r="O179">
        <v>123</v>
      </c>
      <c r="P179" t="s">
        <v>147</v>
      </c>
      <c r="Q179" t="s">
        <v>148</v>
      </c>
      <c r="R179" t="s">
        <v>149</v>
      </c>
      <c r="S179">
        <v>250100000000001</v>
      </c>
      <c r="T179" t="s">
        <v>150</v>
      </c>
      <c r="U179" t="s">
        <v>151</v>
      </c>
      <c r="V179">
        <v>4814</v>
      </c>
      <c r="W179" t="s">
        <v>152</v>
      </c>
      <c r="X179" t="s">
        <v>151</v>
      </c>
      <c r="Y179">
        <v>44</v>
      </c>
      <c r="Z179" t="s">
        <v>153</v>
      </c>
      <c r="AA179" t="s">
        <v>154</v>
      </c>
      <c r="AB179" t="s">
        <v>146</v>
      </c>
      <c r="AC179">
        <v>200239</v>
      </c>
      <c r="AD179" t="s">
        <v>155</v>
      </c>
      <c r="AE179" t="s">
        <v>156</v>
      </c>
      <c r="AF179" t="s">
        <v>820</v>
      </c>
      <c r="AG179">
        <v>566</v>
      </c>
      <c r="AH179">
        <v>168105</v>
      </c>
      <c r="AI179" t="s">
        <v>175</v>
      </c>
      <c r="AJ179">
        <v>566</v>
      </c>
      <c r="AK179">
        <v>9747525776</v>
      </c>
      <c r="AL179">
        <v>9747525776</v>
      </c>
      <c r="AM179" t="s">
        <v>158</v>
      </c>
      <c r="AN179" t="s">
        <v>212</v>
      </c>
      <c r="AO179" t="s">
        <v>213</v>
      </c>
      <c r="AP179" t="s">
        <v>146</v>
      </c>
      <c r="AQ179" t="s">
        <v>178</v>
      </c>
      <c r="AR179">
        <v>16607.5</v>
      </c>
      <c r="AS179">
        <v>16500</v>
      </c>
      <c r="AT179" s="5">
        <f t="shared" si="14"/>
        <v>15500</v>
      </c>
      <c r="AU179" s="5">
        <v>350</v>
      </c>
      <c r="AV179" s="5">
        <f t="shared" si="15"/>
        <v>15150</v>
      </c>
      <c r="AW179" s="6">
        <f t="shared" si="16"/>
        <v>2666.4</v>
      </c>
      <c r="AX179" s="7">
        <f t="shared" si="17"/>
        <v>12120</v>
      </c>
      <c r="AY179" s="8">
        <f t="shared" si="18"/>
        <v>363.6</v>
      </c>
      <c r="AZ179" s="5">
        <v>250</v>
      </c>
      <c r="BA179" s="9">
        <f t="shared" si="19"/>
        <v>81.25</v>
      </c>
      <c r="BB179" s="9">
        <v>1000</v>
      </c>
      <c r="BC179" s="10"/>
      <c r="BD179" s="5">
        <f t="shared" si="20"/>
        <v>18.75</v>
      </c>
      <c r="BG179" t="s">
        <v>146</v>
      </c>
      <c r="BH179" t="s">
        <v>146</v>
      </c>
      <c r="BI179">
        <v>566</v>
      </c>
      <c r="BJ179">
        <v>566</v>
      </c>
      <c r="BK179">
        <v>16607.5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16606.962500000001</v>
      </c>
      <c r="BR179">
        <v>0</v>
      </c>
      <c r="BS179">
        <v>0.04</v>
      </c>
      <c r="BT179" t="s">
        <v>146</v>
      </c>
      <c r="BU179">
        <v>59536659</v>
      </c>
      <c r="BV179" t="s">
        <v>162</v>
      </c>
      <c r="BW179">
        <v>0</v>
      </c>
      <c r="BX179">
        <v>0</v>
      </c>
      <c r="BY179" t="s">
        <v>163</v>
      </c>
      <c r="BZ179">
        <v>0</v>
      </c>
      <c r="CA179" t="s">
        <v>146</v>
      </c>
      <c r="CB179">
        <v>0</v>
      </c>
      <c r="CC179">
        <v>0</v>
      </c>
      <c r="CD179" t="s">
        <v>195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175</v>
      </c>
      <c r="CK179">
        <v>10</v>
      </c>
      <c r="CL179">
        <v>0</v>
      </c>
      <c r="CM179">
        <v>0</v>
      </c>
      <c r="CN179">
        <v>16607.5</v>
      </c>
      <c r="CO179" t="s">
        <v>150</v>
      </c>
      <c r="CP179">
        <v>0</v>
      </c>
      <c r="CQ179">
        <v>0</v>
      </c>
      <c r="CR179">
        <v>0</v>
      </c>
      <c r="CS179" t="s">
        <v>164</v>
      </c>
      <c r="CT179">
        <v>0</v>
      </c>
      <c r="CU179">
        <v>0</v>
      </c>
      <c r="CV179">
        <v>0</v>
      </c>
      <c r="CW179" t="s">
        <v>156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165</v>
      </c>
      <c r="DE179">
        <v>0</v>
      </c>
      <c r="DF179">
        <v>0</v>
      </c>
      <c r="DG179">
        <v>0</v>
      </c>
      <c r="DH179" t="s">
        <v>150</v>
      </c>
      <c r="DI179">
        <v>0</v>
      </c>
      <c r="DJ179">
        <v>0</v>
      </c>
      <c r="DK179">
        <v>0</v>
      </c>
      <c r="DL179" t="s">
        <v>156</v>
      </c>
      <c r="DM179">
        <v>45</v>
      </c>
      <c r="DN179">
        <v>0</v>
      </c>
      <c r="DO179" t="s">
        <v>156</v>
      </c>
      <c r="DP179">
        <v>45</v>
      </c>
      <c r="DQ179">
        <v>0</v>
      </c>
      <c r="DR179" t="s">
        <v>146</v>
      </c>
      <c r="DS179" t="s">
        <v>146</v>
      </c>
      <c r="DT179" t="s">
        <v>146</v>
      </c>
      <c r="DU179" t="s">
        <v>155</v>
      </c>
      <c r="DV179">
        <v>0</v>
      </c>
      <c r="DW179">
        <v>0</v>
      </c>
      <c r="DX179">
        <v>0.5</v>
      </c>
      <c r="DY179">
        <v>0.04</v>
      </c>
      <c r="DZ179">
        <v>2.0020566090040005E+19</v>
      </c>
      <c r="EA179">
        <v>3.4600356600000148E+18</v>
      </c>
      <c r="EB179" t="s">
        <v>821</v>
      </c>
      <c r="EC179" t="s">
        <v>821</v>
      </c>
      <c r="ED179" t="s">
        <v>820</v>
      </c>
      <c r="EE179" t="s">
        <v>822</v>
      </c>
      <c r="EF179" t="s">
        <v>163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16607.5</v>
      </c>
      <c r="EQ179">
        <v>0</v>
      </c>
      <c r="ER179">
        <v>0</v>
      </c>
      <c r="ES179" t="s">
        <v>146</v>
      </c>
      <c r="ET179" t="s">
        <v>168</v>
      </c>
      <c r="EU179" t="s">
        <v>146</v>
      </c>
      <c r="EV179">
        <v>0</v>
      </c>
    </row>
    <row r="180" spans="1:152" x14ac:dyDescent="0.25">
      <c r="A180">
        <v>9744540478</v>
      </c>
      <c r="B180" t="s">
        <v>141</v>
      </c>
      <c r="C180" t="s">
        <v>823</v>
      </c>
      <c r="D180" t="s">
        <v>143</v>
      </c>
      <c r="E180" t="s">
        <v>144</v>
      </c>
      <c r="F180" t="s">
        <v>145</v>
      </c>
      <c r="G180">
        <v>34878</v>
      </c>
      <c r="H180" t="s">
        <v>145</v>
      </c>
      <c r="I180">
        <v>925377</v>
      </c>
      <c r="J180">
        <v>2607678899</v>
      </c>
      <c r="K180">
        <v>1684334</v>
      </c>
      <c r="L180">
        <v>2692440</v>
      </c>
      <c r="M180" t="s">
        <v>146</v>
      </c>
      <c r="N180">
        <v>9744540478</v>
      </c>
      <c r="O180">
        <v>123</v>
      </c>
      <c r="P180" t="s">
        <v>147</v>
      </c>
      <c r="Q180" t="s">
        <v>148</v>
      </c>
      <c r="R180" t="s">
        <v>149</v>
      </c>
      <c r="S180">
        <v>250100000000001</v>
      </c>
      <c r="T180" t="s">
        <v>150</v>
      </c>
      <c r="U180" t="s">
        <v>151</v>
      </c>
      <c r="V180">
        <v>4814</v>
      </c>
      <c r="W180" t="s">
        <v>152</v>
      </c>
      <c r="X180" t="s">
        <v>151</v>
      </c>
      <c r="Y180">
        <v>44</v>
      </c>
      <c r="Z180" t="s">
        <v>153</v>
      </c>
      <c r="AA180" t="s">
        <v>154</v>
      </c>
      <c r="AB180" t="s">
        <v>146</v>
      </c>
      <c r="AC180">
        <v>200239</v>
      </c>
      <c r="AD180" t="s">
        <v>155</v>
      </c>
      <c r="AE180" t="s">
        <v>156</v>
      </c>
      <c r="AF180" t="s">
        <v>824</v>
      </c>
      <c r="AG180">
        <v>566</v>
      </c>
      <c r="AH180">
        <v>594462</v>
      </c>
      <c r="AI180" t="s">
        <v>175</v>
      </c>
      <c r="AJ180">
        <v>566</v>
      </c>
      <c r="AK180">
        <v>9744540478</v>
      </c>
      <c r="AL180">
        <v>9744540478</v>
      </c>
      <c r="AM180" t="s">
        <v>158</v>
      </c>
      <c r="AN180" t="s">
        <v>347</v>
      </c>
      <c r="AO180" t="s">
        <v>348</v>
      </c>
      <c r="AP180" t="s">
        <v>146</v>
      </c>
      <c r="AQ180" t="s">
        <v>178</v>
      </c>
      <c r="AR180">
        <v>16607.5</v>
      </c>
      <c r="AS180">
        <v>16500</v>
      </c>
      <c r="AT180" s="5">
        <f t="shared" si="14"/>
        <v>15500</v>
      </c>
      <c r="AU180" s="5">
        <v>350</v>
      </c>
      <c r="AV180" s="5">
        <f t="shared" si="15"/>
        <v>15150</v>
      </c>
      <c r="AW180" s="6">
        <f t="shared" si="16"/>
        <v>2666.4</v>
      </c>
      <c r="AX180" s="7">
        <f t="shared" si="17"/>
        <v>12120</v>
      </c>
      <c r="AY180" s="8">
        <f t="shared" si="18"/>
        <v>363.6</v>
      </c>
      <c r="AZ180" s="5">
        <v>250</v>
      </c>
      <c r="BA180" s="9">
        <f t="shared" si="19"/>
        <v>81.25</v>
      </c>
      <c r="BB180" s="9">
        <v>1000</v>
      </c>
      <c r="BC180" s="10"/>
      <c r="BD180" s="5">
        <f t="shared" si="20"/>
        <v>18.75</v>
      </c>
      <c r="BG180" t="s">
        <v>146</v>
      </c>
      <c r="BH180" t="s">
        <v>146</v>
      </c>
      <c r="BI180">
        <v>566</v>
      </c>
      <c r="BJ180">
        <v>566</v>
      </c>
      <c r="BK180">
        <v>16607.5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16606.962500000001</v>
      </c>
      <c r="BR180">
        <v>0</v>
      </c>
      <c r="BS180">
        <v>0.04</v>
      </c>
      <c r="BT180" t="s">
        <v>146</v>
      </c>
      <c r="BU180">
        <v>59536659</v>
      </c>
      <c r="BV180" t="s">
        <v>162</v>
      </c>
      <c r="BW180">
        <v>0</v>
      </c>
      <c r="BX180">
        <v>0</v>
      </c>
      <c r="BY180" t="s">
        <v>163</v>
      </c>
      <c r="BZ180">
        <v>0</v>
      </c>
      <c r="CA180" t="s">
        <v>146</v>
      </c>
      <c r="CB180">
        <v>0</v>
      </c>
      <c r="CC180">
        <v>0</v>
      </c>
      <c r="CD180" t="s">
        <v>195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175</v>
      </c>
      <c r="CK180">
        <v>10</v>
      </c>
      <c r="CL180">
        <v>0</v>
      </c>
      <c r="CM180">
        <v>0</v>
      </c>
      <c r="CN180">
        <v>16607.5</v>
      </c>
      <c r="CO180" t="s">
        <v>150</v>
      </c>
      <c r="CP180">
        <v>0</v>
      </c>
      <c r="CQ180">
        <v>0</v>
      </c>
      <c r="CR180">
        <v>0</v>
      </c>
      <c r="CS180" t="s">
        <v>164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165</v>
      </c>
      <c r="DE180">
        <v>0</v>
      </c>
      <c r="DF180">
        <v>0</v>
      </c>
      <c r="DG180">
        <v>0</v>
      </c>
      <c r="DH180" t="s">
        <v>150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155</v>
      </c>
      <c r="DV180">
        <v>0</v>
      </c>
      <c r="DW180">
        <v>0</v>
      </c>
      <c r="DX180">
        <v>0.5</v>
      </c>
      <c r="DY180">
        <v>0.04</v>
      </c>
      <c r="DZ180">
        <v>2.0020566090040005E+19</v>
      </c>
      <c r="EA180">
        <v>3.4600356600000148E+18</v>
      </c>
      <c r="EB180" t="s">
        <v>825</v>
      </c>
      <c r="EC180" t="s">
        <v>825</v>
      </c>
      <c r="ED180" t="s">
        <v>824</v>
      </c>
      <c r="EE180" t="s">
        <v>826</v>
      </c>
      <c r="EF180" t="s">
        <v>163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16607.5</v>
      </c>
      <c r="EQ180">
        <v>0</v>
      </c>
      <c r="ER180">
        <v>0</v>
      </c>
      <c r="ES180" t="s">
        <v>146</v>
      </c>
      <c r="ET180" t="s">
        <v>168</v>
      </c>
      <c r="EU180" t="s">
        <v>146</v>
      </c>
      <c r="EV180">
        <v>0</v>
      </c>
    </row>
    <row r="181" spans="1:152" x14ac:dyDescent="0.25">
      <c r="A181">
        <v>9745088774</v>
      </c>
      <c r="B181" t="s">
        <v>141</v>
      </c>
      <c r="C181" t="s">
        <v>863</v>
      </c>
      <c r="D181" t="s">
        <v>143</v>
      </c>
      <c r="E181" t="s">
        <v>144</v>
      </c>
      <c r="F181" t="s">
        <v>145</v>
      </c>
      <c r="G181">
        <v>34879</v>
      </c>
      <c r="H181" t="s">
        <v>145</v>
      </c>
      <c r="I181">
        <v>79427</v>
      </c>
      <c r="J181">
        <v>2607772675</v>
      </c>
      <c r="K181">
        <v>4855335</v>
      </c>
      <c r="L181">
        <v>2692440</v>
      </c>
      <c r="M181" t="s">
        <v>146</v>
      </c>
      <c r="N181">
        <v>9745088774</v>
      </c>
      <c r="O181">
        <v>123</v>
      </c>
      <c r="P181" t="s">
        <v>147</v>
      </c>
      <c r="Q181" t="s">
        <v>148</v>
      </c>
      <c r="R181" t="s">
        <v>149</v>
      </c>
      <c r="S181">
        <v>250100000000001</v>
      </c>
      <c r="T181" t="s">
        <v>150</v>
      </c>
      <c r="U181" t="s">
        <v>151</v>
      </c>
      <c r="V181">
        <v>4814</v>
      </c>
      <c r="W181" t="s">
        <v>152</v>
      </c>
      <c r="X181" t="s">
        <v>151</v>
      </c>
      <c r="Y181">
        <v>44</v>
      </c>
      <c r="Z181" t="s">
        <v>153</v>
      </c>
      <c r="AA181" t="s">
        <v>154</v>
      </c>
      <c r="AB181" t="s">
        <v>146</v>
      </c>
      <c r="AC181">
        <v>200239</v>
      </c>
      <c r="AD181" t="s">
        <v>155</v>
      </c>
      <c r="AE181" t="s">
        <v>156</v>
      </c>
      <c r="AF181" t="s">
        <v>864</v>
      </c>
      <c r="AG181">
        <v>566</v>
      </c>
      <c r="AH181">
        <v>61718</v>
      </c>
      <c r="AI181" t="s">
        <v>175</v>
      </c>
      <c r="AJ181">
        <v>566</v>
      </c>
      <c r="AK181">
        <v>9745088774</v>
      </c>
      <c r="AL181">
        <v>9745088774</v>
      </c>
      <c r="AM181" t="s">
        <v>158</v>
      </c>
      <c r="AN181" t="s">
        <v>183</v>
      </c>
      <c r="AO181" t="s">
        <v>184</v>
      </c>
      <c r="AP181" t="s">
        <v>146</v>
      </c>
      <c r="AQ181" t="s">
        <v>178</v>
      </c>
      <c r="AR181">
        <v>16607.5</v>
      </c>
      <c r="AS181">
        <v>16500</v>
      </c>
      <c r="AT181" s="5">
        <f t="shared" si="14"/>
        <v>15500</v>
      </c>
      <c r="AU181" s="5">
        <v>350</v>
      </c>
      <c r="AV181" s="5">
        <f t="shared" si="15"/>
        <v>15150</v>
      </c>
      <c r="AW181" s="6">
        <f t="shared" si="16"/>
        <v>2666.4</v>
      </c>
      <c r="AX181" s="7">
        <f t="shared" si="17"/>
        <v>12120</v>
      </c>
      <c r="AY181" s="8">
        <f t="shared" si="18"/>
        <v>363.6</v>
      </c>
      <c r="AZ181" s="5">
        <v>250</v>
      </c>
      <c r="BA181" s="9">
        <f t="shared" si="19"/>
        <v>81.25</v>
      </c>
      <c r="BB181" s="9">
        <v>1000</v>
      </c>
      <c r="BC181" s="10"/>
      <c r="BD181" s="5">
        <f t="shared" si="20"/>
        <v>18.75</v>
      </c>
      <c r="BG181" t="s">
        <v>146</v>
      </c>
      <c r="BH181" t="s">
        <v>146</v>
      </c>
      <c r="BI181">
        <v>566</v>
      </c>
      <c r="BJ181">
        <v>566</v>
      </c>
      <c r="BK181">
        <v>16607.5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16606.962500000001</v>
      </c>
      <c r="BR181">
        <v>0</v>
      </c>
      <c r="BS181">
        <v>0.04</v>
      </c>
      <c r="BT181" t="s">
        <v>146</v>
      </c>
      <c r="BU181">
        <v>59536659</v>
      </c>
      <c r="BV181" t="s">
        <v>162</v>
      </c>
      <c r="BW181">
        <v>0</v>
      </c>
      <c r="BX181">
        <v>0</v>
      </c>
      <c r="BY181" t="s">
        <v>163</v>
      </c>
      <c r="BZ181">
        <v>0</v>
      </c>
      <c r="CA181" t="s">
        <v>146</v>
      </c>
      <c r="CB181">
        <v>0</v>
      </c>
      <c r="CC181">
        <v>0</v>
      </c>
      <c r="CD181" t="s">
        <v>195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175</v>
      </c>
      <c r="CK181">
        <v>10</v>
      </c>
      <c r="CL181">
        <v>0</v>
      </c>
      <c r="CM181">
        <v>0</v>
      </c>
      <c r="CN181">
        <v>16607.5</v>
      </c>
      <c r="CO181" t="s">
        <v>150</v>
      </c>
      <c r="CP181">
        <v>0</v>
      </c>
      <c r="CQ181">
        <v>0</v>
      </c>
      <c r="CR181">
        <v>0</v>
      </c>
      <c r="CS181" t="s">
        <v>164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165</v>
      </c>
      <c r="DE181">
        <v>0</v>
      </c>
      <c r="DF181">
        <v>0</v>
      </c>
      <c r="DG181">
        <v>0</v>
      </c>
      <c r="DH181" t="s">
        <v>150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155</v>
      </c>
      <c r="DV181">
        <v>0</v>
      </c>
      <c r="DW181">
        <v>0</v>
      </c>
      <c r="DX181">
        <v>0.5</v>
      </c>
      <c r="DY181">
        <v>0.04</v>
      </c>
      <c r="DZ181">
        <v>2.0020566090040005E+19</v>
      </c>
      <c r="EA181">
        <v>3.4600356600000148E+18</v>
      </c>
      <c r="EB181" t="s">
        <v>865</v>
      </c>
      <c r="EC181" t="s">
        <v>865</v>
      </c>
      <c r="ED181" t="s">
        <v>864</v>
      </c>
      <c r="EE181" t="s">
        <v>866</v>
      </c>
      <c r="EF181" t="s">
        <v>163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16607.5</v>
      </c>
      <c r="EQ181">
        <v>0</v>
      </c>
      <c r="ER181">
        <v>0</v>
      </c>
      <c r="ES181" t="s">
        <v>146</v>
      </c>
      <c r="ET181" t="s">
        <v>168</v>
      </c>
      <c r="EU181" t="s">
        <v>146</v>
      </c>
      <c r="EV181">
        <v>0</v>
      </c>
    </row>
    <row r="182" spans="1:152" x14ac:dyDescent="0.25">
      <c r="A182">
        <v>9747112436</v>
      </c>
      <c r="B182" t="s">
        <v>141</v>
      </c>
      <c r="C182" t="s">
        <v>351</v>
      </c>
      <c r="D182" t="s">
        <v>143</v>
      </c>
      <c r="E182" t="s">
        <v>144</v>
      </c>
      <c r="F182" t="s">
        <v>145</v>
      </c>
      <c r="G182">
        <v>34881</v>
      </c>
      <c r="H182" t="s">
        <v>145</v>
      </c>
      <c r="I182">
        <v>642124</v>
      </c>
      <c r="J182">
        <v>2608025655</v>
      </c>
      <c r="K182">
        <v>8300605</v>
      </c>
      <c r="L182">
        <v>2692440</v>
      </c>
      <c r="M182" t="s">
        <v>146</v>
      </c>
      <c r="N182">
        <v>9747112436</v>
      </c>
      <c r="O182">
        <v>123</v>
      </c>
      <c r="P182" t="s">
        <v>147</v>
      </c>
      <c r="Q182" t="s">
        <v>148</v>
      </c>
      <c r="R182" t="s">
        <v>149</v>
      </c>
      <c r="S182">
        <v>250100000000001</v>
      </c>
      <c r="T182" t="s">
        <v>150</v>
      </c>
      <c r="U182" t="s">
        <v>151</v>
      </c>
      <c r="V182">
        <v>4814</v>
      </c>
      <c r="W182" t="s">
        <v>152</v>
      </c>
      <c r="X182" t="s">
        <v>151</v>
      </c>
      <c r="Y182">
        <v>63</v>
      </c>
      <c r="Z182" t="s">
        <v>247</v>
      </c>
      <c r="AA182" t="s">
        <v>154</v>
      </c>
      <c r="AB182" t="s">
        <v>146</v>
      </c>
      <c r="AC182">
        <v>200237</v>
      </c>
      <c r="AD182" t="s">
        <v>248</v>
      </c>
      <c r="AE182" t="s">
        <v>156</v>
      </c>
      <c r="AF182" t="s">
        <v>352</v>
      </c>
      <c r="AG182">
        <v>566</v>
      </c>
      <c r="AH182">
        <v>754434</v>
      </c>
      <c r="AI182" t="s">
        <v>175</v>
      </c>
      <c r="AJ182">
        <v>566</v>
      </c>
      <c r="AK182">
        <v>9747112436</v>
      </c>
      <c r="AL182">
        <v>9747112436</v>
      </c>
      <c r="AM182" t="s">
        <v>158</v>
      </c>
      <c r="AN182" t="s">
        <v>353</v>
      </c>
      <c r="AO182" t="s">
        <v>354</v>
      </c>
      <c r="AP182" t="s">
        <v>146</v>
      </c>
      <c r="AQ182" t="s">
        <v>178</v>
      </c>
      <c r="AR182">
        <v>17957.5</v>
      </c>
      <c r="AS182">
        <v>17850</v>
      </c>
      <c r="AT182" s="5">
        <f t="shared" si="14"/>
        <v>14850</v>
      </c>
      <c r="AU182" s="5">
        <v>350</v>
      </c>
      <c r="AV182" s="5">
        <f t="shared" si="15"/>
        <v>14500</v>
      </c>
      <c r="AW182" s="6">
        <f t="shared" si="16"/>
        <v>2552.0000000000005</v>
      </c>
      <c r="AX182" s="7">
        <f t="shared" si="17"/>
        <v>11600</v>
      </c>
      <c r="AY182" s="8">
        <f t="shared" si="18"/>
        <v>348</v>
      </c>
      <c r="AZ182" s="5">
        <v>250</v>
      </c>
      <c r="BA182" s="9">
        <f t="shared" si="19"/>
        <v>81.25</v>
      </c>
      <c r="BB182" s="9">
        <v>1000</v>
      </c>
      <c r="BC182" s="10">
        <v>2000</v>
      </c>
      <c r="BD182" s="5">
        <f t="shared" si="20"/>
        <v>18.75</v>
      </c>
      <c r="BG182" t="s">
        <v>146</v>
      </c>
      <c r="BH182" t="s">
        <v>146</v>
      </c>
      <c r="BI182">
        <v>566</v>
      </c>
      <c r="BJ182">
        <v>566</v>
      </c>
      <c r="BK182">
        <v>17957.5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17956.962500000001</v>
      </c>
      <c r="BR182">
        <v>0</v>
      </c>
      <c r="BS182">
        <v>0.04</v>
      </c>
      <c r="BT182" t="s">
        <v>146</v>
      </c>
      <c r="BU182">
        <v>59536659</v>
      </c>
      <c r="BV182" t="s">
        <v>162</v>
      </c>
      <c r="BW182">
        <v>0</v>
      </c>
      <c r="BX182">
        <v>0</v>
      </c>
      <c r="BY182" t="s">
        <v>163</v>
      </c>
      <c r="BZ182">
        <v>0</v>
      </c>
      <c r="CA182" t="s">
        <v>146</v>
      </c>
      <c r="CB182">
        <v>0</v>
      </c>
      <c r="CC182">
        <v>0</v>
      </c>
      <c r="CD182" t="s">
        <v>195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175</v>
      </c>
      <c r="CK182">
        <v>10</v>
      </c>
      <c r="CL182">
        <v>0</v>
      </c>
      <c r="CM182">
        <v>0</v>
      </c>
      <c r="CN182">
        <v>17957.5</v>
      </c>
      <c r="CO182" t="s">
        <v>150</v>
      </c>
      <c r="CP182">
        <v>0</v>
      </c>
      <c r="CQ182">
        <v>0</v>
      </c>
      <c r="CR182">
        <v>0</v>
      </c>
      <c r="CS182" t="s">
        <v>164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165</v>
      </c>
      <c r="DE182">
        <v>0</v>
      </c>
      <c r="DF182">
        <v>0</v>
      </c>
      <c r="DG182">
        <v>0</v>
      </c>
      <c r="DH182" t="s">
        <v>150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248</v>
      </c>
      <c r="DV182">
        <v>0</v>
      </c>
      <c r="DW182">
        <v>0</v>
      </c>
      <c r="DX182">
        <v>0.5</v>
      </c>
      <c r="DY182">
        <v>0.04</v>
      </c>
      <c r="DZ182">
        <v>2.0020566090040005E+19</v>
      </c>
      <c r="EA182">
        <v>3.4600356600000148E+18</v>
      </c>
      <c r="EB182" t="s">
        <v>355</v>
      </c>
      <c r="EC182" t="s">
        <v>355</v>
      </c>
      <c r="ED182" t="s">
        <v>352</v>
      </c>
      <c r="EE182" t="s">
        <v>356</v>
      </c>
      <c r="EF182" t="s">
        <v>163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17957.5</v>
      </c>
      <c r="EQ182">
        <v>0</v>
      </c>
      <c r="ER182">
        <v>0</v>
      </c>
      <c r="ES182" t="s">
        <v>146</v>
      </c>
      <c r="ET182" t="s">
        <v>168</v>
      </c>
      <c r="EU182" t="s">
        <v>146</v>
      </c>
      <c r="EV182">
        <v>0</v>
      </c>
    </row>
    <row r="183" spans="1:152" x14ac:dyDescent="0.25">
      <c r="A183">
        <v>9742963067</v>
      </c>
      <c r="B183" t="s">
        <v>141</v>
      </c>
      <c r="C183" t="s">
        <v>393</v>
      </c>
      <c r="D183" t="s">
        <v>143</v>
      </c>
      <c r="E183" t="s">
        <v>144</v>
      </c>
      <c r="F183" t="s">
        <v>145</v>
      </c>
      <c r="G183">
        <v>34876</v>
      </c>
      <c r="H183" t="s">
        <v>145</v>
      </c>
      <c r="I183">
        <v>267216</v>
      </c>
      <c r="J183">
        <v>2607482832</v>
      </c>
      <c r="K183">
        <v>6645464</v>
      </c>
      <c r="L183">
        <v>2692440</v>
      </c>
      <c r="M183" t="s">
        <v>146</v>
      </c>
      <c r="N183">
        <v>9742963067</v>
      </c>
      <c r="O183">
        <v>123</v>
      </c>
      <c r="P183" t="s">
        <v>147</v>
      </c>
      <c r="Q183" t="s">
        <v>148</v>
      </c>
      <c r="R183" t="s">
        <v>149</v>
      </c>
      <c r="S183">
        <v>250100000000001</v>
      </c>
      <c r="T183" t="s">
        <v>150</v>
      </c>
      <c r="U183" t="s">
        <v>151</v>
      </c>
      <c r="V183">
        <v>4814</v>
      </c>
      <c r="W183" t="s">
        <v>152</v>
      </c>
      <c r="X183" t="s">
        <v>151</v>
      </c>
      <c r="Y183">
        <v>63</v>
      </c>
      <c r="Z183" t="s">
        <v>247</v>
      </c>
      <c r="AA183" t="s">
        <v>154</v>
      </c>
      <c r="AB183" t="s">
        <v>146</v>
      </c>
      <c r="AC183">
        <v>200237</v>
      </c>
      <c r="AD183" t="s">
        <v>248</v>
      </c>
      <c r="AE183" t="s">
        <v>156</v>
      </c>
      <c r="AF183" t="s">
        <v>394</v>
      </c>
      <c r="AG183">
        <v>566</v>
      </c>
      <c r="AH183">
        <v>160976</v>
      </c>
      <c r="AI183" t="s">
        <v>175</v>
      </c>
      <c r="AJ183">
        <v>566</v>
      </c>
      <c r="AK183">
        <v>9742963067</v>
      </c>
      <c r="AL183">
        <v>9742963067</v>
      </c>
      <c r="AM183" t="s">
        <v>158</v>
      </c>
      <c r="AN183" t="s">
        <v>311</v>
      </c>
      <c r="AO183" t="s">
        <v>312</v>
      </c>
      <c r="AP183" t="s">
        <v>146</v>
      </c>
      <c r="AQ183" t="s">
        <v>178</v>
      </c>
      <c r="AR183">
        <v>19350</v>
      </c>
      <c r="AS183">
        <v>19350</v>
      </c>
      <c r="AT183" s="5">
        <f t="shared" si="14"/>
        <v>16350</v>
      </c>
      <c r="AU183" s="5">
        <v>350</v>
      </c>
      <c r="AV183" s="5">
        <f t="shared" si="15"/>
        <v>16000</v>
      </c>
      <c r="AW183" s="6">
        <f t="shared" si="16"/>
        <v>2816.0000000000005</v>
      </c>
      <c r="AX183" s="7">
        <f t="shared" si="17"/>
        <v>12800</v>
      </c>
      <c r="AY183" s="8">
        <f t="shared" si="18"/>
        <v>384</v>
      </c>
      <c r="AZ183" s="5">
        <v>250</v>
      </c>
      <c r="BA183" s="9">
        <f t="shared" si="19"/>
        <v>81.25</v>
      </c>
      <c r="BB183" s="9">
        <v>1000</v>
      </c>
      <c r="BC183" s="10">
        <v>2000</v>
      </c>
      <c r="BD183" s="5">
        <f t="shared" si="20"/>
        <v>18.75</v>
      </c>
      <c r="BE183" t="s">
        <v>146</v>
      </c>
      <c r="BF183" t="s">
        <v>146</v>
      </c>
      <c r="BG183" t="s">
        <v>146</v>
      </c>
      <c r="BH183" t="s">
        <v>146</v>
      </c>
      <c r="BI183">
        <v>566</v>
      </c>
      <c r="BJ183">
        <v>566</v>
      </c>
      <c r="BK183">
        <v>19350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19349.462500000001</v>
      </c>
      <c r="BR183">
        <v>0</v>
      </c>
      <c r="BS183">
        <v>0.04</v>
      </c>
      <c r="BT183" t="s">
        <v>146</v>
      </c>
      <c r="BU183">
        <v>59536659</v>
      </c>
      <c r="BV183" t="s">
        <v>162</v>
      </c>
      <c r="BW183">
        <v>0</v>
      </c>
      <c r="BX183">
        <v>0</v>
      </c>
      <c r="BY183" t="s">
        <v>163</v>
      </c>
      <c r="BZ183">
        <v>0</v>
      </c>
      <c r="CA183" t="s">
        <v>146</v>
      </c>
      <c r="CB183">
        <v>0</v>
      </c>
      <c r="CC183">
        <v>0</v>
      </c>
      <c r="CD183" t="s">
        <v>195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175</v>
      </c>
      <c r="CK183">
        <v>10</v>
      </c>
      <c r="CL183">
        <v>0</v>
      </c>
      <c r="CM183">
        <v>0</v>
      </c>
      <c r="CN183">
        <v>19350</v>
      </c>
      <c r="CO183" t="s">
        <v>150</v>
      </c>
      <c r="CP183">
        <v>0</v>
      </c>
      <c r="CQ183">
        <v>0</v>
      </c>
      <c r="CR183">
        <v>0</v>
      </c>
      <c r="CS183" t="s">
        <v>164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165</v>
      </c>
      <c r="DE183">
        <v>0</v>
      </c>
      <c r="DF183">
        <v>0</v>
      </c>
      <c r="DG183">
        <v>0</v>
      </c>
      <c r="DH183" t="s">
        <v>150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248</v>
      </c>
      <c r="DV183">
        <v>0</v>
      </c>
      <c r="DW183">
        <v>0</v>
      </c>
      <c r="DX183">
        <v>0.5</v>
      </c>
      <c r="DY183">
        <v>0.04</v>
      </c>
      <c r="DZ183">
        <v>2.0020566090040005E+19</v>
      </c>
      <c r="EA183">
        <v>3.4600356600000148E+18</v>
      </c>
      <c r="EB183" t="s">
        <v>395</v>
      </c>
      <c r="EC183" t="s">
        <v>395</v>
      </c>
      <c r="ED183" t="s">
        <v>394</v>
      </c>
      <c r="EE183" t="s">
        <v>396</v>
      </c>
      <c r="EF183" t="s">
        <v>163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146</v>
      </c>
      <c r="EP183">
        <v>19350</v>
      </c>
      <c r="EQ183">
        <v>0</v>
      </c>
      <c r="ER183">
        <v>0</v>
      </c>
      <c r="ES183" t="s">
        <v>146</v>
      </c>
      <c r="ET183" t="s">
        <v>168</v>
      </c>
      <c r="EU183" t="s">
        <v>146</v>
      </c>
      <c r="EV183">
        <v>0</v>
      </c>
    </row>
    <row r="184" spans="1:152" x14ac:dyDescent="0.25">
      <c r="A184">
        <v>9743149097</v>
      </c>
      <c r="B184" t="s">
        <v>141</v>
      </c>
      <c r="C184" t="s">
        <v>624</v>
      </c>
      <c r="D184" t="s">
        <v>143</v>
      </c>
      <c r="E184" t="s">
        <v>144</v>
      </c>
      <c r="F184" t="s">
        <v>145</v>
      </c>
      <c r="G184">
        <v>34876</v>
      </c>
      <c r="H184" t="s">
        <v>145</v>
      </c>
      <c r="I184">
        <v>423933</v>
      </c>
      <c r="J184">
        <v>2607483490</v>
      </c>
      <c r="K184">
        <v>6645464</v>
      </c>
      <c r="L184">
        <v>2692440</v>
      </c>
      <c r="M184" t="s">
        <v>146</v>
      </c>
      <c r="N184">
        <v>9743149097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150</v>
      </c>
      <c r="U184" t="s">
        <v>151</v>
      </c>
      <c r="V184">
        <v>4814</v>
      </c>
      <c r="W184" t="s">
        <v>152</v>
      </c>
      <c r="X184" t="s">
        <v>151</v>
      </c>
      <c r="Y184">
        <v>63</v>
      </c>
      <c r="Z184" t="s">
        <v>247</v>
      </c>
      <c r="AA184" t="s">
        <v>154</v>
      </c>
      <c r="AB184" t="s">
        <v>146</v>
      </c>
      <c r="AC184">
        <v>200237</v>
      </c>
      <c r="AD184" t="s">
        <v>248</v>
      </c>
      <c r="AE184" t="s">
        <v>156</v>
      </c>
      <c r="AF184" t="s">
        <v>625</v>
      </c>
      <c r="AG184">
        <v>566</v>
      </c>
      <c r="AH184">
        <v>441366</v>
      </c>
      <c r="AI184" t="s">
        <v>175</v>
      </c>
      <c r="AJ184">
        <v>566</v>
      </c>
      <c r="AK184">
        <v>9743149097</v>
      </c>
      <c r="AL184">
        <v>9743149097</v>
      </c>
      <c r="AM184" t="s">
        <v>158</v>
      </c>
      <c r="AN184" t="s">
        <v>311</v>
      </c>
      <c r="AO184" t="s">
        <v>312</v>
      </c>
      <c r="AP184" t="s">
        <v>146</v>
      </c>
      <c r="AQ184" t="s">
        <v>178</v>
      </c>
      <c r="AR184">
        <v>19350</v>
      </c>
      <c r="AS184">
        <v>19350</v>
      </c>
      <c r="AT184" s="5">
        <f t="shared" si="14"/>
        <v>16350</v>
      </c>
      <c r="AU184" s="5">
        <v>350</v>
      </c>
      <c r="AV184" s="5">
        <f t="shared" si="15"/>
        <v>16000</v>
      </c>
      <c r="AW184" s="6">
        <f t="shared" si="16"/>
        <v>2816.0000000000005</v>
      </c>
      <c r="AX184" s="7">
        <f t="shared" si="17"/>
        <v>12800</v>
      </c>
      <c r="AY184" s="8">
        <f t="shared" si="18"/>
        <v>384</v>
      </c>
      <c r="AZ184" s="5">
        <v>250</v>
      </c>
      <c r="BA184" s="9">
        <f t="shared" si="19"/>
        <v>81.25</v>
      </c>
      <c r="BB184" s="9">
        <v>1000</v>
      </c>
      <c r="BC184" s="10">
        <v>2000</v>
      </c>
      <c r="BD184" s="5">
        <f t="shared" si="20"/>
        <v>18.75</v>
      </c>
      <c r="BE184" t="s">
        <v>146</v>
      </c>
      <c r="BF184" t="s">
        <v>146</v>
      </c>
      <c r="BG184" t="s">
        <v>146</v>
      </c>
      <c r="BH184" t="s">
        <v>146</v>
      </c>
      <c r="BI184">
        <v>566</v>
      </c>
      <c r="BJ184">
        <v>566</v>
      </c>
      <c r="BK184">
        <v>19350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19349.462500000001</v>
      </c>
      <c r="BR184">
        <v>0</v>
      </c>
      <c r="BS184">
        <v>0.04</v>
      </c>
      <c r="BT184" t="s">
        <v>146</v>
      </c>
      <c r="BU184">
        <v>59536659</v>
      </c>
      <c r="BV184" t="s">
        <v>162</v>
      </c>
      <c r="BW184">
        <v>0</v>
      </c>
      <c r="BX184">
        <v>0</v>
      </c>
      <c r="BY184" t="s">
        <v>163</v>
      </c>
      <c r="BZ184">
        <v>0</v>
      </c>
      <c r="CA184" t="s">
        <v>146</v>
      </c>
      <c r="CB184">
        <v>0</v>
      </c>
      <c r="CC184">
        <v>0</v>
      </c>
      <c r="CD184" t="s">
        <v>195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175</v>
      </c>
      <c r="CK184">
        <v>10</v>
      </c>
      <c r="CL184">
        <v>0</v>
      </c>
      <c r="CM184">
        <v>0</v>
      </c>
      <c r="CN184">
        <v>19350</v>
      </c>
      <c r="CO184" t="s">
        <v>150</v>
      </c>
      <c r="CP184">
        <v>0</v>
      </c>
      <c r="CQ184">
        <v>0</v>
      </c>
      <c r="CR184">
        <v>0</v>
      </c>
      <c r="CS184" t="s">
        <v>164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165</v>
      </c>
      <c r="DE184">
        <v>0</v>
      </c>
      <c r="DF184">
        <v>0</v>
      </c>
      <c r="DG184">
        <v>0</v>
      </c>
      <c r="DH184" t="s">
        <v>150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248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626</v>
      </c>
      <c r="EC184" t="s">
        <v>626</v>
      </c>
      <c r="ED184" t="s">
        <v>625</v>
      </c>
      <c r="EE184" t="s">
        <v>627</v>
      </c>
      <c r="EF184" t="s">
        <v>163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19350</v>
      </c>
      <c r="EQ184">
        <v>0</v>
      </c>
      <c r="ER184">
        <v>0</v>
      </c>
      <c r="ES184" t="s">
        <v>146</v>
      </c>
      <c r="ET184" t="s">
        <v>168</v>
      </c>
      <c r="EU184" t="s">
        <v>146</v>
      </c>
      <c r="EV184">
        <v>0</v>
      </c>
    </row>
    <row r="185" spans="1:152" x14ac:dyDescent="0.25">
      <c r="A185">
        <v>9743041468</v>
      </c>
      <c r="B185" t="s">
        <v>141</v>
      </c>
      <c r="C185" t="s">
        <v>254</v>
      </c>
      <c r="D185" t="s">
        <v>143</v>
      </c>
      <c r="E185" t="s">
        <v>144</v>
      </c>
      <c r="F185" t="s">
        <v>145</v>
      </c>
      <c r="G185">
        <v>34876</v>
      </c>
      <c r="H185" t="s">
        <v>145</v>
      </c>
      <c r="I185">
        <v>621610</v>
      </c>
      <c r="J185">
        <v>2607483021</v>
      </c>
      <c r="K185">
        <v>6645464</v>
      </c>
      <c r="L185">
        <v>2692440</v>
      </c>
      <c r="M185" t="s">
        <v>146</v>
      </c>
      <c r="N185">
        <v>9743041468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150</v>
      </c>
      <c r="U185" t="s">
        <v>151</v>
      </c>
      <c r="V185">
        <v>4814</v>
      </c>
      <c r="W185" t="s">
        <v>152</v>
      </c>
      <c r="X185" t="s">
        <v>151</v>
      </c>
      <c r="Y185">
        <v>63</v>
      </c>
      <c r="Z185" t="s">
        <v>247</v>
      </c>
      <c r="AA185" t="s">
        <v>154</v>
      </c>
      <c r="AB185" t="s">
        <v>146</v>
      </c>
      <c r="AC185">
        <v>200237</v>
      </c>
      <c r="AD185" t="s">
        <v>248</v>
      </c>
      <c r="AE185" t="s">
        <v>156</v>
      </c>
      <c r="AF185" t="s">
        <v>255</v>
      </c>
      <c r="AG185">
        <v>566</v>
      </c>
      <c r="AH185">
        <v>319791</v>
      </c>
      <c r="AI185" t="s">
        <v>175</v>
      </c>
      <c r="AJ185">
        <v>566</v>
      </c>
      <c r="AK185">
        <v>9743041468</v>
      </c>
      <c r="AL185">
        <v>9743041468</v>
      </c>
      <c r="AM185" t="s">
        <v>158</v>
      </c>
      <c r="AN185" t="s">
        <v>250</v>
      </c>
      <c r="AO185" t="s">
        <v>251</v>
      </c>
      <c r="AP185" t="s">
        <v>146</v>
      </c>
      <c r="AQ185" t="s">
        <v>178</v>
      </c>
      <c r="AR185">
        <v>19457.5</v>
      </c>
      <c r="AS185">
        <v>19350</v>
      </c>
      <c r="AT185" s="5">
        <f t="shared" si="14"/>
        <v>16350</v>
      </c>
      <c r="AU185" s="5">
        <v>350</v>
      </c>
      <c r="AV185" s="5">
        <f t="shared" si="15"/>
        <v>16000</v>
      </c>
      <c r="AW185" s="6">
        <f t="shared" si="16"/>
        <v>2816.0000000000005</v>
      </c>
      <c r="AX185" s="7">
        <f t="shared" si="17"/>
        <v>12800</v>
      </c>
      <c r="AY185" s="8">
        <f t="shared" si="18"/>
        <v>384</v>
      </c>
      <c r="AZ185" s="5">
        <v>250</v>
      </c>
      <c r="BA185" s="9">
        <f t="shared" si="19"/>
        <v>81.25</v>
      </c>
      <c r="BB185" s="9">
        <v>1000</v>
      </c>
      <c r="BC185" s="10">
        <v>2000</v>
      </c>
      <c r="BD185" s="5">
        <f t="shared" si="20"/>
        <v>18.75</v>
      </c>
      <c r="BG185" t="s">
        <v>146</v>
      </c>
      <c r="BH185" t="s">
        <v>146</v>
      </c>
      <c r="BI185">
        <v>566</v>
      </c>
      <c r="BJ185">
        <v>566</v>
      </c>
      <c r="BK185">
        <v>19457.5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19456.962500000001</v>
      </c>
      <c r="BR185">
        <v>0</v>
      </c>
      <c r="BS185">
        <v>0.04</v>
      </c>
      <c r="BT185" t="s">
        <v>146</v>
      </c>
      <c r="BU185">
        <v>59536659</v>
      </c>
      <c r="BV185" t="s">
        <v>162</v>
      </c>
      <c r="BW185">
        <v>0</v>
      </c>
      <c r="BX185">
        <v>0</v>
      </c>
      <c r="BY185" t="s">
        <v>163</v>
      </c>
      <c r="BZ185">
        <v>0</v>
      </c>
      <c r="CA185" t="s">
        <v>146</v>
      </c>
      <c r="CB185">
        <v>0</v>
      </c>
      <c r="CC185">
        <v>0</v>
      </c>
      <c r="CD185" t="s">
        <v>195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175</v>
      </c>
      <c r="CK185">
        <v>10</v>
      </c>
      <c r="CL185">
        <v>0</v>
      </c>
      <c r="CM185">
        <v>0</v>
      </c>
      <c r="CN185">
        <v>19457.5</v>
      </c>
      <c r="CO185" t="s">
        <v>150</v>
      </c>
      <c r="CP185">
        <v>0</v>
      </c>
      <c r="CQ185">
        <v>0</v>
      </c>
      <c r="CR185">
        <v>0</v>
      </c>
      <c r="CS185" t="s">
        <v>164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165</v>
      </c>
      <c r="DE185">
        <v>0</v>
      </c>
      <c r="DF185">
        <v>0</v>
      </c>
      <c r="DG185">
        <v>0</v>
      </c>
      <c r="DH185" t="s">
        <v>150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248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256</v>
      </c>
      <c r="EC185" t="s">
        <v>256</v>
      </c>
      <c r="ED185" t="s">
        <v>255</v>
      </c>
      <c r="EE185" t="s">
        <v>257</v>
      </c>
      <c r="EF185" t="s">
        <v>163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19457.5</v>
      </c>
      <c r="EQ185">
        <v>0</v>
      </c>
      <c r="ER185">
        <v>0</v>
      </c>
      <c r="ES185" t="s">
        <v>146</v>
      </c>
      <c r="ET185" t="s">
        <v>168</v>
      </c>
      <c r="EU185" t="s">
        <v>146</v>
      </c>
      <c r="EV185">
        <v>0</v>
      </c>
    </row>
    <row r="186" spans="1:152" x14ac:dyDescent="0.25">
      <c r="A186">
        <v>9742954202</v>
      </c>
      <c r="B186" t="s">
        <v>141</v>
      </c>
      <c r="C186" t="s">
        <v>875</v>
      </c>
      <c r="D186" t="s">
        <v>143</v>
      </c>
      <c r="E186" t="s">
        <v>144</v>
      </c>
      <c r="F186" t="s">
        <v>145</v>
      </c>
      <c r="G186">
        <v>34876</v>
      </c>
      <c r="H186" t="s">
        <v>145</v>
      </c>
      <c r="I186">
        <v>221625</v>
      </c>
      <c r="J186">
        <v>2607482810</v>
      </c>
      <c r="K186">
        <v>6645464</v>
      </c>
      <c r="L186">
        <v>2692440</v>
      </c>
      <c r="M186" t="s">
        <v>146</v>
      </c>
      <c r="N186">
        <v>9742954202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150</v>
      </c>
      <c r="U186" t="s">
        <v>151</v>
      </c>
      <c r="V186">
        <v>4814</v>
      </c>
      <c r="W186" t="s">
        <v>152</v>
      </c>
      <c r="X186" t="s">
        <v>151</v>
      </c>
      <c r="Y186">
        <v>63</v>
      </c>
      <c r="Z186" t="s">
        <v>247</v>
      </c>
      <c r="AA186" t="s">
        <v>154</v>
      </c>
      <c r="AB186" t="s">
        <v>146</v>
      </c>
      <c r="AC186">
        <v>200237</v>
      </c>
      <c r="AD186" t="s">
        <v>248</v>
      </c>
      <c r="AE186" t="s">
        <v>156</v>
      </c>
      <c r="AF186" t="s">
        <v>876</v>
      </c>
      <c r="AG186">
        <v>566</v>
      </c>
      <c r="AH186">
        <v>147459</v>
      </c>
      <c r="AI186" t="s">
        <v>175</v>
      </c>
      <c r="AJ186">
        <v>566</v>
      </c>
      <c r="AK186">
        <v>9742954202</v>
      </c>
      <c r="AL186">
        <v>9742954202</v>
      </c>
      <c r="AM186" t="s">
        <v>158</v>
      </c>
      <c r="AN186" t="s">
        <v>311</v>
      </c>
      <c r="AO186" t="s">
        <v>312</v>
      </c>
      <c r="AP186" t="s">
        <v>146</v>
      </c>
      <c r="AQ186" t="s">
        <v>178</v>
      </c>
      <c r="AR186">
        <v>24200</v>
      </c>
      <c r="AS186">
        <v>24200</v>
      </c>
      <c r="AT186" s="5">
        <f t="shared" si="14"/>
        <v>21200</v>
      </c>
      <c r="AU186" s="5">
        <v>350</v>
      </c>
      <c r="AV186" s="5">
        <f t="shared" si="15"/>
        <v>20850</v>
      </c>
      <c r="AW186" s="6">
        <f t="shared" si="16"/>
        <v>3669.6000000000004</v>
      </c>
      <c r="AX186" s="7">
        <f t="shared" si="17"/>
        <v>16680</v>
      </c>
      <c r="AY186" s="8">
        <f t="shared" si="18"/>
        <v>500.40000000000003</v>
      </c>
      <c r="AZ186" s="5">
        <v>250</v>
      </c>
      <c r="BA186" s="9">
        <f t="shared" si="19"/>
        <v>81.25</v>
      </c>
      <c r="BB186" s="9">
        <v>1000</v>
      </c>
      <c r="BC186" s="10">
        <v>2000</v>
      </c>
      <c r="BD186" s="5">
        <f t="shared" si="20"/>
        <v>18.75</v>
      </c>
      <c r="BE186" t="s">
        <v>146</v>
      </c>
      <c r="BF186" t="s">
        <v>146</v>
      </c>
      <c r="BG186" t="s">
        <v>146</v>
      </c>
      <c r="BH186" t="s">
        <v>146</v>
      </c>
      <c r="BI186">
        <v>566</v>
      </c>
      <c r="BJ186">
        <v>566</v>
      </c>
      <c r="BK186">
        <v>24200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24199.462500000001</v>
      </c>
      <c r="BR186">
        <v>0</v>
      </c>
      <c r="BS186">
        <v>0.04</v>
      </c>
      <c r="BT186" t="s">
        <v>146</v>
      </c>
      <c r="BU186">
        <v>59536659</v>
      </c>
      <c r="BV186" t="s">
        <v>162</v>
      </c>
      <c r="BW186">
        <v>0</v>
      </c>
      <c r="BX186">
        <v>0</v>
      </c>
      <c r="BY186" t="s">
        <v>163</v>
      </c>
      <c r="BZ186">
        <v>0</v>
      </c>
      <c r="CA186" t="s">
        <v>146</v>
      </c>
      <c r="CB186">
        <v>0</v>
      </c>
      <c r="CC186">
        <v>0</v>
      </c>
      <c r="CD186" t="s">
        <v>195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175</v>
      </c>
      <c r="CK186">
        <v>10</v>
      </c>
      <c r="CL186">
        <v>0</v>
      </c>
      <c r="CM186">
        <v>0</v>
      </c>
      <c r="CN186">
        <v>24200</v>
      </c>
      <c r="CO186" t="s">
        <v>150</v>
      </c>
      <c r="CP186">
        <v>0</v>
      </c>
      <c r="CQ186">
        <v>0</v>
      </c>
      <c r="CR186">
        <v>0</v>
      </c>
      <c r="CS186" t="s">
        <v>164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165</v>
      </c>
      <c r="DE186">
        <v>0</v>
      </c>
      <c r="DF186">
        <v>0</v>
      </c>
      <c r="DG186">
        <v>0</v>
      </c>
      <c r="DH186" t="s">
        <v>150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248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877</v>
      </c>
      <c r="EC186" t="s">
        <v>877</v>
      </c>
      <c r="ED186" t="s">
        <v>876</v>
      </c>
      <c r="EE186" t="s">
        <v>878</v>
      </c>
      <c r="EF186" t="s">
        <v>163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24200</v>
      </c>
      <c r="EQ186">
        <v>0</v>
      </c>
      <c r="ER186">
        <v>0</v>
      </c>
      <c r="ES186" t="s">
        <v>146</v>
      </c>
      <c r="ET186" t="s">
        <v>168</v>
      </c>
      <c r="EU186" t="s">
        <v>146</v>
      </c>
      <c r="EV186">
        <v>0</v>
      </c>
    </row>
    <row r="187" spans="1:152" x14ac:dyDescent="0.25">
      <c r="A187">
        <v>9742956221</v>
      </c>
      <c r="B187" t="s">
        <v>141</v>
      </c>
      <c r="C187" t="s">
        <v>449</v>
      </c>
      <c r="D187" t="s">
        <v>143</v>
      </c>
      <c r="E187" t="s">
        <v>144</v>
      </c>
      <c r="F187" t="s">
        <v>145</v>
      </c>
      <c r="G187">
        <v>34876</v>
      </c>
      <c r="H187" t="s">
        <v>145</v>
      </c>
      <c r="I187">
        <v>339720</v>
      </c>
      <c r="J187">
        <v>2607482821</v>
      </c>
      <c r="K187">
        <v>6645464</v>
      </c>
      <c r="L187">
        <v>2692440</v>
      </c>
      <c r="M187" t="s">
        <v>146</v>
      </c>
      <c r="N187">
        <v>9742956221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150</v>
      </c>
      <c r="U187" t="s">
        <v>151</v>
      </c>
      <c r="V187">
        <v>4814</v>
      </c>
      <c r="W187" t="s">
        <v>152</v>
      </c>
      <c r="X187" t="s">
        <v>151</v>
      </c>
      <c r="Y187">
        <v>63</v>
      </c>
      <c r="Z187" t="s">
        <v>247</v>
      </c>
      <c r="AA187" t="s">
        <v>154</v>
      </c>
      <c r="AB187" t="s">
        <v>146</v>
      </c>
      <c r="AC187">
        <v>200237</v>
      </c>
      <c r="AD187" t="s">
        <v>248</v>
      </c>
      <c r="AE187" t="s">
        <v>156</v>
      </c>
      <c r="AF187" t="s">
        <v>450</v>
      </c>
      <c r="AG187">
        <v>566</v>
      </c>
      <c r="AH187">
        <v>150387</v>
      </c>
      <c r="AI187" t="s">
        <v>175</v>
      </c>
      <c r="AJ187">
        <v>566</v>
      </c>
      <c r="AK187">
        <v>9742956221</v>
      </c>
      <c r="AL187">
        <v>9742956221</v>
      </c>
      <c r="AM187" t="s">
        <v>158</v>
      </c>
      <c r="AN187" t="s">
        <v>311</v>
      </c>
      <c r="AO187" t="s">
        <v>312</v>
      </c>
      <c r="AP187" t="s">
        <v>146</v>
      </c>
      <c r="AQ187" t="s">
        <v>178</v>
      </c>
      <c r="AR187">
        <v>27350</v>
      </c>
      <c r="AS187">
        <v>27350</v>
      </c>
      <c r="AT187" s="5">
        <f t="shared" si="14"/>
        <v>24350</v>
      </c>
      <c r="AU187" s="5">
        <v>350</v>
      </c>
      <c r="AV187" s="5">
        <f t="shared" si="15"/>
        <v>24000</v>
      </c>
      <c r="AW187" s="6">
        <f t="shared" si="16"/>
        <v>4224</v>
      </c>
      <c r="AX187" s="7">
        <f t="shared" si="17"/>
        <v>19200</v>
      </c>
      <c r="AY187" s="8">
        <f t="shared" si="18"/>
        <v>576</v>
      </c>
      <c r="AZ187" s="5">
        <v>250</v>
      </c>
      <c r="BA187" s="9">
        <f t="shared" si="19"/>
        <v>81.25</v>
      </c>
      <c r="BB187" s="9">
        <v>1000</v>
      </c>
      <c r="BC187" s="10">
        <v>2000</v>
      </c>
      <c r="BD187" s="5">
        <f t="shared" si="20"/>
        <v>18.75</v>
      </c>
      <c r="BE187" t="s">
        <v>146</v>
      </c>
      <c r="BF187" t="s">
        <v>146</v>
      </c>
      <c r="BG187" t="s">
        <v>146</v>
      </c>
      <c r="BH187" t="s">
        <v>146</v>
      </c>
      <c r="BI187">
        <v>566</v>
      </c>
      <c r="BJ187">
        <v>566</v>
      </c>
      <c r="BK187">
        <v>27350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27349.462500000001</v>
      </c>
      <c r="BR187">
        <v>0</v>
      </c>
      <c r="BS187">
        <v>0.04</v>
      </c>
      <c r="BT187" t="s">
        <v>146</v>
      </c>
      <c r="BU187">
        <v>59536659</v>
      </c>
      <c r="BV187" t="s">
        <v>162</v>
      </c>
      <c r="BW187">
        <v>0</v>
      </c>
      <c r="BX187">
        <v>0</v>
      </c>
      <c r="BY187" t="s">
        <v>163</v>
      </c>
      <c r="BZ187">
        <v>0</v>
      </c>
      <c r="CA187" t="s">
        <v>146</v>
      </c>
      <c r="CB187">
        <v>0</v>
      </c>
      <c r="CC187">
        <v>0</v>
      </c>
      <c r="CD187" t="s">
        <v>195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175</v>
      </c>
      <c r="CK187">
        <v>10</v>
      </c>
      <c r="CL187">
        <v>0</v>
      </c>
      <c r="CM187">
        <v>0</v>
      </c>
      <c r="CN187">
        <v>27350</v>
      </c>
      <c r="CO187" t="s">
        <v>150</v>
      </c>
      <c r="CP187">
        <v>0</v>
      </c>
      <c r="CQ187">
        <v>0</v>
      </c>
      <c r="CR187">
        <v>0</v>
      </c>
      <c r="CS187" t="s">
        <v>164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165</v>
      </c>
      <c r="DE187">
        <v>0</v>
      </c>
      <c r="DF187">
        <v>0</v>
      </c>
      <c r="DG187">
        <v>0</v>
      </c>
      <c r="DH187" t="s">
        <v>150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248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451</v>
      </c>
      <c r="EC187" t="s">
        <v>451</v>
      </c>
      <c r="ED187" t="s">
        <v>450</v>
      </c>
      <c r="EE187" t="s">
        <v>452</v>
      </c>
      <c r="EF187" t="s">
        <v>163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27350</v>
      </c>
      <c r="EQ187">
        <v>0</v>
      </c>
      <c r="ER187">
        <v>0</v>
      </c>
      <c r="ES187" t="s">
        <v>146</v>
      </c>
      <c r="ET187" t="s">
        <v>168</v>
      </c>
      <c r="EU187" t="s">
        <v>146</v>
      </c>
      <c r="EV187">
        <v>0</v>
      </c>
    </row>
    <row r="188" spans="1:152" x14ac:dyDescent="0.25">
      <c r="A188">
        <v>9743369914</v>
      </c>
      <c r="B188" t="s">
        <v>141</v>
      </c>
      <c r="C188" t="s">
        <v>246</v>
      </c>
      <c r="D188" t="s">
        <v>143</v>
      </c>
      <c r="E188" t="s">
        <v>144</v>
      </c>
      <c r="F188" t="s">
        <v>145</v>
      </c>
      <c r="G188">
        <v>34876</v>
      </c>
      <c r="H188" t="s">
        <v>145</v>
      </c>
      <c r="I188">
        <v>411525</v>
      </c>
      <c r="J188">
        <v>2607515576</v>
      </c>
      <c r="K188">
        <v>6645464</v>
      </c>
      <c r="L188">
        <v>2692440</v>
      </c>
      <c r="M188" t="s">
        <v>146</v>
      </c>
      <c r="N188">
        <v>9743369914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150</v>
      </c>
      <c r="U188" t="s">
        <v>151</v>
      </c>
      <c r="V188">
        <v>4814</v>
      </c>
      <c r="W188" t="s">
        <v>152</v>
      </c>
      <c r="X188" t="s">
        <v>151</v>
      </c>
      <c r="Y188">
        <v>63</v>
      </c>
      <c r="Z188" t="s">
        <v>247</v>
      </c>
      <c r="AA188" t="s">
        <v>154</v>
      </c>
      <c r="AB188" t="s">
        <v>146</v>
      </c>
      <c r="AC188">
        <v>200237</v>
      </c>
      <c r="AD188" t="s">
        <v>248</v>
      </c>
      <c r="AE188" t="s">
        <v>156</v>
      </c>
      <c r="AF188" t="s">
        <v>249</v>
      </c>
      <c r="AG188">
        <v>566</v>
      </c>
      <c r="AH188">
        <v>600507</v>
      </c>
      <c r="AI188" t="s">
        <v>175</v>
      </c>
      <c r="AJ188">
        <v>566</v>
      </c>
      <c r="AK188">
        <v>9743369914</v>
      </c>
      <c r="AL188">
        <v>9743369914</v>
      </c>
      <c r="AM188" t="s">
        <v>158</v>
      </c>
      <c r="AN188" t="s">
        <v>250</v>
      </c>
      <c r="AO188" t="s">
        <v>251</v>
      </c>
      <c r="AP188" t="s">
        <v>146</v>
      </c>
      <c r="AQ188" t="s">
        <v>178</v>
      </c>
      <c r="AR188">
        <v>27457.5</v>
      </c>
      <c r="AS188">
        <v>27350</v>
      </c>
      <c r="AT188" s="5">
        <f t="shared" si="14"/>
        <v>24350</v>
      </c>
      <c r="AU188" s="5">
        <v>350</v>
      </c>
      <c r="AV188" s="5">
        <f t="shared" si="15"/>
        <v>24000</v>
      </c>
      <c r="AW188" s="6">
        <f t="shared" si="16"/>
        <v>4224</v>
      </c>
      <c r="AX188" s="7">
        <f t="shared" si="17"/>
        <v>19200</v>
      </c>
      <c r="AY188" s="8">
        <f t="shared" si="18"/>
        <v>576</v>
      </c>
      <c r="AZ188" s="5">
        <v>250</v>
      </c>
      <c r="BA188" s="9">
        <f t="shared" si="19"/>
        <v>81.25</v>
      </c>
      <c r="BB188" s="9">
        <v>1000</v>
      </c>
      <c r="BC188" s="10">
        <v>2000</v>
      </c>
      <c r="BD188" s="5">
        <f t="shared" si="20"/>
        <v>18.75</v>
      </c>
      <c r="BG188" t="s">
        <v>146</v>
      </c>
      <c r="BH188" t="s">
        <v>146</v>
      </c>
      <c r="BI188">
        <v>566</v>
      </c>
      <c r="BJ188">
        <v>566</v>
      </c>
      <c r="BK188">
        <v>27457.5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27456.962500000001</v>
      </c>
      <c r="BR188">
        <v>0</v>
      </c>
      <c r="BS188">
        <v>0.04</v>
      </c>
      <c r="BT188" t="s">
        <v>146</v>
      </c>
      <c r="BU188">
        <v>59536659</v>
      </c>
      <c r="BV188" t="s">
        <v>162</v>
      </c>
      <c r="BW188">
        <v>0</v>
      </c>
      <c r="BX188">
        <v>0</v>
      </c>
      <c r="BY188" t="s">
        <v>163</v>
      </c>
      <c r="BZ188">
        <v>0</v>
      </c>
      <c r="CA188" t="s">
        <v>146</v>
      </c>
      <c r="CB188">
        <v>0</v>
      </c>
      <c r="CC188">
        <v>0</v>
      </c>
      <c r="CD188" t="s">
        <v>195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175</v>
      </c>
      <c r="CK188">
        <v>10</v>
      </c>
      <c r="CL188">
        <v>0</v>
      </c>
      <c r="CM188">
        <v>0</v>
      </c>
      <c r="CN188">
        <v>27457.5</v>
      </c>
      <c r="CO188" t="s">
        <v>150</v>
      </c>
      <c r="CP188">
        <v>0</v>
      </c>
      <c r="CQ188">
        <v>0</v>
      </c>
      <c r="CR188">
        <v>0</v>
      </c>
      <c r="CS188" t="s">
        <v>164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165</v>
      </c>
      <c r="DE188">
        <v>0</v>
      </c>
      <c r="DF188">
        <v>0</v>
      </c>
      <c r="DG188">
        <v>0</v>
      </c>
      <c r="DH188" t="s">
        <v>150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248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252</v>
      </c>
      <c r="EC188" t="s">
        <v>252</v>
      </c>
      <c r="ED188" t="s">
        <v>249</v>
      </c>
      <c r="EE188" t="s">
        <v>253</v>
      </c>
      <c r="EF188" t="s">
        <v>163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27457.5</v>
      </c>
      <c r="EQ188">
        <v>0</v>
      </c>
      <c r="ER188">
        <v>0</v>
      </c>
      <c r="ES188" t="s">
        <v>146</v>
      </c>
      <c r="ET188" t="s">
        <v>168</v>
      </c>
      <c r="EU188" t="s">
        <v>146</v>
      </c>
      <c r="EV188">
        <v>0</v>
      </c>
    </row>
    <row r="189" spans="1:152" x14ac:dyDescent="0.25">
      <c r="A189">
        <v>9751571004</v>
      </c>
      <c r="B189" t="s">
        <v>141</v>
      </c>
      <c r="C189" t="s">
        <v>294</v>
      </c>
      <c r="D189" t="s">
        <v>143</v>
      </c>
      <c r="E189" t="s">
        <v>144</v>
      </c>
      <c r="F189" t="s">
        <v>144</v>
      </c>
      <c r="G189">
        <v>34890</v>
      </c>
      <c r="H189" t="s">
        <v>145</v>
      </c>
      <c r="I189">
        <v>442877</v>
      </c>
      <c r="J189">
        <v>2608740919</v>
      </c>
      <c r="K189">
        <v>7577550</v>
      </c>
      <c r="L189">
        <v>2692440</v>
      </c>
      <c r="M189" t="s">
        <v>146</v>
      </c>
      <c r="N189">
        <v>9751571004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156</v>
      </c>
      <c r="U189" t="s">
        <v>151</v>
      </c>
      <c r="V189">
        <v>4814</v>
      </c>
      <c r="W189" t="s">
        <v>152</v>
      </c>
      <c r="X189" t="s">
        <v>151</v>
      </c>
      <c r="Y189">
        <v>44</v>
      </c>
      <c r="Z189" t="s">
        <v>153</v>
      </c>
      <c r="AA189" t="s">
        <v>154</v>
      </c>
      <c r="AB189" t="s">
        <v>146</v>
      </c>
      <c r="AC189">
        <v>200241</v>
      </c>
      <c r="AD189" t="s">
        <v>295</v>
      </c>
      <c r="AE189" t="s">
        <v>156</v>
      </c>
      <c r="AF189" t="s">
        <v>296</v>
      </c>
      <c r="AG189">
        <v>566</v>
      </c>
      <c r="AH189">
        <v>319200</v>
      </c>
      <c r="AI189" t="s">
        <v>175</v>
      </c>
      <c r="AJ189">
        <v>566</v>
      </c>
      <c r="AK189">
        <v>9751571004</v>
      </c>
      <c r="AL189">
        <v>9751571004</v>
      </c>
      <c r="AM189" t="s">
        <v>158</v>
      </c>
      <c r="AN189" t="s">
        <v>297</v>
      </c>
      <c r="AO189" t="s">
        <v>298</v>
      </c>
      <c r="AP189" t="s">
        <v>146</v>
      </c>
      <c r="AQ189" t="s">
        <v>178</v>
      </c>
      <c r="AR189">
        <v>32000</v>
      </c>
      <c r="AS189">
        <v>32000</v>
      </c>
      <c r="AT189" s="5">
        <f t="shared" si="14"/>
        <v>31000</v>
      </c>
      <c r="AU189" s="5">
        <v>350</v>
      </c>
      <c r="AV189" s="5">
        <f t="shared" si="15"/>
        <v>30650</v>
      </c>
      <c r="AW189" s="6">
        <f t="shared" si="16"/>
        <v>5394.4000000000005</v>
      </c>
      <c r="AX189" s="7">
        <f t="shared" si="17"/>
        <v>24520</v>
      </c>
      <c r="AY189" s="8">
        <f t="shared" si="18"/>
        <v>735.6</v>
      </c>
      <c r="AZ189" s="5">
        <v>250</v>
      </c>
      <c r="BA189" s="9">
        <f t="shared" si="19"/>
        <v>81.25</v>
      </c>
      <c r="BB189" s="9">
        <v>1000</v>
      </c>
      <c r="BC189" s="10"/>
      <c r="BD189" s="5">
        <f t="shared" si="20"/>
        <v>18.75</v>
      </c>
      <c r="BE189" t="s">
        <v>146</v>
      </c>
      <c r="BF189" t="s">
        <v>146</v>
      </c>
      <c r="BG189" t="s">
        <v>146</v>
      </c>
      <c r="BH189" t="s">
        <v>146</v>
      </c>
      <c r="BI189">
        <v>566</v>
      </c>
      <c r="BJ189">
        <v>566</v>
      </c>
      <c r="BK189">
        <v>32000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31999.462500000001</v>
      </c>
      <c r="BR189">
        <v>0</v>
      </c>
      <c r="BS189">
        <v>0.04</v>
      </c>
      <c r="BT189" t="s">
        <v>146</v>
      </c>
      <c r="BU189">
        <v>59536659</v>
      </c>
      <c r="BV189" t="s">
        <v>162</v>
      </c>
      <c r="BW189">
        <v>0</v>
      </c>
      <c r="BX189">
        <v>0</v>
      </c>
      <c r="BY189" t="s">
        <v>163</v>
      </c>
      <c r="BZ189">
        <v>0</v>
      </c>
      <c r="CA189" t="s">
        <v>146</v>
      </c>
      <c r="CB189">
        <v>0</v>
      </c>
      <c r="CC189">
        <v>0</v>
      </c>
      <c r="CD189" t="s">
        <v>195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175</v>
      </c>
      <c r="CK189">
        <v>10</v>
      </c>
      <c r="CL189">
        <v>0</v>
      </c>
      <c r="CM189">
        <v>0</v>
      </c>
      <c r="CN189">
        <v>32000</v>
      </c>
      <c r="CO189" t="s">
        <v>150</v>
      </c>
      <c r="CP189">
        <v>0</v>
      </c>
      <c r="CQ189">
        <v>0</v>
      </c>
      <c r="CR189">
        <v>0</v>
      </c>
      <c r="CS189" t="s">
        <v>164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165</v>
      </c>
      <c r="DE189">
        <v>0</v>
      </c>
      <c r="DF189">
        <v>0</v>
      </c>
      <c r="DG189">
        <v>0</v>
      </c>
      <c r="DH189" t="s">
        <v>150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295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299</v>
      </c>
      <c r="EC189" t="s">
        <v>299</v>
      </c>
      <c r="ED189" t="s">
        <v>296</v>
      </c>
      <c r="EE189" t="s">
        <v>300</v>
      </c>
      <c r="EF189" t="s">
        <v>163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32000</v>
      </c>
      <c r="EQ189">
        <v>0</v>
      </c>
      <c r="ER189">
        <v>0</v>
      </c>
      <c r="ES189" t="s">
        <v>146</v>
      </c>
      <c r="ET189" t="s">
        <v>168</v>
      </c>
      <c r="EU189" t="s">
        <v>146</v>
      </c>
      <c r="EV189">
        <v>0</v>
      </c>
    </row>
    <row r="190" spans="1:152" x14ac:dyDescent="0.25">
      <c r="A190">
        <v>9751572770</v>
      </c>
      <c r="B190" t="s">
        <v>141</v>
      </c>
      <c r="C190" t="s">
        <v>357</v>
      </c>
      <c r="D190" t="s">
        <v>143</v>
      </c>
      <c r="E190" t="s">
        <v>144</v>
      </c>
      <c r="F190" t="s">
        <v>144</v>
      </c>
      <c r="G190">
        <v>34890</v>
      </c>
      <c r="H190" t="s">
        <v>145</v>
      </c>
      <c r="I190">
        <v>565722</v>
      </c>
      <c r="J190">
        <v>2608740923</v>
      </c>
      <c r="K190">
        <v>7577550</v>
      </c>
      <c r="L190">
        <v>2692440</v>
      </c>
      <c r="M190" t="s">
        <v>146</v>
      </c>
      <c r="N190">
        <v>9751572770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156</v>
      </c>
      <c r="U190" t="s">
        <v>151</v>
      </c>
      <c r="V190">
        <v>4814</v>
      </c>
      <c r="W190" t="s">
        <v>152</v>
      </c>
      <c r="X190" t="s">
        <v>151</v>
      </c>
      <c r="Y190">
        <v>44</v>
      </c>
      <c r="Z190" t="s">
        <v>153</v>
      </c>
      <c r="AA190" t="s">
        <v>154</v>
      </c>
      <c r="AB190" t="s">
        <v>146</v>
      </c>
      <c r="AC190">
        <v>200241</v>
      </c>
      <c r="AD190" t="s">
        <v>295</v>
      </c>
      <c r="AE190" t="s">
        <v>156</v>
      </c>
      <c r="AF190" t="s">
        <v>358</v>
      </c>
      <c r="AG190">
        <v>566</v>
      </c>
      <c r="AH190">
        <v>322311</v>
      </c>
      <c r="AI190" t="s">
        <v>175</v>
      </c>
      <c r="AJ190">
        <v>566</v>
      </c>
      <c r="AK190">
        <v>9751572770</v>
      </c>
      <c r="AL190">
        <v>9751572770</v>
      </c>
      <c r="AM190" t="s">
        <v>158</v>
      </c>
      <c r="AN190" t="s">
        <v>297</v>
      </c>
      <c r="AO190" t="s">
        <v>298</v>
      </c>
      <c r="AP190" t="s">
        <v>146</v>
      </c>
      <c r="AQ190" t="s">
        <v>178</v>
      </c>
      <c r="AR190">
        <v>32000</v>
      </c>
      <c r="AS190">
        <v>32000</v>
      </c>
      <c r="AT190" s="5">
        <f t="shared" si="14"/>
        <v>31000</v>
      </c>
      <c r="AU190" s="5">
        <v>350</v>
      </c>
      <c r="AV190" s="5">
        <f t="shared" si="15"/>
        <v>30650</v>
      </c>
      <c r="AW190" s="6">
        <f t="shared" si="16"/>
        <v>5394.4000000000005</v>
      </c>
      <c r="AX190" s="7">
        <f t="shared" si="17"/>
        <v>24520</v>
      </c>
      <c r="AY190" s="8">
        <f t="shared" si="18"/>
        <v>735.6</v>
      </c>
      <c r="AZ190" s="5">
        <v>250</v>
      </c>
      <c r="BA190" s="9">
        <f t="shared" si="19"/>
        <v>81.25</v>
      </c>
      <c r="BB190" s="9">
        <v>1000</v>
      </c>
      <c r="BC190" s="10"/>
      <c r="BD190" s="5">
        <f t="shared" si="20"/>
        <v>18.75</v>
      </c>
      <c r="BE190" t="s">
        <v>146</v>
      </c>
      <c r="BF190" t="s">
        <v>146</v>
      </c>
      <c r="BG190" t="s">
        <v>146</v>
      </c>
      <c r="BH190" t="s">
        <v>146</v>
      </c>
      <c r="BI190">
        <v>566</v>
      </c>
      <c r="BJ190">
        <v>566</v>
      </c>
      <c r="BK190">
        <v>32000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31999.462500000001</v>
      </c>
      <c r="BR190">
        <v>0</v>
      </c>
      <c r="BS190">
        <v>0.04</v>
      </c>
      <c r="BT190" t="s">
        <v>146</v>
      </c>
      <c r="BU190">
        <v>59536659</v>
      </c>
      <c r="BV190" t="s">
        <v>162</v>
      </c>
      <c r="BW190">
        <v>0</v>
      </c>
      <c r="BX190">
        <v>0</v>
      </c>
      <c r="BY190" t="s">
        <v>163</v>
      </c>
      <c r="BZ190">
        <v>0</v>
      </c>
      <c r="CA190" t="s">
        <v>146</v>
      </c>
      <c r="CB190">
        <v>0</v>
      </c>
      <c r="CC190">
        <v>0</v>
      </c>
      <c r="CD190" t="s">
        <v>195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175</v>
      </c>
      <c r="CK190">
        <v>10</v>
      </c>
      <c r="CL190">
        <v>0</v>
      </c>
      <c r="CM190">
        <v>0</v>
      </c>
      <c r="CN190">
        <v>32000</v>
      </c>
      <c r="CO190" t="s">
        <v>150</v>
      </c>
      <c r="CP190">
        <v>0</v>
      </c>
      <c r="CQ190">
        <v>0</v>
      </c>
      <c r="CR190">
        <v>0</v>
      </c>
      <c r="CS190" t="s">
        <v>164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165</v>
      </c>
      <c r="DE190">
        <v>0</v>
      </c>
      <c r="DF190">
        <v>0</v>
      </c>
      <c r="DG190">
        <v>0</v>
      </c>
      <c r="DH190" t="s">
        <v>150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295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359</v>
      </c>
      <c r="EC190" t="s">
        <v>359</v>
      </c>
      <c r="ED190" t="s">
        <v>358</v>
      </c>
      <c r="EE190" t="s">
        <v>360</v>
      </c>
      <c r="EF190" t="s">
        <v>163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32000</v>
      </c>
      <c r="EQ190">
        <v>0</v>
      </c>
      <c r="ER190">
        <v>0</v>
      </c>
      <c r="ES190" t="s">
        <v>146</v>
      </c>
      <c r="ET190" t="s">
        <v>168</v>
      </c>
      <c r="EU190" t="s">
        <v>146</v>
      </c>
      <c r="EV190">
        <v>0</v>
      </c>
    </row>
    <row r="191" spans="1:152" x14ac:dyDescent="0.25">
      <c r="A191">
        <v>9751634645</v>
      </c>
      <c r="B191" t="s">
        <v>141</v>
      </c>
      <c r="C191" t="s">
        <v>383</v>
      </c>
      <c r="D191" t="s">
        <v>143</v>
      </c>
      <c r="E191" t="s">
        <v>144</v>
      </c>
      <c r="F191" t="s">
        <v>144</v>
      </c>
      <c r="G191">
        <v>34890</v>
      </c>
      <c r="H191" t="s">
        <v>145</v>
      </c>
      <c r="I191">
        <v>746321</v>
      </c>
      <c r="J191">
        <v>2608741273</v>
      </c>
      <c r="K191">
        <v>7577550</v>
      </c>
      <c r="L191">
        <v>2692440</v>
      </c>
      <c r="M191" t="s">
        <v>146</v>
      </c>
      <c r="N191">
        <v>9751634645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156</v>
      </c>
      <c r="U191" t="s">
        <v>151</v>
      </c>
      <c r="V191">
        <v>4814</v>
      </c>
      <c r="W191" t="s">
        <v>152</v>
      </c>
      <c r="X191" t="s">
        <v>151</v>
      </c>
      <c r="Y191">
        <v>44</v>
      </c>
      <c r="Z191" t="s">
        <v>153</v>
      </c>
      <c r="AA191" t="s">
        <v>154</v>
      </c>
      <c r="AB191" t="s">
        <v>146</v>
      </c>
      <c r="AC191">
        <v>200241</v>
      </c>
      <c r="AD191" t="s">
        <v>295</v>
      </c>
      <c r="AE191" t="s">
        <v>156</v>
      </c>
      <c r="AF191" t="s">
        <v>384</v>
      </c>
      <c r="AG191">
        <v>566</v>
      </c>
      <c r="AH191">
        <v>460318</v>
      </c>
      <c r="AI191" t="s">
        <v>175</v>
      </c>
      <c r="AJ191">
        <v>566</v>
      </c>
      <c r="AK191">
        <v>9751634645</v>
      </c>
      <c r="AL191">
        <v>9751634645</v>
      </c>
      <c r="AM191" t="s">
        <v>158</v>
      </c>
      <c r="AN191" t="s">
        <v>385</v>
      </c>
      <c r="AO191" t="s">
        <v>386</v>
      </c>
      <c r="AP191" t="s">
        <v>146</v>
      </c>
      <c r="AQ191" t="s">
        <v>178</v>
      </c>
      <c r="AR191">
        <v>32000</v>
      </c>
      <c r="AS191">
        <v>32000</v>
      </c>
      <c r="AT191" s="5">
        <f t="shared" si="14"/>
        <v>31000</v>
      </c>
      <c r="AU191" s="5">
        <v>350</v>
      </c>
      <c r="AV191" s="5">
        <f t="shared" si="15"/>
        <v>30650</v>
      </c>
      <c r="AW191" s="6">
        <f t="shared" si="16"/>
        <v>5394.4000000000005</v>
      </c>
      <c r="AX191" s="7">
        <f t="shared" si="17"/>
        <v>24520</v>
      </c>
      <c r="AY191" s="8">
        <f t="shared" si="18"/>
        <v>735.6</v>
      </c>
      <c r="AZ191" s="5">
        <v>250</v>
      </c>
      <c r="BA191" s="9">
        <f t="shared" si="19"/>
        <v>81.25</v>
      </c>
      <c r="BB191" s="9">
        <v>1000</v>
      </c>
      <c r="BC191" s="10"/>
      <c r="BD191" s="5">
        <f t="shared" si="20"/>
        <v>18.75</v>
      </c>
      <c r="BE191" t="s">
        <v>146</v>
      </c>
      <c r="BF191" t="s">
        <v>146</v>
      </c>
      <c r="BG191" t="s">
        <v>146</v>
      </c>
      <c r="BH191" t="s">
        <v>146</v>
      </c>
      <c r="BI191">
        <v>566</v>
      </c>
      <c r="BJ191">
        <v>566</v>
      </c>
      <c r="BK191">
        <v>32000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31999.462500000001</v>
      </c>
      <c r="BR191">
        <v>0</v>
      </c>
      <c r="BS191">
        <v>0.04</v>
      </c>
      <c r="BT191" t="s">
        <v>146</v>
      </c>
      <c r="BU191">
        <v>59536659</v>
      </c>
      <c r="BV191" t="s">
        <v>162</v>
      </c>
      <c r="BW191">
        <v>0</v>
      </c>
      <c r="BX191">
        <v>0</v>
      </c>
      <c r="BY191" t="s">
        <v>163</v>
      </c>
      <c r="BZ191">
        <v>0</v>
      </c>
      <c r="CA191" t="s">
        <v>146</v>
      </c>
      <c r="CB191">
        <v>0</v>
      </c>
      <c r="CC191">
        <v>0</v>
      </c>
      <c r="CD191" t="s">
        <v>195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175</v>
      </c>
      <c r="CK191">
        <v>10</v>
      </c>
      <c r="CL191">
        <v>0</v>
      </c>
      <c r="CM191">
        <v>0</v>
      </c>
      <c r="CN191">
        <v>32000</v>
      </c>
      <c r="CO191" t="s">
        <v>150</v>
      </c>
      <c r="CP191">
        <v>0</v>
      </c>
      <c r="CQ191">
        <v>0</v>
      </c>
      <c r="CR191">
        <v>0</v>
      </c>
      <c r="CS191" t="s">
        <v>164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165</v>
      </c>
      <c r="DE191">
        <v>0</v>
      </c>
      <c r="DF191">
        <v>0</v>
      </c>
      <c r="DG191">
        <v>0</v>
      </c>
      <c r="DH191" t="s">
        <v>150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295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387</v>
      </c>
      <c r="EC191" t="s">
        <v>387</v>
      </c>
      <c r="ED191" t="s">
        <v>384</v>
      </c>
      <c r="EE191" t="s">
        <v>388</v>
      </c>
      <c r="EF191" t="s">
        <v>163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32000</v>
      </c>
      <c r="EQ191">
        <v>0</v>
      </c>
      <c r="ER191">
        <v>0</v>
      </c>
      <c r="ES191" t="s">
        <v>146</v>
      </c>
      <c r="ET191" t="s">
        <v>168</v>
      </c>
      <c r="EU191" t="s">
        <v>146</v>
      </c>
      <c r="EV191">
        <v>0</v>
      </c>
    </row>
    <row r="192" spans="1:152" x14ac:dyDescent="0.25">
      <c r="A192">
        <v>9751641784</v>
      </c>
      <c r="B192" t="s">
        <v>141</v>
      </c>
      <c r="C192" t="s">
        <v>477</v>
      </c>
      <c r="D192" t="s">
        <v>143</v>
      </c>
      <c r="E192" t="s">
        <v>144</v>
      </c>
      <c r="F192" t="s">
        <v>144</v>
      </c>
      <c r="G192">
        <v>34890</v>
      </c>
      <c r="H192" t="s">
        <v>145</v>
      </c>
      <c r="I192">
        <v>39213</v>
      </c>
      <c r="J192">
        <v>2608741294</v>
      </c>
      <c r="K192">
        <v>7577550</v>
      </c>
      <c r="L192">
        <v>2692440</v>
      </c>
      <c r="M192" t="s">
        <v>146</v>
      </c>
      <c r="N192">
        <v>9751641784</v>
      </c>
      <c r="O192">
        <v>123</v>
      </c>
      <c r="P192" t="s">
        <v>147</v>
      </c>
      <c r="Q192" t="s">
        <v>148</v>
      </c>
      <c r="R192" t="s">
        <v>149</v>
      </c>
      <c r="S192">
        <v>250100000000001</v>
      </c>
      <c r="T192" t="s">
        <v>156</v>
      </c>
      <c r="U192" t="s">
        <v>151</v>
      </c>
      <c r="V192">
        <v>4814</v>
      </c>
      <c r="W192" t="s">
        <v>152</v>
      </c>
      <c r="X192" t="s">
        <v>151</v>
      </c>
      <c r="Y192">
        <v>44</v>
      </c>
      <c r="Z192" t="s">
        <v>153</v>
      </c>
      <c r="AA192" t="s">
        <v>154</v>
      </c>
      <c r="AB192" t="s">
        <v>146</v>
      </c>
      <c r="AC192">
        <v>200241</v>
      </c>
      <c r="AD192" t="s">
        <v>295</v>
      </c>
      <c r="AE192" t="s">
        <v>156</v>
      </c>
      <c r="AF192" t="s">
        <v>478</v>
      </c>
      <c r="AG192">
        <v>566</v>
      </c>
      <c r="AH192">
        <v>481256</v>
      </c>
      <c r="AI192" t="s">
        <v>175</v>
      </c>
      <c r="AJ192">
        <v>566</v>
      </c>
      <c r="AK192">
        <v>9751641784</v>
      </c>
      <c r="AL192">
        <v>9751641784</v>
      </c>
      <c r="AM192" t="s">
        <v>158</v>
      </c>
      <c r="AN192" t="s">
        <v>385</v>
      </c>
      <c r="AO192" t="s">
        <v>386</v>
      </c>
      <c r="AP192" t="s">
        <v>146</v>
      </c>
      <c r="AQ192" t="s">
        <v>178</v>
      </c>
      <c r="AR192">
        <v>32000</v>
      </c>
      <c r="AS192">
        <v>32000</v>
      </c>
      <c r="AT192" s="5">
        <f t="shared" si="14"/>
        <v>31000</v>
      </c>
      <c r="AU192" s="5">
        <v>350</v>
      </c>
      <c r="AV192" s="5">
        <f t="shared" si="15"/>
        <v>30650</v>
      </c>
      <c r="AW192" s="6">
        <f t="shared" si="16"/>
        <v>5394.4000000000005</v>
      </c>
      <c r="AX192" s="7">
        <f t="shared" si="17"/>
        <v>24520</v>
      </c>
      <c r="AY192" s="8">
        <f t="shared" si="18"/>
        <v>735.6</v>
      </c>
      <c r="AZ192" s="5">
        <v>250</v>
      </c>
      <c r="BA192" s="9">
        <f t="shared" si="19"/>
        <v>81.25</v>
      </c>
      <c r="BB192" s="9">
        <v>1000</v>
      </c>
      <c r="BC192" s="10"/>
      <c r="BD192" s="5">
        <f t="shared" si="20"/>
        <v>18.75</v>
      </c>
      <c r="BE192" t="s">
        <v>146</v>
      </c>
      <c r="BF192" t="s">
        <v>146</v>
      </c>
      <c r="BG192" t="s">
        <v>146</v>
      </c>
      <c r="BH192" t="s">
        <v>146</v>
      </c>
      <c r="BI192">
        <v>566</v>
      </c>
      <c r="BJ192">
        <v>566</v>
      </c>
      <c r="BK192">
        <v>32000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31999.462500000001</v>
      </c>
      <c r="BR192">
        <v>0</v>
      </c>
      <c r="BS192">
        <v>0.04</v>
      </c>
      <c r="BT192" t="s">
        <v>146</v>
      </c>
      <c r="BU192">
        <v>59536659</v>
      </c>
      <c r="BV192" t="s">
        <v>162</v>
      </c>
      <c r="BW192">
        <v>0</v>
      </c>
      <c r="BX192">
        <v>0</v>
      </c>
      <c r="BY192" t="s">
        <v>163</v>
      </c>
      <c r="BZ192">
        <v>0</v>
      </c>
      <c r="CA192" t="s">
        <v>146</v>
      </c>
      <c r="CB192">
        <v>0</v>
      </c>
      <c r="CC192">
        <v>0</v>
      </c>
      <c r="CD192" t="s">
        <v>195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175</v>
      </c>
      <c r="CK192">
        <v>10</v>
      </c>
      <c r="CL192">
        <v>0</v>
      </c>
      <c r="CM192">
        <v>0</v>
      </c>
      <c r="CN192">
        <v>32000</v>
      </c>
      <c r="CO192" t="s">
        <v>150</v>
      </c>
      <c r="CP192">
        <v>0</v>
      </c>
      <c r="CQ192">
        <v>0</v>
      </c>
      <c r="CR192">
        <v>0</v>
      </c>
      <c r="CS192" t="s">
        <v>164</v>
      </c>
      <c r="CT192">
        <v>0</v>
      </c>
      <c r="CU192">
        <v>0</v>
      </c>
      <c r="CV192">
        <v>0</v>
      </c>
      <c r="CW192" t="s">
        <v>156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165</v>
      </c>
      <c r="DE192">
        <v>0</v>
      </c>
      <c r="DF192">
        <v>0</v>
      </c>
      <c r="DG192">
        <v>0</v>
      </c>
      <c r="DH192" t="s">
        <v>150</v>
      </c>
      <c r="DI192">
        <v>0</v>
      </c>
      <c r="DJ192">
        <v>0</v>
      </c>
      <c r="DK192">
        <v>0</v>
      </c>
      <c r="DL192" t="s">
        <v>156</v>
      </c>
      <c r="DM192">
        <v>45</v>
      </c>
      <c r="DN192">
        <v>0</v>
      </c>
      <c r="DO192" t="s">
        <v>156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295</v>
      </c>
      <c r="DV192">
        <v>0</v>
      </c>
      <c r="DW192">
        <v>0</v>
      </c>
      <c r="DX192">
        <v>0.5</v>
      </c>
      <c r="DY192">
        <v>0.04</v>
      </c>
      <c r="DZ192">
        <v>2.0020566090040005E+19</v>
      </c>
      <c r="EA192">
        <v>3.4600356600000148E+18</v>
      </c>
      <c r="EB192" t="s">
        <v>479</v>
      </c>
      <c r="EC192" t="s">
        <v>479</v>
      </c>
      <c r="ED192" t="s">
        <v>478</v>
      </c>
      <c r="EE192" t="s">
        <v>480</v>
      </c>
      <c r="EF192" t="s">
        <v>163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32000</v>
      </c>
      <c r="EQ192">
        <v>0</v>
      </c>
      <c r="ER192">
        <v>0</v>
      </c>
      <c r="ES192" t="s">
        <v>146</v>
      </c>
      <c r="ET192" t="s">
        <v>168</v>
      </c>
      <c r="EU192" t="s">
        <v>146</v>
      </c>
      <c r="EV192">
        <v>0</v>
      </c>
    </row>
    <row r="193" spans="1:152" x14ac:dyDescent="0.25">
      <c r="A193">
        <v>9751565131</v>
      </c>
      <c r="B193" t="s">
        <v>141</v>
      </c>
      <c r="C193" t="s">
        <v>481</v>
      </c>
      <c r="D193" t="s">
        <v>143</v>
      </c>
      <c r="E193" t="s">
        <v>144</v>
      </c>
      <c r="F193" t="s">
        <v>144</v>
      </c>
      <c r="G193">
        <v>34890</v>
      </c>
      <c r="H193" t="s">
        <v>145</v>
      </c>
      <c r="I193">
        <v>420233</v>
      </c>
      <c r="J193">
        <v>2608737028</v>
      </c>
      <c r="K193">
        <v>7577550</v>
      </c>
      <c r="L193">
        <v>2692440</v>
      </c>
      <c r="M193" t="s">
        <v>146</v>
      </c>
      <c r="N193">
        <v>9751565131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156</v>
      </c>
      <c r="U193" t="s">
        <v>151</v>
      </c>
      <c r="V193">
        <v>4814</v>
      </c>
      <c r="W193" t="s">
        <v>152</v>
      </c>
      <c r="X193" t="s">
        <v>151</v>
      </c>
      <c r="Y193">
        <v>44</v>
      </c>
      <c r="Z193" t="s">
        <v>153</v>
      </c>
      <c r="AA193" t="s">
        <v>154</v>
      </c>
      <c r="AB193" t="s">
        <v>146</v>
      </c>
      <c r="AC193">
        <v>200241</v>
      </c>
      <c r="AD193" t="s">
        <v>295</v>
      </c>
      <c r="AE193" t="s">
        <v>156</v>
      </c>
      <c r="AF193" t="s">
        <v>482</v>
      </c>
      <c r="AG193">
        <v>566</v>
      </c>
      <c r="AH193">
        <v>308979</v>
      </c>
      <c r="AI193" t="s">
        <v>175</v>
      </c>
      <c r="AJ193">
        <v>566</v>
      </c>
      <c r="AK193">
        <v>9751565131</v>
      </c>
      <c r="AL193">
        <v>9751565131</v>
      </c>
      <c r="AM193" t="s">
        <v>158</v>
      </c>
      <c r="AN193" t="s">
        <v>297</v>
      </c>
      <c r="AO193" t="s">
        <v>298</v>
      </c>
      <c r="AP193" t="s">
        <v>146</v>
      </c>
      <c r="AQ193" t="s">
        <v>178</v>
      </c>
      <c r="AR193">
        <v>32000</v>
      </c>
      <c r="AS193">
        <v>32000</v>
      </c>
      <c r="AT193" s="5">
        <f t="shared" si="14"/>
        <v>31000</v>
      </c>
      <c r="AU193" s="5">
        <v>350</v>
      </c>
      <c r="AV193" s="5">
        <f t="shared" si="15"/>
        <v>30650</v>
      </c>
      <c r="AW193" s="6">
        <f t="shared" si="16"/>
        <v>5394.4000000000005</v>
      </c>
      <c r="AX193" s="7">
        <f t="shared" si="17"/>
        <v>24520</v>
      </c>
      <c r="AY193" s="8">
        <f t="shared" si="18"/>
        <v>735.6</v>
      </c>
      <c r="AZ193" s="5">
        <v>250</v>
      </c>
      <c r="BA193" s="9">
        <f t="shared" si="19"/>
        <v>81.25</v>
      </c>
      <c r="BB193" s="9">
        <v>1000</v>
      </c>
      <c r="BC193" s="10"/>
      <c r="BD193" s="5">
        <f t="shared" si="20"/>
        <v>18.75</v>
      </c>
      <c r="BE193" t="s">
        <v>146</v>
      </c>
      <c r="BF193" t="s">
        <v>146</v>
      </c>
      <c r="BG193" t="s">
        <v>146</v>
      </c>
      <c r="BH193" t="s">
        <v>146</v>
      </c>
      <c r="BI193">
        <v>566</v>
      </c>
      <c r="BJ193">
        <v>566</v>
      </c>
      <c r="BK193">
        <v>32000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31999.462500000001</v>
      </c>
      <c r="BR193">
        <v>0</v>
      </c>
      <c r="BS193">
        <v>0.04</v>
      </c>
      <c r="BT193" t="s">
        <v>146</v>
      </c>
      <c r="BU193">
        <v>59536659</v>
      </c>
      <c r="BV193" t="s">
        <v>162</v>
      </c>
      <c r="BW193">
        <v>0</v>
      </c>
      <c r="BX193">
        <v>0</v>
      </c>
      <c r="BY193" t="s">
        <v>163</v>
      </c>
      <c r="BZ193">
        <v>0</v>
      </c>
      <c r="CA193" t="s">
        <v>146</v>
      </c>
      <c r="CB193">
        <v>0</v>
      </c>
      <c r="CC193">
        <v>0</v>
      </c>
      <c r="CD193" t="s">
        <v>195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175</v>
      </c>
      <c r="CK193">
        <v>10</v>
      </c>
      <c r="CL193">
        <v>0</v>
      </c>
      <c r="CM193">
        <v>0</v>
      </c>
      <c r="CN193">
        <v>32000</v>
      </c>
      <c r="CO193" t="s">
        <v>150</v>
      </c>
      <c r="CP193">
        <v>0</v>
      </c>
      <c r="CQ193">
        <v>0</v>
      </c>
      <c r="CR193">
        <v>0</v>
      </c>
      <c r="CS193" t="s">
        <v>164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165</v>
      </c>
      <c r="DE193">
        <v>0</v>
      </c>
      <c r="DF193">
        <v>0</v>
      </c>
      <c r="DG193">
        <v>0</v>
      </c>
      <c r="DH193" t="s">
        <v>150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295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3.4600356600000148E+18</v>
      </c>
      <c r="EB193" t="s">
        <v>483</v>
      </c>
      <c r="EC193" t="s">
        <v>483</v>
      </c>
      <c r="ED193" t="s">
        <v>482</v>
      </c>
      <c r="EE193" t="s">
        <v>484</v>
      </c>
      <c r="EF193" t="s">
        <v>163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32000</v>
      </c>
      <c r="EQ193">
        <v>0</v>
      </c>
      <c r="ER193">
        <v>0</v>
      </c>
      <c r="ES193" t="s">
        <v>146</v>
      </c>
      <c r="ET193" t="s">
        <v>168</v>
      </c>
      <c r="EU193" t="s">
        <v>146</v>
      </c>
      <c r="EV193">
        <v>0</v>
      </c>
    </row>
    <row r="194" spans="1:152" x14ac:dyDescent="0.25">
      <c r="A194">
        <v>9751575283</v>
      </c>
      <c r="B194" t="s">
        <v>141</v>
      </c>
      <c r="C194" t="s">
        <v>493</v>
      </c>
      <c r="D194" t="s">
        <v>143</v>
      </c>
      <c r="E194" t="s">
        <v>144</v>
      </c>
      <c r="F194" t="s">
        <v>144</v>
      </c>
      <c r="G194">
        <v>34890</v>
      </c>
      <c r="H194" t="s">
        <v>145</v>
      </c>
      <c r="I194">
        <v>632197</v>
      </c>
      <c r="J194">
        <v>2608741010</v>
      </c>
      <c r="K194">
        <v>7577550</v>
      </c>
      <c r="L194">
        <v>2692440</v>
      </c>
      <c r="M194" t="s">
        <v>146</v>
      </c>
      <c r="N194">
        <v>9751575283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156</v>
      </c>
      <c r="U194" t="s">
        <v>151</v>
      </c>
      <c r="V194">
        <v>4814</v>
      </c>
      <c r="W194" t="s">
        <v>152</v>
      </c>
      <c r="X194" t="s">
        <v>151</v>
      </c>
      <c r="Y194">
        <v>44</v>
      </c>
      <c r="Z194" t="s">
        <v>153</v>
      </c>
      <c r="AA194" t="s">
        <v>154</v>
      </c>
      <c r="AB194" t="s">
        <v>146</v>
      </c>
      <c r="AC194">
        <v>200241</v>
      </c>
      <c r="AD194" t="s">
        <v>295</v>
      </c>
      <c r="AE194" t="s">
        <v>156</v>
      </c>
      <c r="AF194" t="s">
        <v>494</v>
      </c>
      <c r="AG194">
        <v>566</v>
      </c>
      <c r="AH194">
        <v>326719</v>
      </c>
      <c r="AI194" t="s">
        <v>175</v>
      </c>
      <c r="AJ194">
        <v>566</v>
      </c>
      <c r="AK194">
        <v>9751575283</v>
      </c>
      <c r="AL194">
        <v>9751575283</v>
      </c>
      <c r="AM194" t="s">
        <v>158</v>
      </c>
      <c r="AN194" t="s">
        <v>297</v>
      </c>
      <c r="AO194" t="s">
        <v>298</v>
      </c>
      <c r="AP194" t="s">
        <v>146</v>
      </c>
      <c r="AQ194" t="s">
        <v>178</v>
      </c>
      <c r="AR194">
        <v>32000</v>
      </c>
      <c r="AS194">
        <v>32000</v>
      </c>
      <c r="AT194" s="5">
        <f t="shared" ref="AT194:AT220" si="21">AS194-BB194-BC194</f>
        <v>31000</v>
      </c>
      <c r="AU194" s="5">
        <v>350</v>
      </c>
      <c r="AV194" s="5">
        <f t="shared" ref="AV194:AV220" si="22">AT194-AU194</f>
        <v>30650</v>
      </c>
      <c r="AW194" s="6">
        <f t="shared" ref="AW194:AW220" si="23">17.6%*AV194</f>
        <v>5394.4000000000005</v>
      </c>
      <c r="AX194" s="7">
        <f t="shared" ref="AX194:AX220" si="24">80%*AV194</f>
        <v>24520</v>
      </c>
      <c r="AY194" s="8">
        <f t="shared" ref="AY194:AY220" si="25">AV194*2.4%</f>
        <v>735.6</v>
      </c>
      <c r="AZ194" s="5">
        <v>250</v>
      </c>
      <c r="BA194" s="9">
        <f t="shared" ref="BA194:BA220" si="26">100-BD194</f>
        <v>81.25</v>
      </c>
      <c r="BB194" s="9">
        <v>1000</v>
      </c>
      <c r="BC194" s="10"/>
      <c r="BD194" s="5">
        <f t="shared" ref="BD194:BD220" si="27">AZ194*7.5%</f>
        <v>18.75</v>
      </c>
      <c r="BE194" t="s">
        <v>146</v>
      </c>
      <c r="BF194" t="s">
        <v>146</v>
      </c>
      <c r="BG194" t="s">
        <v>146</v>
      </c>
      <c r="BH194" t="s">
        <v>146</v>
      </c>
      <c r="BI194">
        <v>566</v>
      </c>
      <c r="BJ194">
        <v>566</v>
      </c>
      <c r="BK194">
        <v>32000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31999.462500000001</v>
      </c>
      <c r="BR194">
        <v>0</v>
      </c>
      <c r="BS194">
        <v>0.04</v>
      </c>
      <c r="BT194" t="s">
        <v>146</v>
      </c>
      <c r="BU194">
        <v>59536659</v>
      </c>
      <c r="BV194" t="s">
        <v>162</v>
      </c>
      <c r="BW194">
        <v>0</v>
      </c>
      <c r="BX194">
        <v>0</v>
      </c>
      <c r="BY194" t="s">
        <v>163</v>
      </c>
      <c r="BZ194">
        <v>0</v>
      </c>
      <c r="CA194" t="s">
        <v>146</v>
      </c>
      <c r="CB194">
        <v>0</v>
      </c>
      <c r="CC194">
        <v>0</v>
      </c>
      <c r="CD194" t="s">
        <v>195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175</v>
      </c>
      <c r="CK194">
        <v>10</v>
      </c>
      <c r="CL194">
        <v>0</v>
      </c>
      <c r="CM194">
        <v>0</v>
      </c>
      <c r="CN194">
        <v>32000</v>
      </c>
      <c r="CO194" t="s">
        <v>150</v>
      </c>
      <c r="CP194">
        <v>0</v>
      </c>
      <c r="CQ194">
        <v>0</v>
      </c>
      <c r="CR194">
        <v>0</v>
      </c>
      <c r="CS194" t="s">
        <v>164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165</v>
      </c>
      <c r="DE194">
        <v>0</v>
      </c>
      <c r="DF194">
        <v>0</v>
      </c>
      <c r="DG194">
        <v>0</v>
      </c>
      <c r="DH194" t="s">
        <v>150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295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495</v>
      </c>
      <c r="EC194" t="s">
        <v>495</v>
      </c>
      <c r="ED194" t="s">
        <v>494</v>
      </c>
      <c r="EE194" t="s">
        <v>496</v>
      </c>
      <c r="EF194" t="s">
        <v>163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32000</v>
      </c>
      <c r="EQ194">
        <v>0</v>
      </c>
      <c r="ER194">
        <v>0</v>
      </c>
      <c r="ES194" t="s">
        <v>146</v>
      </c>
      <c r="ET194" t="s">
        <v>168</v>
      </c>
      <c r="EU194" t="s">
        <v>146</v>
      </c>
      <c r="EV194">
        <v>0</v>
      </c>
    </row>
    <row r="195" spans="1:152" x14ac:dyDescent="0.25">
      <c r="A195">
        <v>9751568895</v>
      </c>
      <c r="B195" t="s">
        <v>141</v>
      </c>
      <c r="C195" t="s">
        <v>675</v>
      </c>
      <c r="D195" t="s">
        <v>143</v>
      </c>
      <c r="E195" t="s">
        <v>144</v>
      </c>
      <c r="F195" t="s">
        <v>144</v>
      </c>
      <c r="G195">
        <v>34890</v>
      </c>
      <c r="H195" t="s">
        <v>145</v>
      </c>
      <c r="I195">
        <v>209824</v>
      </c>
      <c r="J195">
        <v>2608740917</v>
      </c>
      <c r="K195">
        <v>7577550</v>
      </c>
      <c r="L195">
        <v>2692440</v>
      </c>
      <c r="M195" t="s">
        <v>146</v>
      </c>
      <c r="N195">
        <v>9751568895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156</v>
      </c>
      <c r="U195" t="s">
        <v>151</v>
      </c>
      <c r="V195">
        <v>4814</v>
      </c>
      <c r="W195" t="s">
        <v>152</v>
      </c>
      <c r="X195" t="s">
        <v>151</v>
      </c>
      <c r="Y195">
        <v>44</v>
      </c>
      <c r="Z195" t="s">
        <v>153</v>
      </c>
      <c r="AA195" t="s">
        <v>154</v>
      </c>
      <c r="AB195" t="s">
        <v>146</v>
      </c>
      <c r="AC195">
        <v>200241</v>
      </c>
      <c r="AD195" t="s">
        <v>295</v>
      </c>
      <c r="AE195" t="s">
        <v>156</v>
      </c>
      <c r="AF195" t="s">
        <v>676</v>
      </c>
      <c r="AG195">
        <v>566</v>
      </c>
      <c r="AH195">
        <v>315665</v>
      </c>
      <c r="AI195" t="s">
        <v>175</v>
      </c>
      <c r="AJ195">
        <v>566</v>
      </c>
      <c r="AK195">
        <v>9751568895</v>
      </c>
      <c r="AL195">
        <v>9751568895</v>
      </c>
      <c r="AM195" t="s">
        <v>158</v>
      </c>
      <c r="AN195" t="s">
        <v>297</v>
      </c>
      <c r="AO195" t="s">
        <v>298</v>
      </c>
      <c r="AP195" t="s">
        <v>146</v>
      </c>
      <c r="AQ195" t="s">
        <v>178</v>
      </c>
      <c r="AR195">
        <v>32000</v>
      </c>
      <c r="AS195">
        <v>32000</v>
      </c>
      <c r="AT195" s="5">
        <f t="shared" si="21"/>
        <v>31000</v>
      </c>
      <c r="AU195" s="5">
        <v>350</v>
      </c>
      <c r="AV195" s="5">
        <f t="shared" si="22"/>
        <v>30650</v>
      </c>
      <c r="AW195" s="6">
        <f t="shared" si="23"/>
        <v>5394.4000000000005</v>
      </c>
      <c r="AX195" s="7">
        <f t="shared" si="24"/>
        <v>24520</v>
      </c>
      <c r="AY195" s="8">
        <f t="shared" si="25"/>
        <v>735.6</v>
      </c>
      <c r="AZ195" s="5">
        <v>250</v>
      </c>
      <c r="BA195" s="9">
        <f t="shared" si="26"/>
        <v>81.25</v>
      </c>
      <c r="BB195" s="9">
        <v>1000</v>
      </c>
      <c r="BC195" s="10"/>
      <c r="BD195" s="5">
        <f t="shared" si="27"/>
        <v>18.75</v>
      </c>
      <c r="BE195" t="s">
        <v>146</v>
      </c>
      <c r="BF195" t="s">
        <v>146</v>
      </c>
      <c r="BG195" t="s">
        <v>146</v>
      </c>
      <c r="BH195" t="s">
        <v>146</v>
      </c>
      <c r="BI195">
        <v>566</v>
      </c>
      <c r="BJ195">
        <v>566</v>
      </c>
      <c r="BK195">
        <v>32000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31999.462500000001</v>
      </c>
      <c r="BR195">
        <v>0</v>
      </c>
      <c r="BS195">
        <v>0.04</v>
      </c>
      <c r="BT195" t="s">
        <v>146</v>
      </c>
      <c r="BU195">
        <v>59536659</v>
      </c>
      <c r="BV195" t="s">
        <v>162</v>
      </c>
      <c r="BW195">
        <v>0</v>
      </c>
      <c r="BX195">
        <v>0</v>
      </c>
      <c r="BY195" t="s">
        <v>163</v>
      </c>
      <c r="BZ195">
        <v>0</v>
      </c>
      <c r="CA195" t="s">
        <v>146</v>
      </c>
      <c r="CB195">
        <v>0</v>
      </c>
      <c r="CC195">
        <v>0</v>
      </c>
      <c r="CD195" t="s">
        <v>195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175</v>
      </c>
      <c r="CK195">
        <v>10</v>
      </c>
      <c r="CL195">
        <v>0</v>
      </c>
      <c r="CM195">
        <v>0</v>
      </c>
      <c r="CN195">
        <v>32000</v>
      </c>
      <c r="CO195" t="s">
        <v>150</v>
      </c>
      <c r="CP195">
        <v>0</v>
      </c>
      <c r="CQ195">
        <v>0</v>
      </c>
      <c r="CR195">
        <v>0</v>
      </c>
      <c r="CS195" t="s">
        <v>164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165</v>
      </c>
      <c r="DE195">
        <v>0</v>
      </c>
      <c r="DF195">
        <v>0</v>
      </c>
      <c r="DG195">
        <v>0</v>
      </c>
      <c r="DH195" t="s">
        <v>150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295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677</v>
      </c>
      <c r="EC195" t="s">
        <v>677</v>
      </c>
      <c r="ED195" t="s">
        <v>676</v>
      </c>
      <c r="EE195" t="s">
        <v>678</v>
      </c>
      <c r="EF195" t="s">
        <v>163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32000</v>
      </c>
      <c r="EQ195">
        <v>0</v>
      </c>
      <c r="ER195">
        <v>0</v>
      </c>
      <c r="ES195" t="s">
        <v>146</v>
      </c>
      <c r="ET195" t="s">
        <v>168</v>
      </c>
      <c r="EU195" t="s">
        <v>146</v>
      </c>
      <c r="EV195">
        <v>0</v>
      </c>
    </row>
    <row r="196" spans="1:152" x14ac:dyDescent="0.25">
      <c r="A196">
        <v>9751566886</v>
      </c>
      <c r="B196" t="s">
        <v>141</v>
      </c>
      <c r="C196" t="s">
        <v>679</v>
      </c>
      <c r="D196" t="s">
        <v>143</v>
      </c>
      <c r="E196" t="s">
        <v>144</v>
      </c>
      <c r="F196" t="s">
        <v>144</v>
      </c>
      <c r="G196">
        <v>34890</v>
      </c>
      <c r="H196" t="s">
        <v>145</v>
      </c>
      <c r="I196">
        <v>495805</v>
      </c>
      <c r="J196">
        <v>2608737053</v>
      </c>
      <c r="K196">
        <v>7577550</v>
      </c>
      <c r="L196">
        <v>2692440</v>
      </c>
      <c r="M196" t="s">
        <v>146</v>
      </c>
      <c r="N196">
        <v>9751566886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156</v>
      </c>
      <c r="U196" t="s">
        <v>151</v>
      </c>
      <c r="V196">
        <v>4814</v>
      </c>
      <c r="W196" t="s">
        <v>152</v>
      </c>
      <c r="X196" t="s">
        <v>151</v>
      </c>
      <c r="Y196">
        <v>44</v>
      </c>
      <c r="Z196" t="s">
        <v>153</v>
      </c>
      <c r="AA196" t="s">
        <v>154</v>
      </c>
      <c r="AB196" t="s">
        <v>146</v>
      </c>
      <c r="AC196">
        <v>200241</v>
      </c>
      <c r="AD196" t="s">
        <v>295</v>
      </c>
      <c r="AE196" t="s">
        <v>156</v>
      </c>
      <c r="AF196" t="s">
        <v>680</v>
      </c>
      <c r="AG196">
        <v>566</v>
      </c>
      <c r="AH196">
        <v>312133</v>
      </c>
      <c r="AI196" t="s">
        <v>175</v>
      </c>
      <c r="AJ196">
        <v>566</v>
      </c>
      <c r="AK196">
        <v>9751566886</v>
      </c>
      <c r="AL196">
        <v>9751566886</v>
      </c>
      <c r="AM196" t="s">
        <v>158</v>
      </c>
      <c r="AN196" t="s">
        <v>297</v>
      </c>
      <c r="AO196" t="s">
        <v>298</v>
      </c>
      <c r="AP196" t="s">
        <v>146</v>
      </c>
      <c r="AQ196" t="s">
        <v>178</v>
      </c>
      <c r="AR196">
        <v>32000</v>
      </c>
      <c r="AS196">
        <v>32000</v>
      </c>
      <c r="AT196" s="5">
        <f t="shared" si="21"/>
        <v>31000</v>
      </c>
      <c r="AU196" s="5">
        <v>350</v>
      </c>
      <c r="AV196" s="5">
        <f t="shared" si="22"/>
        <v>30650</v>
      </c>
      <c r="AW196" s="6">
        <f t="shared" si="23"/>
        <v>5394.4000000000005</v>
      </c>
      <c r="AX196" s="7">
        <f t="shared" si="24"/>
        <v>24520</v>
      </c>
      <c r="AY196" s="8">
        <f t="shared" si="25"/>
        <v>735.6</v>
      </c>
      <c r="AZ196" s="5">
        <v>250</v>
      </c>
      <c r="BA196" s="9">
        <f t="shared" si="26"/>
        <v>81.25</v>
      </c>
      <c r="BB196" s="9">
        <v>1000</v>
      </c>
      <c r="BC196" s="10"/>
      <c r="BD196" s="5">
        <f t="shared" si="27"/>
        <v>18.75</v>
      </c>
      <c r="BE196" t="s">
        <v>146</v>
      </c>
      <c r="BF196" t="s">
        <v>146</v>
      </c>
      <c r="BG196" t="s">
        <v>146</v>
      </c>
      <c r="BH196" t="s">
        <v>146</v>
      </c>
      <c r="BI196">
        <v>566</v>
      </c>
      <c r="BJ196">
        <v>566</v>
      </c>
      <c r="BK196">
        <v>32000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31999.462500000001</v>
      </c>
      <c r="BR196">
        <v>0</v>
      </c>
      <c r="BS196">
        <v>0.04</v>
      </c>
      <c r="BT196" t="s">
        <v>146</v>
      </c>
      <c r="BU196">
        <v>59536659</v>
      </c>
      <c r="BV196" t="s">
        <v>162</v>
      </c>
      <c r="BW196">
        <v>0</v>
      </c>
      <c r="BX196">
        <v>0</v>
      </c>
      <c r="BY196" t="s">
        <v>163</v>
      </c>
      <c r="BZ196">
        <v>0</v>
      </c>
      <c r="CA196" t="s">
        <v>146</v>
      </c>
      <c r="CB196">
        <v>0</v>
      </c>
      <c r="CC196">
        <v>0</v>
      </c>
      <c r="CD196" t="s">
        <v>195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175</v>
      </c>
      <c r="CK196">
        <v>10</v>
      </c>
      <c r="CL196">
        <v>0</v>
      </c>
      <c r="CM196">
        <v>0</v>
      </c>
      <c r="CN196">
        <v>32000</v>
      </c>
      <c r="CO196" t="s">
        <v>150</v>
      </c>
      <c r="CP196">
        <v>0</v>
      </c>
      <c r="CQ196">
        <v>0</v>
      </c>
      <c r="CR196">
        <v>0</v>
      </c>
      <c r="CS196" t="s">
        <v>164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165</v>
      </c>
      <c r="DE196">
        <v>0</v>
      </c>
      <c r="DF196">
        <v>0</v>
      </c>
      <c r="DG196">
        <v>0</v>
      </c>
      <c r="DH196" t="s">
        <v>150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295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681</v>
      </c>
      <c r="EC196" t="s">
        <v>681</v>
      </c>
      <c r="ED196" t="s">
        <v>680</v>
      </c>
      <c r="EE196" t="s">
        <v>682</v>
      </c>
      <c r="EF196" t="s">
        <v>163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32000</v>
      </c>
      <c r="EQ196">
        <v>0</v>
      </c>
      <c r="ER196">
        <v>0</v>
      </c>
      <c r="ES196" t="s">
        <v>146</v>
      </c>
      <c r="ET196" t="s">
        <v>168</v>
      </c>
      <c r="EU196" t="s">
        <v>146</v>
      </c>
      <c r="EV196">
        <v>0</v>
      </c>
    </row>
    <row r="197" spans="1:152" x14ac:dyDescent="0.25">
      <c r="A197">
        <v>9751640845</v>
      </c>
      <c r="B197" t="s">
        <v>141</v>
      </c>
      <c r="C197" t="s">
        <v>715</v>
      </c>
      <c r="D197" t="s">
        <v>143</v>
      </c>
      <c r="E197" t="s">
        <v>144</v>
      </c>
      <c r="F197" t="s">
        <v>144</v>
      </c>
      <c r="G197">
        <v>34890</v>
      </c>
      <c r="H197" t="s">
        <v>145</v>
      </c>
      <c r="I197">
        <v>114369</v>
      </c>
      <c r="J197">
        <v>2608741293</v>
      </c>
      <c r="K197">
        <v>7577550</v>
      </c>
      <c r="L197">
        <v>2692440</v>
      </c>
      <c r="M197" t="s">
        <v>146</v>
      </c>
      <c r="N197">
        <v>9751640845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156</v>
      </c>
      <c r="U197" t="s">
        <v>151</v>
      </c>
      <c r="V197">
        <v>4814</v>
      </c>
      <c r="W197" t="s">
        <v>152</v>
      </c>
      <c r="X197" t="s">
        <v>151</v>
      </c>
      <c r="Y197">
        <v>44</v>
      </c>
      <c r="Z197" t="s">
        <v>153</v>
      </c>
      <c r="AA197" t="s">
        <v>154</v>
      </c>
      <c r="AB197" t="s">
        <v>146</v>
      </c>
      <c r="AC197">
        <v>200241</v>
      </c>
      <c r="AD197" t="s">
        <v>295</v>
      </c>
      <c r="AE197" t="s">
        <v>156</v>
      </c>
      <c r="AF197" t="s">
        <v>716</v>
      </c>
      <c r="AG197">
        <v>566</v>
      </c>
      <c r="AH197">
        <v>478487</v>
      </c>
      <c r="AI197" t="s">
        <v>175</v>
      </c>
      <c r="AJ197">
        <v>566</v>
      </c>
      <c r="AK197">
        <v>9751640845</v>
      </c>
      <c r="AL197">
        <v>9751640845</v>
      </c>
      <c r="AM197" t="s">
        <v>158</v>
      </c>
      <c r="AN197" t="s">
        <v>385</v>
      </c>
      <c r="AO197" t="s">
        <v>386</v>
      </c>
      <c r="AP197" t="s">
        <v>146</v>
      </c>
      <c r="AQ197" t="s">
        <v>178</v>
      </c>
      <c r="AR197">
        <v>32000</v>
      </c>
      <c r="AS197">
        <v>32000</v>
      </c>
      <c r="AT197" s="5">
        <f t="shared" si="21"/>
        <v>31000</v>
      </c>
      <c r="AU197" s="5">
        <v>350</v>
      </c>
      <c r="AV197" s="5">
        <f t="shared" si="22"/>
        <v>30650</v>
      </c>
      <c r="AW197" s="6">
        <f t="shared" si="23"/>
        <v>5394.4000000000005</v>
      </c>
      <c r="AX197" s="7">
        <f t="shared" si="24"/>
        <v>24520</v>
      </c>
      <c r="AY197" s="8">
        <f t="shared" si="25"/>
        <v>735.6</v>
      </c>
      <c r="AZ197" s="5">
        <v>250</v>
      </c>
      <c r="BA197" s="9">
        <f t="shared" si="26"/>
        <v>81.25</v>
      </c>
      <c r="BB197" s="9">
        <v>1000</v>
      </c>
      <c r="BC197" s="10"/>
      <c r="BD197" s="5">
        <f t="shared" si="27"/>
        <v>18.75</v>
      </c>
      <c r="BE197" t="s">
        <v>146</v>
      </c>
      <c r="BF197" t="s">
        <v>146</v>
      </c>
      <c r="BG197" t="s">
        <v>146</v>
      </c>
      <c r="BH197" t="s">
        <v>146</v>
      </c>
      <c r="BI197">
        <v>566</v>
      </c>
      <c r="BJ197">
        <v>566</v>
      </c>
      <c r="BK197">
        <v>32000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31999.462500000001</v>
      </c>
      <c r="BR197">
        <v>0</v>
      </c>
      <c r="BS197">
        <v>0.04</v>
      </c>
      <c r="BT197" t="s">
        <v>146</v>
      </c>
      <c r="BU197">
        <v>59536659</v>
      </c>
      <c r="BV197" t="s">
        <v>162</v>
      </c>
      <c r="BW197">
        <v>0</v>
      </c>
      <c r="BX197">
        <v>0</v>
      </c>
      <c r="BY197" t="s">
        <v>163</v>
      </c>
      <c r="BZ197">
        <v>0</v>
      </c>
      <c r="CA197" t="s">
        <v>146</v>
      </c>
      <c r="CB197">
        <v>0</v>
      </c>
      <c r="CC197">
        <v>0</v>
      </c>
      <c r="CD197" t="s">
        <v>195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175</v>
      </c>
      <c r="CK197">
        <v>10</v>
      </c>
      <c r="CL197">
        <v>0</v>
      </c>
      <c r="CM197">
        <v>0</v>
      </c>
      <c r="CN197">
        <v>32000</v>
      </c>
      <c r="CO197" t="s">
        <v>150</v>
      </c>
      <c r="CP197">
        <v>0</v>
      </c>
      <c r="CQ197">
        <v>0</v>
      </c>
      <c r="CR197">
        <v>0</v>
      </c>
      <c r="CS197" t="s">
        <v>164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165</v>
      </c>
      <c r="DE197">
        <v>0</v>
      </c>
      <c r="DF197">
        <v>0</v>
      </c>
      <c r="DG197">
        <v>0</v>
      </c>
      <c r="DH197" t="s">
        <v>150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295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717</v>
      </c>
      <c r="EC197" t="s">
        <v>717</v>
      </c>
      <c r="ED197" t="s">
        <v>716</v>
      </c>
      <c r="EE197" t="s">
        <v>718</v>
      </c>
      <c r="EF197" t="s">
        <v>163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32000</v>
      </c>
      <c r="EQ197">
        <v>0</v>
      </c>
      <c r="ER197">
        <v>0</v>
      </c>
      <c r="ES197" t="s">
        <v>146</v>
      </c>
      <c r="ET197" t="s">
        <v>168</v>
      </c>
      <c r="EU197" t="s">
        <v>146</v>
      </c>
      <c r="EV197">
        <v>0</v>
      </c>
    </row>
    <row r="198" spans="1:152" x14ac:dyDescent="0.25">
      <c r="A198">
        <v>9751639738</v>
      </c>
      <c r="B198" t="s">
        <v>141</v>
      </c>
      <c r="C198" t="s">
        <v>871</v>
      </c>
      <c r="D198" t="s">
        <v>143</v>
      </c>
      <c r="E198" t="s">
        <v>144</v>
      </c>
      <c r="F198" t="s">
        <v>144</v>
      </c>
      <c r="G198">
        <v>34890</v>
      </c>
      <c r="H198" t="s">
        <v>145</v>
      </c>
      <c r="I198">
        <v>467236</v>
      </c>
      <c r="J198">
        <v>2608741285</v>
      </c>
      <c r="K198">
        <v>7577550</v>
      </c>
      <c r="L198">
        <v>2692440</v>
      </c>
      <c r="M198" t="s">
        <v>146</v>
      </c>
      <c r="N198">
        <v>9751639738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156</v>
      </c>
      <c r="U198" t="s">
        <v>151</v>
      </c>
      <c r="V198">
        <v>4814</v>
      </c>
      <c r="W198" t="s">
        <v>152</v>
      </c>
      <c r="X198" t="s">
        <v>151</v>
      </c>
      <c r="Y198">
        <v>44</v>
      </c>
      <c r="Z198" t="s">
        <v>153</v>
      </c>
      <c r="AA198" t="s">
        <v>154</v>
      </c>
      <c r="AB198" t="s">
        <v>146</v>
      </c>
      <c r="AC198">
        <v>200241</v>
      </c>
      <c r="AD198" t="s">
        <v>295</v>
      </c>
      <c r="AE198" t="s">
        <v>156</v>
      </c>
      <c r="AF198" t="s">
        <v>872</v>
      </c>
      <c r="AG198">
        <v>566</v>
      </c>
      <c r="AH198">
        <v>475143</v>
      </c>
      <c r="AI198" t="s">
        <v>175</v>
      </c>
      <c r="AJ198">
        <v>566</v>
      </c>
      <c r="AK198">
        <v>9751639738</v>
      </c>
      <c r="AL198">
        <v>9751639738</v>
      </c>
      <c r="AM198" t="s">
        <v>158</v>
      </c>
      <c r="AN198" t="s">
        <v>385</v>
      </c>
      <c r="AO198" t="s">
        <v>386</v>
      </c>
      <c r="AP198" t="s">
        <v>146</v>
      </c>
      <c r="AQ198" t="s">
        <v>178</v>
      </c>
      <c r="AR198">
        <v>32000</v>
      </c>
      <c r="AS198">
        <v>32000</v>
      </c>
      <c r="AT198" s="5">
        <f t="shared" si="21"/>
        <v>31000</v>
      </c>
      <c r="AU198" s="5">
        <v>350</v>
      </c>
      <c r="AV198" s="5">
        <f t="shared" si="22"/>
        <v>30650</v>
      </c>
      <c r="AW198" s="6">
        <f t="shared" si="23"/>
        <v>5394.4000000000005</v>
      </c>
      <c r="AX198" s="7">
        <f t="shared" si="24"/>
        <v>24520</v>
      </c>
      <c r="AY198" s="8">
        <f t="shared" si="25"/>
        <v>735.6</v>
      </c>
      <c r="AZ198" s="5">
        <v>250</v>
      </c>
      <c r="BA198" s="9">
        <f t="shared" si="26"/>
        <v>81.25</v>
      </c>
      <c r="BB198" s="9">
        <v>1000</v>
      </c>
      <c r="BC198" s="10"/>
      <c r="BD198" s="5">
        <f t="shared" si="27"/>
        <v>18.75</v>
      </c>
      <c r="BE198" t="s">
        <v>146</v>
      </c>
      <c r="BF198" t="s">
        <v>146</v>
      </c>
      <c r="BG198" t="s">
        <v>146</v>
      </c>
      <c r="BH198" t="s">
        <v>146</v>
      </c>
      <c r="BI198">
        <v>566</v>
      </c>
      <c r="BJ198">
        <v>566</v>
      </c>
      <c r="BK198">
        <v>32000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31999.462500000001</v>
      </c>
      <c r="BR198">
        <v>0</v>
      </c>
      <c r="BS198">
        <v>0.04</v>
      </c>
      <c r="BT198" t="s">
        <v>146</v>
      </c>
      <c r="BU198">
        <v>59536659</v>
      </c>
      <c r="BV198" t="s">
        <v>162</v>
      </c>
      <c r="BW198">
        <v>0</v>
      </c>
      <c r="BX198">
        <v>0</v>
      </c>
      <c r="BY198" t="s">
        <v>163</v>
      </c>
      <c r="BZ198">
        <v>0</v>
      </c>
      <c r="CA198" t="s">
        <v>146</v>
      </c>
      <c r="CB198">
        <v>0</v>
      </c>
      <c r="CC198">
        <v>0</v>
      </c>
      <c r="CD198" t="s">
        <v>195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175</v>
      </c>
      <c r="CK198">
        <v>10</v>
      </c>
      <c r="CL198">
        <v>0</v>
      </c>
      <c r="CM198">
        <v>0</v>
      </c>
      <c r="CN198">
        <v>32000</v>
      </c>
      <c r="CO198" t="s">
        <v>150</v>
      </c>
      <c r="CP198">
        <v>0</v>
      </c>
      <c r="CQ198">
        <v>0</v>
      </c>
      <c r="CR198">
        <v>0</v>
      </c>
      <c r="CS198" t="s">
        <v>164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165</v>
      </c>
      <c r="DE198">
        <v>0</v>
      </c>
      <c r="DF198">
        <v>0</v>
      </c>
      <c r="DG198">
        <v>0</v>
      </c>
      <c r="DH198" t="s">
        <v>150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295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873</v>
      </c>
      <c r="EC198" t="s">
        <v>873</v>
      </c>
      <c r="ED198" t="s">
        <v>872</v>
      </c>
      <c r="EE198" t="s">
        <v>874</v>
      </c>
      <c r="EF198" t="s">
        <v>163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32000</v>
      </c>
      <c r="EQ198">
        <v>0</v>
      </c>
      <c r="ER198">
        <v>0</v>
      </c>
      <c r="ES198" t="s">
        <v>146</v>
      </c>
      <c r="ET198" t="s">
        <v>168</v>
      </c>
      <c r="EU198" t="s">
        <v>146</v>
      </c>
      <c r="EV198">
        <v>0</v>
      </c>
    </row>
    <row r="199" spans="1:152" x14ac:dyDescent="0.25">
      <c r="A199">
        <v>9751638539</v>
      </c>
      <c r="B199" t="s">
        <v>141</v>
      </c>
      <c r="C199" t="s">
        <v>921</v>
      </c>
      <c r="D199" t="s">
        <v>143</v>
      </c>
      <c r="E199" t="s">
        <v>144</v>
      </c>
      <c r="F199" t="s">
        <v>144</v>
      </c>
      <c r="G199">
        <v>34890</v>
      </c>
      <c r="H199" t="s">
        <v>145</v>
      </c>
      <c r="I199">
        <v>313284</v>
      </c>
      <c r="J199">
        <v>2608741283</v>
      </c>
      <c r="K199">
        <v>7577550</v>
      </c>
      <c r="L199">
        <v>2692440</v>
      </c>
      <c r="M199" t="s">
        <v>146</v>
      </c>
      <c r="N199">
        <v>9751638539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156</v>
      </c>
      <c r="U199" t="s">
        <v>151</v>
      </c>
      <c r="V199">
        <v>4814</v>
      </c>
      <c r="W199" t="s">
        <v>152</v>
      </c>
      <c r="X199" t="s">
        <v>151</v>
      </c>
      <c r="Y199">
        <v>44</v>
      </c>
      <c r="Z199" t="s">
        <v>153</v>
      </c>
      <c r="AA199" t="s">
        <v>154</v>
      </c>
      <c r="AB199" t="s">
        <v>146</v>
      </c>
      <c r="AC199">
        <v>200241</v>
      </c>
      <c r="AD199" t="s">
        <v>295</v>
      </c>
      <c r="AE199" t="s">
        <v>156</v>
      </c>
      <c r="AF199" t="s">
        <v>922</v>
      </c>
      <c r="AG199">
        <v>566</v>
      </c>
      <c r="AH199">
        <v>471319</v>
      </c>
      <c r="AI199" t="s">
        <v>175</v>
      </c>
      <c r="AJ199">
        <v>566</v>
      </c>
      <c r="AK199">
        <v>9751638539</v>
      </c>
      <c r="AL199">
        <v>9751638539</v>
      </c>
      <c r="AM199" t="s">
        <v>158</v>
      </c>
      <c r="AN199" t="s">
        <v>385</v>
      </c>
      <c r="AO199" t="s">
        <v>386</v>
      </c>
      <c r="AP199" t="s">
        <v>146</v>
      </c>
      <c r="AQ199" t="s">
        <v>178</v>
      </c>
      <c r="AR199">
        <v>32000</v>
      </c>
      <c r="AS199">
        <v>32000</v>
      </c>
      <c r="AT199" s="5">
        <f t="shared" si="21"/>
        <v>31000</v>
      </c>
      <c r="AU199" s="5">
        <v>350</v>
      </c>
      <c r="AV199" s="5">
        <f t="shared" si="22"/>
        <v>30650</v>
      </c>
      <c r="AW199" s="6">
        <f t="shared" si="23"/>
        <v>5394.4000000000005</v>
      </c>
      <c r="AX199" s="7">
        <f t="shared" si="24"/>
        <v>24520</v>
      </c>
      <c r="AY199" s="8">
        <f t="shared" si="25"/>
        <v>735.6</v>
      </c>
      <c r="AZ199" s="5">
        <v>250</v>
      </c>
      <c r="BA199" s="9">
        <f t="shared" si="26"/>
        <v>81.25</v>
      </c>
      <c r="BB199" s="9">
        <v>1000</v>
      </c>
      <c r="BC199" s="10"/>
      <c r="BD199" s="5">
        <f t="shared" si="27"/>
        <v>18.75</v>
      </c>
      <c r="BE199" t="s">
        <v>146</v>
      </c>
      <c r="BF199" t="s">
        <v>146</v>
      </c>
      <c r="BG199" t="s">
        <v>146</v>
      </c>
      <c r="BH199" t="s">
        <v>146</v>
      </c>
      <c r="BI199">
        <v>566</v>
      </c>
      <c r="BJ199">
        <v>566</v>
      </c>
      <c r="BK199">
        <v>32000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31999.462500000001</v>
      </c>
      <c r="BR199">
        <v>0</v>
      </c>
      <c r="BS199">
        <v>0.04</v>
      </c>
      <c r="BT199" t="s">
        <v>146</v>
      </c>
      <c r="BU199">
        <v>59536659</v>
      </c>
      <c r="BV199" t="s">
        <v>162</v>
      </c>
      <c r="BW199">
        <v>0</v>
      </c>
      <c r="BX199">
        <v>0</v>
      </c>
      <c r="BY199" t="s">
        <v>163</v>
      </c>
      <c r="BZ199">
        <v>0</v>
      </c>
      <c r="CA199" t="s">
        <v>146</v>
      </c>
      <c r="CB199">
        <v>0</v>
      </c>
      <c r="CC199">
        <v>0</v>
      </c>
      <c r="CD199" t="s">
        <v>195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175</v>
      </c>
      <c r="CK199">
        <v>10</v>
      </c>
      <c r="CL199">
        <v>0</v>
      </c>
      <c r="CM199">
        <v>0</v>
      </c>
      <c r="CN199">
        <v>32000</v>
      </c>
      <c r="CO199" t="s">
        <v>150</v>
      </c>
      <c r="CP199">
        <v>0</v>
      </c>
      <c r="CQ199">
        <v>0</v>
      </c>
      <c r="CR199">
        <v>0</v>
      </c>
      <c r="CS199" t="s">
        <v>164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165</v>
      </c>
      <c r="DE199">
        <v>0</v>
      </c>
      <c r="DF199">
        <v>0</v>
      </c>
      <c r="DG199">
        <v>0</v>
      </c>
      <c r="DH199" t="s">
        <v>150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295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923</v>
      </c>
      <c r="EC199" t="s">
        <v>923</v>
      </c>
      <c r="ED199" t="s">
        <v>922</v>
      </c>
      <c r="EE199" t="s">
        <v>924</v>
      </c>
      <c r="EF199" t="s">
        <v>163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32000</v>
      </c>
      <c r="EQ199">
        <v>0</v>
      </c>
      <c r="ER199">
        <v>0</v>
      </c>
      <c r="ES199" t="s">
        <v>146</v>
      </c>
      <c r="ET199" t="s">
        <v>168</v>
      </c>
      <c r="EU199" t="s">
        <v>146</v>
      </c>
      <c r="EV199">
        <v>0</v>
      </c>
    </row>
    <row r="200" spans="1:152" x14ac:dyDescent="0.25">
      <c r="A200">
        <v>9745389124</v>
      </c>
      <c r="B200" t="s">
        <v>141</v>
      </c>
      <c r="C200" t="s">
        <v>345</v>
      </c>
      <c r="D200" t="s">
        <v>143</v>
      </c>
      <c r="E200" t="s">
        <v>144</v>
      </c>
      <c r="F200" t="s">
        <v>145</v>
      </c>
      <c r="G200">
        <v>34879</v>
      </c>
      <c r="H200" t="s">
        <v>145</v>
      </c>
      <c r="I200">
        <v>298496</v>
      </c>
      <c r="J200">
        <v>2607773251</v>
      </c>
      <c r="K200">
        <v>4855335</v>
      </c>
      <c r="L200">
        <v>2692440</v>
      </c>
      <c r="M200" t="s">
        <v>146</v>
      </c>
      <c r="N200">
        <v>9745389124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150</v>
      </c>
      <c r="U200" t="s">
        <v>151</v>
      </c>
      <c r="V200">
        <v>4814</v>
      </c>
      <c r="W200" t="s">
        <v>152</v>
      </c>
      <c r="X200" t="s">
        <v>151</v>
      </c>
      <c r="Y200">
        <v>44</v>
      </c>
      <c r="Z200" t="s">
        <v>153</v>
      </c>
      <c r="AA200" t="s">
        <v>154</v>
      </c>
      <c r="AB200" t="s">
        <v>146</v>
      </c>
      <c r="AC200">
        <v>200239</v>
      </c>
      <c r="AD200" t="s">
        <v>155</v>
      </c>
      <c r="AE200" t="s">
        <v>156</v>
      </c>
      <c r="AF200" t="s">
        <v>346</v>
      </c>
      <c r="AG200">
        <v>566</v>
      </c>
      <c r="AH200">
        <v>289261</v>
      </c>
      <c r="AI200" t="s">
        <v>175</v>
      </c>
      <c r="AJ200">
        <v>566</v>
      </c>
      <c r="AK200">
        <v>9745389124</v>
      </c>
      <c r="AL200">
        <v>9745389124</v>
      </c>
      <c r="AM200" t="s">
        <v>158</v>
      </c>
      <c r="AN200" t="s">
        <v>347</v>
      </c>
      <c r="AO200" t="s">
        <v>348</v>
      </c>
      <c r="AP200" t="s">
        <v>146</v>
      </c>
      <c r="AQ200" t="s">
        <v>178</v>
      </c>
      <c r="AR200">
        <v>37337.5</v>
      </c>
      <c r="AS200">
        <v>37230</v>
      </c>
      <c r="AT200" s="5">
        <f t="shared" si="21"/>
        <v>37230</v>
      </c>
      <c r="AU200" s="5">
        <v>350</v>
      </c>
      <c r="AV200" s="5">
        <f t="shared" si="22"/>
        <v>36880</v>
      </c>
      <c r="AW200" s="6">
        <f t="shared" si="23"/>
        <v>6490.880000000001</v>
      </c>
      <c r="AX200" s="7">
        <f t="shared" si="24"/>
        <v>29504</v>
      </c>
      <c r="AY200" s="8">
        <f t="shared" si="25"/>
        <v>885.12</v>
      </c>
      <c r="AZ200" s="5">
        <v>250</v>
      </c>
      <c r="BA200" s="9">
        <f t="shared" si="26"/>
        <v>81.25</v>
      </c>
      <c r="BB200" s="9"/>
      <c r="BC200" s="10"/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37337.5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37336.962500000001</v>
      </c>
      <c r="BR200">
        <v>0</v>
      </c>
      <c r="BS200">
        <v>0.04</v>
      </c>
      <c r="BT200" t="s">
        <v>146</v>
      </c>
      <c r="BU200">
        <v>59536659</v>
      </c>
      <c r="BV200" t="s">
        <v>162</v>
      </c>
      <c r="BW200">
        <v>0</v>
      </c>
      <c r="BX200">
        <v>0</v>
      </c>
      <c r="BY200" t="s">
        <v>163</v>
      </c>
      <c r="BZ200">
        <v>0</v>
      </c>
      <c r="CA200" t="s">
        <v>146</v>
      </c>
      <c r="CB200">
        <v>0</v>
      </c>
      <c r="CC200">
        <v>0</v>
      </c>
      <c r="CD200" t="s">
        <v>195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175</v>
      </c>
      <c r="CK200">
        <v>10</v>
      </c>
      <c r="CL200">
        <v>0</v>
      </c>
      <c r="CM200">
        <v>0</v>
      </c>
      <c r="CN200">
        <v>37337.5</v>
      </c>
      <c r="CO200" t="s">
        <v>150</v>
      </c>
      <c r="CP200">
        <v>0</v>
      </c>
      <c r="CQ200">
        <v>0</v>
      </c>
      <c r="CR200">
        <v>0</v>
      </c>
      <c r="CS200" t="s">
        <v>164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165</v>
      </c>
      <c r="DE200">
        <v>0</v>
      </c>
      <c r="DF200">
        <v>0</v>
      </c>
      <c r="DG200">
        <v>0</v>
      </c>
      <c r="DH200" t="s">
        <v>150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155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349</v>
      </c>
      <c r="EC200" t="s">
        <v>349</v>
      </c>
      <c r="ED200" t="s">
        <v>346</v>
      </c>
      <c r="EE200" t="s">
        <v>350</v>
      </c>
      <c r="EF200" t="s">
        <v>163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37337.5</v>
      </c>
      <c r="EQ200">
        <v>0</v>
      </c>
      <c r="ER200">
        <v>0</v>
      </c>
      <c r="ES200" t="s">
        <v>146</v>
      </c>
      <c r="ET200" t="s">
        <v>168</v>
      </c>
      <c r="EU200" t="s">
        <v>146</v>
      </c>
      <c r="EV200">
        <v>0</v>
      </c>
    </row>
    <row r="201" spans="1:152" x14ac:dyDescent="0.25">
      <c r="A201">
        <v>9745375539</v>
      </c>
      <c r="B201" t="s">
        <v>141</v>
      </c>
      <c r="C201" t="s">
        <v>771</v>
      </c>
      <c r="D201" t="s">
        <v>143</v>
      </c>
      <c r="E201" t="s">
        <v>144</v>
      </c>
      <c r="F201" t="s">
        <v>145</v>
      </c>
      <c r="G201">
        <v>34879</v>
      </c>
      <c r="H201" t="s">
        <v>145</v>
      </c>
      <c r="I201">
        <v>93395</v>
      </c>
      <c r="J201">
        <v>2607773231</v>
      </c>
      <c r="K201">
        <v>4855335</v>
      </c>
      <c r="L201">
        <v>2692440</v>
      </c>
      <c r="M201" t="s">
        <v>146</v>
      </c>
      <c r="N201">
        <v>9745375539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150</v>
      </c>
      <c r="U201" t="s">
        <v>151</v>
      </c>
      <c r="V201">
        <v>4814</v>
      </c>
      <c r="W201" t="s">
        <v>152</v>
      </c>
      <c r="X201" t="s">
        <v>151</v>
      </c>
      <c r="Y201">
        <v>44</v>
      </c>
      <c r="Z201" t="s">
        <v>153</v>
      </c>
      <c r="AA201" t="s">
        <v>154</v>
      </c>
      <c r="AB201" t="s">
        <v>146</v>
      </c>
      <c r="AC201">
        <v>200239</v>
      </c>
      <c r="AD201" t="s">
        <v>155</v>
      </c>
      <c r="AE201" t="s">
        <v>156</v>
      </c>
      <c r="AF201" t="s">
        <v>772</v>
      </c>
      <c r="AG201">
        <v>566</v>
      </c>
      <c r="AH201">
        <v>277714</v>
      </c>
      <c r="AI201" t="s">
        <v>175</v>
      </c>
      <c r="AJ201">
        <v>566</v>
      </c>
      <c r="AK201">
        <v>9745375539</v>
      </c>
      <c r="AL201">
        <v>9745375539</v>
      </c>
      <c r="AM201" t="s">
        <v>158</v>
      </c>
      <c r="AN201" t="s">
        <v>347</v>
      </c>
      <c r="AO201" t="s">
        <v>348</v>
      </c>
      <c r="AP201" t="s">
        <v>146</v>
      </c>
      <c r="AQ201" t="s">
        <v>178</v>
      </c>
      <c r="AR201">
        <v>56777.5</v>
      </c>
      <c r="AS201">
        <v>56670</v>
      </c>
      <c r="AT201" s="5">
        <f t="shared" si="21"/>
        <v>55670</v>
      </c>
      <c r="AU201" s="5">
        <v>350</v>
      </c>
      <c r="AV201" s="5">
        <f t="shared" si="22"/>
        <v>55320</v>
      </c>
      <c r="AW201" s="6">
        <f t="shared" si="23"/>
        <v>9736.3200000000015</v>
      </c>
      <c r="AX201" s="7">
        <f t="shared" si="24"/>
        <v>44256</v>
      </c>
      <c r="AY201" s="8">
        <f t="shared" si="25"/>
        <v>1327.68</v>
      </c>
      <c r="AZ201" s="5">
        <v>250</v>
      </c>
      <c r="BA201" s="9">
        <f t="shared" si="26"/>
        <v>81.25</v>
      </c>
      <c r="BB201" s="9">
        <v>1000</v>
      </c>
      <c r="BC201" s="10"/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56777.5</v>
      </c>
      <c r="BL201">
        <v>350</v>
      </c>
      <c r="BM201">
        <v>0</v>
      </c>
      <c r="BN201">
        <v>350</v>
      </c>
      <c r="BO201">
        <v>26.25</v>
      </c>
      <c r="BP201">
        <v>0</v>
      </c>
      <c r="BQ201">
        <v>56401.25</v>
      </c>
      <c r="BR201">
        <v>0</v>
      </c>
      <c r="BS201">
        <v>26.25</v>
      </c>
      <c r="BT201" t="s">
        <v>146</v>
      </c>
      <c r="BU201">
        <v>59536659</v>
      </c>
      <c r="BV201" t="s">
        <v>162</v>
      </c>
      <c r="BW201">
        <v>0</v>
      </c>
      <c r="BX201">
        <v>0</v>
      </c>
      <c r="BY201" t="s">
        <v>163</v>
      </c>
      <c r="BZ201">
        <v>0</v>
      </c>
      <c r="CA201" t="s">
        <v>146</v>
      </c>
      <c r="CB201">
        <v>0</v>
      </c>
      <c r="CC201">
        <v>0</v>
      </c>
      <c r="CD201" t="s">
        <v>195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175</v>
      </c>
      <c r="CK201">
        <v>10</v>
      </c>
      <c r="CL201">
        <v>0</v>
      </c>
      <c r="CM201">
        <v>0</v>
      </c>
      <c r="CN201">
        <v>56777.5</v>
      </c>
      <c r="CO201" t="s">
        <v>150</v>
      </c>
      <c r="CP201">
        <v>0</v>
      </c>
      <c r="CQ201">
        <v>0</v>
      </c>
      <c r="CR201">
        <v>0</v>
      </c>
      <c r="CS201" t="s">
        <v>164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165</v>
      </c>
      <c r="DE201">
        <v>0</v>
      </c>
      <c r="DF201">
        <v>0</v>
      </c>
      <c r="DG201">
        <v>0</v>
      </c>
      <c r="DH201" t="s">
        <v>150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155</v>
      </c>
      <c r="DV201">
        <v>0</v>
      </c>
      <c r="DW201">
        <v>0</v>
      </c>
      <c r="DX201">
        <v>350</v>
      </c>
      <c r="DY201">
        <v>26.25</v>
      </c>
      <c r="DZ201">
        <v>2.0020566090040005E+19</v>
      </c>
      <c r="EA201">
        <v>3.4600356600000148E+18</v>
      </c>
      <c r="EB201" t="s">
        <v>773</v>
      </c>
      <c r="EC201" t="s">
        <v>773</v>
      </c>
      <c r="ED201" t="s">
        <v>772</v>
      </c>
      <c r="EE201" t="s">
        <v>774</v>
      </c>
      <c r="EF201" t="s">
        <v>163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56777.5</v>
      </c>
      <c r="EQ201">
        <v>0</v>
      </c>
      <c r="ER201">
        <v>0</v>
      </c>
      <c r="ES201" t="s">
        <v>146</v>
      </c>
      <c r="ET201" t="s">
        <v>168</v>
      </c>
      <c r="EU201" t="s">
        <v>146</v>
      </c>
      <c r="EV201">
        <v>0</v>
      </c>
    </row>
    <row r="202" spans="1:152" x14ac:dyDescent="0.25">
      <c r="A202">
        <v>9746771456</v>
      </c>
      <c r="B202" t="s">
        <v>141</v>
      </c>
      <c r="C202" t="s">
        <v>441</v>
      </c>
      <c r="D202" t="s">
        <v>143</v>
      </c>
      <c r="E202" t="s">
        <v>144</v>
      </c>
      <c r="F202" t="s">
        <v>145</v>
      </c>
      <c r="G202">
        <v>34881</v>
      </c>
      <c r="H202" t="s">
        <v>145</v>
      </c>
      <c r="I202">
        <v>285670</v>
      </c>
      <c r="J202">
        <v>2607997109</v>
      </c>
      <c r="K202">
        <v>8300605</v>
      </c>
      <c r="L202">
        <v>2692440</v>
      </c>
      <c r="M202" t="s">
        <v>146</v>
      </c>
      <c r="N202">
        <v>9746771456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150</v>
      </c>
      <c r="U202" t="s">
        <v>151</v>
      </c>
      <c r="V202">
        <v>4814</v>
      </c>
      <c r="W202" t="s">
        <v>152</v>
      </c>
      <c r="X202" t="s">
        <v>151</v>
      </c>
      <c r="Y202">
        <v>44</v>
      </c>
      <c r="Z202" t="s">
        <v>153</v>
      </c>
      <c r="AA202" t="s">
        <v>154</v>
      </c>
      <c r="AB202" t="s">
        <v>146</v>
      </c>
      <c r="AC202">
        <v>200239</v>
      </c>
      <c r="AD202" t="s">
        <v>155</v>
      </c>
      <c r="AE202" t="s">
        <v>156</v>
      </c>
      <c r="AF202" t="s">
        <v>442</v>
      </c>
      <c r="AG202">
        <v>566</v>
      </c>
      <c r="AH202">
        <v>433388</v>
      </c>
      <c r="AI202" t="s">
        <v>175</v>
      </c>
      <c r="AJ202">
        <v>566</v>
      </c>
      <c r="AK202">
        <v>9746771456</v>
      </c>
      <c r="AL202">
        <v>9746771456</v>
      </c>
      <c r="AM202" t="s">
        <v>158</v>
      </c>
      <c r="AN202" t="s">
        <v>347</v>
      </c>
      <c r="AO202" t="s">
        <v>348</v>
      </c>
      <c r="AP202" t="s">
        <v>146</v>
      </c>
      <c r="AQ202" t="s">
        <v>178</v>
      </c>
      <c r="AR202">
        <v>62777.5</v>
      </c>
      <c r="AS202">
        <v>62670</v>
      </c>
      <c r="AT202" s="5">
        <f t="shared" si="21"/>
        <v>61670</v>
      </c>
      <c r="AU202" s="5">
        <v>350</v>
      </c>
      <c r="AV202" s="5">
        <f t="shared" si="22"/>
        <v>61320</v>
      </c>
      <c r="AW202" s="6">
        <f t="shared" si="23"/>
        <v>10792.320000000002</v>
      </c>
      <c r="AX202" s="7">
        <f t="shared" si="24"/>
        <v>49056</v>
      </c>
      <c r="AY202" s="8">
        <f t="shared" si="25"/>
        <v>1471.68</v>
      </c>
      <c r="AZ202" s="5">
        <v>250</v>
      </c>
      <c r="BA202" s="9">
        <f t="shared" si="26"/>
        <v>81.25</v>
      </c>
      <c r="BB202" s="9">
        <v>1000</v>
      </c>
      <c r="BC202" s="10"/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62777.5</v>
      </c>
      <c r="BL202">
        <v>350</v>
      </c>
      <c r="BM202">
        <v>0</v>
      </c>
      <c r="BN202">
        <v>350</v>
      </c>
      <c r="BO202">
        <v>26.25</v>
      </c>
      <c r="BP202">
        <v>0</v>
      </c>
      <c r="BQ202">
        <v>62401.25</v>
      </c>
      <c r="BR202">
        <v>0</v>
      </c>
      <c r="BS202">
        <v>26.25</v>
      </c>
      <c r="BT202" t="s">
        <v>146</v>
      </c>
      <c r="BU202">
        <v>59536659</v>
      </c>
      <c r="BV202" t="s">
        <v>162</v>
      </c>
      <c r="BW202">
        <v>0</v>
      </c>
      <c r="BX202">
        <v>0</v>
      </c>
      <c r="BY202" t="s">
        <v>163</v>
      </c>
      <c r="BZ202">
        <v>0</v>
      </c>
      <c r="CA202" t="s">
        <v>146</v>
      </c>
      <c r="CB202">
        <v>0</v>
      </c>
      <c r="CC202">
        <v>0</v>
      </c>
      <c r="CD202" t="s">
        <v>195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175</v>
      </c>
      <c r="CK202">
        <v>10</v>
      </c>
      <c r="CL202">
        <v>0</v>
      </c>
      <c r="CM202">
        <v>0</v>
      </c>
      <c r="CN202">
        <v>62777.5</v>
      </c>
      <c r="CO202" t="s">
        <v>150</v>
      </c>
      <c r="CP202">
        <v>0</v>
      </c>
      <c r="CQ202">
        <v>0</v>
      </c>
      <c r="CR202">
        <v>0</v>
      </c>
      <c r="CS202" t="s">
        <v>164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165</v>
      </c>
      <c r="DE202">
        <v>0</v>
      </c>
      <c r="DF202">
        <v>0</v>
      </c>
      <c r="DG202">
        <v>0</v>
      </c>
      <c r="DH202" t="s">
        <v>150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155</v>
      </c>
      <c r="DV202">
        <v>0</v>
      </c>
      <c r="DW202">
        <v>0</v>
      </c>
      <c r="DX202">
        <v>350</v>
      </c>
      <c r="DY202">
        <v>26.25</v>
      </c>
      <c r="DZ202">
        <v>2.0020566090040005E+19</v>
      </c>
      <c r="EA202">
        <v>3.4600356600000148E+18</v>
      </c>
      <c r="EB202" t="s">
        <v>443</v>
      </c>
      <c r="EC202" t="s">
        <v>443</v>
      </c>
      <c r="ED202" t="s">
        <v>442</v>
      </c>
      <c r="EE202" t="s">
        <v>444</v>
      </c>
      <c r="EF202" t="s">
        <v>163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62777.5</v>
      </c>
      <c r="EQ202">
        <v>0</v>
      </c>
      <c r="ER202">
        <v>0</v>
      </c>
      <c r="ES202" t="s">
        <v>146</v>
      </c>
      <c r="ET202" t="s">
        <v>168</v>
      </c>
      <c r="EU202" t="s">
        <v>146</v>
      </c>
      <c r="EV202">
        <v>0</v>
      </c>
    </row>
    <row r="203" spans="1:152" x14ac:dyDescent="0.25">
      <c r="A203">
        <v>9748053583</v>
      </c>
      <c r="B203" t="s">
        <v>141</v>
      </c>
      <c r="C203" t="s">
        <v>1070</v>
      </c>
      <c r="D203" t="s">
        <v>143</v>
      </c>
      <c r="E203" t="s">
        <v>144</v>
      </c>
      <c r="F203" t="s">
        <v>145</v>
      </c>
      <c r="G203">
        <v>34883</v>
      </c>
      <c r="H203" t="s">
        <v>145</v>
      </c>
      <c r="I203">
        <v>693546</v>
      </c>
      <c r="J203">
        <v>2608174377</v>
      </c>
      <c r="K203">
        <v>5099601</v>
      </c>
      <c r="L203">
        <v>1001882</v>
      </c>
      <c r="M203">
        <v>25484304</v>
      </c>
      <c r="N203">
        <v>9748053583</v>
      </c>
      <c r="O203">
        <v>123</v>
      </c>
      <c r="P203" t="s">
        <v>147</v>
      </c>
      <c r="Q203" t="s">
        <v>148</v>
      </c>
      <c r="R203" t="s">
        <v>149</v>
      </c>
      <c r="S203" t="s">
        <v>956</v>
      </c>
      <c r="T203" t="s">
        <v>156</v>
      </c>
      <c r="U203" t="s">
        <v>957</v>
      </c>
      <c r="V203">
        <v>5999</v>
      </c>
      <c r="W203" t="s">
        <v>958</v>
      </c>
      <c r="X203" t="s">
        <v>957</v>
      </c>
      <c r="Y203">
        <v>63</v>
      </c>
      <c r="Z203" t="s">
        <v>247</v>
      </c>
      <c r="AA203" t="s">
        <v>154</v>
      </c>
      <c r="AB203" t="s">
        <v>146</v>
      </c>
      <c r="AC203">
        <v>301011</v>
      </c>
      <c r="AD203" t="s">
        <v>155</v>
      </c>
      <c r="AE203" t="s">
        <v>156</v>
      </c>
      <c r="AF203" t="s">
        <v>1071</v>
      </c>
      <c r="AG203">
        <v>566</v>
      </c>
      <c r="AH203">
        <v>693546</v>
      </c>
      <c r="AI203" t="s">
        <v>960</v>
      </c>
      <c r="AJ203">
        <v>566</v>
      </c>
      <c r="AK203">
        <v>9748053583</v>
      </c>
      <c r="AL203">
        <v>9748053583</v>
      </c>
      <c r="AM203" t="s">
        <v>961</v>
      </c>
      <c r="AN203" t="s">
        <v>962</v>
      </c>
      <c r="AO203" t="s">
        <v>963</v>
      </c>
      <c r="AP203" t="s">
        <v>146</v>
      </c>
      <c r="AQ203" t="s">
        <v>964</v>
      </c>
      <c r="AR203">
        <v>75827.5</v>
      </c>
      <c r="AS203">
        <v>75720</v>
      </c>
      <c r="AT203" s="5">
        <f t="shared" si="21"/>
        <v>74720</v>
      </c>
      <c r="AU203" s="5">
        <v>350</v>
      </c>
      <c r="AV203" s="5">
        <f t="shared" si="22"/>
        <v>74370</v>
      </c>
      <c r="AW203" s="6">
        <f t="shared" si="23"/>
        <v>13089.12</v>
      </c>
      <c r="AX203" s="7">
        <f t="shared" si="24"/>
        <v>59496</v>
      </c>
      <c r="AY203" s="8">
        <f t="shared" si="25"/>
        <v>1784.88</v>
      </c>
      <c r="AZ203" s="5">
        <v>250</v>
      </c>
      <c r="BA203" s="9">
        <f t="shared" si="26"/>
        <v>81.25</v>
      </c>
      <c r="BB203" s="9">
        <v>1000</v>
      </c>
      <c r="BC203" s="10"/>
      <c r="BD203" s="5">
        <f t="shared" si="27"/>
        <v>18.75</v>
      </c>
      <c r="BE203" t="s">
        <v>146</v>
      </c>
      <c r="BF203" t="s">
        <v>146</v>
      </c>
      <c r="BG203" t="s">
        <v>146</v>
      </c>
      <c r="BH203" t="s">
        <v>146</v>
      </c>
      <c r="BI203">
        <v>566</v>
      </c>
      <c r="BJ203">
        <v>566</v>
      </c>
      <c r="BK203">
        <v>75827.5</v>
      </c>
      <c r="BL203">
        <v>350</v>
      </c>
      <c r="BM203">
        <v>0</v>
      </c>
      <c r="BN203">
        <v>350</v>
      </c>
      <c r="BO203">
        <v>26.25</v>
      </c>
      <c r="BP203">
        <v>0</v>
      </c>
      <c r="BQ203">
        <v>75451.25</v>
      </c>
      <c r="BR203">
        <v>0</v>
      </c>
      <c r="BS203">
        <v>26.25</v>
      </c>
      <c r="BT203" t="s">
        <v>146</v>
      </c>
      <c r="BU203">
        <v>6067466</v>
      </c>
      <c r="BV203" t="s">
        <v>965</v>
      </c>
      <c r="BW203">
        <v>0</v>
      </c>
      <c r="BX203">
        <v>0</v>
      </c>
      <c r="BY203" t="s">
        <v>163</v>
      </c>
      <c r="BZ203">
        <v>0</v>
      </c>
      <c r="CA203" t="s">
        <v>146</v>
      </c>
      <c r="CB203">
        <v>0</v>
      </c>
      <c r="CC203">
        <v>0</v>
      </c>
      <c r="CD203" t="s">
        <v>195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960</v>
      </c>
      <c r="CK203">
        <v>10</v>
      </c>
      <c r="CL203">
        <v>0</v>
      </c>
      <c r="CM203">
        <v>0</v>
      </c>
      <c r="CN203">
        <v>75827.5</v>
      </c>
      <c r="CO203" t="s">
        <v>150</v>
      </c>
      <c r="CP203">
        <v>0</v>
      </c>
      <c r="CQ203">
        <v>0</v>
      </c>
      <c r="CR203">
        <v>0</v>
      </c>
      <c r="CS203" t="s">
        <v>150</v>
      </c>
      <c r="CT203">
        <v>0</v>
      </c>
      <c r="CU203">
        <v>0</v>
      </c>
      <c r="CV203">
        <v>0</v>
      </c>
      <c r="CW203" t="s">
        <v>156</v>
      </c>
      <c r="CX203">
        <v>10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165</v>
      </c>
      <c r="DE203">
        <v>10</v>
      </c>
      <c r="DF203">
        <v>0</v>
      </c>
      <c r="DG203">
        <v>0</v>
      </c>
      <c r="DH203" t="s">
        <v>150</v>
      </c>
      <c r="DI203">
        <v>25</v>
      </c>
      <c r="DJ203">
        <v>0</v>
      </c>
      <c r="DK203">
        <v>0</v>
      </c>
      <c r="DL203" t="s">
        <v>156</v>
      </c>
      <c r="DM203">
        <v>25</v>
      </c>
      <c r="DN203">
        <v>0</v>
      </c>
      <c r="DO203" t="s">
        <v>156</v>
      </c>
      <c r="DP203">
        <v>0</v>
      </c>
      <c r="DQ203">
        <v>0</v>
      </c>
      <c r="DR203" t="s">
        <v>146</v>
      </c>
      <c r="DS203" t="s">
        <v>146</v>
      </c>
      <c r="DT203" t="s">
        <v>146</v>
      </c>
      <c r="DU203" t="s">
        <v>155</v>
      </c>
      <c r="DV203">
        <v>0</v>
      </c>
      <c r="DW203">
        <v>0</v>
      </c>
      <c r="DX203">
        <v>350</v>
      </c>
      <c r="DY203">
        <v>26.25</v>
      </c>
      <c r="DZ203">
        <v>2.0020566000040006E+19</v>
      </c>
      <c r="EA203">
        <v>3.0040567E+19</v>
      </c>
      <c r="EB203" t="s">
        <v>1072</v>
      </c>
      <c r="EC203" t="s">
        <v>1072</v>
      </c>
      <c r="ED203" t="s">
        <v>1071</v>
      </c>
      <c r="EE203" t="s">
        <v>1073</v>
      </c>
      <c r="EF203" t="s">
        <v>163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75827.5</v>
      </c>
      <c r="EQ203">
        <v>0</v>
      </c>
      <c r="ER203">
        <v>0</v>
      </c>
      <c r="ES203" t="s">
        <v>146</v>
      </c>
      <c r="ET203" t="s">
        <v>168</v>
      </c>
      <c r="EU203" t="s">
        <v>146</v>
      </c>
      <c r="EV203">
        <v>0</v>
      </c>
    </row>
    <row r="204" spans="1:152" x14ac:dyDescent="0.25">
      <c r="A204">
        <v>9748127282</v>
      </c>
      <c r="B204" t="s">
        <v>141</v>
      </c>
      <c r="C204" t="s">
        <v>955</v>
      </c>
      <c r="D204" t="s">
        <v>143</v>
      </c>
      <c r="E204" t="s">
        <v>144</v>
      </c>
      <c r="F204" t="s">
        <v>145</v>
      </c>
      <c r="G204">
        <v>34883</v>
      </c>
      <c r="H204" t="s">
        <v>145</v>
      </c>
      <c r="I204">
        <v>766841</v>
      </c>
      <c r="J204">
        <v>2608181457</v>
      </c>
      <c r="K204">
        <v>5099601</v>
      </c>
      <c r="L204">
        <v>1001884</v>
      </c>
      <c r="M204">
        <v>25484359</v>
      </c>
      <c r="N204">
        <v>9748127282</v>
      </c>
      <c r="O204">
        <v>123</v>
      </c>
      <c r="P204" t="s">
        <v>147</v>
      </c>
      <c r="Q204" t="s">
        <v>148</v>
      </c>
      <c r="R204" t="s">
        <v>149</v>
      </c>
      <c r="S204" t="s">
        <v>956</v>
      </c>
      <c r="T204" t="s">
        <v>156</v>
      </c>
      <c r="U204" t="s">
        <v>957</v>
      </c>
      <c r="V204">
        <v>5999</v>
      </c>
      <c r="W204" t="s">
        <v>958</v>
      </c>
      <c r="X204" t="s">
        <v>957</v>
      </c>
      <c r="Y204">
        <v>63</v>
      </c>
      <c r="Z204" t="s">
        <v>247</v>
      </c>
      <c r="AA204" t="s">
        <v>154</v>
      </c>
      <c r="AB204" t="s">
        <v>146</v>
      </c>
      <c r="AC204">
        <v>301011</v>
      </c>
      <c r="AD204" t="s">
        <v>155</v>
      </c>
      <c r="AE204" t="s">
        <v>156</v>
      </c>
      <c r="AF204" t="s">
        <v>959</v>
      </c>
      <c r="AG204">
        <v>566</v>
      </c>
      <c r="AH204">
        <v>766841</v>
      </c>
      <c r="AI204" t="s">
        <v>960</v>
      </c>
      <c r="AJ204">
        <v>566</v>
      </c>
      <c r="AK204">
        <v>9748127282</v>
      </c>
      <c r="AL204">
        <v>9748127282</v>
      </c>
      <c r="AM204" t="s">
        <v>961</v>
      </c>
      <c r="AN204" t="s">
        <v>962</v>
      </c>
      <c r="AO204" t="s">
        <v>963</v>
      </c>
      <c r="AP204" t="s">
        <v>146</v>
      </c>
      <c r="AQ204" t="s">
        <v>964</v>
      </c>
      <c r="AR204">
        <v>78227.5</v>
      </c>
      <c r="AS204">
        <v>78120</v>
      </c>
      <c r="AT204" s="5">
        <f t="shared" si="21"/>
        <v>77120</v>
      </c>
      <c r="AU204" s="5">
        <v>350</v>
      </c>
      <c r="AV204" s="5">
        <f t="shared" si="22"/>
        <v>76770</v>
      </c>
      <c r="AW204" s="6">
        <f t="shared" si="23"/>
        <v>13511.520000000002</v>
      </c>
      <c r="AX204" s="7">
        <f t="shared" si="24"/>
        <v>61416</v>
      </c>
      <c r="AY204" s="8">
        <f t="shared" si="25"/>
        <v>1842.48</v>
      </c>
      <c r="AZ204" s="5">
        <v>250</v>
      </c>
      <c r="BA204" s="9">
        <f t="shared" si="26"/>
        <v>81.25</v>
      </c>
      <c r="BB204" s="9">
        <v>1000</v>
      </c>
      <c r="BC204" s="10"/>
      <c r="BD204" s="5">
        <f t="shared" si="27"/>
        <v>18.75</v>
      </c>
      <c r="BE204" t="s">
        <v>146</v>
      </c>
      <c r="BF204" t="s">
        <v>146</v>
      </c>
      <c r="BG204" t="s">
        <v>146</v>
      </c>
      <c r="BH204" t="s">
        <v>146</v>
      </c>
      <c r="BI204">
        <v>566</v>
      </c>
      <c r="BJ204">
        <v>566</v>
      </c>
      <c r="BK204">
        <v>78227.5</v>
      </c>
      <c r="BL204">
        <v>350</v>
      </c>
      <c r="BM204">
        <v>0</v>
      </c>
      <c r="BN204">
        <v>350</v>
      </c>
      <c r="BO204">
        <v>26.25</v>
      </c>
      <c r="BP204">
        <v>0</v>
      </c>
      <c r="BQ204">
        <v>77851.25</v>
      </c>
      <c r="BR204">
        <v>0</v>
      </c>
      <c r="BS204">
        <v>26.25</v>
      </c>
      <c r="BT204" t="s">
        <v>146</v>
      </c>
      <c r="BU204">
        <v>6067466</v>
      </c>
      <c r="BV204" t="s">
        <v>965</v>
      </c>
      <c r="BW204">
        <v>0</v>
      </c>
      <c r="BX204">
        <v>0</v>
      </c>
      <c r="BY204" t="s">
        <v>163</v>
      </c>
      <c r="BZ204">
        <v>0</v>
      </c>
      <c r="CA204" t="s">
        <v>146</v>
      </c>
      <c r="CB204">
        <v>0</v>
      </c>
      <c r="CC204">
        <v>0</v>
      </c>
      <c r="CD204" t="s">
        <v>195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960</v>
      </c>
      <c r="CK204">
        <v>10</v>
      </c>
      <c r="CL204">
        <v>0</v>
      </c>
      <c r="CM204">
        <v>0</v>
      </c>
      <c r="CN204">
        <v>78227.5</v>
      </c>
      <c r="CO204" t="s">
        <v>150</v>
      </c>
      <c r="CP204">
        <v>0</v>
      </c>
      <c r="CQ204">
        <v>0</v>
      </c>
      <c r="CR204">
        <v>0</v>
      </c>
      <c r="CS204" t="s">
        <v>150</v>
      </c>
      <c r="CT204">
        <v>0</v>
      </c>
      <c r="CU204">
        <v>0</v>
      </c>
      <c r="CV204">
        <v>0</v>
      </c>
      <c r="CW204" t="s">
        <v>156</v>
      </c>
      <c r="CX204">
        <v>10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165</v>
      </c>
      <c r="DE204">
        <v>10</v>
      </c>
      <c r="DF204">
        <v>0</v>
      </c>
      <c r="DG204">
        <v>0</v>
      </c>
      <c r="DH204" t="s">
        <v>150</v>
      </c>
      <c r="DI204">
        <v>25</v>
      </c>
      <c r="DJ204">
        <v>0</v>
      </c>
      <c r="DK204">
        <v>0</v>
      </c>
      <c r="DL204" t="s">
        <v>156</v>
      </c>
      <c r="DM204">
        <v>25</v>
      </c>
      <c r="DN204">
        <v>0</v>
      </c>
      <c r="DO204" t="s">
        <v>156</v>
      </c>
      <c r="DP204">
        <v>0</v>
      </c>
      <c r="DQ204">
        <v>0</v>
      </c>
      <c r="DR204" t="s">
        <v>146</v>
      </c>
      <c r="DS204" t="s">
        <v>146</v>
      </c>
      <c r="DT204" t="s">
        <v>146</v>
      </c>
      <c r="DU204" t="s">
        <v>155</v>
      </c>
      <c r="DV204">
        <v>0</v>
      </c>
      <c r="DW204">
        <v>0</v>
      </c>
      <c r="DX204">
        <v>350</v>
      </c>
      <c r="DY204">
        <v>26.25</v>
      </c>
      <c r="DZ204">
        <v>2.0020566000040006E+19</v>
      </c>
      <c r="EA204">
        <v>3.0040567E+19</v>
      </c>
      <c r="EB204" t="s">
        <v>966</v>
      </c>
      <c r="EC204" t="s">
        <v>966</v>
      </c>
      <c r="ED204" t="s">
        <v>959</v>
      </c>
      <c r="EE204" t="s">
        <v>967</v>
      </c>
      <c r="EF204" t="s">
        <v>163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78227.5</v>
      </c>
      <c r="EQ204">
        <v>0</v>
      </c>
      <c r="ER204">
        <v>0</v>
      </c>
      <c r="ES204" t="s">
        <v>146</v>
      </c>
      <c r="ET204" t="s">
        <v>168</v>
      </c>
      <c r="EU204" t="s">
        <v>146</v>
      </c>
      <c r="EV204">
        <v>0</v>
      </c>
    </row>
    <row r="205" spans="1:152" x14ac:dyDescent="0.25">
      <c r="A205">
        <v>9744756029</v>
      </c>
      <c r="B205" t="s">
        <v>141</v>
      </c>
      <c r="C205" t="s">
        <v>1028</v>
      </c>
      <c r="D205" t="s">
        <v>143</v>
      </c>
      <c r="E205" t="s">
        <v>144</v>
      </c>
      <c r="F205" t="s">
        <v>145</v>
      </c>
      <c r="G205">
        <v>34878</v>
      </c>
      <c r="H205" t="s">
        <v>145</v>
      </c>
      <c r="I205">
        <v>295355</v>
      </c>
      <c r="J205">
        <v>2607659749</v>
      </c>
      <c r="K205">
        <v>1684334</v>
      </c>
      <c r="L205">
        <v>1001854</v>
      </c>
      <c r="M205">
        <v>25480323</v>
      </c>
      <c r="N205">
        <v>9744756029</v>
      </c>
      <c r="O205">
        <v>123</v>
      </c>
      <c r="P205" t="s">
        <v>147</v>
      </c>
      <c r="Q205" t="s">
        <v>148</v>
      </c>
      <c r="R205" t="s">
        <v>149</v>
      </c>
      <c r="S205" t="s">
        <v>956</v>
      </c>
      <c r="T205" t="s">
        <v>156</v>
      </c>
      <c r="U205" t="s">
        <v>969</v>
      </c>
      <c r="V205">
        <v>5999</v>
      </c>
      <c r="W205" t="s">
        <v>958</v>
      </c>
      <c r="X205" t="s">
        <v>969</v>
      </c>
      <c r="Y205">
        <v>63</v>
      </c>
      <c r="Z205" t="s">
        <v>247</v>
      </c>
      <c r="AA205" t="s">
        <v>154</v>
      </c>
      <c r="AB205" t="s">
        <v>146</v>
      </c>
      <c r="AC205">
        <v>301011</v>
      </c>
      <c r="AD205" t="s">
        <v>155</v>
      </c>
      <c r="AE205" t="s">
        <v>156</v>
      </c>
      <c r="AF205" t="s">
        <v>1029</v>
      </c>
      <c r="AG205">
        <v>566</v>
      </c>
      <c r="AH205">
        <v>513292</v>
      </c>
      <c r="AI205" t="s">
        <v>1014</v>
      </c>
      <c r="AJ205">
        <v>566</v>
      </c>
      <c r="AK205">
        <v>9744756029</v>
      </c>
      <c r="AL205">
        <v>9744756029</v>
      </c>
      <c r="AM205" t="s">
        <v>971</v>
      </c>
      <c r="AN205" t="s">
        <v>1030</v>
      </c>
      <c r="AO205" t="s">
        <v>1031</v>
      </c>
      <c r="AP205" t="s">
        <v>146</v>
      </c>
      <c r="AQ205" t="s">
        <v>1017</v>
      </c>
      <c r="AR205">
        <v>96157.5</v>
      </c>
      <c r="AS205">
        <v>96050</v>
      </c>
      <c r="AT205" s="5">
        <f t="shared" si="21"/>
        <v>95050</v>
      </c>
      <c r="AU205" s="5">
        <v>350</v>
      </c>
      <c r="AV205" s="5">
        <f t="shared" si="22"/>
        <v>94700</v>
      </c>
      <c r="AW205" s="6">
        <f t="shared" si="23"/>
        <v>16667.2</v>
      </c>
      <c r="AX205" s="7">
        <f t="shared" si="24"/>
        <v>75760</v>
      </c>
      <c r="AY205" s="8">
        <f t="shared" si="25"/>
        <v>2272.8000000000002</v>
      </c>
      <c r="AZ205" s="5">
        <v>250</v>
      </c>
      <c r="BA205" s="9">
        <f t="shared" si="26"/>
        <v>81.25</v>
      </c>
      <c r="BB205" s="9">
        <v>1000</v>
      </c>
      <c r="BC205" s="10"/>
      <c r="BD205" s="5">
        <f t="shared" si="27"/>
        <v>18.75</v>
      </c>
      <c r="BE205" t="s">
        <v>146</v>
      </c>
      <c r="BF205" t="s">
        <v>146</v>
      </c>
      <c r="BG205" t="s">
        <v>146</v>
      </c>
      <c r="BH205" t="s">
        <v>146</v>
      </c>
      <c r="BI205">
        <v>566</v>
      </c>
      <c r="BJ205">
        <v>566</v>
      </c>
      <c r="BK205">
        <v>96157.5</v>
      </c>
      <c r="BL205">
        <v>350</v>
      </c>
      <c r="BM205">
        <v>0</v>
      </c>
      <c r="BN205">
        <v>350</v>
      </c>
      <c r="BO205">
        <v>26.25</v>
      </c>
      <c r="BP205">
        <v>0</v>
      </c>
      <c r="BQ205">
        <v>95781.25</v>
      </c>
      <c r="BR205">
        <v>0</v>
      </c>
      <c r="BS205">
        <v>26.25</v>
      </c>
      <c r="BT205" t="s">
        <v>146</v>
      </c>
      <c r="BU205">
        <v>6067466</v>
      </c>
      <c r="BV205" t="s">
        <v>965</v>
      </c>
      <c r="BW205">
        <v>0</v>
      </c>
      <c r="BX205">
        <v>0</v>
      </c>
      <c r="BY205" t="s">
        <v>163</v>
      </c>
      <c r="BZ205">
        <v>0</v>
      </c>
      <c r="CA205" t="s">
        <v>146</v>
      </c>
      <c r="CB205">
        <v>0</v>
      </c>
      <c r="CC205">
        <v>0</v>
      </c>
      <c r="CD205" t="s">
        <v>195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1014</v>
      </c>
      <c r="CK205">
        <v>10</v>
      </c>
      <c r="CL205">
        <v>0</v>
      </c>
      <c r="CM205">
        <v>0</v>
      </c>
      <c r="CN205">
        <v>96157.5</v>
      </c>
      <c r="CO205" t="s">
        <v>150</v>
      </c>
      <c r="CP205">
        <v>0</v>
      </c>
      <c r="CQ205">
        <v>0</v>
      </c>
      <c r="CR205">
        <v>0</v>
      </c>
      <c r="CS205" t="s">
        <v>150</v>
      </c>
      <c r="CT205">
        <v>0</v>
      </c>
      <c r="CU205">
        <v>0</v>
      </c>
      <c r="CV205">
        <v>0</v>
      </c>
      <c r="CW205" t="s">
        <v>156</v>
      </c>
      <c r="CX205">
        <v>10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165</v>
      </c>
      <c r="DE205">
        <v>10</v>
      </c>
      <c r="DF205">
        <v>0</v>
      </c>
      <c r="DG205">
        <v>0</v>
      </c>
      <c r="DH205" t="s">
        <v>150</v>
      </c>
      <c r="DI205">
        <v>25</v>
      </c>
      <c r="DJ205">
        <v>0</v>
      </c>
      <c r="DK205">
        <v>0</v>
      </c>
      <c r="DL205" t="s">
        <v>156</v>
      </c>
      <c r="DM205">
        <v>25</v>
      </c>
      <c r="DN205">
        <v>0</v>
      </c>
      <c r="DO205" t="s">
        <v>156</v>
      </c>
      <c r="DP205">
        <v>0</v>
      </c>
      <c r="DQ205">
        <v>0</v>
      </c>
      <c r="DR205" t="s">
        <v>146</v>
      </c>
      <c r="DS205" t="s">
        <v>146</v>
      </c>
      <c r="DT205" t="s">
        <v>146</v>
      </c>
      <c r="DU205" t="s">
        <v>155</v>
      </c>
      <c r="DV205">
        <v>0</v>
      </c>
      <c r="DW205">
        <v>0</v>
      </c>
      <c r="DX205">
        <v>350</v>
      </c>
      <c r="DY205">
        <v>26.25</v>
      </c>
      <c r="DZ205">
        <v>2.0020566000040006E+19</v>
      </c>
      <c r="EA205">
        <v>3.0040567E+19</v>
      </c>
      <c r="EB205" t="s">
        <v>1032</v>
      </c>
      <c r="EC205" t="s">
        <v>1032</v>
      </c>
      <c r="ED205" t="s">
        <v>1029</v>
      </c>
      <c r="EE205" t="s">
        <v>1033</v>
      </c>
      <c r="EF205" t="s">
        <v>163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96157.5</v>
      </c>
      <c r="EQ205">
        <v>0</v>
      </c>
      <c r="ER205">
        <v>0</v>
      </c>
      <c r="ES205" t="s">
        <v>146</v>
      </c>
      <c r="ET205" t="s">
        <v>168</v>
      </c>
      <c r="EU205" t="s">
        <v>146</v>
      </c>
      <c r="EV205">
        <v>0</v>
      </c>
    </row>
    <row r="206" spans="1:152" x14ac:dyDescent="0.25">
      <c r="A206">
        <v>9747728389</v>
      </c>
      <c r="B206" t="s">
        <v>141</v>
      </c>
      <c r="C206" t="s">
        <v>1040</v>
      </c>
      <c r="D206" t="s">
        <v>143</v>
      </c>
      <c r="E206" t="s">
        <v>144</v>
      </c>
      <c r="F206" t="s">
        <v>145</v>
      </c>
      <c r="G206">
        <v>34882</v>
      </c>
      <c r="H206" t="s">
        <v>145</v>
      </c>
      <c r="I206">
        <v>382810</v>
      </c>
      <c r="J206">
        <v>2608070132</v>
      </c>
      <c r="K206">
        <v>5099337</v>
      </c>
      <c r="L206">
        <v>1001878</v>
      </c>
      <c r="M206">
        <v>25483974</v>
      </c>
      <c r="N206">
        <v>9747728389</v>
      </c>
      <c r="O206">
        <v>123</v>
      </c>
      <c r="P206" t="s">
        <v>147</v>
      </c>
      <c r="Q206" t="s">
        <v>148</v>
      </c>
      <c r="R206" t="s">
        <v>149</v>
      </c>
      <c r="S206" t="s">
        <v>956</v>
      </c>
      <c r="T206" t="s">
        <v>156</v>
      </c>
      <c r="U206" t="s">
        <v>969</v>
      </c>
      <c r="V206">
        <v>5999</v>
      </c>
      <c r="W206" t="s">
        <v>958</v>
      </c>
      <c r="X206" t="s">
        <v>969</v>
      </c>
      <c r="Y206">
        <v>63</v>
      </c>
      <c r="Z206" t="s">
        <v>247</v>
      </c>
      <c r="AA206" t="s">
        <v>154</v>
      </c>
      <c r="AB206" t="s">
        <v>146</v>
      </c>
      <c r="AC206">
        <v>301011</v>
      </c>
      <c r="AD206" t="s">
        <v>155</v>
      </c>
      <c r="AE206" t="s">
        <v>156</v>
      </c>
      <c r="AF206" t="s">
        <v>1041</v>
      </c>
      <c r="AG206">
        <v>566</v>
      </c>
      <c r="AH206">
        <v>382810</v>
      </c>
      <c r="AI206" t="s">
        <v>960</v>
      </c>
      <c r="AJ206">
        <v>566</v>
      </c>
      <c r="AK206">
        <v>9747728389</v>
      </c>
      <c r="AL206">
        <v>9747728389</v>
      </c>
      <c r="AM206" t="s">
        <v>971</v>
      </c>
      <c r="AN206" t="s">
        <v>1042</v>
      </c>
      <c r="AO206" t="s">
        <v>1043</v>
      </c>
      <c r="AP206" t="s">
        <v>146</v>
      </c>
      <c r="AQ206" t="s">
        <v>964</v>
      </c>
      <c r="AR206">
        <v>96157.5</v>
      </c>
      <c r="AS206">
        <v>96050</v>
      </c>
      <c r="AT206" s="5">
        <f t="shared" si="21"/>
        <v>95050</v>
      </c>
      <c r="AU206" s="5">
        <v>350</v>
      </c>
      <c r="AV206" s="5">
        <f t="shared" si="22"/>
        <v>94700</v>
      </c>
      <c r="AW206" s="6">
        <f t="shared" si="23"/>
        <v>16667.2</v>
      </c>
      <c r="AX206" s="7">
        <f t="shared" si="24"/>
        <v>75760</v>
      </c>
      <c r="AY206" s="8">
        <f t="shared" si="25"/>
        <v>2272.8000000000002</v>
      </c>
      <c r="AZ206" s="5">
        <v>250</v>
      </c>
      <c r="BA206" s="9">
        <f t="shared" si="26"/>
        <v>81.25</v>
      </c>
      <c r="BB206" s="9">
        <v>1000</v>
      </c>
      <c r="BC206" s="10"/>
      <c r="BD206" s="5">
        <f t="shared" si="27"/>
        <v>18.75</v>
      </c>
      <c r="BE206" t="s">
        <v>146</v>
      </c>
      <c r="BF206" t="s">
        <v>146</v>
      </c>
      <c r="BG206" t="s">
        <v>146</v>
      </c>
      <c r="BH206" t="s">
        <v>146</v>
      </c>
      <c r="BI206">
        <v>566</v>
      </c>
      <c r="BJ206">
        <v>566</v>
      </c>
      <c r="BK206">
        <v>96157.5</v>
      </c>
      <c r="BL206">
        <v>350</v>
      </c>
      <c r="BM206">
        <v>0</v>
      </c>
      <c r="BN206">
        <v>350</v>
      </c>
      <c r="BO206">
        <v>26.25</v>
      </c>
      <c r="BP206">
        <v>0</v>
      </c>
      <c r="BQ206">
        <v>95781.25</v>
      </c>
      <c r="BR206">
        <v>0</v>
      </c>
      <c r="BS206">
        <v>26.25</v>
      </c>
      <c r="BT206" t="s">
        <v>146</v>
      </c>
      <c r="BU206">
        <v>6067466</v>
      </c>
      <c r="BV206" t="s">
        <v>965</v>
      </c>
      <c r="BW206">
        <v>0</v>
      </c>
      <c r="BX206">
        <v>0</v>
      </c>
      <c r="BY206" t="s">
        <v>163</v>
      </c>
      <c r="BZ206">
        <v>0</v>
      </c>
      <c r="CA206" t="s">
        <v>146</v>
      </c>
      <c r="CB206">
        <v>0</v>
      </c>
      <c r="CC206">
        <v>0</v>
      </c>
      <c r="CD206" t="s">
        <v>195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960</v>
      </c>
      <c r="CK206">
        <v>10</v>
      </c>
      <c r="CL206">
        <v>0</v>
      </c>
      <c r="CM206">
        <v>0</v>
      </c>
      <c r="CN206">
        <v>96157.5</v>
      </c>
      <c r="CO206" t="s">
        <v>150</v>
      </c>
      <c r="CP206">
        <v>0</v>
      </c>
      <c r="CQ206">
        <v>0</v>
      </c>
      <c r="CR206">
        <v>0</v>
      </c>
      <c r="CS206" t="s">
        <v>150</v>
      </c>
      <c r="CT206">
        <v>0</v>
      </c>
      <c r="CU206">
        <v>0</v>
      </c>
      <c r="CV206">
        <v>0</v>
      </c>
      <c r="CW206" t="s">
        <v>156</v>
      </c>
      <c r="CX206">
        <v>10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165</v>
      </c>
      <c r="DE206">
        <v>10</v>
      </c>
      <c r="DF206">
        <v>0</v>
      </c>
      <c r="DG206">
        <v>0</v>
      </c>
      <c r="DH206" t="s">
        <v>150</v>
      </c>
      <c r="DI206">
        <v>25</v>
      </c>
      <c r="DJ206">
        <v>0</v>
      </c>
      <c r="DK206">
        <v>0</v>
      </c>
      <c r="DL206" t="s">
        <v>156</v>
      </c>
      <c r="DM206">
        <v>25</v>
      </c>
      <c r="DN206">
        <v>0</v>
      </c>
      <c r="DO206" t="s">
        <v>156</v>
      </c>
      <c r="DP206">
        <v>0</v>
      </c>
      <c r="DQ206">
        <v>0</v>
      </c>
      <c r="DR206" t="s">
        <v>146</v>
      </c>
      <c r="DS206" t="s">
        <v>146</v>
      </c>
      <c r="DT206" t="s">
        <v>146</v>
      </c>
      <c r="DU206" t="s">
        <v>155</v>
      </c>
      <c r="DV206">
        <v>0</v>
      </c>
      <c r="DW206">
        <v>0</v>
      </c>
      <c r="DX206">
        <v>350</v>
      </c>
      <c r="DY206">
        <v>26.25</v>
      </c>
      <c r="DZ206">
        <v>2.0020566000040006E+19</v>
      </c>
      <c r="EA206">
        <v>3.0040567E+19</v>
      </c>
      <c r="EB206" t="s">
        <v>1044</v>
      </c>
      <c r="EC206" t="s">
        <v>1044</v>
      </c>
      <c r="ED206" t="s">
        <v>1041</v>
      </c>
      <c r="EE206" t="s">
        <v>1045</v>
      </c>
      <c r="EF206" t="s">
        <v>163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96157.5</v>
      </c>
      <c r="EQ206">
        <v>0</v>
      </c>
      <c r="ER206">
        <v>0</v>
      </c>
      <c r="ES206" t="s">
        <v>146</v>
      </c>
      <c r="ET206" t="s">
        <v>168</v>
      </c>
      <c r="EU206" t="s">
        <v>146</v>
      </c>
      <c r="EV206">
        <v>0</v>
      </c>
    </row>
    <row r="207" spans="1:152" x14ac:dyDescent="0.25">
      <c r="A207">
        <v>9745712525</v>
      </c>
      <c r="B207" t="s">
        <v>141</v>
      </c>
      <c r="C207" t="s">
        <v>216</v>
      </c>
      <c r="D207" t="s">
        <v>143</v>
      </c>
      <c r="E207" t="s">
        <v>144</v>
      </c>
      <c r="F207" t="s">
        <v>145</v>
      </c>
      <c r="G207">
        <v>34880</v>
      </c>
      <c r="H207" t="s">
        <v>145</v>
      </c>
      <c r="I207">
        <v>14430</v>
      </c>
      <c r="J207">
        <v>2607850197</v>
      </c>
      <c r="K207">
        <v>2802676</v>
      </c>
      <c r="L207">
        <v>2692440</v>
      </c>
      <c r="M207" t="s">
        <v>146</v>
      </c>
      <c r="N207">
        <v>9745712525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150</v>
      </c>
      <c r="U207" t="s">
        <v>151</v>
      </c>
      <c r="V207">
        <v>4814</v>
      </c>
      <c r="W207" t="s">
        <v>152</v>
      </c>
      <c r="X207" t="s">
        <v>151</v>
      </c>
      <c r="Y207">
        <v>44</v>
      </c>
      <c r="Z207" t="s">
        <v>153</v>
      </c>
      <c r="AA207" t="s">
        <v>154</v>
      </c>
      <c r="AB207" t="s">
        <v>146</v>
      </c>
      <c r="AC207">
        <v>200239</v>
      </c>
      <c r="AD207" t="s">
        <v>155</v>
      </c>
      <c r="AE207" t="s">
        <v>156</v>
      </c>
      <c r="AF207" t="s">
        <v>217</v>
      </c>
      <c r="AG207">
        <v>566</v>
      </c>
      <c r="AH207">
        <v>549267</v>
      </c>
      <c r="AI207" t="s">
        <v>175</v>
      </c>
      <c r="AJ207">
        <v>566</v>
      </c>
      <c r="AK207">
        <v>9745712525</v>
      </c>
      <c r="AL207">
        <v>9745712525</v>
      </c>
      <c r="AM207" t="s">
        <v>158</v>
      </c>
      <c r="AN207" t="s">
        <v>183</v>
      </c>
      <c r="AO207" t="s">
        <v>184</v>
      </c>
      <c r="AP207" t="s">
        <v>146</v>
      </c>
      <c r="AQ207" t="s">
        <v>178</v>
      </c>
      <c r="AR207">
        <v>96157.5</v>
      </c>
      <c r="AS207">
        <v>96050</v>
      </c>
      <c r="AT207" s="5">
        <f t="shared" si="21"/>
        <v>95050</v>
      </c>
      <c r="AU207" s="5">
        <v>350</v>
      </c>
      <c r="AV207" s="5">
        <f t="shared" si="22"/>
        <v>94700</v>
      </c>
      <c r="AW207" s="6">
        <f t="shared" si="23"/>
        <v>16667.2</v>
      </c>
      <c r="AX207" s="7">
        <f t="shared" si="24"/>
        <v>75760</v>
      </c>
      <c r="AY207" s="8">
        <f t="shared" si="25"/>
        <v>2272.8000000000002</v>
      </c>
      <c r="AZ207" s="5">
        <v>250</v>
      </c>
      <c r="BA207" s="9">
        <f t="shared" si="26"/>
        <v>81.25</v>
      </c>
      <c r="BB207" s="9">
        <v>1000</v>
      </c>
      <c r="BC207" s="10"/>
      <c r="BD207" s="5">
        <f t="shared" si="27"/>
        <v>18.75</v>
      </c>
      <c r="BG207" t="s">
        <v>146</v>
      </c>
      <c r="BH207" t="s">
        <v>146</v>
      </c>
      <c r="BI207">
        <v>566</v>
      </c>
      <c r="BJ207">
        <v>566</v>
      </c>
      <c r="BK207">
        <v>96157.5</v>
      </c>
      <c r="BL207">
        <v>350</v>
      </c>
      <c r="BM207">
        <v>0</v>
      </c>
      <c r="BN207">
        <v>350</v>
      </c>
      <c r="BO207">
        <v>26.25</v>
      </c>
      <c r="BP207">
        <v>0</v>
      </c>
      <c r="BQ207">
        <v>95781.25</v>
      </c>
      <c r="BR207">
        <v>0</v>
      </c>
      <c r="BS207">
        <v>26.25</v>
      </c>
      <c r="BT207" t="s">
        <v>146</v>
      </c>
      <c r="BU207">
        <v>59536659</v>
      </c>
      <c r="BV207" t="s">
        <v>162</v>
      </c>
      <c r="BW207">
        <v>0</v>
      </c>
      <c r="BX207">
        <v>0</v>
      </c>
      <c r="BY207" t="s">
        <v>163</v>
      </c>
      <c r="BZ207">
        <v>0</v>
      </c>
      <c r="CA207" t="s">
        <v>146</v>
      </c>
      <c r="CB207">
        <v>0</v>
      </c>
      <c r="CC207">
        <v>0</v>
      </c>
      <c r="CD207" t="s">
        <v>195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175</v>
      </c>
      <c r="CK207">
        <v>10</v>
      </c>
      <c r="CL207">
        <v>0</v>
      </c>
      <c r="CM207">
        <v>0</v>
      </c>
      <c r="CN207">
        <v>96157.5</v>
      </c>
      <c r="CO207" t="s">
        <v>150</v>
      </c>
      <c r="CP207">
        <v>0</v>
      </c>
      <c r="CQ207">
        <v>0</v>
      </c>
      <c r="CR207">
        <v>0</v>
      </c>
      <c r="CS207" t="s">
        <v>164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165</v>
      </c>
      <c r="DE207">
        <v>0</v>
      </c>
      <c r="DF207">
        <v>0</v>
      </c>
      <c r="DG207">
        <v>0</v>
      </c>
      <c r="DH207" t="s">
        <v>150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155</v>
      </c>
      <c r="DV207">
        <v>0</v>
      </c>
      <c r="DW207">
        <v>0</v>
      </c>
      <c r="DX207">
        <v>350</v>
      </c>
      <c r="DY207">
        <v>26.25</v>
      </c>
      <c r="DZ207">
        <v>2.0020566090040005E+19</v>
      </c>
      <c r="EA207">
        <v>3.4600356600000148E+18</v>
      </c>
      <c r="EB207" t="s">
        <v>218</v>
      </c>
      <c r="EC207" t="s">
        <v>218</v>
      </c>
      <c r="ED207" t="s">
        <v>217</v>
      </c>
      <c r="EE207" t="s">
        <v>219</v>
      </c>
      <c r="EF207" t="s">
        <v>163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96157.5</v>
      </c>
      <c r="EQ207">
        <v>0</v>
      </c>
      <c r="ER207">
        <v>0</v>
      </c>
      <c r="ES207" t="s">
        <v>146</v>
      </c>
      <c r="ET207" t="s">
        <v>168</v>
      </c>
      <c r="EU207" t="s">
        <v>146</v>
      </c>
      <c r="EV207">
        <v>0</v>
      </c>
    </row>
    <row r="208" spans="1:152" x14ac:dyDescent="0.25">
      <c r="A208">
        <v>9744666291</v>
      </c>
      <c r="B208" t="s">
        <v>141</v>
      </c>
      <c r="C208" t="s">
        <v>847</v>
      </c>
      <c r="D208" t="s">
        <v>143</v>
      </c>
      <c r="E208" t="s">
        <v>144</v>
      </c>
      <c r="F208" t="s">
        <v>145</v>
      </c>
      <c r="G208">
        <v>34878</v>
      </c>
      <c r="H208" t="s">
        <v>145</v>
      </c>
      <c r="I208">
        <v>696287</v>
      </c>
      <c r="J208">
        <v>2607679053</v>
      </c>
      <c r="K208">
        <v>1684334</v>
      </c>
      <c r="L208">
        <v>2692440</v>
      </c>
      <c r="M208" t="s">
        <v>146</v>
      </c>
      <c r="N208">
        <v>9744666291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150</v>
      </c>
      <c r="U208" t="s">
        <v>151</v>
      </c>
      <c r="V208">
        <v>4814</v>
      </c>
      <c r="W208" t="s">
        <v>152</v>
      </c>
      <c r="X208" t="s">
        <v>151</v>
      </c>
      <c r="Y208">
        <v>44</v>
      </c>
      <c r="Z208" t="s">
        <v>153</v>
      </c>
      <c r="AA208" t="s">
        <v>154</v>
      </c>
      <c r="AB208" t="s">
        <v>146</v>
      </c>
      <c r="AC208">
        <v>200239</v>
      </c>
      <c r="AD208" t="s">
        <v>155</v>
      </c>
      <c r="AE208" t="s">
        <v>156</v>
      </c>
      <c r="AF208" t="s">
        <v>848</v>
      </c>
      <c r="AG208">
        <v>566</v>
      </c>
      <c r="AH208">
        <v>698464</v>
      </c>
      <c r="AI208" t="s">
        <v>175</v>
      </c>
      <c r="AJ208">
        <v>566</v>
      </c>
      <c r="AK208">
        <v>9744666291</v>
      </c>
      <c r="AL208">
        <v>9744666291</v>
      </c>
      <c r="AM208" t="s">
        <v>158</v>
      </c>
      <c r="AN208" t="s">
        <v>793</v>
      </c>
      <c r="AO208" t="s">
        <v>794</v>
      </c>
      <c r="AP208" t="s">
        <v>146</v>
      </c>
      <c r="AQ208" t="s">
        <v>178</v>
      </c>
      <c r="AR208">
        <v>96157.5</v>
      </c>
      <c r="AS208">
        <v>96050</v>
      </c>
      <c r="AT208" s="5">
        <f t="shared" si="21"/>
        <v>95050</v>
      </c>
      <c r="AU208" s="5">
        <v>350</v>
      </c>
      <c r="AV208" s="5">
        <f t="shared" si="22"/>
        <v>94700</v>
      </c>
      <c r="AW208" s="6">
        <f t="shared" si="23"/>
        <v>16667.2</v>
      </c>
      <c r="AX208" s="7">
        <f t="shared" si="24"/>
        <v>75760</v>
      </c>
      <c r="AY208" s="8">
        <f t="shared" si="25"/>
        <v>2272.8000000000002</v>
      </c>
      <c r="AZ208" s="5">
        <v>250</v>
      </c>
      <c r="BA208" s="9">
        <f t="shared" si="26"/>
        <v>81.25</v>
      </c>
      <c r="BB208" s="9">
        <v>1000</v>
      </c>
      <c r="BC208" s="10"/>
      <c r="BD208" s="5">
        <f t="shared" si="27"/>
        <v>18.75</v>
      </c>
      <c r="BG208" t="s">
        <v>146</v>
      </c>
      <c r="BH208" t="s">
        <v>146</v>
      </c>
      <c r="BI208">
        <v>566</v>
      </c>
      <c r="BJ208">
        <v>566</v>
      </c>
      <c r="BK208">
        <v>96157.5</v>
      </c>
      <c r="BL208">
        <v>350</v>
      </c>
      <c r="BM208">
        <v>0</v>
      </c>
      <c r="BN208">
        <v>350</v>
      </c>
      <c r="BO208">
        <v>26.25</v>
      </c>
      <c r="BP208">
        <v>0</v>
      </c>
      <c r="BQ208">
        <v>95781.25</v>
      </c>
      <c r="BR208">
        <v>0</v>
      </c>
      <c r="BS208">
        <v>26.25</v>
      </c>
      <c r="BT208" t="s">
        <v>146</v>
      </c>
      <c r="BU208">
        <v>59536659</v>
      </c>
      <c r="BV208" t="s">
        <v>162</v>
      </c>
      <c r="BW208">
        <v>0</v>
      </c>
      <c r="BX208">
        <v>0</v>
      </c>
      <c r="BY208" t="s">
        <v>163</v>
      </c>
      <c r="BZ208">
        <v>0</v>
      </c>
      <c r="CA208" t="s">
        <v>146</v>
      </c>
      <c r="CB208">
        <v>0</v>
      </c>
      <c r="CC208">
        <v>0</v>
      </c>
      <c r="CD208" t="s">
        <v>195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175</v>
      </c>
      <c r="CK208">
        <v>10</v>
      </c>
      <c r="CL208">
        <v>0</v>
      </c>
      <c r="CM208">
        <v>0</v>
      </c>
      <c r="CN208">
        <v>96157.5</v>
      </c>
      <c r="CO208" t="s">
        <v>150</v>
      </c>
      <c r="CP208">
        <v>0</v>
      </c>
      <c r="CQ208">
        <v>0</v>
      </c>
      <c r="CR208">
        <v>0</v>
      </c>
      <c r="CS208" t="s">
        <v>164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165</v>
      </c>
      <c r="DE208">
        <v>0</v>
      </c>
      <c r="DF208">
        <v>0</v>
      </c>
      <c r="DG208">
        <v>0</v>
      </c>
      <c r="DH208" t="s">
        <v>150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155</v>
      </c>
      <c r="DV208">
        <v>0</v>
      </c>
      <c r="DW208">
        <v>0</v>
      </c>
      <c r="DX208">
        <v>350</v>
      </c>
      <c r="DY208">
        <v>26.25</v>
      </c>
      <c r="DZ208">
        <v>2.0020566090040005E+19</v>
      </c>
      <c r="EA208">
        <v>3.4600356600000148E+18</v>
      </c>
      <c r="EB208" t="s">
        <v>849</v>
      </c>
      <c r="EC208" t="s">
        <v>849</v>
      </c>
      <c r="ED208" t="s">
        <v>848</v>
      </c>
      <c r="EE208" t="s">
        <v>850</v>
      </c>
      <c r="EF208" t="s">
        <v>163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96157.5</v>
      </c>
      <c r="EQ208">
        <v>0</v>
      </c>
      <c r="ER208">
        <v>0</v>
      </c>
      <c r="ES208" t="s">
        <v>146</v>
      </c>
      <c r="ET208" t="s">
        <v>168</v>
      </c>
      <c r="EU208" t="s">
        <v>146</v>
      </c>
      <c r="EV208">
        <v>0</v>
      </c>
    </row>
    <row r="209" spans="1:152" x14ac:dyDescent="0.25">
      <c r="A209">
        <v>9746001368</v>
      </c>
      <c r="B209" t="s">
        <v>141</v>
      </c>
      <c r="C209" t="s">
        <v>305</v>
      </c>
      <c r="D209" t="s">
        <v>143</v>
      </c>
      <c r="E209" t="s">
        <v>144</v>
      </c>
      <c r="F209" t="s">
        <v>145</v>
      </c>
      <c r="G209">
        <v>34880</v>
      </c>
      <c r="H209" t="s">
        <v>145</v>
      </c>
      <c r="I209">
        <v>83289</v>
      </c>
      <c r="J209">
        <v>2607850562</v>
      </c>
      <c r="K209">
        <v>2802676</v>
      </c>
      <c r="L209">
        <v>2692440</v>
      </c>
      <c r="M209" t="s">
        <v>146</v>
      </c>
      <c r="N209">
        <v>9746001368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150</v>
      </c>
      <c r="U209" t="s">
        <v>151</v>
      </c>
      <c r="V209">
        <v>4814</v>
      </c>
      <c r="W209" t="s">
        <v>152</v>
      </c>
      <c r="X209" t="s">
        <v>151</v>
      </c>
      <c r="Y209">
        <v>44</v>
      </c>
      <c r="Z209" t="s">
        <v>153</v>
      </c>
      <c r="AA209" t="s">
        <v>154</v>
      </c>
      <c r="AB209" t="s">
        <v>146</v>
      </c>
      <c r="AC209">
        <v>200239</v>
      </c>
      <c r="AD209" t="s">
        <v>155</v>
      </c>
      <c r="AE209" t="s">
        <v>156</v>
      </c>
      <c r="AF209" t="s">
        <v>306</v>
      </c>
      <c r="AG209">
        <v>566</v>
      </c>
      <c r="AH209">
        <v>789158</v>
      </c>
      <c r="AI209" t="s">
        <v>175</v>
      </c>
      <c r="AJ209">
        <v>566</v>
      </c>
      <c r="AK209">
        <v>9746001368</v>
      </c>
      <c r="AL209">
        <v>9746001368</v>
      </c>
      <c r="AM209" t="s">
        <v>158</v>
      </c>
      <c r="AN209" t="s">
        <v>270</v>
      </c>
      <c r="AO209" t="s">
        <v>271</v>
      </c>
      <c r="AP209" t="s">
        <v>146</v>
      </c>
      <c r="AQ209" t="s">
        <v>178</v>
      </c>
      <c r="AR209">
        <v>103657.5</v>
      </c>
      <c r="AS209">
        <v>103550</v>
      </c>
      <c r="AT209" s="5">
        <f t="shared" si="21"/>
        <v>102550</v>
      </c>
      <c r="AU209" s="5">
        <v>350</v>
      </c>
      <c r="AV209" s="5">
        <f t="shared" si="22"/>
        <v>102200</v>
      </c>
      <c r="AW209" s="6">
        <f t="shared" si="23"/>
        <v>17987.2</v>
      </c>
      <c r="AX209" s="7">
        <f t="shared" si="24"/>
        <v>81760</v>
      </c>
      <c r="AY209" s="8">
        <f t="shared" si="25"/>
        <v>2452.8000000000002</v>
      </c>
      <c r="AZ209" s="5">
        <v>250</v>
      </c>
      <c r="BA209" s="9">
        <f t="shared" si="26"/>
        <v>81.25</v>
      </c>
      <c r="BB209" s="9">
        <v>1000</v>
      </c>
      <c r="BC209" s="10"/>
      <c r="BD209" s="5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103657.5</v>
      </c>
      <c r="BL209">
        <v>350</v>
      </c>
      <c r="BM209">
        <v>0</v>
      </c>
      <c r="BN209">
        <v>350</v>
      </c>
      <c r="BO209">
        <v>26.25</v>
      </c>
      <c r="BP209">
        <v>0</v>
      </c>
      <c r="BQ209">
        <v>103281.25</v>
      </c>
      <c r="BR209">
        <v>0</v>
      </c>
      <c r="BS209">
        <v>26.25</v>
      </c>
      <c r="BT209" t="s">
        <v>146</v>
      </c>
      <c r="BU209">
        <v>59536659</v>
      </c>
      <c r="BV209" t="s">
        <v>162</v>
      </c>
      <c r="BW209">
        <v>0</v>
      </c>
      <c r="BX209">
        <v>0</v>
      </c>
      <c r="BY209" t="s">
        <v>163</v>
      </c>
      <c r="BZ209">
        <v>0</v>
      </c>
      <c r="CA209" t="s">
        <v>146</v>
      </c>
      <c r="CB209">
        <v>0</v>
      </c>
      <c r="CC209">
        <v>0</v>
      </c>
      <c r="CD209" t="s">
        <v>195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175</v>
      </c>
      <c r="CK209">
        <v>10</v>
      </c>
      <c r="CL209">
        <v>0</v>
      </c>
      <c r="CM209">
        <v>0</v>
      </c>
      <c r="CN209">
        <v>103657.5</v>
      </c>
      <c r="CO209" t="s">
        <v>150</v>
      </c>
      <c r="CP209">
        <v>0</v>
      </c>
      <c r="CQ209">
        <v>0</v>
      </c>
      <c r="CR209">
        <v>0</v>
      </c>
      <c r="CS209" t="s">
        <v>164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165</v>
      </c>
      <c r="DE209">
        <v>0</v>
      </c>
      <c r="DF209">
        <v>0</v>
      </c>
      <c r="DG209">
        <v>0</v>
      </c>
      <c r="DH209" t="s">
        <v>150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155</v>
      </c>
      <c r="DV209">
        <v>0</v>
      </c>
      <c r="DW209">
        <v>0</v>
      </c>
      <c r="DX209">
        <v>350</v>
      </c>
      <c r="DY209">
        <v>26.25</v>
      </c>
      <c r="DZ209">
        <v>2.0020566090040005E+19</v>
      </c>
      <c r="EA209">
        <v>3.4600356600000148E+18</v>
      </c>
      <c r="EB209" t="s">
        <v>307</v>
      </c>
      <c r="EC209" t="s">
        <v>307</v>
      </c>
      <c r="ED209" t="s">
        <v>306</v>
      </c>
      <c r="EE209" t="s">
        <v>308</v>
      </c>
      <c r="EF209" t="s">
        <v>163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103657.5</v>
      </c>
      <c r="EQ209">
        <v>0</v>
      </c>
      <c r="ER209">
        <v>0</v>
      </c>
      <c r="ES209" t="s">
        <v>146</v>
      </c>
      <c r="ET209" t="s">
        <v>168</v>
      </c>
      <c r="EU209" t="s">
        <v>146</v>
      </c>
      <c r="EV209">
        <v>0</v>
      </c>
    </row>
    <row r="210" spans="1:152" x14ac:dyDescent="0.25">
      <c r="A210">
        <v>9747657103</v>
      </c>
      <c r="B210" t="s">
        <v>141</v>
      </c>
      <c r="C210" t="s">
        <v>891</v>
      </c>
      <c r="D210" t="s">
        <v>143</v>
      </c>
      <c r="E210" t="s">
        <v>144</v>
      </c>
      <c r="F210" t="s">
        <v>145</v>
      </c>
      <c r="G210">
        <v>34882</v>
      </c>
      <c r="H210" t="s">
        <v>145</v>
      </c>
      <c r="I210">
        <v>538496</v>
      </c>
      <c r="J210">
        <v>2608092804</v>
      </c>
      <c r="K210">
        <v>7998849</v>
      </c>
      <c r="L210">
        <v>2692440</v>
      </c>
      <c r="M210" t="s">
        <v>146</v>
      </c>
      <c r="N210">
        <v>9747657103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150</v>
      </c>
      <c r="U210" t="s">
        <v>151</v>
      </c>
      <c r="V210">
        <v>4814</v>
      </c>
      <c r="W210" t="s">
        <v>152</v>
      </c>
      <c r="X210" t="s">
        <v>151</v>
      </c>
      <c r="Y210">
        <v>44</v>
      </c>
      <c r="Z210" t="s">
        <v>153</v>
      </c>
      <c r="AA210" t="s">
        <v>154</v>
      </c>
      <c r="AB210" t="s">
        <v>146</v>
      </c>
      <c r="AC210">
        <v>200239</v>
      </c>
      <c r="AD210" t="s">
        <v>155</v>
      </c>
      <c r="AE210" t="s">
        <v>156</v>
      </c>
      <c r="AF210" t="s">
        <v>892</v>
      </c>
      <c r="AG210">
        <v>566</v>
      </c>
      <c r="AH210">
        <v>296112</v>
      </c>
      <c r="AI210" t="s">
        <v>175</v>
      </c>
      <c r="AJ210">
        <v>566</v>
      </c>
      <c r="AK210">
        <v>9747657103</v>
      </c>
      <c r="AL210">
        <v>9747657103</v>
      </c>
      <c r="AM210" t="s">
        <v>158</v>
      </c>
      <c r="AN210" t="s">
        <v>183</v>
      </c>
      <c r="AO210" t="s">
        <v>184</v>
      </c>
      <c r="AP210" t="s">
        <v>146</v>
      </c>
      <c r="AQ210" t="s">
        <v>178</v>
      </c>
      <c r="AR210">
        <v>103657.5</v>
      </c>
      <c r="AS210">
        <v>103550</v>
      </c>
      <c r="AT210" s="5">
        <f t="shared" si="21"/>
        <v>102550</v>
      </c>
      <c r="AU210" s="5">
        <v>350</v>
      </c>
      <c r="AV210" s="5">
        <f t="shared" si="22"/>
        <v>102200</v>
      </c>
      <c r="AW210" s="6">
        <f t="shared" si="23"/>
        <v>17987.2</v>
      </c>
      <c r="AX210" s="7">
        <f t="shared" si="24"/>
        <v>81760</v>
      </c>
      <c r="AY210" s="8">
        <f t="shared" si="25"/>
        <v>2452.8000000000002</v>
      </c>
      <c r="AZ210" s="5">
        <v>250</v>
      </c>
      <c r="BA210" s="9">
        <f t="shared" si="26"/>
        <v>81.25</v>
      </c>
      <c r="BB210" s="9">
        <v>1000</v>
      </c>
      <c r="BC210" s="10"/>
      <c r="BD210" s="5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103657.5</v>
      </c>
      <c r="BL210">
        <v>350</v>
      </c>
      <c r="BM210">
        <v>0</v>
      </c>
      <c r="BN210">
        <v>350</v>
      </c>
      <c r="BO210">
        <v>26.25</v>
      </c>
      <c r="BP210">
        <v>0</v>
      </c>
      <c r="BQ210">
        <v>103281.25</v>
      </c>
      <c r="BR210">
        <v>0</v>
      </c>
      <c r="BS210">
        <v>26.25</v>
      </c>
      <c r="BT210" t="s">
        <v>146</v>
      </c>
      <c r="BU210">
        <v>59536659</v>
      </c>
      <c r="BV210" t="s">
        <v>162</v>
      </c>
      <c r="BW210">
        <v>0</v>
      </c>
      <c r="BX210">
        <v>0</v>
      </c>
      <c r="BY210" t="s">
        <v>163</v>
      </c>
      <c r="BZ210">
        <v>0</v>
      </c>
      <c r="CA210" t="s">
        <v>146</v>
      </c>
      <c r="CB210">
        <v>0</v>
      </c>
      <c r="CC210">
        <v>0</v>
      </c>
      <c r="CD210" t="s">
        <v>195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175</v>
      </c>
      <c r="CK210">
        <v>10</v>
      </c>
      <c r="CL210">
        <v>0</v>
      </c>
      <c r="CM210">
        <v>0</v>
      </c>
      <c r="CN210">
        <v>103657.5</v>
      </c>
      <c r="CO210" t="s">
        <v>150</v>
      </c>
      <c r="CP210">
        <v>0</v>
      </c>
      <c r="CQ210">
        <v>0</v>
      </c>
      <c r="CR210">
        <v>0</v>
      </c>
      <c r="CS210" t="s">
        <v>164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165</v>
      </c>
      <c r="DE210">
        <v>0</v>
      </c>
      <c r="DF210">
        <v>0</v>
      </c>
      <c r="DG210">
        <v>0</v>
      </c>
      <c r="DH210" t="s">
        <v>150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155</v>
      </c>
      <c r="DV210">
        <v>0</v>
      </c>
      <c r="DW210">
        <v>0</v>
      </c>
      <c r="DX210">
        <v>350</v>
      </c>
      <c r="DY210">
        <v>26.25</v>
      </c>
      <c r="DZ210">
        <v>2.0020566090040005E+19</v>
      </c>
      <c r="EA210">
        <v>3.4600356600000148E+18</v>
      </c>
      <c r="EB210" t="s">
        <v>893</v>
      </c>
      <c r="EC210" t="s">
        <v>893</v>
      </c>
      <c r="ED210" t="s">
        <v>892</v>
      </c>
      <c r="EE210" t="s">
        <v>894</v>
      </c>
      <c r="EF210" t="s">
        <v>163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103657.5</v>
      </c>
      <c r="EQ210">
        <v>0</v>
      </c>
      <c r="ER210">
        <v>0</v>
      </c>
      <c r="ES210" t="s">
        <v>146</v>
      </c>
      <c r="ET210" t="s">
        <v>168</v>
      </c>
      <c r="EU210" t="s">
        <v>146</v>
      </c>
      <c r="EV210">
        <v>0</v>
      </c>
    </row>
    <row r="211" spans="1:152" x14ac:dyDescent="0.25">
      <c r="A211">
        <v>9751410151</v>
      </c>
      <c r="B211" t="s">
        <v>141</v>
      </c>
      <c r="C211" t="s">
        <v>909</v>
      </c>
      <c r="D211" t="s">
        <v>143</v>
      </c>
      <c r="E211" t="s">
        <v>144</v>
      </c>
      <c r="F211" t="s">
        <v>144</v>
      </c>
      <c r="G211">
        <v>34890</v>
      </c>
      <c r="H211" t="s">
        <v>145</v>
      </c>
      <c r="I211">
        <v>280342</v>
      </c>
      <c r="J211">
        <v>2608736639</v>
      </c>
      <c r="K211">
        <v>7577550</v>
      </c>
      <c r="L211">
        <v>2692440</v>
      </c>
      <c r="M211" t="s">
        <v>146</v>
      </c>
      <c r="N211">
        <v>9751410151</v>
      </c>
      <c r="O211">
        <v>123</v>
      </c>
      <c r="P211" t="s">
        <v>147</v>
      </c>
      <c r="Q211" t="s">
        <v>148</v>
      </c>
      <c r="R211" t="s">
        <v>149</v>
      </c>
      <c r="S211">
        <v>250100000000001</v>
      </c>
      <c r="T211" t="s">
        <v>150</v>
      </c>
      <c r="U211" t="s">
        <v>151</v>
      </c>
      <c r="V211">
        <v>4814</v>
      </c>
      <c r="W211" t="s">
        <v>152</v>
      </c>
      <c r="X211" t="s">
        <v>151</v>
      </c>
      <c r="Y211">
        <v>44</v>
      </c>
      <c r="Z211" t="s">
        <v>153</v>
      </c>
      <c r="AA211" t="s">
        <v>154</v>
      </c>
      <c r="AB211" t="s">
        <v>146</v>
      </c>
      <c r="AC211">
        <v>200239</v>
      </c>
      <c r="AD211" t="s">
        <v>155</v>
      </c>
      <c r="AE211" t="s">
        <v>156</v>
      </c>
      <c r="AF211" t="s">
        <v>910</v>
      </c>
      <c r="AG211">
        <v>566</v>
      </c>
      <c r="AH211">
        <v>106667</v>
      </c>
      <c r="AI211" t="s">
        <v>175</v>
      </c>
      <c r="AJ211">
        <v>566</v>
      </c>
      <c r="AK211">
        <v>9751410151</v>
      </c>
      <c r="AL211">
        <v>9751410151</v>
      </c>
      <c r="AM211" t="s">
        <v>158</v>
      </c>
      <c r="AN211" t="s">
        <v>183</v>
      </c>
      <c r="AO211" t="s">
        <v>184</v>
      </c>
      <c r="AP211" t="s">
        <v>146</v>
      </c>
      <c r="AQ211" t="s">
        <v>178</v>
      </c>
      <c r="AR211">
        <v>103657.5</v>
      </c>
      <c r="AS211">
        <v>103550</v>
      </c>
      <c r="AT211" s="5">
        <f t="shared" si="21"/>
        <v>102550</v>
      </c>
      <c r="AU211" s="5">
        <v>350</v>
      </c>
      <c r="AV211" s="5">
        <f t="shared" si="22"/>
        <v>102200</v>
      </c>
      <c r="AW211" s="6">
        <f t="shared" si="23"/>
        <v>17987.2</v>
      </c>
      <c r="AX211" s="7">
        <f t="shared" si="24"/>
        <v>81760</v>
      </c>
      <c r="AY211" s="8">
        <f t="shared" si="25"/>
        <v>2452.8000000000002</v>
      </c>
      <c r="AZ211" s="5">
        <v>250</v>
      </c>
      <c r="BA211" s="9">
        <f t="shared" si="26"/>
        <v>81.25</v>
      </c>
      <c r="BB211" s="9">
        <v>1000</v>
      </c>
      <c r="BC211" s="10"/>
      <c r="BD211" s="5">
        <f t="shared" si="27"/>
        <v>18.75</v>
      </c>
      <c r="BG211" t="s">
        <v>146</v>
      </c>
      <c r="BH211" t="s">
        <v>146</v>
      </c>
      <c r="BI211">
        <v>566</v>
      </c>
      <c r="BJ211">
        <v>566</v>
      </c>
      <c r="BK211">
        <v>103657.5</v>
      </c>
      <c r="BL211">
        <v>350</v>
      </c>
      <c r="BM211">
        <v>0</v>
      </c>
      <c r="BN211">
        <v>350</v>
      </c>
      <c r="BO211">
        <v>26.25</v>
      </c>
      <c r="BP211">
        <v>0</v>
      </c>
      <c r="BQ211">
        <v>103281.25</v>
      </c>
      <c r="BR211">
        <v>0</v>
      </c>
      <c r="BS211">
        <v>26.25</v>
      </c>
      <c r="BT211" t="s">
        <v>146</v>
      </c>
      <c r="BU211">
        <v>59536659</v>
      </c>
      <c r="BV211" t="s">
        <v>162</v>
      </c>
      <c r="BW211">
        <v>0</v>
      </c>
      <c r="BX211">
        <v>0</v>
      </c>
      <c r="BY211" t="s">
        <v>163</v>
      </c>
      <c r="BZ211">
        <v>0</v>
      </c>
      <c r="CA211" t="s">
        <v>146</v>
      </c>
      <c r="CB211">
        <v>0</v>
      </c>
      <c r="CC211">
        <v>0</v>
      </c>
      <c r="CD211" t="s">
        <v>195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175</v>
      </c>
      <c r="CK211">
        <v>10</v>
      </c>
      <c r="CL211">
        <v>0</v>
      </c>
      <c r="CM211">
        <v>0</v>
      </c>
      <c r="CN211">
        <v>103657.5</v>
      </c>
      <c r="CO211" t="s">
        <v>150</v>
      </c>
      <c r="CP211">
        <v>0</v>
      </c>
      <c r="CQ211">
        <v>0</v>
      </c>
      <c r="CR211">
        <v>0</v>
      </c>
      <c r="CS211" t="s">
        <v>164</v>
      </c>
      <c r="CT211">
        <v>0</v>
      </c>
      <c r="CU211">
        <v>0</v>
      </c>
      <c r="CV211">
        <v>0</v>
      </c>
      <c r="CW211" t="s">
        <v>156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165</v>
      </c>
      <c r="DE211">
        <v>0</v>
      </c>
      <c r="DF211">
        <v>0</v>
      </c>
      <c r="DG211">
        <v>0</v>
      </c>
      <c r="DH211" t="s">
        <v>150</v>
      </c>
      <c r="DI211">
        <v>0</v>
      </c>
      <c r="DJ211">
        <v>0</v>
      </c>
      <c r="DK211">
        <v>0</v>
      </c>
      <c r="DL211" t="s">
        <v>156</v>
      </c>
      <c r="DM211">
        <v>45</v>
      </c>
      <c r="DN211">
        <v>0</v>
      </c>
      <c r="DO211" t="s">
        <v>156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155</v>
      </c>
      <c r="DV211">
        <v>0</v>
      </c>
      <c r="DW211">
        <v>0</v>
      </c>
      <c r="DX211">
        <v>350</v>
      </c>
      <c r="DY211">
        <v>26.25</v>
      </c>
      <c r="DZ211">
        <v>2.0020566090040005E+19</v>
      </c>
      <c r="EA211">
        <v>3.4600356600000148E+18</v>
      </c>
      <c r="EB211" t="s">
        <v>911</v>
      </c>
      <c r="EC211" t="s">
        <v>911</v>
      </c>
      <c r="ED211" t="s">
        <v>910</v>
      </c>
      <c r="EE211" t="s">
        <v>912</v>
      </c>
      <c r="EF211" t="s">
        <v>163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103657.5</v>
      </c>
      <c r="EQ211">
        <v>0</v>
      </c>
      <c r="ER211">
        <v>0</v>
      </c>
      <c r="ES211" t="s">
        <v>146</v>
      </c>
      <c r="ET211" t="s">
        <v>168</v>
      </c>
      <c r="EU211" t="s">
        <v>146</v>
      </c>
      <c r="EV211">
        <v>0</v>
      </c>
    </row>
    <row r="212" spans="1:152" x14ac:dyDescent="0.25">
      <c r="A212">
        <v>9745451097</v>
      </c>
      <c r="B212" t="s">
        <v>141</v>
      </c>
      <c r="C212" t="s">
        <v>913</v>
      </c>
      <c r="D212" t="s">
        <v>143</v>
      </c>
      <c r="E212" t="s">
        <v>144</v>
      </c>
      <c r="F212" t="s">
        <v>145</v>
      </c>
      <c r="G212">
        <v>34879</v>
      </c>
      <c r="H212" t="s">
        <v>145</v>
      </c>
      <c r="I212">
        <v>959369</v>
      </c>
      <c r="J212">
        <v>2607773360</v>
      </c>
      <c r="K212">
        <v>6293993</v>
      </c>
      <c r="L212">
        <v>2692440</v>
      </c>
      <c r="M212" t="s">
        <v>146</v>
      </c>
      <c r="N212">
        <v>9745451097</v>
      </c>
      <c r="O212">
        <v>123</v>
      </c>
      <c r="P212" t="s">
        <v>147</v>
      </c>
      <c r="Q212" t="s">
        <v>148</v>
      </c>
      <c r="R212" t="s">
        <v>149</v>
      </c>
      <c r="S212">
        <v>250100000000001</v>
      </c>
      <c r="T212" t="s">
        <v>150</v>
      </c>
      <c r="U212" t="s">
        <v>151</v>
      </c>
      <c r="V212">
        <v>4814</v>
      </c>
      <c r="W212" t="s">
        <v>152</v>
      </c>
      <c r="X212" t="s">
        <v>151</v>
      </c>
      <c r="Y212">
        <v>44</v>
      </c>
      <c r="Z212" t="s">
        <v>153</v>
      </c>
      <c r="AA212" t="s">
        <v>154</v>
      </c>
      <c r="AB212" t="s">
        <v>146</v>
      </c>
      <c r="AC212">
        <v>200239</v>
      </c>
      <c r="AD212" t="s">
        <v>155</v>
      </c>
      <c r="AE212" t="s">
        <v>156</v>
      </c>
      <c r="AF212" t="s">
        <v>914</v>
      </c>
      <c r="AG212">
        <v>566</v>
      </c>
      <c r="AH212">
        <v>338912</v>
      </c>
      <c r="AI212" t="s">
        <v>175</v>
      </c>
      <c r="AJ212">
        <v>566</v>
      </c>
      <c r="AK212">
        <v>9745451097</v>
      </c>
      <c r="AL212">
        <v>9745451097</v>
      </c>
      <c r="AM212" t="s">
        <v>158</v>
      </c>
      <c r="AN212" t="s">
        <v>793</v>
      </c>
      <c r="AO212" t="s">
        <v>794</v>
      </c>
      <c r="AP212" t="s">
        <v>146</v>
      </c>
      <c r="AQ212" t="s">
        <v>178</v>
      </c>
      <c r="AR212">
        <v>103657.5</v>
      </c>
      <c r="AS212">
        <v>103550</v>
      </c>
      <c r="AT212" s="5">
        <f t="shared" si="21"/>
        <v>102550</v>
      </c>
      <c r="AU212" s="5">
        <v>350</v>
      </c>
      <c r="AV212" s="5">
        <f t="shared" si="22"/>
        <v>102200</v>
      </c>
      <c r="AW212" s="6">
        <f t="shared" si="23"/>
        <v>17987.2</v>
      </c>
      <c r="AX212" s="7">
        <f t="shared" si="24"/>
        <v>81760</v>
      </c>
      <c r="AY212" s="8">
        <f t="shared" si="25"/>
        <v>2452.8000000000002</v>
      </c>
      <c r="AZ212" s="5">
        <v>250</v>
      </c>
      <c r="BA212" s="9">
        <f t="shared" si="26"/>
        <v>81.25</v>
      </c>
      <c r="BB212" s="9">
        <v>1000</v>
      </c>
      <c r="BC212" s="10"/>
      <c r="BD212" s="5">
        <f t="shared" si="27"/>
        <v>18.75</v>
      </c>
      <c r="BG212" t="s">
        <v>146</v>
      </c>
      <c r="BH212" t="s">
        <v>146</v>
      </c>
      <c r="BI212">
        <v>566</v>
      </c>
      <c r="BJ212">
        <v>566</v>
      </c>
      <c r="BK212">
        <v>103657.5</v>
      </c>
      <c r="BL212">
        <v>350</v>
      </c>
      <c r="BM212">
        <v>0</v>
      </c>
      <c r="BN212">
        <v>350</v>
      </c>
      <c r="BO212">
        <v>26.25</v>
      </c>
      <c r="BP212">
        <v>0</v>
      </c>
      <c r="BQ212">
        <v>103281.25</v>
      </c>
      <c r="BR212">
        <v>0</v>
      </c>
      <c r="BS212">
        <v>26.25</v>
      </c>
      <c r="BT212" t="s">
        <v>146</v>
      </c>
      <c r="BU212">
        <v>59536659</v>
      </c>
      <c r="BV212" t="s">
        <v>162</v>
      </c>
      <c r="BW212">
        <v>0</v>
      </c>
      <c r="BX212">
        <v>0</v>
      </c>
      <c r="BY212" t="s">
        <v>163</v>
      </c>
      <c r="BZ212">
        <v>0</v>
      </c>
      <c r="CA212" t="s">
        <v>146</v>
      </c>
      <c r="CB212">
        <v>0</v>
      </c>
      <c r="CC212">
        <v>0</v>
      </c>
      <c r="CD212" t="s">
        <v>195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175</v>
      </c>
      <c r="CK212">
        <v>10</v>
      </c>
      <c r="CL212">
        <v>0</v>
      </c>
      <c r="CM212">
        <v>0</v>
      </c>
      <c r="CN212">
        <v>103657.5</v>
      </c>
      <c r="CO212" t="s">
        <v>150</v>
      </c>
      <c r="CP212">
        <v>0</v>
      </c>
      <c r="CQ212">
        <v>0</v>
      </c>
      <c r="CR212">
        <v>0</v>
      </c>
      <c r="CS212" t="s">
        <v>164</v>
      </c>
      <c r="CT212">
        <v>0</v>
      </c>
      <c r="CU212">
        <v>0</v>
      </c>
      <c r="CV212">
        <v>0</v>
      </c>
      <c r="CW212" t="s">
        <v>156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165</v>
      </c>
      <c r="DE212">
        <v>0</v>
      </c>
      <c r="DF212">
        <v>0</v>
      </c>
      <c r="DG212">
        <v>0</v>
      </c>
      <c r="DH212" t="s">
        <v>150</v>
      </c>
      <c r="DI212">
        <v>0</v>
      </c>
      <c r="DJ212">
        <v>0</v>
      </c>
      <c r="DK212">
        <v>0</v>
      </c>
      <c r="DL212" t="s">
        <v>156</v>
      </c>
      <c r="DM212">
        <v>45</v>
      </c>
      <c r="DN212">
        <v>0</v>
      </c>
      <c r="DO212" t="s">
        <v>156</v>
      </c>
      <c r="DP212">
        <v>45</v>
      </c>
      <c r="DQ212">
        <v>0</v>
      </c>
      <c r="DR212" t="s">
        <v>146</v>
      </c>
      <c r="DS212" t="s">
        <v>146</v>
      </c>
      <c r="DT212" t="s">
        <v>146</v>
      </c>
      <c r="DU212" t="s">
        <v>155</v>
      </c>
      <c r="DV212">
        <v>0</v>
      </c>
      <c r="DW212">
        <v>0</v>
      </c>
      <c r="DX212">
        <v>350</v>
      </c>
      <c r="DY212">
        <v>26.25</v>
      </c>
      <c r="DZ212">
        <v>2.0020566090040005E+19</v>
      </c>
      <c r="EA212">
        <v>3.4600356600000148E+18</v>
      </c>
      <c r="EB212" t="s">
        <v>915</v>
      </c>
      <c r="EC212" t="s">
        <v>915</v>
      </c>
      <c r="ED212" t="s">
        <v>914</v>
      </c>
      <c r="EE212" t="s">
        <v>916</v>
      </c>
      <c r="EF212" t="s">
        <v>163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103657.5</v>
      </c>
      <c r="EQ212">
        <v>0</v>
      </c>
      <c r="ER212">
        <v>0</v>
      </c>
      <c r="ES212" t="s">
        <v>146</v>
      </c>
      <c r="ET212" t="s">
        <v>168</v>
      </c>
      <c r="EU212" t="s">
        <v>146</v>
      </c>
      <c r="EV212">
        <v>0</v>
      </c>
    </row>
    <row r="213" spans="1:152" x14ac:dyDescent="0.25">
      <c r="A213">
        <v>9746933708</v>
      </c>
      <c r="B213" t="s">
        <v>141</v>
      </c>
      <c r="C213" t="s">
        <v>984</v>
      </c>
      <c r="D213" t="s">
        <v>143</v>
      </c>
      <c r="E213" t="s">
        <v>144</v>
      </c>
      <c r="F213" t="s">
        <v>145</v>
      </c>
      <c r="G213">
        <v>34881</v>
      </c>
      <c r="H213" t="s">
        <v>145</v>
      </c>
      <c r="I213">
        <v>580762</v>
      </c>
      <c r="J213">
        <v>2607999352</v>
      </c>
      <c r="K213">
        <v>9215708</v>
      </c>
      <c r="L213">
        <v>1001877</v>
      </c>
      <c r="M213">
        <v>25483113</v>
      </c>
      <c r="N213">
        <v>9746933708</v>
      </c>
      <c r="O213">
        <v>123</v>
      </c>
      <c r="P213" t="s">
        <v>147</v>
      </c>
      <c r="Q213" t="s">
        <v>148</v>
      </c>
      <c r="R213" t="s">
        <v>149</v>
      </c>
      <c r="S213" t="s">
        <v>956</v>
      </c>
      <c r="T213" t="s">
        <v>156</v>
      </c>
      <c r="U213" t="s">
        <v>957</v>
      </c>
      <c r="V213">
        <v>5999</v>
      </c>
      <c r="W213" t="s">
        <v>958</v>
      </c>
      <c r="X213" t="s">
        <v>957</v>
      </c>
      <c r="Y213">
        <v>63</v>
      </c>
      <c r="Z213" t="s">
        <v>247</v>
      </c>
      <c r="AA213" t="s">
        <v>154</v>
      </c>
      <c r="AB213" t="s">
        <v>146</v>
      </c>
      <c r="AC213">
        <v>301011</v>
      </c>
      <c r="AD213" t="s">
        <v>155</v>
      </c>
      <c r="AE213" t="s">
        <v>156</v>
      </c>
      <c r="AF213" t="s">
        <v>985</v>
      </c>
      <c r="AG213">
        <v>566</v>
      </c>
      <c r="AH213">
        <v>580762</v>
      </c>
      <c r="AI213" t="s">
        <v>960</v>
      </c>
      <c r="AJ213">
        <v>566</v>
      </c>
      <c r="AK213">
        <v>9746933708</v>
      </c>
      <c r="AL213">
        <v>9746933708</v>
      </c>
      <c r="AM213" t="s">
        <v>961</v>
      </c>
      <c r="AN213" t="s">
        <v>986</v>
      </c>
      <c r="AO213" t="s">
        <v>987</v>
      </c>
      <c r="AP213" t="s">
        <v>146</v>
      </c>
      <c r="AQ213" t="s">
        <v>964</v>
      </c>
      <c r="AR213">
        <v>106157.5</v>
      </c>
      <c r="AS213">
        <v>106050</v>
      </c>
      <c r="AT213" s="5">
        <f t="shared" si="21"/>
        <v>105050</v>
      </c>
      <c r="AU213" s="5">
        <v>350</v>
      </c>
      <c r="AV213" s="5">
        <f t="shared" si="22"/>
        <v>104700</v>
      </c>
      <c r="AW213" s="6">
        <f t="shared" si="23"/>
        <v>18427.2</v>
      </c>
      <c r="AX213" s="7">
        <f t="shared" si="24"/>
        <v>83760</v>
      </c>
      <c r="AY213" s="8">
        <f t="shared" si="25"/>
        <v>2512.8000000000002</v>
      </c>
      <c r="AZ213" s="5">
        <v>250</v>
      </c>
      <c r="BA213" s="9">
        <f t="shared" si="26"/>
        <v>81.25</v>
      </c>
      <c r="BB213" s="9">
        <v>1000</v>
      </c>
      <c r="BC213" s="10"/>
      <c r="BD213" s="5">
        <f t="shared" si="27"/>
        <v>18.75</v>
      </c>
      <c r="BE213" t="s">
        <v>146</v>
      </c>
      <c r="BF213" t="s">
        <v>146</v>
      </c>
      <c r="BG213" t="s">
        <v>146</v>
      </c>
      <c r="BH213" t="s">
        <v>146</v>
      </c>
      <c r="BI213">
        <v>566</v>
      </c>
      <c r="BJ213">
        <v>566</v>
      </c>
      <c r="BK213">
        <v>106157.5</v>
      </c>
      <c r="BL213">
        <v>350</v>
      </c>
      <c r="BM213">
        <v>0</v>
      </c>
      <c r="BN213">
        <v>350</v>
      </c>
      <c r="BO213">
        <v>26.25</v>
      </c>
      <c r="BP213">
        <v>0</v>
      </c>
      <c r="BQ213">
        <v>105781.25</v>
      </c>
      <c r="BR213">
        <v>0</v>
      </c>
      <c r="BS213">
        <v>26.25</v>
      </c>
      <c r="BT213" t="s">
        <v>146</v>
      </c>
      <c r="BU213">
        <v>6067466</v>
      </c>
      <c r="BV213" t="s">
        <v>965</v>
      </c>
      <c r="BW213">
        <v>0</v>
      </c>
      <c r="BX213">
        <v>0</v>
      </c>
      <c r="BY213" t="s">
        <v>163</v>
      </c>
      <c r="BZ213">
        <v>0</v>
      </c>
      <c r="CA213" t="s">
        <v>146</v>
      </c>
      <c r="CB213">
        <v>0</v>
      </c>
      <c r="CC213">
        <v>0</v>
      </c>
      <c r="CD213" t="s">
        <v>195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960</v>
      </c>
      <c r="CK213">
        <v>10</v>
      </c>
      <c r="CL213">
        <v>0</v>
      </c>
      <c r="CM213">
        <v>0</v>
      </c>
      <c r="CN213">
        <v>106157.5</v>
      </c>
      <c r="CO213" t="s">
        <v>150</v>
      </c>
      <c r="CP213">
        <v>0</v>
      </c>
      <c r="CQ213">
        <v>0</v>
      </c>
      <c r="CR213">
        <v>0</v>
      </c>
      <c r="CS213" t="s">
        <v>150</v>
      </c>
      <c r="CT213">
        <v>0</v>
      </c>
      <c r="CU213">
        <v>0</v>
      </c>
      <c r="CV213">
        <v>0</v>
      </c>
      <c r="CW213" t="s">
        <v>156</v>
      </c>
      <c r="CX213">
        <v>10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165</v>
      </c>
      <c r="DE213">
        <v>10</v>
      </c>
      <c r="DF213">
        <v>0</v>
      </c>
      <c r="DG213">
        <v>0</v>
      </c>
      <c r="DH213" t="s">
        <v>150</v>
      </c>
      <c r="DI213">
        <v>25</v>
      </c>
      <c r="DJ213">
        <v>0</v>
      </c>
      <c r="DK213">
        <v>0</v>
      </c>
      <c r="DL213" t="s">
        <v>156</v>
      </c>
      <c r="DM213">
        <v>25</v>
      </c>
      <c r="DN213">
        <v>0</v>
      </c>
      <c r="DO213" t="s">
        <v>156</v>
      </c>
      <c r="DP213">
        <v>0</v>
      </c>
      <c r="DQ213">
        <v>0</v>
      </c>
      <c r="DR213" t="s">
        <v>146</v>
      </c>
      <c r="DS213" t="s">
        <v>146</v>
      </c>
      <c r="DT213" t="s">
        <v>146</v>
      </c>
      <c r="DU213" t="s">
        <v>155</v>
      </c>
      <c r="DV213">
        <v>0</v>
      </c>
      <c r="DW213">
        <v>0</v>
      </c>
      <c r="DX213">
        <v>350</v>
      </c>
      <c r="DY213">
        <v>26.25</v>
      </c>
      <c r="DZ213">
        <v>2.0020566000040006E+19</v>
      </c>
      <c r="EA213">
        <v>3.0040567E+19</v>
      </c>
      <c r="EB213" t="s">
        <v>988</v>
      </c>
      <c r="EC213" t="s">
        <v>988</v>
      </c>
      <c r="ED213" t="s">
        <v>985</v>
      </c>
      <c r="EE213" t="s">
        <v>989</v>
      </c>
      <c r="EF213" t="s">
        <v>163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106157.5</v>
      </c>
      <c r="EQ213">
        <v>0</v>
      </c>
      <c r="ER213">
        <v>0</v>
      </c>
      <c r="ES213" t="s">
        <v>146</v>
      </c>
      <c r="ET213" t="s">
        <v>168</v>
      </c>
      <c r="EU213" t="s">
        <v>146</v>
      </c>
      <c r="EV213">
        <v>0</v>
      </c>
    </row>
    <row r="214" spans="1:152" x14ac:dyDescent="0.25">
      <c r="A214">
        <v>9744643399</v>
      </c>
      <c r="B214" t="s">
        <v>141</v>
      </c>
      <c r="C214" t="s">
        <v>663</v>
      </c>
      <c r="D214" t="s">
        <v>143</v>
      </c>
      <c r="E214" t="s">
        <v>144</v>
      </c>
      <c r="F214" t="s">
        <v>145</v>
      </c>
      <c r="G214">
        <v>34878</v>
      </c>
      <c r="H214" t="s">
        <v>145</v>
      </c>
      <c r="I214">
        <v>478560</v>
      </c>
      <c r="J214">
        <v>2607679027</v>
      </c>
      <c r="K214">
        <v>1684334</v>
      </c>
      <c r="L214">
        <v>2692440</v>
      </c>
      <c r="M214" t="s">
        <v>146</v>
      </c>
      <c r="N214">
        <v>9744643399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150</v>
      </c>
      <c r="U214" t="s">
        <v>151</v>
      </c>
      <c r="V214">
        <v>4814</v>
      </c>
      <c r="W214" t="s">
        <v>152</v>
      </c>
      <c r="X214" t="s">
        <v>151</v>
      </c>
      <c r="Y214">
        <v>44</v>
      </c>
      <c r="Z214" t="s">
        <v>153</v>
      </c>
      <c r="AA214" t="s">
        <v>154</v>
      </c>
      <c r="AB214" t="s">
        <v>146</v>
      </c>
      <c r="AC214">
        <v>200239</v>
      </c>
      <c r="AD214" t="s">
        <v>155</v>
      </c>
      <c r="AE214" t="s">
        <v>156</v>
      </c>
      <c r="AF214" t="s">
        <v>664</v>
      </c>
      <c r="AG214">
        <v>566</v>
      </c>
      <c r="AH214">
        <v>680183</v>
      </c>
      <c r="AI214" t="s">
        <v>175</v>
      </c>
      <c r="AJ214">
        <v>566</v>
      </c>
      <c r="AK214">
        <v>9744643399</v>
      </c>
      <c r="AL214">
        <v>9744643399</v>
      </c>
      <c r="AM214" t="s">
        <v>158</v>
      </c>
      <c r="AN214" t="s">
        <v>183</v>
      </c>
      <c r="AO214" t="s">
        <v>184</v>
      </c>
      <c r="AP214" t="s">
        <v>146</v>
      </c>
      <c r="AQ214" t="s">
        <v>178</v>
      </c>
      <c r="AR214">
        <v>106157.5</v>
      </c>
      <c r="AS214">
        <v>106050</v>
      </c>
      <c r="AT214" s="5">
        <f t="shared" si="21"/>
        <v>105050</v>
      </c>
      <c r="AU214" s="5">
        <v>350</v>
      </c>
      <c r="AV214" s="5">
        <f t="shared" si="22"/>
        <v>104700</v>
      </c>
      <c r="AW214" s="6">
        <f t="shared" si="23"/>
        <v>18427.2</v>
      </c>
      <c r="AX214" s="7">
        <f t="shared" si="24"/>
        <v>83760</v>
      </c>
      <c r="AY214" s="8">
        <f t="shared" si="25"/>
        <v>2512.8000000000002</v>
      </c>
      <c r="AZ214" s="5">
        <v>250</v>
      </c>
      <c r="BA214" s="9">
        <f t="shared" si="26"/>
        <v>81.25</v>
      </c>
      <c r="BB214" s="9">
        <v>1000</v>
      </c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106157.5</v>
      </c>
      <c r="BL214">
        <v>350</v>
      </c>
      <c r="BM214">
        <v>0</v>
      </c>
      <c r="BN214">
        <v>350</v>
      </c>
      <c r="BO214">
        <v>26.25</v>
      </c>
      <c r="BP214">
        <v>0</v>
      </c>
      <c r="BQ214">
        <v>105781.25</v>
      </c>
      <c r="BR214">
        <v>0</v>
      </c>
      <c r="BS214">
        <v>26.25</v>
      </c>
      <c r="BT214" t="s">
        <v>146</v>
      </c>
      <c r="BU214">
        <v>59536659</v>
      </c>
      <c r="BV214" t="s">
        <v>162</v>
      </c>
      <c r="BW214">
        <v>0</v>
      </c>
      <c r="BX214">
        <v>0</v>
      </c>
      <c r="BY214" t="s">
        <v>163</v>
      </c>
      <c r="BZ214">
        <v>0</v>
      </c>
      <c r="CA214" t="s">
        <v>146</v>
      </c>
      <c r="CB214">
        <v>0</v>
      </c>
      <c r="CC214">
        <v>0</v>
      </c>
      <c r="CD214" t="s">
        <v>195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175</v>
      </c>
      <c r="CK214">
        <v>10</v>
      </c>
      <c r="CL214">
        <v>0</v>
      </c>
      <c r="CM214">
        <v>0</v>
      </c>
      <c r="CN214">
        <v>106157.5</v>
      </c>
      <c r="CO214" t="s">
        <v>150</v>
      </c>
      <c r="CP214">
        <v>0</v>
      </c>
      <c r="CQ214">
        <v>0</v>
      </c>
      <c r="CR214">
        <v>0</v>
      </c>
      <c r="CS214" t="s">
        <v>164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165</v>
      </c>
      <c r="DE214">
        <v>0</v>
      </c>
      <c r="DF214">
        <v>0</v>
      </c>
      <c r="DG214">
        <v>0</v>
      </c>
      <c r="DH214" t="s">
        <v>150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155</v>
      </c>
      <c r="DV214">
        <v>0</v>
      </c>
      <c r="DW214">
        <v>0</v>
      </c>
      <c r="DX214">
        <v>350</v>
      </c>
      <c r="DY214">
        <v>26.25</v>
      </c>
      <c r="DZ214">
        <v>2.0020566090040005E+19</v>
      </c>
      <c r="EA214">
        <v>3.4600356600000148E+18</v>
      </c>
      <c r="EB214" t="s">
        <v>665</v>
      </c>
      <c r="EC214" t="s">
        <v>665</v>
      </c>
      <c r="ED214" t="s">
        <v>664</v>
      </c>
      <c r="EE214" t="s">
        <v>666</v>
      </c>
      <c r="EF214" t="s">
        <v>163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106157.5</v>
      </c>
      <c r="EQ214">
        <v>0</v>
      </c>
      <c r="ER214">
        <v>0</v>
      </c>
      <c r="ES214" t="s">
        <v>146</v>
      </c>
      <c r="ET214" t="s">
        <v>168</v>
      </c>
      <c r="EU214" t="s">
        <v>146</v>
      </c>
      <c r="EV214">
        <v>0</v>
      </c>
    </row>
    <row r="215" spans="1:152" x14ac:dyDescent="0.25">
      <c r="A215">
        <v>9747553787</v>
      </c>
      <c r="B215" t="s">
        <v>141</v>
      </c>
      <c r="C215" t="s">
        <v>735</v>
      </c>
      <c r="D215" t="s">
        <v>143</v>
      </c>
      <c r="E215" t="s">
        <v>144</v>
      </c>
      <c r="F215" t="s">
        <v>145</v>
      </c>
      <c r="G215">
        <v>34882</v>
      </c>
      <c r="H215" t="s">
        <v>145</v>
      </c>
      <c r="I215">
        <v>625944</v>
      </c>
      <c r="J215">
        <v>2608092585</v>
      </c>
      <c r="K215">
        <v>8167830</v>
      </c>
      <c r="L215">
        <v>2692440</v>
      </c>
      <c r="M215" t="s">
        <v>146</v>
      </c>
      <c r="N215">
        <v>9747553787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150</v>
      </c>
      <c r="U215" t="s">
        <v>151</v>
      </c>
      <c r="V215">
        <v>4814</v>
      </c>
      <c r="W215" t="s">
        <v>152</v>
      </c>
      <c r="X215" t="s">
        <v>151</v>
      </c>
      <c r="Y215">
        <v>44</v>
      </c>
      <c r="Z215" t="s">
        <v>153</v>
      </c>
      <c r="AA215" t="s">
        <v>154</v>
      </c>
      <c r="AB215" t="s">
        <v>146</v>
      </c>
      <c r="AC215">
        <v>200239</v>
      </c>
      <c r="AD215" t="s">
        <v>155</v>
      </c>
      <c r="AE215" t="s">
        <v>156</v>
      </c>
      <c r="AF215" t="s">
        <v>736</v>
      </c>
      <c r="AG215">
        <v>566</v>
      </c>
      <c r="AH215">
        <v>194734</v>
      </c>
      <c r="AI215" t="s">
        <v>175</v>
      </c>
      <c r="AJ215">
        <v>566</v>
      </c>
      <c r="AK215">
        <v>9747553787</v>
      </c>
      <c r="AL215">
        <v>9747553787</v>
      </c>
      <c r="AM215" t="s">
        <v>158</v>
      </c>
      <c r="AN215" t="s">
        <v>212</v>
      </c>
      <c r="AO215" t="s">
        <v>213</v>
      </c>
      <c r="AP215" t="s">
        <v>146</v>
      </c>
      <c r="AQ215" t="s">
        <v>178</v>
      </c>
      <c r="AR215">
        <v>106157.5</v>
      </c>
      <c r="AS215">
        <v>106050</v>
      </c>
      <c r="AT215" s="5">
        <f t="shared" si="21"/>
        <v>105050</v>
      </c>
      <c r="AU215" s="5">
        <v>350</v>
      </c>
      <c r="AV215" s="5">
        <f t="shared" si="22"/>
        <v>104700</v>
      </c>
      <c r="AW215" s="6">
        <f t="shared" si="23"/>
        <v>18427.2</v>
      </c>
      <c r="AX215" s="7">
        <f t="shared" si="24"/>
        <v>83760</v>
      </c>
      <c r="AY215" s="8">
        <f t="shared" si="25"/>
        <v>2512.8000000000002</v>
      </c>
      <c r="AZ215" s="5">
        <v>250</v>
      </c>
      <c r="BA215" s="9">
        <f t="shared" si="26"/>
        <v>81.25</v>
      </c>
      <c r="BB215" s="9">
        <v>1000</v>
      </c>
      <c r="BC215" s="10"/>
      <c r="BD215" s="5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106157.5</v>
      </c>
      <c r="BL215">
        <v>350</v>
      </c>
      <c r="BM215">
        <v>0</v>
      </c>
      <c r="BN215">
        <v>350</v>
      </c>
      <c r="BO215">
        <v>26.25</v>
      </c>
      <c r="BP215">
        <v>0</v>
      </c>
      <c r="BQ215">
        <v>105781.25</v>
      </c>
      <c r="BR215">
        <v>0</v>
      </c>
      <c r="BS215">
        <v>26.25</v>
      </c>
      <c r="BT215" t="s">
        <v>146</v>
      </c>
      <c r="BU215">
        <v>59536659</v>
      </c>
      <c r="BV215" t="s">
        <v>162</v>
      </c>
      <c r="BW215">
        <v>0</v>
      </c>
      <c r="BX215">
        <v>0</v>
      </c>
      <c r="BY215" t="s">
        <v>163</v>
      </c>
      <c r="BZ215">
        <v>0</v>
      </c>
      <c r="CA215" t="s">
        <v>146</v>
      </c>
      <c r="CB215">
        <v>0</v>
      </c>
      <c r="CC215">
        <v>0</v>
      </c>
      <c r="CD215" t="s">
        <v>195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175</v>
      </c>
      <c r="CK215">
        <v>10</v>
      </c>
      <c r="CL215">
        <v>0</v>
      </c>
      <c r="CM215">
        <v>0</v>
      </c>
      <c r="CN215">
        <v>106157.5</v>
      </c>
      <c r="CO215" t="s">
        <v>150</v>
      </c>
      <c r="CP215">
        <v>0</v>
      </c>
      <c r="CQ215">
        <v>0</v>
      </c>
      <c r="CR215">
        <v>0</v>
      </c>
      <c r="CS215" t="s">
        <v>164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165</v>
      </c>
      <c r="DE215">
        <v>0</v>
      </c>
      <c r="DF215">
        <v>0</v>
      </c>
      <c r="DG215">
        <v>0</v>
      </c>
      <c r="DH215" t="s">
        <v>150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155</v>
      </c>
      <c r="DV215">
        <v>0</v>
      </c>
      <c r="DW215">
        <v>0</v>
      </c>
      <c r="DX215">
        <v>350</v>
      </c>
      <c r="DY215">
        <v>26.25</v>
      </c>
      <c r="DZ215">
        <v>2.0020566090040005E+19</v>
      </c>
      <c r="EA215">
        <v>3.4600356600000148E+18</v>
      </c>
      <c r="EB215" t="s">
        <v>737</v>
      </c>
      <c r="EC215" t="s">
        <v>737</v>
      </c>
      <c r="ED215" t="s">
        <v>736</v>
      </c>
      <c r="EE215" t="s">
        <v>738</v>
      </c>
      <c r="EF215" t="s">
        <v>163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106157.5</v>
      </c>
      <c r="EQ215">
        <v>0</v>
      </c>
      <c r="ER215">
        <v>0</v>
      </c>
      <c r="ES215" t="s">
        <v>146</v>
      </c>
      <c r="ET215" t="s">
        <v>168</v>
      </c>
      <c r="EU215" t="s">
        <v>146</v>
      </c>
      <c r="EV215">
        <v>0</v>
      </c>
    </row>
    <row r="216" spans="1:152" x14ac:dyDescent="0.25">
      <c r="A216">
        <v>9744782878</v>
      </c>
      <c r="B216" t="s">
        <v>141</v>
      </c>
      <c r="C216" t="s">
        <v>887</v>
      </c>
      <c r="D216" t="s">
        <v>143</v>
      </c>
      <c r="E216" t="s">
        <v>144</v>
      </c>
      <c r="F216" t="s">
        <v>145</v>
      </c>
      <c r="G216">
        <v>34878</v>
      </c>
      <c r="H216" t="s">
        <v>145</v>
      </c>
      <c r="I216">
        <v>496785</v>
      </c>
      <c r="J216">
        <v>2607679190</v>
      </c>
      <c r="K216">
        <v>4464702</v>
      </c>
      <c r="L216">
        <v>2692440</v>
      </c>
      <c r="M216" t="s">
        <v>146</v>
      </c>
      <c r="N216">
        <v>9744782878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150</v>
      </c>
      <c r="U216" t="s">
        <v>151</v>
      </c>
      <c r="V216">
        <v>4814</v>
      </c>
      <c r="W216" t="s">
        <v>152</v>
      </c>
      <c r="X216" t="s">
        <v>151</v>
      </c>
      <c r="Y216">
        <v>44</v>
      </c>
      <c r="Z216" t="s">
        <v>153</v>
      </c>
      <c r="AA216" t="s">
        <v>154</v>
      </c>
      <c r="AB216" t="s">
        <v>146</v>
      </c>
      <c r="AC216">
        <v>200239</v>
      </c>
      <c r="AD216" t="s">
        <v>155</v>
      </c>
      <c r="AE216" t="s">
        <v>156</v>
      </c>
      <c r="AF216" t="s">
        <v>888</v>
      </c>
      <c r="AG216">
        <v>566</v>
      </c>
      <c r="AH216">
        <v>797980</v>
      </c>
      <c r="AI216" t="s">
        <v>175</v>
      </c>
      <c r="AJ216">
        <v>566</v>
      </c>
      <c r="AK216">
        <v>9744782878</v>
      </c>
      <c r="AL216">
        <v>9744782878</v>
      </c>
      <c r="AM216" t="s">
        <v>158</v>
      </c>
      <c r="AN216" t="s">
        <v>183</v>
      </c>
      <c r="AO216" t="s">
        <v>184</v>
      </c>
      <c r="AP216" t="s">
        <v>146</v>
      </c>
      <c r="AQ216" t="s">
        <v>178</v>
      </c>
      <c r="AR216">
        <v>106157.5</v>
      </c>
      <c r="AS216">
        <v>106050</v>
      </c>
      <c r="AT216" s="5">
        <f t="shared" si="21"/>
        <v>105050</v>
      </c>
      <c r="AU216" s="5">
        <v>350</v>
      </c>
      <c r="AV216" s="5">
        <f t="shared" si="22"/>
        <v>104700</v>
      </c>
      <c r="AW216" s="6">
        <f t="shared" si="23"/>
        <v>18427.2</v>
      </c>
      <c r="AX216" s="7">
        <f t="shared" si="24"/>
        <v>83760</v>
      </c>
      <c r="AY216" s="8">
        <f t="shared" si="25"/>
        <v>2512.8000000000002</v>
      </c>
      <c r="AZ216" s="5">
        <v>250</v>
      </c>
      <c r="BA216" s="9">
        <f t="shared" si="26"/>
        <v>81.25</v>
      </c>
      <c r="BB216" s="9">
        <v>1000</v>
      </c>
      <c r="BC216" s="10"/>
      <c r="BD216" s="5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106157.5</v>
      </c>
      <c r="BL216">
        <v>350</v>
      </c>
      <c r="BM216">
        <v>0</v>
      </c>
      <c r="BN216">
        <v>350</v>
      </c>
      <c r="BO216">
        <v>26.25</v>
      </c>
      <c r="BP216">
        <v>0</v>
      </c>
      <c r="BQ216">
        <v>105781.25</v>
      </c>
      <c r="BR216">
        <v>0</v>
      </c>
      <c r="BS216">
        <v>26.25</v>
      </c>
      <c r="BT216" t="s">
        <v>146</v>
      </c>
      <c r="BU216">
        <v>59536659</v>
      </c>
      <c r="BV216" t="s">
        <v>162</v>
      </c>
      <c r="BW216">
        <v>0</v>
      </c>
      <c r="BX216">
        <v>0</v>
      </c>
      <c r="BY216" t="s">
        <v>163</v>
      </c>
      <c r="BZ216">
        <v>0</v>
      </c>
      <c r="CA216" t="s">
        <v>146</v>
      </c>
      <c r="CB216">
        <v>0</v>
      </c>
      <c r="CC216">
        <v>0</v>
      </c>
      <c r="CD216" t="s">
        <v>195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175</v>
      </c>
      <c r="CK216">
        <v>10</v>
      </c>
      <c r="CL216">
        <v>0</v>
      </c>
      <c r="CM216">
        <v>0</v>
      </c>
      <c r="CN216">
        <v>106157.5</v>
      </c>
      <c r="CO216" t="s">
        <v>150</v>
      </c>
      <c r="CP216">
        <v>0</v>
      </c>
      <c r="CQ216">
        <v>0</v>
      </c>
      <c r="CR216">
        <v>0</v>
      </c>
      <c r="CS216" t="s">
        <v>164</v>
      </c>
      <c r="CT216">
        <v>0</v>
      </c>
      <c r="CU216">
        <v>0</v>
      </c>
      <c r="CV216">
        <v>0</v>
      </c>
      <c r="CW216" t="s">
        <v>156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165</v>
      </c>
      <c r="DE216">
        <v>0</v>
      </c>
      <c r="DF216">
        <v>0</v>
      </c>
      <c r="DG216">
        <v>0</v>
      </c>
      <c r="DH216" t="s">
        <v>150</v>
      </c>
      <c r="DI216">
        <v>0</v>
      </c>
      <c r="DJ216">
        <v>0</v>
      </c>
      <c r="DK216">
        <v>0</v>
      </c>
      <c r="DL216" t="s">
        <v>156</v>
      </c>
      <c r="DM216">
        <v>45</v>
      </c>
      <c r="DN216">
        <v>0</v>
      </c>
      <c r="DO216" t="s">
        <v>156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155</v>
      </c>
      <c r="DV216">
        <v>0</v>
      </c>
      <c r="DW216">
        <v>0</v>
      </c>
      <c r="DX216">
        <v>350</v>
      </c>
      <c r="DY216">
        <v>26.25</v>
      </c>
      <c r="DZ216">
        <v>2.0020566090040005E+19</v>
      </c>
      <c r="EA216">
        <v>3.4600356600000148E+18</v>
      </c>
      <c r="EB216" t="s">
        <v>889</v>
      </c>
      <c r="EC216" t="s">
        <v>889</v>
      </c>
      <c r="ED216" t="s">
        <v>888</v>
      </c>
      <c r="EE216" t="s">
        <v>890</v>
      </c>
      <c r="EF216" t="s">
        <v>163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106157.5</v>
      </c>
      <c r="EQ216">
        <v>0</v>
      </c>
      <c r="ER216">
        <v>0</v>
      </c>
      <c r="ES216" t="s">
        <v>146</v>
      </c>
      <c r="ET216" t="s">
        <v>168</v>
      </c>
      <c r="EU216" t="s">
        <v>146</v>
      </c>
      <c r="EV216">
        <v>0</v>
      </c>
    </row>
    <row r="217" spans="1:152" x14ac:dyDescent="0.25">
      <c r="A217">
        <v>9745218506</v>
      </c>
      <c r="B217" t="s">
        <v>141</v>
      </c>
      <c r="C217" t="s">
        <v>547</v>
      </c>
      <c r="D217" t="s">
        <v>143</v>
      </c>
      <c r="E217" t="s">
        <v>144</v>
      </c>
      <c r="F217" t="s">
        <v>145</v>
      </c>
      <c r="G217">
        <v>34879</v>
      </c>
      <c r="H217" t="s">
        <v>145</v>
      </c>
      <c r="I217">
        <v>5722</v>
      </c>
      <c r="J217">
        <v>2607772932</v>
      </c>
      <c r="K217">
        <v>4855335</v>
      </c>
      <c r="L217">
        <v>2692440</v>
      </c>
      <c r="M217" t="s">
        <v>146</v>
      </c>
      <c r="N217">
        <v>9745218506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150</v>
      </c>
      <c r="U217" t="s">
        <v>151</v>
      </c>
      <c r="V217">
        <v>4814</v>
      </c>
      <c r="W217" t="s">
        <v>152</v>
      </c>
      <c r="X217" t="s">
        <v>151</v>
      </c>
      <c r="Y217">
        <v>44</v>
      </c>
      <c r="Z217" t="s">
        <v>153</v>
      </c>
      <c r="AA217" t="s">
        <v>154</v>
      </c>
      <c r="AB217" t="s">
        <v>146</v>
      </c>
      <c r="AC217">
        <v>200239</v>
      </c>
      <c r="AD217" t="s">
        <v>155</v>
      </c>
      <c r="AE217" t="s">
        <v>156</v>
      </c>
      <c r="AF217" t="s">
        <v>548</v>
      </c>
      <c r="AG217">
        <v>566</v>
      </c>
      <c r="AH217">
        <v>155990</v>
      </c>
      <c r="AI217" t="s">
        <v>175</v>
      </c>
      <c r="AJ217">
        <v>566</v>
      </c>
      <c r="AK217">
        <v>9745218506</v>
      </c>
      <c r="AL217">
        <v>9745218506</v>
      </c>
      <c r="AM217" t="s">
        <v>158</v>
      </c>
      <c r="AN217" t="s">
        <v>212</v>
      </c>
      <c r="AO217" t="s">
        <v>213</v>
      </c>
      <c r="AP217" t="s">
        <v>146</v>
      </c>
      <c r="AQ217" t="s">
        <v>178</v>
      </c>
      <c r="AR217">
        <v>113157.5</v>
      </c>
      <c r="AS217">
        <v>113050</v>
      </c>
      <c r="AT217" s="5">
        <f t="shared" si="21"/>
        <v>112050</v>
      </c>
      <c r="AU217" s="5">
        <v>350</v>
      </c>
      <c r="AV217" s="5">
        <f t="shared" si="22"/>
        <v>111700</v>
      </c>
      <c r="AW217" s="6">
        <f t="shared" si="23"/>
        <v>19659.2</v>
      </c>
      <c r="AX217" s="7">
        <f t="shared" si="24"/>
        <v>89360</v>
      </c>
      <c r="AY217" s="8">
        <f t="shared" si="25"/>
        <v>2680.8</v>
      </c>
      <c r="AZ217" s="5">
        <v>250</v>
      </c>
      <c r="BA217" s="9">
        <f t="shared" si="26"/>
        <v>81.25</v>
      </c>
      <c r="BB217" s="9">
        <v>1000</v>
      </c>
      <c r="BC217" s="10"/>
      <c r="BD217" s="5">
        <f t="shared" si="27"/>
        <v>18.75</v>
      </c>
      <c r="BG217" t="s">
        <v>146</v>
      </c>
      <c r="BH217" t="s">
        <v>146</v>
      </c>
      <c r="BI217">
        <v>566</v>
      </c>
      <c r="BJ217">
        <v>566</v>
      </c>
      <c r="BK217">
        <v>113157.5</v>
      </c>
      <c r="BL217">
        <v>350</v>
      </c>
      <c r="BM217">
        <v>0</v>
      </c>
      <c r="BN217">
        <v>350</v>
      </c>
      <c r="BO217">
        <v>26.25</v>
      </c>
      <c r="BP217">
        <v>0</v>
      </c>
      <c r="BQ217">
        <v>112781.25</v>
      </c>
      <c r="BR217">
        <v>0</v>
      </c>
      <c r="BS217">
        <v>26.25</v>
      </c>
      <c r="BT217" t="s">
        <v>146</v>
      </c>
      <c r="BU217">
        <v>59536659</v>
      </c>
      <c r="BV217" t="s">
        <v>162</v>
      </c>
      <c r="BW217">
        <v>0</v>
      </c>
      <c r="BX217">
        <v>0</v>
      </c>
      <c r="BY217" t="s">
        <v>163</v>
      </c>
      <c r="BZ217">
        <v>0</v>
      </c>
      <c r="CA217" t="s">
        <v>146</v>
      </c>
      <c r="CB217">
        <v>0</v>
      </c>
      <c r="CC217">
        <v>0</v>
      </c>
      <c r="CD217" t="s">
        <v>195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175</v>
      </c>
      <c r="CK217">
        <v>10</v>
      </c>
      <c r="CL217">
        <v>0</v>
      </c>
      <c r="CM217">
        <v>0</v>
      </c>
      <c r="CN217">
        <v>113157.5</v>
      </c>
      <c r="CO217" t="s">
        <v>150</v>
      </c>
      <c r="CP217">
        <v>0</v>
      </c>
      <c r="CQ217">
        <v>0</v>
      </c>
      <c r="CR217">
        <v>0</v>
      </c>
      <c r="CS217" t="s">
        <v>164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165</v>
      </c>
      <c r="DE217">
        <v>0</v>
      </c>
      <c r="DF217">
        <v>0</v>
      </c>
      <c r="DG217">
        <v>0</v>
      </c>
      <c r="DH217" t="s">
        <v>150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155</v>
      </c>
      <c r="DV217">
        <v>0</v>
      </c>
      <c r="DW217">
        <v>0</v>
      </c>
      <c r="DX217">
        <v>350</v>
      </c>
      <c r="DY217">
        <v>26.25</v>
      </c>
      <c r="DZ217">
        <v>2.0020566090040005E+19</v>
      </c>
      <c r="EA217">
        <v>3.4600356600000148E+18</v>
      </c>
      <c r="EB217" t="s">
        <v>549</v>
      </c>
      <c r="EC217" t="s">
        <v>549</v>
      </c>
      <c r="ED217" t="s">
        <v>548</v>
      </c>
      <c r="EE217" t="s">
        <v>550</v>
      </c>
      <c r="EF217" t="s">
        <v>163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113157.5</v>
      </c>
      <c r="EQ217">
        <v>0</v>
      </c>
      <c r="ER217">
        <v>0</v>
      </c>
      <c r="ES217" t="s">
        <v>146</v>
      </c>
      <c r="ET217" t="s">
        <v>168</v>
      </c>
      <c r="EU217" t="s">
        <v>146</v>
      </c>
      <c r="EV217">
        <v>0</v>
      </c>
    </row>
    <row r="218" spans="1:152" x14ac:dyDescent="0.25">
      <c r="A218">
        <v>9745902277</v>
      </c>
      <c r="B218" t="s">
        <v>141</v>
      </c>
      <c r="C218" t="s">
        <v>727</v>
      </c>
      <c r="D218" t="s">
        <v>143</v>
      </c>
      <c r="E218" t="s">
        <v>144</v>
      </c>
      <c r="F218" t="s">
        <v>145</v>
      </c>
      <c r="G218">
        <v>34880</v>
      </c>
      <c r="H218" t="s">
        <v>145</v>
      </c>
      <c r="I218">
        <v>115304</v>
      </c>
      <c r="J218">
        <v>2607850441</v>
      </c>
      <c r="K218">
        <v>2802676</v>
      </c>
      <c r="L218">
        <v>2692440</v>
      </c>
      <c r="M218" t="s">
        <v>146</v>
      </c>
      <c r="N218">
        <v>9745902277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150</v>
      </c>
      <c r="U218" t="s">
        <v>151</v>
      </c>
      <c r="V218">
        <v>4814</v>
      </c>
      <c r="W218" t="s">
        <v>152</v>
      </c>
      <c r="X218" t="s">
        <v>151</v>
      </c>
      <c r="Y218">
        <v>44</v>
      </c>
      <c r="Z218" t="s">
        <v>153</v>
      </c>
      <c r="AA218" t="s">
        <v>154</v>
      </c>
      <c r="AB218" t="s">
        <v>146</v>
      </c>
      <c r="AC218">
        <v>200239</v>
      </c>
      <c r="AD218" t="s">
        <v>155</v>
      </c>
      <c r="AE218" t="s">
        <v>156</v>
      </c>
      <c r="AF218" t="s">
        <v>728</v>
      </c>
      <c r="AG218">
        <v>566</v>
      </c>
      <c r="AH218">
        <v>704497</v>
      </c>
      <c r="AI218" t="s">
        <v>175</v>
      </c>
      <c r="AJ218">
        <v>566</v>
      </c>
      <c r="AK218">
        <v>9745902277</v>
      </c>
      <c r="AL218">
        <v>9745902277</v>
      </c>
      <c r="AM218" t="s">
        <v>158</v>
      </c>
      <c r="AN218" t="s">
        <v>212</v>
      </c>
      <c r="AO218" t="s">
        <v>213</v>
      </c>
      <c r="AP218" t="s">
        <v>146</v>
      </c>
      <c r="AQ218" t="s">
        <v>178</v>
      </c>
      <c r="AR218">
        <v>118157.5</v>
      </c>
      <c r="AS218">
        <v>118050</v>
      </c>
      <c r="AT218" s="5">
        <f t="shared" si="21"/>
        <v>117050</v>
      </c>
      <c r="AU218" s="5">
        <v>350</v>
      </c>
      <c r="AV218" s="5">
        <f t="shared" si="22"/>
        <v>116700</v>
      </c>
      <c r="AW218" s="6">
        <f t="shared" si="23"/>
        <v>20539.2</v>
      </c>
      <c r="AX218" s="7">
        <f t="shared" si="24"/>
        <v>93360</v>
      </c>
      <c r="AY218" s="8">
        <f t="shared" si="25"/>
        <v>2800.8</v>
      </c>
      <c r="AZ218" s="5">
        <v>250</v>
      </c>
      <c r="BA218" s="9">
        <f t="shared" si="26"/>
        <v>81.25</v>
      </c>
      <c r="BB218" s="9">
        <v>1000</v>
      </c>
      <c r="BC218" s="10"/>
      <c r="BD218" s="5">
        <f t="shared" si="27"/>
        <v>18.75</v>
      </c>
      <c r="BG218" t="s">
        <v>146</v>
      </c>
      <c r="BH218" t="s">
        <v>146</v>
      </c>
      <c r="BI218">
        <v>566</v>
      </c>
      <c r="BJ218">
        <v>566</v>
      </c>
      <c r="BK218">
        <v>118157.5</v>
      </c>
      <c r="BL218">
        <v>350</v>
      </c>
      <c r="BM218">
        <v>0</v>
      </c>
      <c r="BN218">
        <v>350</v>
      </c>
      <c r="BO218">
        <v>26.25</v>
      </c>
      <c r="BP218">
        <v>0</v>
      </c>
      <c r="BQ218">
        <v>117781.25</v>
      </c>
      <c r="BR218">
        <v>0</v>
      </c>
      <c r="BS218">
        <v>26.25</v>
      </c>
      <c r="BT218" t="s">
        <v>146</v>
      </c>
      <c r="BU218">
        <v>59536659</v>
      </c>
      <c r="BV218" t="s">
        <v>162</v>
      </c>
      <c r="BW218">
        <v>0</v>
      </c>
      <c r="BX218">
        <v>0</v>
      </c>
      <c r="BY218" t="s">
        <v>163</v>
      </c>
      <c r="BZ218">
        <v>0</v>
      </c>
      <c r="CA218" t="s">
        <v>146</v>
      </c>
      <c r="CB218">
        <v>0</v>
      </c>
      <c r="CC218">
        <v>0</v>
      </c>
      <c r="CD218" t="s">
        <v>195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175</v>
      </c>
      <c r="CK218">
        <v>10</v>
      </c>
      <c r="CL218">
        <v>0</v>
      </c>
      <c r="CM218">
        <v>0</v>
      </c>
      <c r="CN218">
        <v>118157.5</v>
      </c>
      <c r="CO218" t="s">
        <v>150</v>
      </c>
      <c r="CP218">
        <v>0</v>
      </c>
      <c r="CQ218">
        <v>0</v>
      </c>
      <c r="CR218">
        <v>0</v>
      </c>
      <c r="CS218" t="s">
        <v>164</v>
      </c>
      <c r="CT218">
        <v>0</v>
      </c>
      <c r="CU218">
        <v>0</v>
      </c>
      <c r="CV218">
        <v>0</v>
      </c>
      <c r="CW218" t="s">
        <v>156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165</v>
      </c>
      <c r="DE218">
        <v>0</v>
      </c>
      <c r="DF218">
        <v>0</v>
      </c>
      <c r="DG218">
        <v>0</v>
      </c>
      <c r="DH218" t="s">
        <v>150</v>
      </c>
      <c r="DI218">
        <v>0</v>
      </c>
      <c r="DJ218">
        <v>0</v>
      </c>
      <c r="DK218">
        <v>0</v>
      </c>
      <c r="DL218" t="s">
        <v>156</v>
      </c>
      <c r="DM218">
        <v>45</v>
      </c>
      <c r="DN218">
        <v>0</v>
      </c>
      <c r="DO218" t="s">
        <v>156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155</v>
      </c>
      <c r="DV218">
        <v>0</v>
      </c>
      <c r="DW218">
        <v>0</v>
      </c>
      <c r="DX218">
        <v>350</v>
      </c>
      <c r="DY218">
        <v>26.25</v>
      </c>
      <c r="DZ218">
        <v>2.0020566090040005E+19</v>
      </c>
      <c r="EA218">
        <v>3.4600356600000148E+18</v>
      </c>
      <c r="EB218" t="s">
        <v>729</v>
      </c>
      <c r="EC218" t="s">
        <v>729</v>
      </c>
      <c r="ED218" t="s">
        <v>728</v>
      </c>
      <c r="EE218" t="s">
        <v>730</v>
      </c>
      <c r="EF218" t="s">
        <v>163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118157.5</v>
      </c>
      <c r="EQ218">
        <v>0</v>
      </c>
      <c r="ER218">
        <v>0</v>
      </c>
      <c r="ES218" t="s">
        <v>146</v>
      </c>
      <c r="ET218" t="s">
        <v>168</v>
      </c>
      <c r="EU218" t="s">
        <v>146</v>
      </c>
      <c r="EV218">
        <v>0</v>
      </c>
    </row>
    <row r="219" spans="1:152" x14ac:dyDescent="0.25">
      <c r="A219">
        <v>9751633064</v>
      </c>
      <c r="B219" t="s">
        <v>141</v>
      </c>
      <c r="C219" t="s">
        <v>683</v>
      </c>
      <c r="D219" t="s">
        <v>143</v>
      </c>
      <c r="E219" t="s">
        <v>144</v>
      </c>
      <c r="F219" t="s">
        <v>144</v>
      </c>
      <c r="G219">
        <v>34890</v>
      </c>
      <c r="H219" t="s">
        <v>145</v>
      </c>
      <c r="I219">
        <v>576507</v>
      </c>
      <c r="J219">
        <v>2608741265</v>
      </c>
      <c r="K219">
        <v>7577550</v>
      </c>
      <c r="L219">
        <v>2692440</v>
      </c>
      <c r="M219" t="s">
        <v>146</v>
      </c>
      <c r="N219">
        <v>9751633064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156</v>
      </c>
      <c r="U219" t="s">
        <v>151</v>
      </c>
      <c r="V219">
        <v>4814</v>
      </c>
      <c r="W219" t="s">
        <v>152</v>
      </c>
      <c r="X219" t="s">
        <v>151</v>
      </c>
      <c r="Y219">
        <v>44</v>
      </c>
      <c r="Z219" t="s">
        <v>153</v>
      </c>
      <c r="AA219" t="s">
        <v>154</v>
      </c>
      <c r="AB219" t="s">
        <v>146</v>
      </c>
      <c r="AC219">
        <v>200241</v>
      </c>
      <c r="AD219" t="s">
        <v>295</v>
      </c>
      <c r="AE219" t="s">
        <v>156</v>
      </c>
      <c r="AF219" t="s">
        <v>684</v>
      </c>
      <c r="AG219">
        <v>566</v>
      </c>
      <c r="AH219">
        <v>455939</v>
      </c>
      <c r="AI219" t="s">
        <v>175</v>
      </c>
      <c r="AJ219">
        <v>566</v>
      </c>
      <c r="AK219">
        <v>9751633064</v>
      </c>
      <c r="AL219">
        <v>9751633064</v>
      </c>
      <c r="AM219" t="s">
        <v>158</v>
      </c>
      <c r="AN219" t="s">
        <v>385</v>
      </c>
      <c r="AO219" t="s">
        <v>386</v>
      </c>
      <c r="AP219" t="s">
        <v>146</v>
      </c>
      <c r="AQ219" t="s">
        <v>178</v>
      </c>
      <c r="AR219">
        <v>152000</v>
      </c>
      <c r="AS219">
        <v>152000</v>
      </c>
      <c r="AT219" s="5">
        <f t="shared" si="21"/>
        <v>151000</v>
      </c>
      <c r="AU219" s="5">
        <v>350</v>
      </c>
      <c r="AV219" s="5">
        <f t="shared" si="22"/>
        <v>150650</v>
      </c>
      <c r="AW219" s="6">
        <f t="shared" si="23"/>
        <v>26514.400000000001</v>
      </c>
      <c r="AX219" s="7">
        <f t="shared" si="24"/>
        <v>120520</v>
      </c>
      <c r="AY219" s="8">
        <f t="shared" si="25"/>
        <v>3615.6</v>
      </c>
      <c r="AZ219" s="5">
        <v>250</v>
      </c>
      <c r="BA219" s="9">
        <f t="shared" si="26"/>
        <v>81.25</v>
      </c>
      <c r="BB219" s="9">
        <v>1000</v>
      </c>
      <c r="BC219" s="10"/>
      <c r="BD219" s="5">
        <f t="shared" si="27"/>
        <v>18.75</v>
      </c>
      <c r="BE219" t="s">
        <v>146</v>
      </c>
      <c r="BF219" t="s">
        <v>146</v>
      </c>
      <c r="BG219" t="s">
        <v>146</v>
      </c>
      <c r="BH219" t="s">
        <v>146</v>
      </c>
      <c r="BI219">
        <v>566</v>
      </c>
      <c r="BJ219">
        <v>566</v>
      </c>
      <c r="BK219">
        <v>152000</v>
      </c>
      <c r="BL219">
        <v>350</v>
      </c>
      <c r="BM219">
        <v>0</v>
      </c>
      <c r="BN219">
        <v>350</v>
      </c>
      <c r="BO219">
        <v>26.25</v>
      </c>
      <c r="BP219">
        <v>0</v>
      </c>
      <c r="BQ219">
        <v>151623.75</v>
      </c>
      <c r="BR219">
        <v>0</v>
      </c>
      <c r="BS219">
        <v>26.25</v>
      </c>
      <c r="BT219" t="s">
        <v>146</v>
      </c>
      <c r="BU219">
        <v>59536659</v>
      </c>
      <c r="BV219" t="s">
        <v>162</v>
      </c>
      <c r="BW219">
        <v>0</v>
      </c>
      <c r="BX219">
        <v>0</v>
      </c>
      <c r="BY219" t="s">
        <v>163</v>
      </c>
      <c r="BZ219">
        <v>0</v>
      </c>
      <c r="CA219" t="s">
        <v>146</v>
      </c>
      <c r="CB219">
        <v>0</v>
      </c>
      <c r="CC219">
        <v>0</v>
      </c>
      <c r="CD219" t="s">
        <v>195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175</v>
      </c>
      <c r="CK219">
        <v>10</v>
      </c>
      <c r="CL219">
        <v>0</v>
      </c>
      <c r="CM219">
        <v>0</v>
      </c>
      <c r="CN219">
        <v>152000</v>
      </c>
      <c r="CO219" t="s">
        <v>150</v>
      </c>
      <c r="CP219">
        <v>0</v>
      </c>
      <c r="CQ219">
        <v>0</v>
      </c>
      <c r="CR219">
        <v>0</v>
      </c>
      <c r="CS219" t="s">
        <v>164</v>
      </c>
      <c r="CT219">
        <v>0</v>
      </c>
      <c r="CU219">
        <v>0</v>
      </c>
      <c r="CV219">
        <v>0</v>
      </c>
      <c r="CW219" t="s">
        <v>156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165</v>
      </c>
      <c r="DE219">
        <v>0</v>
      </c>
      <c r="DF219">
        <v>0</v>
      </c>
      <c r="DG219">
        <v>0</v>
      </c>
      <c r="DH219" t="s">
        <v>150</v>
      </c>
      <c r="DI219">
        <v>0</v>
      </c>
      <c r="DJ219">
        <v>0</v>
      </c>
      <c r="DK219">
        <v>0</v>
      </c>
      <c r="DL219" t="s">
        <v>156</v>
      </c>
      <c r="DM219">
        <v>45</v>
      </c>
      <c r="DN219">
        <v>0</v>
      </c>
      <c r="DO219" t="s">
        <v>156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295</v>
      </c>
      <c r="DV219">
        <v>0</v>
      </c>
      <c r="DW219">
        <v>0</v>
      </c>
      <c r="DX219">
        <v>350</v>
      </c>
      <c r="DY219">
        <v>26.25</v>
      </c>
      <c r="DZ219">
        <v>2.0020566090040005E+19</v>
      </c>
      <c r="EA219">
        <v>3.4600356600000148E+18</v>
      </c>
      <c r="EB219" t="s">
        <v>685</v>
      </c>
      <c r="EC219" t="s">
        <v>685</v>
      </c>
      <c r="ED219" t="s">
        <v>684</v>
      </c>
      <c r="EE219" t="s">
        <v>686</v>
      </c>
      <c r="EF219" t="s">
        <v>163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152000</v>
      </c>
      <c r="EQ219">
        <v>0</v>
      </c>
      <c r="ER219">
        <v>0</v>
      </c>
      <c r="ES219" t="s">
        <v>146</v>
      </c>
      <c r="ET219" t="s">
        <v>168</v>
      </c>
      <c r="EU219" t="s">
        <v>146</v>
      </c>
      <c r="EV219">
        <v>0</v>
      </c>
    </row>
    <row r="220" spans="1:152" x14ac:dyDescent="0.25">
      <c r="A220">
        <v>9751637103</v>
      </c>
      <c r="B220" t="s">
        <v>141</v>
      </c>
      <c r="C220" t="s">
        <v>851</v>
      </c>
      <c r="D220" t="s">
        <v>143</v>
      </c>
      <c r="E220" t="s">
        <v>144</v>
      </c>
      <c r="F220" t="s">
        <v>144</v>
      </c>
      <c r="G220">
        <v>34890</v>
      </c>
      <c r="H220" t="s">
        <v>145</v>
      </c>
      <c r="I220">
        <v>113858</v>
      </c>
      <c r="J220">
        <v>2608741280</v>
      </c>
      <c r="K220">
        <v>7577550</v>
      </c>
      <c r="L220">
        <v>2692440</v>
      </c>
      <c r="M220" t="s">
        <v>146</v>
      </c>
      <c r="N220">
        <v>9751637103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156</v>
      </c>
      <c r="U220" t="s">
        <v>151</v>
      </c>
      <c r="V220">
        <v>4814</v>
      </c>
      <c r="W220" t="s">
        <v>152</v>
      </c>
      <c r="X220" t="s">
        <v>151</v>
      </c>
      <c r="Y220">
        <v>44</v>
      </c>
      <c r="Z220" t="s">
        <v>153</v>
      </c>
      <c r="AA220" t="s">
        <v>154</v>
      </c>
      <c r="AB220" t="s">
        <v>146</v>
      </c>
      <c r="AC220">
        <v>200241</v>
      </c>
      <c r="AD220" t="s">
        <v>295</v>
      </c>
      <c r="AE220" t="s">
        <v>156</v>
      </c>
      <c r="AF220" t="s">
        <v>852</v>
      </c>
      <c r="AG220">
        <v>566</v>
      </c>
      <c r="AH220">
        <v>467185</v>
      </c>
      <c r="AI220" t="s">
        <v>175</v>
      </c>
      <c r="AJ220">
        <v>566</v>
      </c>
      <c r="AK220">
        <v>9751637103</v>
      </c>
      <c r="AL220">
        <v>9751637103</v>
      </c>
      <c r="AM220" t="s">
        <v>158</v>
      </c>
      <c r="AN220" t="s">
        <v>385</v>
      </c>
      <c r="AO220" t="s">
        <v>386</v>
      </c>
      <c r="AP220" t="s">
        <v>146</v>
      </c>
      <c r="AQ220" t="s">
        <v>178</v>
      </c>
      <c r="AR220">
        <v>152000</v>
      </c>
      <c r="AS220">
        <v>152000</v>
      </c>
      <c r="AT220" s="5">
        <f t="shared" si="21"/>
        <v>151000</v>
      </c>
      <c r="AU220" s="5">
        <v>350</v>
      </c>
      <c r="AV220" s="5">
        <f t="shared" si="22"/>
        <v>150650</v>
      </c>
      <c r="AW220" s="6">
        <f t="shared" si="23"/>
        <v>26514.400000000001</v>
      </c>
      <c r="AX220" s="7">
        <f t="shared" si="24"/>
        <v>120520</v>
      </c>
      <c r="AY220" s="8">
        <f t="shared" si="25"/>
        <v>3615.6</v>
      </c>
      <c r="AZ220" s="5">
        <v>250</v>
      </c>
      <c r="BA220" s="9">
        <f t="shared" si="26"/>
        <v>81.25</v>
      </c>
      <c r="BB220" s="9">
        <v>1000</v>
      </c>
      <c r="BC220" s="10"/>
      <c r="BD220" s="5">
        <f t="shared" si="27"/>
        <v>18.75</v>
      </c>
      <c r="BE220" t="s">
        <v>146</v>
      </c>
      <c r="BF220" t="s">
        <v>146</v>
      </c>
      <c r="BG220" t="s">
        <v>146</v>
      </c>
      <c r="BH220" t="s">
        <v>146</v>
      </c>
      <c r="BI220">
        <v>566</v>
      </c>
      <c r="BJ220">
        <v>566</v>
      </c>
      <c r="BK220">
        <v>152000</v>
      </c>
      <c r="BL220">
        <v>350</v>
      </c>
      <c r="BM220">
        <v>0</v>
      </c>
      <c r="BN220">
        <v>350</v>
      </c>
      <c r="BO220">
        <v>26.25</v>
      </c>
      <c r="BP220">
        <v>0</v>
      </c>
      <c r="BQ220">
        <v>151623.75</v>
      </c>
      <c r="BR220">
        <v>0</v>
      </c>
      <c r="BS220">
        <v>26.25</v>
      </c>
      <c r="BT220" t="s">
        <v>146</v>
      </c>
      <c r="BU220">
        <v>59536659</v>
      </c>
      <c r="BV220" t="s">
        <v>162</v>
      </c>
      <c r="BW220">
        <v>0</v>
      </c>
      <c r="BX220">
        <v>0</v>
      </c>
      <c r="BY220" t="s">
        <v>163</v>
      </c>
      <c r="BZ220">
        <v>0</v>
      </c>
      <c r="CA220" t="s">
        <v>146</v>
      </c>
      <c r="CB220">
        <v>0</v>
      </c>
      <c r="CC220">
        <v>0</v>
      </c>
      <c r="CD220" t="s">
        <v>195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175</v>
      </c>
      <c r="CK220">
        <v>10</v>
      </c>
      <c r="CL220">
        <v>0</v>
      </c>
      <c r="CM220">
        <v>0</v>
      </c>
      <c r="CN220">
        <v>152000</v>
      </c>
      <c r="CO220" t="s">
        <v>150</v>
      </c>
      <c r="CP220">
        <v>0</v>
      </c>
      <c r="CQ220">
        <v>0</v>
      </c>
      <c r="CR220">
        <v>0</v>
      </c>
      <c r="CS220" t="s">
        <v>164</v>
      </c>
      <c r="CT220">
        <v>0</v>
      </c>
      <c r="CU220">
        <v>0</v>
      </c>
      <c r="CV220">
        <v>0</v>
      </c>
      <c r="CW220" t="s">
        <v>156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165</v>
      </c>
      <c r="DE220">
        <v>0</v>
      </c>
      <c r="DF220">
        <v>0</v>
      </c>
      <c r="DG220">
        <v>0</v>
      </c>
      <c r="DH220" t="s">
        <v>150</v>
      </c>
      <c r="DI220">
        <v>0</v>
      </c>
      <c r="DJ220">
        <v>0</v>
      </c>
      <c r="DK220">
        <v>0</v>
      </c>
      <c r="DL220" t="s">
        <v>156</v>
      </c>
      <c r="DM220">
        <v>45</v>
      </c>
      <c r="DN220">
        <v>0</v>
      </c>
      <c r="DO220" t="s">
        <v>156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295</v>
      </c>
      <c r="DV220">
        <v>0</v>
      </c>
      <c r="DW220">
        <v>0</v>
      </c>
      <c r="DX220">
        <v>350</v>
      </c>
      <c r="DY220">
        <v>26.25</v>
      </c>
      <c r="DZ220">
        <v>2.0020566090040005E+19</v>
      </c>
      <c r="EA220">
        <v>3.4600356600000148E+18</v>
      </c>
      <c r="EB220" t="s">
        <v>853</v>
      </c>
      <c r="EC220" t="s">
        <v>853</v>
      </c>
      <c r="ED220" t="s">
        <v>852</v>
      </c>
      <c r="EE220" t="s">
        <v>854</v>
      </c>
      <c r="EF220" t="s">
        <v>163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152000</v>
      </c>
      <c r="EQ220">
        <v>0</v>
      </c>
      <c r="ER220">
        <v>0</v>
      </c>
      <c r="ES220" t="s">
        <v>146</v>
      </c>
      <c r="ET220" t="s">
        <v>168</v>
      </c>
      <c r="EU220" t="s">
        <v>146</v>
      </c>
      <c r="EV220">
        <v>0</v>
      </c>
    </row>
  </sheetData>
  <sortState xmlns:xlrd2="http://schemas.microsoft.com/office/spreadsheetml/2017/richdata2" ref="A2:EV220">
    <sortCondition ref="AS1:AS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2023-02-01T08:05:10Z</dcterms:created>
  <dcterms:modified xsi:type="dcterms:W3CDTF">2023-02-01T08:34:29Z</dcterms:modified>
</cp:coreProperties>
</file>