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860D707F-FFF1-40A4-963E-2DB017993474}" xr6:coauthVersionLast="47" xr6:coauthVersionMax="47" xr10:uidLastSave="{00000000-0000-0000-0000-000000000000}"/>
  <bookViews>
    <workbookView xWindow="-120" yWindow="-120" windowWidth="24240" windowHeight="13140" xr2:uid="{22570353-EF65-4CCA-BD48-AB658DE81580}"/>
  </bookViews>
  <sheets>
    <sheet name="SUMMARY" sheetId="4" r:id="rId1"/>
    <sheet name="RETAILER" sheetId="1" r:id="rId2"/>
    <sheet name="MDA" sheetId="3" r:id="rId3"/>
  </sheets>
  <definedNames>
    <definedName name="_xlnm._FilterDatabase" localSheetId="1" hidden="1">RETAILER!$A$1:$EV$221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21" i="1" l="1"/>
  <c r="BA221" i="1" s="1"/>
  <c r="AT221" i="1"/>
  <c r="AV221" i="1" s="1"/>
  <c r="BD220" i="1"/>
  <c r="BA220" i="1" s="1"/>
  <c r="AT220" i="1"/>
  <c r="AV220" i="1" s="1"/>
  <c r="BD219" i="1"/>
  <c r="BA219" i="1" s="1"/>
  <c r="AT219" i="1"/>
  <c r="AV219" i="1" s="1"/>
  <c r="AW219" i="1" s="1"/>
  <c r="BD218" i="1"/>
  <c r="BA218" i="1"/>
  <c r="AT218" i="1"/>
  <c r="AV218" i="1" s="1"/>
  <c r="BD217" i="1"/>
  <c r="BA217" i="1" s="1"/>
  <c r="AT217" i="1"/>
  <c r="AV217" i="1" s="1"/>
  <c r="BD216" i="1"/>
  <c r="BA216" i="1" s="1"/>
  <c r="AT216" i="1"/>
  <c r="AV216" i="1" s="1"/>
  <c r="AW216" i="1" s="1"/>
  <c r="BD215" i="1"/>
  <c r="BA215" i="1" s="1"/>
  <c r="AT215" i="1"/>
  <c r="AV215" i="1" s="1"/>
  <c r="BD214" i="1"/>
  <c r="BA214" i="1" s="1"/>
  <c r="AT214" i="1"/>
  <c r="AV214" i="1" s="1"/>
  <c r="AY214" i="1" s="1"/>
  <c r="BD213" i="1"/>
  <c r="BA213" i="1" s="1"/>
  <c r="AT213" i="1"/>
  <c r="AV213" i="1" s="1"/>
  <c r="AW213" i="1" s="1"/>
  <c r="BD212" i="1"/>
  <c r="BA212" i="1" s="1"/>
  <c r="AT212" i="1"/>
  <c r="AV212" i="1" s="1"/>
  <c r="BD211" i="1"/>
  <c r="BA211" i="1" s="1"/>
  <c r="AT211" i="1"/>
  <c r="AV211" i="1" s="1"/>
  <c r="BD210" i="1"/>
  <c r="BA210" i="1" s="1"/>
  <c r="AT210" i="1"/>
  <c r="AV210" i="1" s="1"/>
  <c r="BD209" i="1"/>
  <c r="BA209" i="1" s="1"/>
  <c r="AT209" i="1"/>
  <c r="AV209" i="1" s="1"/>
  <c r="AW209" i="1" s="1"/>
  <c r="BD208" i="1"/>
  <c r="BA208" i="1" s="1"/>
  <c r="AT208" i="1"/>
  <c r="AV208" i="1" s="1"/>
  <c r="BD207" i="1"/>
  <c r="BA207" i="1"/>
  <c r="AT207" i="1"/>
  <c r="AV207" i="1" s="1"/>
  <c r="BD206" i="1"/>
  <c r="BA206" i="1" s="1"/>
  <c r="AT206" i="1"/>
  <c r="AV206" i="1" s="1"/>
  <c r="BD205" i="1"/>
  <c r="BA205" i="1" s="1"/>
  <c r="AX205" i="1"/>
  <c r="AT205" i="1"/>
  <c r="AV205" i="1" s="1"/>
  <c r="BD204" i="1"/>
  <c r="BA204" i="1" s="1"/>
  <c r="AT204" i="1"/>
  <c r="AV204" i="1" s="1"/>
  <c r="AY204" i="1" s="1"/>
  <c r="BD203" i="1"/>
  <c r="BA203" i="1" s="1"/>
  <c r="AT203" i="1"/>
  <c r="AV203" i="1" s="1"/>
  <c r="AW203" i="1" s="1"/>
  <c r="BD202" i="1"/>
  <c r="BA202" i="1" s="1"/>
  <c r="AT202" i="1"/>
  <c r="AV202" i="1" s="1"/>
  <c r="BD201" i="1"/>
  <c r="BA201" i="1" s="1"/>
  <c r="AT201" i="1"/>
  <c r="AV201" i="1" s="1"/>
  <c r="BD200" i="1"/>
  <c r="BA200" i="1" s="1"/>
  <c r="AV200" i="1"/>
  <c r="AT200" i="1"/>
  <c r="BD199" i="1"/>
  <c r="BA199" i="1" s="1"/>
  <c r="AT199" i="1"/>
  <c r="AV199" i="1" s="1"/>
  <c r="AW199" i="1" s="1"/>
  <c r="BD198" i="1"/>
  <c r="BA198" i="1" s="1"/>
  <c r="AT198" i="1"/>
  <c r="AV198" i="1" s="1"/>
  <c r="AY198" i="1" s="1"/>
  <c r="BD197" i="1"/>
  <c r="BA197" i="1" s="1"/>
  <c r="AT197" i="1"/>
  <c r="AV197" i="1" s="1"/>
  <c r="AW197" i="1" s="1"/>
  <c r="BD196" i="1"/>
  <c r="BA196" i="1" s="1"/>
  <c r="AT196" i="1"/>
  <c r="AV196" i="1" s="1"/>
  <c r="BD195" i="1"/>
  <c r="BA195" i="1" s="1"/>
  <c r="AT195" i="1"/>
  <c r="AV195" i="1" s="1"/>
  <c r="BD194" i="1"/>
  <c r="BA194" i="1" s="1"/>
  <c r="AT194" i="1"/>
  <c r="AV194" i="1" s="1"/>
  <c r="AY194" i="1" s="1"/>
  <c r="BD193" i="1"/>
  <c r="BA193" i="1" s="1"/>
  <c r="AT193" i="1"/>
  <c r="AV193" i="1" s="1"/>
  <c r="AW193" i="1" s="1"/>
  <c r="BD192" i="1"/>
  <c r="BA192" i="1" s="1"/>
  <c r="AT192" i="1"/>
  <c r="AV192" i="1" s="1"/>
  <c r="BD191" i="1"/>
  <c r="BA191" i="1" s="1"/>
  <c r="AT191" i="1"/>
  <c r="AV191" i="1" s="1"/>
  <c r="BD190" i="1"/>
  <c r="BA190" i="1"/>
  <c r="AT190" i="1"/>
  <c r="AV190" i="1" s="1"/>
  <c r="BD189" i="1"/>
  <c r="BA189" i="1" s="1"/>
  <c r="AT189" i="1"/>
  <c r="AV189" i="1" s="1"/>
  <c r="AX189" i="1" s="1"/>
  <c r="BD188" i="1"/>
  <c r="BA188" i="1" s="1"/>
  <c r="AT188" i="1"/>
  <c r="AV188" i="1" s="1"/>
  <c r="BD187" i="1"/>
  <c r="BA187" i="1" s="1"/>
  <c r="AT187" i="1"/>
  <c r="AV187" i="1" s="1"/>
  <c r="AW187" i="1" s="1"/>
  <c r="BD186" i="1"/>
  <c r="BA186" i="1" s="1"/>
  <c r="AT186" i="1"/>
  <c r="AV186" i="1" s="1"/>
  <c r="BD185" i="1"/>
  <c r="BA185" i="1" s="1"/>
  <c r="AT185" i="1"/>
  <c r="AV185" i="1" s="1"/>
  <c r="BD184" i="1"/>
  <c r="BA184" i="1" s="1"/>
  <c r="AT184" i="1"/>
  <c r="AV184" i="1" s="1"/>
  <c r="BD183" i="1"/>
  <c r="BA183" i="1" s="1"/>
  <c r="AT183" i="1"/>
  <c r="AV183" i="1" s="1"/>
  <c r="AW183" i="1" s="1"/>
  <c r="BD182" i="1"/>
  <c r="BA182" i="1" s="1"/>
  <c r="AT182" i="1"/>
  <c r="AV182" i="1" s="1"/>
  <c r="BD181" i="1"/>
  <c r="BA181" i="1" s="1"/>
  <c r="AT181" i="1"/>
  <c r="AV181" i="1" s="1"/>
  <c r="AW181" i="1" s="1"/>
  <c r="BD180" i="1"/>
  <c r="BA180" i="1" s="1"/>
  <c r="AT180" i="1"/>
  <c r="AV180" i="1" s="1"/>
  <c r="BD179" i="1"/>
  <c r="BA179" i="1" s="1"/>
  <c r="AT179" i="1"/>
  <c r="AV179" i="1" s="1"/>
  <c r="BD178" i="1"/>
  <c r="BA178" i="1" s="1"/>
  <c r="AT178" i="1"/>
  <c r="AV178" i="1" s="1"/>
  <c r="AY178" i="1" s="1"/>
  <c r="BD177" i="1"/>
  <c r="BA177" i="1" s="1"/>
  <c r="AT177" i="1"/>
  <c r="AV177" i="1" s="1"/>
  <c r="BD176" i="1"/>
  <c r="BA176" i="1" s="1"/>
  <c r="AT176" i="1"/>
  <c r="AV176" i="1" s="1"/>
  <c r="BD175" i="1"/>
  <c r="BA175" i="1" s="1"/>
  <c r="AT175" i="1"/>
  <c r="AV175" i="1" s="1"/>
  <c r="BD174" i="1"/>
  <c r="BA174" i="1" s="1"/>
  <c r="AT174" i="1"/>
  <c r="AV174" i="1" s="1"/>
  <c r="BD173" i="1"/>
  <c r="BA173" i="1" s="1"/>
  <c r="AT173" i="1"/>
  <c r="AV173" i="1" s="1"/>
  <c r="BD172" i="1"/>
  <c r="BA172" i="1" s="1"/>
  <c r="AT172" i="1"/>
  <c r="AV172" i="1" s="1"/>
  <c r="BD171" i="1"/>
  <c r="BA171" i="1" s="1"/>
  <c r="AT171" i="1"/>
  <c r="AV171" i="1" s="1"/>
  <c r="AW171" i="1" s="1"/>
  <c r="BD170" i="1"/>
  <c r="BA170" i="1" s="1"/>
  <c r="AT170" i="1"/>
  <c r="AV170" i="1" s="1"/>
  <c r="BD169" i="1"/>
  <c r="BA169" i="1" s="1"/>
  <c r="AT169" i="1"/>
  <c r="AV169" i="1" s="1"/>
  <c r="BD168" i="1"/>
  <c r="BA168" i="1" s="1"/>
  <c r="AT168" i="1"/>
  <c r="AV168" i="1" s="1"/>
  <c r="BD167" i="1"/>
  <c r="BA167" i="1" s="1"/>
  <c r="AT167" i="1"/>
  <c r="AV167" i="1" s="1"/>
  <c r="BD166" i="1"/>
  <c r="BA166" i="1" s="1"/>
  <c r="AT166" i="1"/>
  <c r="AV166" i="1" s="1"/>
  <c r="AY166" i="1" s="1"/>
  <c r="BD165" i="1"/>
  <c r="BA165" i="1" s="1"/>
  <c r="AT165" i="1"/>
  <c r="AV165" i="1" s="1"/>
  <c r="BD164" i="1"/>
  <c r="BA164" i="1" s="1"/>
  <c r="AT164" i="1"/>
  <c r="AV164" i="1" s="1"/>
  <c r="BD163" i="1"/>
  <c r="BA163" i="1" s="1"/>
  <c r="AT163" i="1"/>
  <c r="AV163" i="1" s="1"/>
  <c r="BD162" i="1"/>
  <c r="BA162" i="1" s="1"/>
  <c r="AT162" i="1"/>
  <c r="AV162" i="1" s="1"/>
  <c r="AY162" i="1" s="1"/>
  <c r="BD161" i="1"/>
  <c r="BA161" i="1" s="1"/>
  <c r="AT161" i="1"/>
  <c r="AV161" i="1" s="1"/>
  <c r="AW161" i="1" s="1"/>
  <c r="BD160" i="1"/>
  <c r="BA160" i="1" s="1"/>
  <c r="AT160" i="1"/>
  <c r="AV160" i="1" s="1"/>
  <c r="BD159" i="1"/>
  <c r="BA159" i="1" s="1"/>
  <c r="AT159" i="1"/>
  <c r="AV159" i="1" s="1"/>
  <c r="BD158" i="1"/>
  <c r="BA158" i="1"/>
  <c r="AT158" i="1"/>
  <c r="AV158" i="1" s="1"/>
  <c r="BD157" i="1"/>
  <c r="BA157" i="1" s="1"/>
  <c r="AT157" i="1"/>
  <c r="AV157" i="1" s="1"/>
  <c r="AY157" i="1" s="1"/>
  <c r="BD156" i="1"/>
  <c r="BA156" i="1" s="1"/>
  <c r="AT156" i="1"/>
  <c r="AV156" i="1" s="1"/>
  <c r="BD155" i="1"/>
  <c r="BA155" i="1" s="1"/>
  <c r="AT155" i="1"/>
  <c r="AV155" i="1" s="1"/>
  <c r="BD154" i="1"/>
  <c r="BA154" i="1" s="1"/>
  <c r="AT154" i="1"/>
  <c r="AV154" i="1" s="1"/>
  <c r="BD153" i="1"/>
  <c r="BA153" i="1" s="1"/>
  <c r="AT153" i="1"/>
  <c r="AV153" i="1" s="1"/>
  <c r="BD152" i="1"/>
  <c r="BA152" i="1" s="1"/>
  <c r="AT152" i="1"/>
  <c r="AV152" i="1" s="1"/>
  <c r="BD151" i="1"/>
  <c r="BA151" i="1" s="1"/>
  <c r="AT151" i="1"/>
  <c r="AV151" i="1" s="1"/>
  <c r="BD150" i="1"/>
  <c r="BA150" i="1" s="1"/>
  <c r="AT150" i="1"/>
  <c r="AV150" i="1" s="1"/>
  <c r="BD149" i="1"/>
  <c r="BA149" i="1" s="1"/>
  <c r="AT149" i="1"/>
  <c r="AV149" i="1" s="1"/>
  <c r="BD148" i="1"/>
  <c r="BA148" i="1" s="1"/>
  <c r="AT148" i="1"/>
  <c r="AV148" i="1" s="1"/>
  <c r="BD147" i="1"/>
  <c r="BA147" i="1" s="1"/>
  <c r="AT147" i="1"/>
  <c r="AV147" i="1" s="1"/>
  <c r="BD146" i="1"/>
  <c r="BA146" i="1" s="1"/>
  <c r="AT146" i="1"/>
  <c r="AV146" i="1" s="1"/>
  <c r="AY146" i="1" s="1"/>
  <c r="BD145" i="1"/>
  <c r="BA145" i="1" s="1"/>
  <c r="AT145" i="1"/>
  <c r="AV145" i="1" s="1"/>
  <c r="BD144" i="1"/>
  <c r="BA144" i="1" s="1"/>
  <c r="AT144" i="1"/>
  <c r="AV144" i="1" s="1"/>
  <c r="BD143" i="1"/>
  <c r="BA143" i="1" s="1"/>
  <c r="AT143" i="1"/>
  <c r="AV143" i="1" s="1"/>
  <c r="BD142" i="1"/>
  <c r="BA142" i="1" s="1"/>
  <c r="AT142" i="1"/>
  <c r="AV142" i="1" s="1"/>
  <c r="AW142" i="1" s="1"/>
  <c r="BD141" i="1"/>
  <c r="BA141" i="1" s="1"/>
  <c r="AT141" i="1"/>
  <c r="AV141" i="1" s="1"/>
  <c r="AY141" i="1" s="1"/>
  <c r="BD140" i="1"/>
  <c r="BA140" i="1" s="1"/>
  <c r="AT140" i="1"/>
  <c r="AV140" i="1" s="1"/>
  <c r="BD139" i="1"/>
  <c r="BA139" i="1" s="1"/>
  <c r="AT139" i="1"/>
  <c r="AV139" i="1" s="1"/>
  <c r="AY139" i="1" s="1"/>
  <c r="BD138" i="1"/>
  <c r="BA138" i="1" s="1"/>
  <c r="AT138" i="1"/>
  <c r="AV138" i="1" s="1"/>
  <c r="AX138" i="1" s="1"/>
  <c r="BD137" i="1"/>
  <c r="BA137" i="1" s="1"/>
  <c r="AT137" i="1"/>
  <c r="AV137" i="1" s="1"/>
  <c r="AW137" i="1" s="1"/>
  <c r="BD136" i="1"/>
  <c r="BA136" i="1" s="1"/>
  <c r="AT136" i="1"/>
  <c r="AV136" i="1" s="1"/>
  <c r="BD135" i="1"/>
  <c r="BA135" i="1" s="1"/>
  <c r="AT135" i="1"/>
  <c r="AV135" i="1" s="1"/>
  <c r="AX135" i="1" s="1"/>
  <c r="BD134" i="1"/>
  <c r="BA134" i="1" s="1"/>
  <c r="AT134" i="1"/>
  <c r="AV134" i="1" s="1"/>
  <c r="BD133" i="1"/>
  <c r="BA133" i="1" s="1"/>
  <c r="AT133" i="1"/>
  <c r="AV133" i="1" s="1"/>
  <c r="AY133" i="1" s="1"/>
  <c r="BD132" i="1"/>
  <c r="BA132" i="1" s="1"/>
  <c r="AT132" i="1"/>
  <c r="AV132" i="1" s="1"/>
  <c r="BD131" i="1"/>
  <c r="BA131" i="1" s="1"/>
  <c r="AT131" i="1"/>
  <c r="AV131" i="1" s="1"/>
  <c r="BD130" i="1"/>
  <c r="BA130" i="1" s="1"/>
  <c r="AT130" i="1"/>
  <c r="AV130" i="1" s="1"/>
  <c r="AY130" i="1" s="1"/>
  <c r="BD129" i="1"/>
  <c r="BA129" i="1" s="1"/>
  <c r="AT129" i="1"/>
  <c r="AV129" i="1" s="1"/>
  <c r="BD128" i="1"/>
  <c r="BA128" i="1" s="1"/>
  <c r="AT128" i="1"/>
  <c r="AV128" i="1" s="1"/>
  <c r="BD127" i="1"/>
  <c r="BA127" i="1" s="1"/>
  <c r="AT127" i="1"/>
  <c r="AV127" i="1" s="1"/>
  <c r="BD126" i="1"/>
  <c r="BA126" i="1" s="1"/>
  <c r="AT126" i="1"/>
  <c r="AV126" i="1" s="1"/>
  <c r="AW126" i="1" s="1"/>
  <c r="BD125" i="1"/>
  <c r="BA125" i="1" s="1"/>
  <c r="AT125" i="1"/>
  <c r="AV125" i="1" s="1"/>
  <c r="BD124" i="1"/>
  <c r="BA124" i="1" s="1"/>
  <c r="AT124" i="1"/>
  <c r="AV124" i="1" s="1"/>
  <c r="AW124" i="1" s="1"/>
  <c r="BD123" i="1"/>
  <c r="BA123" i="1" s="1"/>
  <c r="AT123" i="1"/>
  <c r="AV123" i="1" s="1"/>
  <c r="BD122" i="1"/>
  <c r="BA122" i="1" s="1"/>
  <c r="AT122" i="1"/>
  <c r="AV122" i="1" s="1"/>
  <c r="BD121" i="1"/>
  <c r="BA121" i="1" s="1"/>
  <c r="AT121" i="1"/>
  <c r="AV121" i="1" s="1"/>
  <c r="BD120" i="1"/>
  <c r="BA120" i="1" s="1"/>
  <c r="AT120" i="1"/>
  <c r="AV120" i="1" s="1"/>
  <c r="BD119" i="1"/>
  <c r="BA119" i="1" s="1"/>
  <c r="AT119" i="1"/>
  <c r="AV119" i="1" s="1"/>
  <c r="AX119" i="1" s="1"/>
  <c r="BD118" i="1"/>
  <c r="BA118" i="1" s="1"/>
  <c r="AT118" i="1"/>
  <c r="AV118" i="1" s="1"/>
  <c r="BD117" i="1"/>
  <c r="BA117" i="1" s="1"/>
  <c r="AT117" i="1"/>
  <c r="AV117" i="1" s="1"/>
  <c r="AY117" i="1" s="1"/>
  <c r="BD116" i="1"/>
  <c r="BA116" i="1" s="1"/>
  <c r="AT116" i="1"/>
  <c r="AV116" i="1" s="1"/>
  <c r="AY116" i="1" s="1"/>
  <c r="BD115" i="1"/>
  <c r="BA115" i="1" s="1"/>
  <c r="AT115" i="1"/>
  <c r="AV115" i="1" s="1"/>
  <c r="AW115" i="1" s="1"/>
  <c r="BD114" i="1"/>
  <c r="BA114" i="1" s="1"/>
  <c r="AT114" i="1"/>
  <c r="AV114" i="1" s="1"/>
  <c r="BD113" i="1"/>
  <c r="BA113" i="1" s="1"/>
  <c r="AT113" i="1"/>
  <c r="AV113" i="1" s="1"/>
  <c r="AW113" i="1" s="1"/>
  <c r="BD112" i="1"/>
  <c r="BA112" i="1" s="1"/>
  <c r="AT112" i="1"/>
  <c r="AV112" i="1" s="1"/>
  <c r="BD111" i="1"/>
  <c r="BA111" i="1" s="1"/>
  <c r="AT111" i="1"/>
  <c r="AV111" i="1" s="1"/>
  <c r="BD110" i="1"/>
  <c r="BA110" i="1" s="1"/>
  <c r="AT110" i="1"/>
  <c r="AV110" i="1" s="1"/>
  <c r="AW110" i="1" s="1"/>
  <c r="BD109" i="1"/>
  <c r="BA109" i="1" s="1"/>
  <c r="AT109" i="1"/>
  <c r="AV109" i="1" s="1"/>
  <c r="AY109" i="1" s="1"/>
  <c r="BD108" i="1"/>
  <c r="BA108" i="1" s="1"/>
  <c r="AT108" i="1"/>
  <c r="AV108" i="1" s="1"/>
  <c r="BD107" i="1"/>
  <c r="BA107" i="1" s="1"/>
  <c r="AT107" i="1"/>
  <c r="AV107" i="1" s="1"/>
  <c r="BD106" i="1"/>
  <c r="BA106" i="1" s="1"/>
  <c r="AT106" i="1"/>
  <c r="AV106" i="1" s="1"/>
  <c r="AW106" i="1" s="1"/>
  <c r="BD105" i="1"/>
  <c r="BA105" i="1" s="1"/>
  <c r="AT105" i="1"/>
  <c r="AV105" i="1" s="1"/>
  <c r="AY105" i="1" s="1"/>
  <c r="BD104" i="1"/>
  <c r="BA104" i="1" s="1"/>
  <c r="AT104" i="1"/>
  <c r="AV104" i="1" s="1"/>
  <c r="AW104" i="1" s="1"/>
  <c r="BD103" i="1"/>
  <c r="BA103" i="1" s="1"/>
  <c r="AT103" i="1"/>
  <c r="AV103" i="1" s="1"/>
  <c r="BD102" i="1"/>
  <c r="BA102" i="1" s="1"/>
  <c r="AT102" i="1"/>
  <c r="AV102" i="1" s="1"/>
  <c r="AW102" i="1" s="1"/>
  <c r="BD101" i="1"/>
  <c r="BA101" i="1" s="1"/>
  <c r="AT101" i="1"/>
  <c r="AV101" i="1" s="1"/>
  <c r="BD100" i="1"/>
  <c r="BA100" i="1" s="1"/>
  <c r="AT100" i="1"/>
  <c r="AV100" i="1" s="1"/>
  <c r="BD99" i="1"/>
  <c r="BA99" i="1" s="1"/>
  <c r="AT99" i="1"/>
  <c r="AV99" i="1" s="1"/>
  <c r="BD98" i="1"/>
  <c r="BA98" i="1" s="1"/>
  <c r="AT98" i="1"/>
  <c r="AV98" i="1" s="1"/>
  <c r="AY98" i="1" s="1"/>
  <c r="BD97" i="1"/>
  <c r="BA97" i="1" s="1"/>
  <c r="AT97" i="1"/>
  <c r="AV97" i="1" s="1"/>
  <c r="AX97" i="1" s="1"/>
  <c r="BD96" i="1"/>
  <c r="BA96" i="1" s="1"/>
  <c r="AT96" i="1"/>
  <c r="AV96" i="1" s="1"/>
  <c r="AW96" i="1" s="1"/>
  <c r="BD95" i="1"/>
  <c r="BA95" i="1" s="1"/>
  <c r="AT95" i="1"/>
  <c r="AV95" i="1" s="1"/>
  <c r="BD94" i="1"/>
  <c r="BA94" i="1" s="1"/>
  <c r="AT94" i="1"/>
  <c r="AV94" i="1" s="1"/>
  <c r="AW94" i="1" s="1"/>
  <c r="BD93" i="1"/>
  <c r="BA93" i="1" s="1"/>
  <c r="AT93" i="1"/>
  <c r="AV93" i="1" s="1"/>
  <c r="AY93" i="1" s="1"/>
  <c r="BD92" i="1"/>
  <c r="BA92" i="1" s="1"/>
  <c r="AT92" i="1"/>
  <c r="AV92" i="1" s="1"/>
  <c r="BD91" i="1"/>
  <c r="BA91" i="1" s="1"/>
  <c r="AT91" i="1"/>
  <c r="AV91" i="1" s="1"/>
  <c r="BD90" i="1"/>
  <c r="BA90" i="1" s="1"/>
  <c r="AT90" i="1"/>
  <c r="AV90" i="1" s="1"/>
  <c r="AW90" i="1" s="1"/>
  <c r="BD89" i="1"/>
  <c r="BA89" i="1" s="1"/>
  <c r="AT89" i="1"/>
  <c r="AV89" i="1" s="1"/>
  <c r="AY89" i="1" s="1"/>
  <c r="BD88" i="1"/>
  <c r="BA88" i="1" s="1"/>
  <c r="AT88" i="1"/>
  <c r="AV88" i="1" s="1"/>
  <c r="BD87" i="1"/>
  <c r="BA87" i="1" s="1"/>
  <c r="AT87" i="1"/>
  <c r="AV87" i="1" s="1"/>
  <c r="BD86" i="1"/>
  <c r="BA86" i="1"/>
  <c r="AT86" i="1"/>
  <c r="AV86" i="1" s="1"/>
  <c r="BD85" i="1"/>
  <c r="BA85" i="1" s="1"/>
  <c r="AT85" i="1"/>
  <c r="AV85" i="1" s="1"/>
  <c r="AY85" i="1" s="1"/>
  <c r="BD84" i="1"/>
  <c r="BA84" i="1" s="1"/>
  <c r="AT84" i="1"/>
  <c r="AV84" i="1" s="1"/>
  <c r="BD83" i="1"/>
  <c r="BA83" i="1" s="1"/>
  <c r="AT83" i="1"/>
  <c r="AV83" i="1" s="1"/>
  <c r="BD82" i="1"/>
  <c r="BA82" i="1" s="1"/>
  <c r="AT82" i="1"/>
  <c r="AV82" i="1" s="1"/>
  <c r="AW82" i="1" s="1"/>
  <c r="BD81" i="1"/>
  <c r="BA81" i="1" s="1"/>
  <c r="AT81" i="1"/>
  <c r="AV81" i="1" s="1"/>
  <c r="AY81" i="1" s="1"/>
  <c r="BD80" i="1"/>
  <c r="BA80" i="1" s="1"/>
  <c r="AT80" i="1"/>
  <c r="AV80" i="1" s="1"/>
  <c r="AW80" i="1" s="1"/>
  <c r="BD79" i="1"/>
  <c r="BA79" i="1" s="1"/>
  <c r="AT79" i="1"/>
  <c r="AV79" i="1" s="1"/>
  <c r="BD78" i="1"/>
  <c r="BA78" i="1" s="1"/>
  <c r="AT78" i="1"/>
  <c r="AV78" i="1" s="1"/>
  <c r="AW78" i="1" s="1"/>
  <c r="BD77" i="1"/>
  <c r="BA77" i="1" s="1"/>
  <c r="AT77" i="1"/>
  <c r="AV77" i="1" s="1"/>
  <c r="AY77" i="1" s="1"/>
  <c r="BD76" i="1"/>
  <c r="BA76" i="1" s="1"/>
  <c r="AT76" i="1"/>
  <c r="AV76" i="1" s="1"/>
  <c r="BD75" i="1"/>
  <c r="BA75" i="1" s="1"/>
  <c r="AT75" i="1"/>
  <c r="AV75" i="1" s="1"/>
  <c r="BD74" i="1"/>
  <c r="BA74" i="1" s="1"/>
  <c r="AT74" i="1"/>
  <c r="AV74" i="1" s="1"/>
  <c r="AW74" i="1" s="1"/>
  <c r="BD73" i="1"/>
  <c r="BA73" i="1" s="1"/>
  <c r="AT73" i="1"/>
  <c r="AV73" i="1" s="1"/>
  <c r="AY73" i="1" s="1"/>
  <c r="BD72" i="1"/>
  <c r="BA72" i="1" s="1"/>
  <c r="AT72" i="1"/>
  <c r="AV72" i="1" s="1"/>
  <c r="BD71" i="1"/>
  <c r="BA71" i="1" s="1"/>
  <c r="AT71" i="1"/>
  <c r="AV71" i="1" s="1"/>
  <c r="BD70" i="1"/>
  <c r="BA70" i="1" s="1"/>
  <c r="AT70" i="1"/>
  <c r="AV70" i="1" s="1"/>
  <c r="AW70" i="1" s="1"/>
  <c r="BD69" i="1"/>
  <c r="BA69" i="1" s="1"/>
  <c r="AT69" i="1"/>
  <c r="AV69" i="1" s="1"/>
  <c r="AY69" i="1" s="1"/>
  <c r="BD68" i="1"/>
  <c r="BA68" i="1" s="1"/>
  <c r="AT68" i="1"/>
  <c r="AV68" i="1" s="1"/>
  <c r="BD67" i="1"/>
  <c r="BA67" i="1"/>
  <c r="AT67" i="1"/>
  <c r="AV67" i="1" s="1"/>
  <c r="BD66" i="1"/>
  <c r="BA66" i="1" s="1"/>
  <c r="AT66" i="1"/>
  <c r="AV66" i="1" s="1"/>
  <c r="AW66" i="1" s="1"/>
  <c r="BD65" i="1"/>
  <c r="BA65" i="1" s="1"/>
  <c r="AT65" i="1"/>
  <c r="AV65" i="1" s="1"/>
  <c r="AY65" i="1" s="1"/>
  <c r="BD64" i="1"/>
  <c r="BA64" i="1" s="1"/>
  <c r="AT64" i="1"/>
  <c r="AV64" i="1" s="1"/>
  <c r="AW64" i="1" s="1"/>
  <c r="BD63" i="1"/>
  <c r="BA63" i="1" s="1"/>
  <c r="AT63" i="1"/>
  <c r="AV63" i="1" s="1"/>
  <c r="BD62" i="1"/>
  <c r="BA62" i="1" s="1"/>
  <c r="AT62" i="1"/>
  <c r="AV62" i="1" s="1"/>
  <c r="AW62" i="1" s="1"/>
  <c r="BD61" i="1"/>
  <c r="BA61" i="1" s="1"/>
  <c r="AT61" i="1"/>
  <c r="AV61" i="1" s="1"/>
  <c r="AY61" i="1" s="1"/>
  <c r="BD60" i="1"/>
  <c r="BA60" i="1"/>
  <c r="AT60" i="1"/>
  <c r="AV60" i="1" s="1"/>
  <c r="BD59" i="1"/>
  <c r="BA59" i="1" s="1"/>
  <c r="AT59" i="1"/>
  <c r="AV59" i="1" s="1"/>
  <c r="BD58" i="1"/>
  <c r="BA58" i="1" s="1"/>
  <c r="AT58" i="1"/>
  <c r="AV58" i="1" s="1"/>
  <c r="AW58" i="1" s="1"/>
  <c r="BD57" i="1"/>
  <c r="BA57" i="1" s="1"/>
  <c r="AT57" i="1"/>
  <c r="AV57" i="1" s="1"/>
  <c r="AY57" i="1" s="1"/>
  <c r="BD56" i="1"/>
  <c r="BA56" i="1" s="1"/>
  <c r="AT56" i="1"/>
  <c r="AV56" i="1" s="1"/>
  <c r="BD55" i="1"/>
  <c r="BA55" i="1" s="1"/>
  <c r="AT55" i="1"/>
  <c r="AV55" i="1" s="1"/>
  <c r="AY55" i="1" s="1"/>
  <c r="BD54" i="1"/>
  <c r="BA54" i="1" s="1"/>
  <c r="AT54" i="1"/>
  <c r="AV54" i="1" s="1"/>
  <c r="AW54" i="1" s="1"/>
  <c r="BD53" i="1"/>
  <c r="BA53" i="1" s="1"/>
  <c r="AT53" i="1"/>
  <c r="AV53" i="1" s="1"/>
  <c r="AY53" i="1" s="1"/>
  <c r="BD52" i="1"/>
  <c r="BA52" i="1" s="1"/>
  <c r="AT52" i="1"/>
  <c r="AV52" i="1" s="1"/>
  <c r="BD51" i="1"/>
  <c r="BA51" i="1" s="1"/>
  <c r="AT51" i="1"/>
  <c r="AV51" i="1" s="1"/>
  <c r="BD50" i="1"/>
  <c r="BA50" i="1" s="1"/>
  <c r="AT50" i="1"/>
  <c r="AV50" i="1" s="1"/>
  <c r="BD49" i="1"/>
  <c r="BA49" i="1" s="1"/>
  <c r="AT49" i="1"/>
  <c r="AV49" i="1" s="1"/>
  <c r="BD48" i="1"/>
  <c r="BA48" i="1" s="1"/>
  <c r="AT48" i="1"/>
  <c r="AV48" i="1" s="1"/>
  <c r="AW48" i="1" s="1"/>
  <c r="BD47" i="1"/>
  <c r="BA47" i="1" s="1"/>
  <c r="AT47" i="1"/>
  <c r="AV47" i="1" s="1"/>
  <c r="BD46" i="1"/>
  <c r="BA46" i="1" s="1"/>
  <c r="AT46" i="1"/>
  <c r="AV46" i="1" s="1"/>
  <c r="AW46" i="1" s="1"/>
  <c r="BD45" i="1"/>
  <c r="BA45" i="1" s="1"/>
  <c r="AT45" i="1"/>
  <c r="AV45" i="1" s="1"/>
  <c r="AY45" i="1" s="1"/>
  <c r="BD44" i="1"/>
  <c r="BA44" i="1"/>
  <c r="AT44" i="1"/>
  <c r="AV44" i="1" s="1"/>
  <c r="BD43" i="1"/>
  <c r="BA43" i="1" s="1"/>
  <c r="AT43" i="1"/>
  <c r="AV43" i="1" s="1"/>
  <c r="BD42" i="1"/>
  <c r="BA42" i="1" s="1"/>
  <c r="AT42" i="1"/>
  <c r="AV42" i="1" s="1"/>
  <c r="AW42" i="1" s="1"/>
  <c r="BD41" i="1"/>
  <c r="BA41" i="1" s="1"/>
  <c r="AT41" i="1"/>
  <c r="AV41" i="1" s="1"/>
  <c r="AY41" i="1" s="1"/>
  <c r="BD40" i="1"/>
  <c r="BA40" i="1" s="1"/>
  <c r="AT40" i="1"/>
  <c r="AV40" i="1" s="1"/>
  <c r="BD39" i="1"/>
  <c r="BA39" i="1" s="1"/>
  <c r="AT39" i="1"/>
  <c r="AV39" i="1" s="1"/>
  <c r="BD38" i="1"/>
  <c r="BA38" i="1" s="1"/>
  <c r="AT38" i="1"/>
  <c r="AV38" i="1" s="1"/>
  <c r="AX38" i="1" s="1"/>
  <c r="BD37" i="1"/>
  <c r="BA37" i="1" s="1"/>
  <c r="AT37" i="1"/>
  <c r="AV37" i="1" s="1"/>
  <c r="BD36" i="1"/>
  <c r="BA36" i="1" s="1"/>
  <c r="AT36" i="1"/>
  <c r="AV36" i="1" s="1"/>
  <c r="AW36" i="1" s="1"/>
  <c r="BD35" i="1"/>
  <c r="BA35" i="1" s="1"/>
  <c r="AT35" i="1"/>
  <c r="AV35" i="1" s="1"/>
  <c r="BD34" i="1"/>
  <c r="BA34" i="1" s="1"/>
  <c r="AT34" i="1"/>
  <c r="AV34" i="1" s="1"/>
  <c r="AW34" i="1" s="1"/>
  <c r="BD33" i="1"/>
  <c r="BA33" i="1" s="1"/>
  <c r="AT33" i="1"/>
  <c r="AV33" i="1" s="1"/>
  <c r="AY33" i="1" s="1"/>
  <c r="BD32" i="1"/>
  <c r="BA32" i="1" s="1"/>
  <c r="AT32" i="1"/>
  <c r="AV32" i="1" s="1"/>
  <c r="BD31" i="1"/>
  <c r="BA31" i="1"/>
  <c r="AT31" i="1"/>
  <c r="AV31" i="1" s="1"/>
  <c r="BD30" i="1"/>
  <c r="BA30" i="1" s="1"/>
  <c r="AT30" i="1"/>
  <c r="AV30" i="1" s="1"/>
  <c r="BD29" i="1"/>
  <c r="BA29" i="1" s="1"/>
  <c r="AT29" i="1"/>
  <c r="AV29" i="1" s="1"/>
  <c r="AY29" i="1" s="1"/>
  <c r="BD28" i="1"/>
  <c r="BA28" i="1" s="1"/>
  <c r="AT28" i="1"/>
  <c r="AV28" i="1" s="1"/>
  <c r="AW28" i="1" s="1"/>
  <c r="BD27" i="1"/>
  <c r="BA27" i="1" s="1"/>
  <c r="AT27" i="1"/>
  <c r="AV27" i="1" s="1"/>
  <c r="BD26" i="1"/>
  <c r="BA26" i="1" s="1"/>
  <c r="AT26" i="1"/>
  <c r="AV26" i="1" s="1"/>
  <c r="AW26" i="1" s="1"/>
  <c r="BD25" i="1"/>
  <c r="BA25" i="1" s="1"/>
  <c r="AT25" i="1"/>
  <c r="AV25" i="1" s="1"/>
  <c r="AY25" i="1" s="1"/>
  <c r="BD24" i="1"/>
  <c r="BA24" i="1" s="1"/>
  <c r="AT24" i="1"/>
  <c r="AV24" i="1" s="1"/>
  <c r="BD23" i="1"/>
  <c r="BA23" i="1" s="1"/>
  <c r="AT23" i="1"/>
  <c r="AV23" i="1" s="1"/>
  <c r="BD22" i="1"/>
  <c r="BA22" i="1" s="1"/>
  <c r="AT22" i="1"/>
  <c r="AV22" i="1" s="1"/>
  <c r="AW22" i="1" s="1"/>
  <c r="BD21" i="1"/>
  <c r="BA21" i="1" s="1"/>
  <c r="AT21" i="1"/>
  <c r="AV21" i="1" s="1"/>
  <c r="AY21" i="1" s="1"/>
  <c r="BD20" i="1"/>
  <c r="BA20" i="1" s="1"/>
  <c r="AT20" i="1"/>
  <c r="AV20" i="1" s="1"/>
  <c r="AW20" i="1" s="1"/>
  <c r="BD19" i="1"/>
  <c r="BA19" i="1" s="1"/>
  <c r="AT19" i="1"/>
  <c r="AV19" i="1" s="1"/>
  <c r="BD18" i="1"/>
  <c r="BA18" i="1" s="1"/>
  <c r="AT18" i="1"/>
  <c r="AV18" i="1" s="1"/>
  <c r="AW18" i="1" s="1"/>
  <c r="BD17" i="1"/>
  <c r="BA17" i="1" s="1"/>
  <c r="AT17" i="1"/>
  <c r="AV17" i="1" s="1"/>
  <c r="AY17" i="1" s="1"/>
  <c r="BD16" i="1"/>
  <c r="BA16" i="1" s="1"/>
  <c r="AT16" i="1"/>
  <c r="AV16" i="1" s="1"/>
  <c r="AW16" i="1" s="1"/>
  <c r="BD15" i="1"/>
  <c r="BA15" i="1" s="1"/>
  <c r="AT15" i="1"/>
  <c r="AV15" i="1" s="1"/>
  <c r="BD14" i="1"/>
  <c r="BA14" i="1" s="1"/>
  <c r="AY14" i="1"/>
  <c r="AT14" i="1"/>
  <c r="AV14" i="1" s="1"/>
  <c r="AW14" i="1" s="1"/>
  <c r="BD13" i="1"/>
  <c r="BA13" i="1" s="1"/>
  <c r="AT13" i="1"/>
  <c r="AV13" i="1" s="1"/>
  <c r="AY13" i="1" s="1"/>
  <c r="BD12" i="1"/>
  <c r="BA12" i="1" s="1"/>
  <c r="AT12" i="1"/>
  <c r="AV12" i="1" s="1"/>
  <c r="BD11" i="1"/>
  <c r="BA11" i="1" s="1"/>
  <c r="AT11" i="1"/>
  <c r="AV11" i="1" s="1"/>
  <c r="AY11" i="1" s="1"/>
  <c r="BD10" i="1"/>
  <c r="BA10" i="1" s="1"/>
  <c r="AT10" i="1"/>
  <c r="AV10" i="1" s="1"/>
  <c r="BD9" i="1"/>
  <c r="BA9" i="1" s="1"/>
  <c r="AT9" i="1"/>
  <c r="AV9" i="1" s="1"/>
  <c r="BD8" i="1"/>
  <c r="BA8" i="1" s="1"/>
  <c r="AT8" i="1"/>
  <c r="AV8" i="1" s="1"/>
  <c r="BD7" i="1"/>
  <c r="BA7" i="1" s="1"/>
  <c r="AT7" i="1"/>
  <c r="AV7" i="1" s="1"/>
  <c r="AY7" i="1" s="1"/>
  <c r="BD6" i="1"/>
  <c r="BA6" i="1" s="1"/>
  <c r="AT6" i="1"/>
  <c r="AV6" i="1" s="1"/>
  <c r="BD5" i="1"/>
  <c r="BA5" i="1" s="1"/>
  <c r="AT5" i="1"/>
  <c r="AV5" i="1" s="1"/>
  <c r="BD4" i="1"/>
  <c r="BA4" i="1" s="1"/>
  <c r="AT4" i="1"/>
  <c r="AV4" i="1" s="1"/>
  <c r="BD3" i="1"/>
  <c r="BA3" i="1" s="1"/>
  <c r="AT3" i="1"/>
  <c r="AV3" i="1" s="1"/>
  <c r="AY3" i="1" s="1"/>
  <c r="BD2" i="1"/>
  <c r="BA2" i="1" s="1"/>
  <c r="AT2" i="1"/>
  <c r="AV2" i="1" s="1"/>
  <c r="AS5" i="3"/>
  <c r="AT5" i="3"/>
  <c r="AU5" i="3"/>
  <c r="AV5" i="3"/>
  <c r="AW5" i="3"/>
  <c r="AW4" i="3"/>
  <c r="AV4" i="3" s="1"/>
  <c r="AU4" i="3"/>
  <c r="AT4" i="3"/>
  <c r="AW3" i="3"/>
  <c r="AV3" i="3" s="1"/>
  <c r="AU3" i="3"/>
  <c r="AT3" i="3"/>
  <c r="AW2" i="3"/>
  <c r="AV2" i="3" s="1"/>
  <c r="AU2" i="3"/>
  <c r="AT2" i="3"/>
  <c r="AY82" i="1" l="1"/>
  <c r="AX13" i="1"/>
  <c r="AX81" i="1"/>
  <c r="AY164" i="1"/>
  <c r="AX164" i="1"/>
  <c r="AW204" i="1"/>
  <c r="AW13" i="1"/>
  <c r="AX14" i="1"/>
  <c r="AX21" i="1"/>
  <c r="AW81" i="1"/>
  <c r="AX82" i="1"/>
  <c r="AW157" i="1"/>
  <c r="AW164" i="1"/>
  <c r="AY132" i="1"/>
  <c r="AX132" i="1"/>
  <c r="AY192" i="1"/>
  <c r="AX192" i="1"/>
  <c r="AY196" i="1"/>
  <c r="AW196" i="1"/>
  <c r="AY208" i="1"/>
  <c r="AW208" i="1"/>
  <c r="AY220" i="1"/>
  <c r="AX220" i="1"/>
  <c r="AY112" i="1"/>
  <c r="AX112" i="1"/>
  <c r="AW112" i="1"/>
  <c r="AY172" i="1"/>
  <c r="AW172" i="1"/>
  <c r="AY144" i="1"/>
  <c r="AX144" i="1"/>
  <c r="AX116" i="1"/>
  <c r="AW117" i="1"/>
  <c r="AY197" i="1"/>
  <c r="AY213" i="1"/>
  <c r="AY70" i="1"/>
  <c r="AX85" i="1"/>
  <c r="AX117" i="1"/>
  <c r="AY137" i="1"/>
  <c r="AX209" i="1"/>
  <c r="AY22" i="1"/>
  <c r="AW133" i="1"/>
  <c r="AY142" i="1"/>
  <c r="AY181" i="1"/>
  <c r="AY193" i="1"/>
  <c r="AY37" i="1"/>
  <c r="AX37" i="1"/>
  <c r="AY184" i="1"/>
  <c r="AX184" i="1"/>
  <c r="AW184" i="1"/>
  <c r="AY212" i="1"/>
  <c r="AX212" i="1"/>
  <c r="AW30" i="1"/>
  <c r="AX30" i="1"/>
  <c r="AW37" i="1"/>
  <c r="AW50" i="1"/>
  <c r="AY50" i="1"/>
  <c r="AY102" i="1"/>
  <c r="AY128" i="1"/>
  <c r="AX128" i="1"/>
  <c r="AW128" i="1"/>
  <c r="AY149" i="1"/>
  <c r="AX149" i="1"/>
  <c r="AW149" i="1"/>
  <c r="AY176" i="1"/>
  <c r="AX176" i="1"/>
  <c r="AW176" i="1"/>
  <c r="AY200" i="1"/>
  <c r="AX200" i="1"/>
  <c r="AW200" i="1"/>
  <c r="AW212" i="1"/>
  <c r="AW29" i="1"/>
  <c r="AY30" i="1"/>
  <c r="AY49" i="1"/>
  <c r="AX49" i="1"/>
  <c r="AX50" i="1"/>
  <c r="AY54" i="1"/>
  <c r="AW65" i="1"/>
  <c r="AX66" i="1"/>
  <c r="AY101" i="1"/>
  <c r="AX101" i="1"/>
  <c r="AY148" i="1"/>
  <c r="AX148" i="1"/>
  <c r="AX151" i="1"/>
  <c r="AY151" i="1"/>
  <c r="AY180" i="1"/>
  <c r="AX180" i="1"/>
  <c r="AW180" i="1"/>
  <c r="AW86" i="1"/>
  <c r="AY86" i="1"/>
  <c r="AW98" i="1"/>
  <c r="AX98" i="1"/>
  <c r="AW153" i="1"/>
  <c r="AY153" i="1"/>
  <c r="AX153" i="1"/>
  <c r="AY216" i="1"/>
  <c r="AX216" i="1"/>
  <c r="AX69" i="1"/>
  <c r="AY97" i="1"/>
  <c r="AW97" i="1"/>
  <c r="AW121" i="1"/>
  <c r="AY121" i="1"/>
  <c r="AX121" i="1"/>
  <c r="AW21" i="1"/>
  <c r="AX22" i="1"/>
  <c r="AX29" i="1"/>
  <c r="AW38" i="1"/>
  <c r="AY38" i="1"/>
  <c r="AW49" i="1"/>
  <c r="AX53" i="1"/>
  <c r="AX65" i="1"/>
  <c r="AY66" i="1"/>
  <c r="AY168" i="1"/>
  <c r="AX168" i="1"/>
  <c r="AW168" i="1"/>
  <c r="AW177" i="1"/>
  <c r="AY177" i="1"/>
  <c r="AX177" i="1"/>
  <c r="AY188" i="1"/>
  <c r="AX188" i="1"/>
  <c r="AW188" i="1"/>
  <c r="AX133" i="1"/>
  <c r="AX157" i="1"/>
  <c r="AX172" i="1"/>
  <c r="AX196" i="1"/>
  <c r="AX204" i="1"/>
  <c r="AX208" i="1"/>
  <c r="AY209" i="1"/>
  <c r="AX137" i="1"/>
  <c r="AW144" i="1"/>
  <c r="AY161" i="1"/>
  <c r="AW192" i="1"/>
  <c r="AX193" i="1"/>
  <c r="AW220" i="1"/>
  <c r="AW9" i="1"/>
  <c r="AX9" i="1"/>
  <c r="AY9" i="1"/>
  <c r="AX19" i="1"/>
  <c r="AW19" i="1"/>
  <c r="AY19" i="1"/>
  <c r="AX75" i="1"/>
  <c r="AW75" i="1"/>
  <c r="AY75" i="1"/>
  <c r="AX79" i="1"/>
  <c r="AW79" i="1"/>
  <c r="AY79" i="1"/>
  <c r="AX99" i="1"/>
  <c r="AW99" i="1"/>
  <c r="AY99" i="1"/>
  <c r="AW150" i="1"/>
  <c r="AY150" i="1"/>
  <c r="AX150" i="1"/>
  <c r="AX59" i="1"/>
  <c r="AW59" i="1"/>
  <c r="AY59" i="1"/>
  <c r="AX63" i="1"/>
  <c r="AW63" i="1"/>
  <c r="AY63" i="1"/>
  <c r="AX83" i="1"/>
  <c r="AW83" i="1"/>
  <c r="AY83" i="1"/>
  <c r="AY4" i="1"/>
  <c r="AX4" i="1"/>
  <c r="AW4" i="1"/>
  <c r="AY8" i="1"/>
  <c r="AX8" i="1"/>
  <c r="AW8" i="1"/>
  <c r="AY12" i="1"/>
  <c r="AX12" i="1"/>
  <c r="AW12" i="1"/>
  <c r="AX35" i="1"/>
  <c r="AW35" i="1"/>
  <c r="AY35" i="1"/>
  <c r="AX43" i="1"/>
  <c r="AW43" i="1"/>
  <c r="AY43" i="1"/>
  <c r="AX47" i="1"/>
  <c r="AW47" i="1"/>
  <c r="AY47" i="1"/>
  <c r="AX67" i="1"/>
  <c r="AW67" i="1"/>
  <c r="AY67" i="1"/>
  <c r="AX107" i="1"/>
  <c r="AW107" i="1"/>
  <c r="AY107" i="1"/>
  <c r="AX111" i="1"/>
  <c r="AY111" i="1"/>
  <c r="AW111" i="1"/>
  <c r="AW118" i="1"/>
  <c r="AY118" i="1"/>
  <c r="AX118" i="1"/>
  <c r="AX170" i="1"/>
  <c r="AW170" i="1"/>
  <c r="AY170" i="1"/>
  <c r="AX2" i="1"/>
  <c r="AY2" i="1"/>
  <c r="AW2" i="1"/>
  <c r="AX6" i="1"/>
  <c r="AY6" i="1"/>
  <c r="AW6" i="1"/>
  <c r="AX10" i="1"/>
  <c r="AW10" i="1"/>
  <c r="AY10" i="1"/>
  <c r="AX27" i="1"/>
  <c r="AW27" i="1"/>
  <c r="AY27" i="1"/>
  <c r="AX51" i="1"/>
  <c r="AW51" i="1"/>
  <c r="AY51" i="1"/>
  <c r="AX91" i="1"/>
  <c r="AW91" i="1"/>
  <c r="AY91" i="1"/>
  <c r="AX95" i="1"/>
  <c r="AW95" i="1"/>
  <c r="AY95" i="1"/>
  <c r="AX127" i="1"/>
  <c r="AY127" i="1"/>
  <c r="AW127" i="1"/>
  <c r="AW134" i="1"/>
  <c r="AY134" i="1"/>
  <c r="AX134" i="1"/>
  <c r="AW5" i="1"/>
  <c r="AX5" i="1"/>
  <c r="AY5" i="1"/>
  <c r="AX15" i="1"/>
  <c r="AW15" i="1"/>
  <c r="AX23" i="1"/>
  <c r="AW23" i="1"/>
  <c r="AY44" i="1"/>
  <c r="AX44" i="1"/>
  <c r="AX71" i="1"/>
  <c r="AW71" i="1"/>
  <c r="AY76" i="1"/>
  <c r="AX76" i="1"/>
  <c r="AX87" i="1"/>
  <c r="AW87" i="1"/>
  <c r="AY92" i="1"/>
  <c r="AX92" i="1"/>
  <c r="AX103" i="1"/>
  <c r="AW103" i="1"/>
  <c r="AY108" i="1"/>
  <c r="AX108" i="1"/>
  <c r="AY129" i="1"/>
  <c r="AX129" i="1"/>
  <c r="AX131" i="1"/>
  <c r="AY131" i="1"/>
  <c r="AX143" i="1"/>
  <c r="AY143" i="1"/>
  <c r="AW143" i="1"/>
  <c r="AY152" i="1"/>
  <c r="AX152" i="1"/>
  <c r="AW152" i="1"/>
  <c r="AW154" i="1"/>
  <c r="AX154" i="1"/>
  <c r="AY195" i="1"/>
  <c r="AX195" i="1"/>
  <c r="AW195" i="1"/>
  <c r="AX210" i="1"/>
  <c r="AW210" i="1"/>
  <c r="AY210" i="1"/>
  <c r="AY15" i="1"/>
  <c r="AY24" i="1"/>
  <c r="AX24" i="1"/>
  <c r="AY32" i="1"/>
  <c r="AX32" i="1"/>
  <c r="AY40" i="1"/>
  <c r="AX40" i="1"/>
  <c r="AW44" i="1"/>
  <c r="AY56" i="1"/>
  <c r="AX56" i="1"/>
  <c r="AW61" i="1"/>
  <c r="AY72" i="1"/>
  <c r="AX72" i="1"/>
  <c r="AW76" i="1"/>
  <c r="AY88" i="1"/>
  <c r="AX88" i="1"/>
  <c r="AW93" i="1"/>
  <c r="AY103" i="1"/>
  <c r="AW109" i="1"/>
  <c r="AW119" i="1"/>
  <c r="AX155" i="1"/>
  <c r="AY155" i="1"/>
  <c r="AW155" i="1"/>
  <c r="AW158" i="1"/>
  <c r="AY158" i="1"/>
  <c r="AX7" i="1"/>
  <c r="AX11" i="1"/>
  <c r="AX18" i="1"/>
  <c r="AW25" i="1"/>
  <c r="AW32" i="1"/>
  <c r="AX34" i="1"/>
  <c r="AW40" i="1"/>
  <c r="AX45" i="1"/>
  <c r="AY52" i="1"/>
  <c r="AX52" i="1"/>
  <c r="AW57" i="1"/>
  <c r="AX58" i="1"/>
  <c r="AX61" i="1"/>
  <c r="AW72" i="1"/>
  <c r="AW73" i="1"/>
  <c r="AX74" i="1"/>
  <c r="AY78" i="1"/>
  <c r="AW89" i="1"/>
  <c r="AX90" i="1"/>
  <c r="AY100" i="1"/>
  <c r="AX100" i="1"/>
  <c r="AX109" i="1"/>
  <c r="AW114" i="1"/>
  <c r="AX114" i="1"/>
  <c r="AY119" i="1"/>
  <c r="AW122" i="1"/>
  <c r="AY122" i="1"/>
  <c r="AX126" i="1"/>
  <c r="AY163" i="1"/>
  <c r="AX163" i="1"/>
  <c r="AX190" i="1"/>
  <c r="AW190" i="1"/>
  <c r="AY190" i="1"/>
  <c r="AX214" i="1"/>
  <c r="AW214" i="1"/>
  <c r="AW221" i="1"/>
  <c r="AY221" i="1"/>
  <c r="AX221" i="1"/>
  <c r="AX31" i="1"/>
  <c r="AW31" i="1"/>
  <c r="AX39" i="1"/>
  <c r="AW39" i="1"/>
  <c r="AX55" i="1"/>
  <c r="AW55" i="1"/>
  <c r="AY60" i="1"/>
  <c r="AX60" i="1"/>
  <c r="AY140" i="1"/>
  <c r="AX140" i="1"/>
  <c r="AW146" i="1"/>
  <c r="AX146" i="1"/>
  <c r="AX174" i="1"/>
  <c r="AW174" i="1"/>
  <c r="AY174" i="1"/>
  <c r="AW185" i="1"/>
  <c r="AY185" i="1"/>
  <c r="AX185" i="1"/>
  <c r="AW201" i="1"/>
  <c r="AY201" i="1"/>
  <c r="AX201" i="1"/>
  <c r="AW3" i="1"/>
  <c r="AW7" i="1"/>
  <c r="AW11" i="1"/>
  <c r="AY16" i="1"/>
  <c r="AX16" i="1"/>
  <c r="AY23" i="1"/>
  <c r="AY31" i="1"/>
  <c r="AY39" i="1"/>
  <c r="AW45" i="1"/>
  <c r="AX46" i="1"/>
  <c r="AW60" i="1"/>
  <c r="AX62" i="1"/>
  <c r="AY71" i="1"/>
  <c r="AW77" i="1"/>
  <c r="AX78" i="1"/>
  <c r="AY87" i="1"/>
  <c r="AW92" i="1"/>
  <c r="AX94" i="1"/>
  <c r="AY104" i="1"/>
  <c r="AX104" i="1"/>
  <c r="AW108" i="1"/>
  <c r="AX110" i="1"/>
  <c r="AW129" i="1"/>
  <c r="AW131" i="1"/>
  <c r="AW140" i="1"/>
  <c r="AY145" i="1"/>
  <c r="AX145" i="1"/>
  <c r="AX147" i="1"/>
  <c r="AY147" i="1"/>
  <c r="AY154" i="1"/>
  <c r="AX159" i="1"/>
  <c r="AY159" i="1"/>
  <c r="AY179" i="1"/>
  <c r="AX179" i="1"/>
  <c r="AW179" i="1"/>
  <c r="AX218" i="1"/>
  <c r="AW218" i="1"/>
  <c r="AY218" i="1"/>
  <c r="AX3" i="1"/>
  <c r="AW17" i="1"/>
  <c r="AW24" i="1"/>
  <c r="AX26" i="1"/>
  <c r="AW33" i="1"/>
  <c r="AW41" i="1"/>
  <c r="AX42" i="1"/>
  <c r="AY46" i="1"/>
  <c r="AW56" i="1"/>
  <c r="AY62" i="1"/>
  <c r="AY68" i="1"/>
  <c r="AX68" i="1"/>
  <c r="AX77" i="1"/>
  <c r="AY84" i="1"/>
  <c r="AX84" i="1"/>
  <c r="AW88" i="1"/>
  <c r="AX93" i="1"/>
  <c r="AY94" i="1"/>
  <c r="AW105" i="1"/>
  <c r="AX106" i="1"/>
  <c r="AY110" i="1"/>
  <c r="AY120" i="1"/>
  <c r="AX120" i="1"/>
  <c r="AW120" i="1"/>
  <c r="AX123" i="1"/>
  <c r="AW123" i="1"/>
  <c r="AX125" i="1"/>
  <c r="AW125" i="1"/>
  <c r="AW135" i="1"/>
  <c r="AW145" i="1"/>
  <c r="AW147" i="1"/>
  <c r="AX158" i="1"/>
  <c r="AW159" i="1"/>
  <c r="AW165" i="1"/>
  <c r="AX165" i="1"/>
  <c r="AY167" i="1"/>
  <c r="AX167" i="1"/>
  <c r="AX17" i="1"/>
  <c r="AY18" i="1"/>
  <c r="AY20" i="1"/>
  <c r="AX20" i="1"/>
  <c r="AX25" i="1"/>
  <c r="AY26" i="1"/>
  <c r="AY28" i="1"/>
  <c r="AX28" i="1"/>
  <c r="AX33" i="1"/>
  <c r="AY34" i="1"/>
  <c r="AY36" i="1"/>
  <c r="AX36" i="1"/>
  <c r="AX41" i="1"/>
  <c r="AY42" i="1"/>
  <c r="AY48" i="1"/>
  <c r="AX48" i="1"/>
  <c r="AW52" i="1"/>
  <c r="AW53" i="1"/>
  <c r="AX54" i="1"/>
  <c r="AX57" i="1"/>
  <c r="AY58" i="1"/>
  <c r="AY64" i="1"/>
  <c r="AX64" i="1"/>
  <c r="AW68" i="1"/>
  <c r="AW69" i="1"/>
  <c r="AX70" i="1"/>
  <c r="AX73" i="1"/>
  <c r="AY74" i="1"/>
  <c r="AY80" i="1"/>
  <c r="AX80" i="1"/>
  <c r="AW84" i="1"/>
  <c r="AW85" i="1"/>
  <c r="AX86" i="1"/>
  <c r="AX89" i="1"/>
  <c r="AY90" i="1"/>
  <c r="AY96" i="1"/>
  <c r="AX96" i="1"/>
  <c r="AW100" i="1"/>
  <c r="AW101" i="1"/>
  <c r="AX102" i="1"/>
  <c r="AX105" i="1"/>
  <c r="AY106" i="1"/>
  <c r="AY113" i="1"/>
  <c r="AX113" i="1"/>
  <c r="AY114" i="1"/>
  <c r="AX115" i="1"/>
  <c r="AY115" i="1"/>
  <c r="AX122" i="1"/>
  <c r="AY123" i="1"/>
  <c r="AY124" i="1"/>
  <c r="AX124" i="1"/>
  <c r="AY125" i="1"/>
  <c r="AY126" i="1"/>
  <c r="AW130" i="1"/>
  <c r="AX130" i="1"/>
  <c r="AY135" i="1"/>
  <c r="AY136" i="1"/>
  <c r="AX136" i="1"/>
  <c r="AW136" i="1"/>
  <c r="AW138" i="1"/>
  <c r="AY138" i="1"/>
  <c r="AX139" i="1"/>
  <c r="AW139" i="1"/>
  <c r="AX141" i="1"/>
  <c r="AW141" i="1"/>
  <c r="AX142" i="1"/>
  <c r="AW151" i="1"/>
  <c r="AW163" i="1"/>
  <c r="AY165" i="1"/>
  <c r="AW167" i="1"/>
  <c r="AW169" i="1"/>
  <c r="AY169" i="1"/>
  <c r="AX169" i="1"/>
  <c r="AX194" i="1"/>
  <c r="AW194" i="1"/>
  <c r="AY199" i="1"/>
  <c r="AX199" i="1"/>
  <c r="AW205" i="1"/>
  <c r="AY205" i="1"/>
  <c r="AX206" i="1"/>
  <c r="AW206" i="1"/>
  <c r="AY206" i="1"/>
  <c r="AY215" i="1"/>
  <c r="AX215" i="1"/>
  <c r="AW215" i="1"/>
  <c r="AY156" i="1"/>
  <c r="AW156" i="1"/>
  <c r="AY160" i="1"/>
  <c r="AX160" i="1"/>
  <c r="AW173" i="1"/>
  <c r="AY173" i="1"/>
  <c r="AX182" i="1"/>
  <c r="AW182" i="1"/>
  <c r="AX186" i="1"/>
  <c r="AW186" i="1"/>
  <c r="AY186" i="1"/>
  <c r="AY211" i="1"/>
  <c r="AX211" i="1"/>
  <c r="AW211" i="1"/>
  <c r="AW217" i="1"/>
  <c r="AY217" i="1"/>
  <c r="AX217" i="1"/>
  <c r="AW116" i="1"/>
  <c r="AW132" i="1"/>
  <c r="AW148" i="1"/>
  <c r="AX156" i="1"/>
  <c r="AW160" i="1"/>
  <c r="AX161" i="1"/>
  <c r="AX162" i="1"/>
  <c r="AW162" i="1"/>
  <c r="AX166" i="1"/>
  <c r="AW166" i="1"/>
  <c r="AX173" i="1"/>
  <c r="AX178" i="1"/>
  <c r="AW178" i="1"/>
  <c r="AY182" i="1"/>
  <c r="AY183" i="1"/>
  <c r="AX183" i="1"/>
  <c r="AW189" i="1"/>
  <c r="AY189" i="1"/>
  <c r="AX198" i="1"/>
  <c r="AW198" i="1"/>
  <c r="AX202" i="1"/>
  <c r="AW202" i="1"/>
  <c r="AY202" i="1"/>
  <c r="AY175" i="1"/>
  <c r="AX175" i="1"/>
  <c r="AY191" i="1"/>
  <c r="AX191" i="1"/>
  <c r="AY207" i="1"/>
  <c r="AX207" i="1"/>
  <c r="AY171" i="1"/>
  <c r="AX171" i="1"/>
  <c r="AW175" i="1"/>
  <c r="AX181" i="1"/>
  <c r="AY187" i="1"/>
  <c r="AX187" i="1"/>
  <c r="AW191" i="1"/>
  <c r="AX197" i="1"/>
  <c r="AY203" i="1"/>
  <c r="AX203" i="1"/>
  <c r="AW207" i="1"/>
  <c r="AX213" i="1"/>
  <c r="AY219" i="1"/>
  <c r="AX219" i="1"/>
</calcChain>
</file>

<file path=xl/sharedStrings.xml><?xml version="1.0" encoding="utf-8"?>
<sst xmlns="http://schemas.openxmlformats.org/spreadsheetml/2006/main" count="14882" uniqueCount="1142">
  <si>
    <t>TRANSACTION ID</t>
  </si>
  <si>
    <t>TRANSACTION TYPE</t>
  </si>
  <si>
    <t>TRANSACTION DATETIME</t>
  </si>
  <si>
    <t>SETTLEMENT SERVICE</t>
  </si>
  <si>
    <t>SETTLEMENT DATE</t>
  </si>
  <si>
    <t>UPPD</t>
  </si>
  <si>
    <t>MEB BATCH NUMBER</t>
  </si>
  <si>
    <t>CLEARING DATE</t>
  </si>
  <si>
    <t>APPROVAL CODE</t>
  </si>
  <si>
    <t>DOCNO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</si>
  <si>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</si>
  <si>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</si>
  <si>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</si>
  <si>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</si>
  <si>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</si>
  <si>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</si>
  <si>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</si>
  <si>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</si>
  <si>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 ID</t>
  </si>
  <si>
    <t>RETAILER NAME</t>
  </si>
  <si>
    <t>RETAILEROUTLETNAME</t>
  </si>
  <si>
    <t>MCC CODE</t>
  </si>
  <si>
    <t>TERMINALID</t>
  </si>
  <si>
    <t>TERMINAL LOCATION</t>
  </si>
  <si>
    <t>MERCHANT DEPOSIT BANKCODE</t>
  </si>
  <si>
    <t>MERCHANT DEPOSIT BANKNAME</t>
  </si>
  <si>
    <t>MERCHANT BANK ACCOUNT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</si>
  <si>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</si>
  <si>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</si>
  <si>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</si>
  <si>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</si>
  <si>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</si>
  <si>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</si>
  <si>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</si>
  <si>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ISSUERBANK</t>
  </si>
  <si>
    <t>ISSCOUNTRY CODE</t>
  </si>
  <si>
    <t>ISSUER RRN</t>
  </si>
  <si>
    <t>ISS_STAN</t>
  </si>
  <si>
    <t>CARDSCHEME</t>
  </si>
  <si>
    <t>MASKEDPAN</t>
  </si>
  <si>
    <t>CARDHOLDER ACCOUNT NO</t>
  </si>
  <si>
    <t>PHONE NO</t>
  </si>
  <si>
    <t>ISSFIID</t>
  </si>
  <si>
    <t>TRANAMOUNT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</si>
  <si>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</si>
  <si>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</si>
  <si>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</si>
  <si>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</si>
  <si>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</si>
  <si>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</si>
  <si>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</si>
  <si>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</si>
  <si>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TOTAL MSC RATE</t>
  </si>
  <si>
    <t>MSCCAP</t>
  </si>
  <si>
    <t>LCY MSC VALUE</t>
  </si>
  <si>
    <t>TOTAL VAT CHARGE</t>
  </si>
  <si>
    <t>DOLLAR MSC VALUE</t>
  </si>
  <si>
    <t>LCY AMOUNT DUE MERCHANT</t>
  </si>
  <si>
    <t>DOLLAR AMOUNT DUE MERCHANT</t>
  </si>
  <si>
    <t>VATCHARGE</t>
  </si>
  <si>
    <t>STAMPDUTY AMOUNT</t>
  </si>
  <si>
    <t>AGENTACCOUNT</t>
  </si>
  <si>
    <t>AGENTNAME</t>
  </si>
  <si>
    <t>AGENTRATE</t>
  </si>
  <si>
    <t>AGENTFEE</t>
  </si>
  <si>
    <t>ICC</t>
  </si>
  <si>
    <t>APPLIEDMSC</t>
  </si>
  <si>
    <t>STAMPDUTYCHARGE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</si>
  <si>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</si>
  <si>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</si>
  <si>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</si>
  <si>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</si>
  <si>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</si>
  <si>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</si>
  <si>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FEE 1 AMOUNT</t>
  </si>
  <si>
    <t>FEE 2 AMOUNT</t>
  </si>
  <si>
    <t>ISSUER NAME</t>
  </si>
  <si>
    <t>ISSR_RATE</t>
  </si>
  <si>
    <t>ISSUERFEE (IRF) VALUE</t>
  </si>
  <si>
    <t>ISSUER VALUE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</si>
  <si>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</si>
  <si>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</si>
  <si>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</si>
  <si>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</si>
  <si>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</si>
  <si>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</si>
  <si>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</si>
  <si>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</si>
  <si>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</si>
  <si>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</si>
  <si>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</si>
  <si>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</si>
  <si>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</si>
  <si>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</si>
  <si>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</si>
  <si>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</si>
  <si>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</si>
  <si>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</si>
  <si>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</si>
  <si>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</si>
  <si>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</si>
  <si>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</si>
  <si>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</si>
  <si>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</si>
  <si>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</si>
  <si>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</si>
  <si>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</si>
  <si>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</si>
  <si>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</si>
  <si>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</si>
  <si>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</si>
  <si>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</si>
  <si>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</si>
  <si>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</si>
  <si>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</si>
  <si>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</si>
  <si>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</si>
  <si>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</si>
  <si>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</si>
  <si>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</si>
  <si>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</si>
  <si>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TEXTMESS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</si>
  <si>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</si>
  <si>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</si>
  <si>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</si>
  <si>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</si>
  <si>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</si>
  <si>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</si>
  <si>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</si>
  <si>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</si>
  <si>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</si>
  <si>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</si>
  <si>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</si>
  <si>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</si>
  <si>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</si>
  <si>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</si>
  <si>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</si>
  <si>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</si>
  <si>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</si>
  <si>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MCIRF</t>
  </si>
  <si>
    <t>USSD FEE</t>
  </si>
  <si>
    <t>BILLS PAYMENT</t>
  </si>
  <si>
    <t>2/1/2023 12:01:03 PM</t>
  </si>
  <si>
    <t>UP SETTLEMENT</t>
  </si>
  <si>
    <t>2/2/2023 12:00:00 AM</t>
  </si>
  <si>
    <t>2/1/2023 12:00:00 AM</t>
  </si>
  <si>
    <t/>
  </si>
  <si>
    <t>+</t>
  </si>
  <si>
    <t>SC011</t>
  </si>
  <si>
    <t>Retail</t>
  </si>
  <si>
    <t>UNIFIED PAYMENT SERVICES LTD</t>
  </si>
  <si>
    <t>Sokoto IGR Schools on POS,Lagos,Victoria Island,NG</t>
  </si>
  <si>
    <t>2UP11071</t>
  </si>
  <si>
    <t>ACCESS BANK NIGERIA PLC</t>
  </si>
  <si>
    <t>0006067466</t>
  </si>
  <si>
    <t>SOKOTO STATE UNIVERSITY  (SOIRS SCHOOL)</t>
  </si>
  <si>
    <t>UNIFIED PAYMENTS SERVICES LTD</t>
  </si>
  <si>
    <t>PaymentRef=1110105373447</t>
  </si>
  <si>
    <t>HOPE PSBank</t>
  </si>
  <si>
    <t>PAYA</t>
  </si>
  <si>
    <t>980002******1468</t>
  </si>
  <si>
    <t>1130005272</t>
  </si>
  <si>
    <t>HPSB</t>
  </si>
  <si>
    <t>PAYATTITUDE</t>
  </si>
  <si>
    <t>GENERAL</t>
  </si>
  <si>
    <t>F</t>
  </si>
  <si>
    <t>NIGERIAN INTERBANK SETTLEMENT SERVICE</t>
  </si>
  <si>
    <t>UP</t>
  </si>
  <si>
    <t>0517021001-18125070-Bello Sufiyanu Tambuwal-1110105373447-PortalAccessFee:1000-AccreditationFee:5000</t>
  </si>
  <si>
    <t>NAME:=Bello Sufiyanu Tambuwal|Payment Ref:=1110105373447|Description:=0517021001-18125070-Bello Sufiyanu Tambuwal-1110105373447-PortalAccessFee:1000-AccreditationFee:5000</t>
  </si>
  <si>
    <t>N</t>
  </si>
  <si>
    <t>2/1/2023 12:01:01 AM</t>
  </si>
  <si>
    <t>SOKOTOSTATEUNIVERSITY,SOKOTO-FEES</t>
  </si>
  <si>
    <t>0</t>
  </si>
  <si>
    <t>UNIFIED PAYMENTS</t>
  </si>
  <si>
    <t>950101******4227</t>
  </si>
  <si>
    <t>UPPA</t>
  </si>
  <si>
    <t>NAME:=FarukuLauwali|ReceiptID:=1110139592056|Description:=0517021001-19124089-FarukuLauwali-1110139592056-PortalAccessFee:1000-AccreditationFee:5000-RegFee: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</si>
  <si>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675249253783","TransId":"15582099","AuthRef":"552553","Date":"01Feb,202312:01PM"}</t>
  </si>
  <si>
    <t>SokotoStateCollectionAgency</t>
  </si>
  <si>
    <t>2/1/2023 12:05:35 PM</t>
  </si>
  <si>
    <t>PaymentRef=1110138433154</t>
  </si>
  <si>
    <t>980002******2679</t>
  </si>
  <si>
    <t>1130043492</t>
  </si>
  <si>
    <t>0517021001-20133028-Uzaifa Bello -1110138433154-PortalAccessFee:1000-AccreditationFee:5000-RegFee:26</t>
  </si>
  <si>
    <t>NAME:=Uzaifa Bello |Payment Ref:=1110138433154|Description:=0517021001-20133028-Uzaifa Bello -1110138433154-PortalAccessFee:1000-AccreditationFee:5000-RegFee:26</t>
  </si>
  <si>
    <t>2/1/2023 11:39:38 AM</t>
  </si>
  <si>
    <t>PaymentRef=1110128292261</t>
  </si>
  <si>
    <t>980002******6162</t>
  </si>
  <si>
    <t>1130043537</t>
  </si>
  <si>
    <t>0517021001-17123025-Abubakar Buhari -1110128292261-PortalAccessFee:1000-AccreditationFee:5000-RegFee</t>
  </si>
  <si>
    <t>NAME:=Abubakar Buhari |Payment Ref:=1110128292261|Description:=0517021001-17123025-Abubakar Buhari -1110128292261-PortalAccessFee:1000-AccreditationFee:5000-RegFee</t>
  </si>
  <si>
    <t>2/1/2023 3:21:50 PM</t>
  </si>
  <si>
    <t>PaymentRef=1110101213452</t>
  </si>
  <si>
    <t>980002******7312</t>
  </si>
  <si>
    <t>1130045113</t>
  </si>
  <si>
    <t>0517021001-19125073-Yunusa Abba -1110101213452-PortalAccessFee:1000-AccreditationFee:5000-RegFee:265</t>
  </si>
  <si>
    <t>NAME:=Yunusa Abba |Payment Ref:=1110101213452|Description:=0517021001-19125073-Yunusa Abba -1110101213452-PortalAccessFee:1000-AccreditationFee:5000-RegFee:265</t>
  </si>
  <si>
    <t>2/1/2023 11:50:39 AM</t>
  </si>
  <si>
    <t>PaymentRef=1110129492346</t>
  </si>
  <si>
    <t>0517021001-19117022-Saifullahi Aminu -1110129492346-PortalAccessFee:1000-AccreditationFee:5000-RegFe</t>
  </si>
  <si>
    <t>NAME:=Saifullahi Aminu |Payment Ref:=1110129492346|Description:=0517021001-19117022-Saifullahi Aminu -1110129492346-PortalAccessFee:1000-AccreditationFee:5000-RegFe</t>
  </si>
  <si>
    <t>2/1/2023 12:50:05 PM</t>
  </si>
  <si>
    <t>PaymentRef=1110155553157</t>
  </si>
  <si>
    <t>0517021001-19132057-Munauwar Shiitu -1110155553157-PortalAccessFee:1000-AccreditationFee:5000-RegFee</t>
  </si>
  <si>
    <t>NAME:=Munauwar Shiitu |Payment Ref:=1110155553157|Description:=0517021001-19132057-Munauwar Shiitu -1110155553157-PortalAccessFee:1000-AccreditationFee:5000-RegFee</t>
  </si>
  <si>
    <t>2/1/2023 1:06:49 PM</t>
  </si>
  <si>
    <t>PaymentRef=1110105301463</t>
  </si>
  <si>
    <t>0517021001-20118054-Malami Tsamiya Maimuna-1110105301463-PortalAccessFee:1000-AccreditationFee:5000-</t>
  </si>
  <si>
    <t>NAME:=Malami Tsamiya Maimuna|Payment Ref:=1110105301463|Description:=0517021001-20118054-Malami Tsamiya Maimuna-1110105301463-PortalAccessFee:1000-AccreditationFee:5000-</t>
  </si>
  <si>
    <t>AIR TIME TOPUP</t>
  </si>
  <si>
    <t>2/1/2023 12:49:58 PM</t>
  </si>
  <si>
    <t>SOKOTO STATE IGR ESCROW ACCOUNT</t>
  </si>
  <si>
    <t>0702631458</t>
  </si>
  <si>
    <t>UMARU ALI SHINKAFI POLYTECHNIC (SOIRS SCHOOL)</t>
  </si>
  <si>
    <t>PaymentRef=1203949575</t>
  </si>
  <si>
    <t>980002******9414</t>
  </si>
  <si>
    <t>1130045287</t>
  </si>
  <si>
    <t>0517018001-103843-UMAR SANI-1203949575-NotificationProcessingFee:2000.00</t>
  </si>
  <si>
    <t>NAME:=UMAR SANI|Payment Ref:=1203949575|Description:=0517018001-103843-UMAR SANI-1203949575-NotificationProcessingFee:2000.00</t>
  </si>
  <si>
    <t>2/1/2023 10:02:16 PM</t>
  </si>
  <si>
    <t>ACCESS BANK (DIAMOND)</t>
  </si>
  <si>
    <t>SHEHU SHAGARI COLLEGE OF EDUCATION (SOIRS SCHOOL)</t>
  </si>
  <si>
    <t>PaymentRef=80820145</t>
  </si>
  <si>
    <t>980002******2568</t>
  </si>
  <si>
    <t>1130006189</t>
  </si>
  <si>
    <t>0517019001-190210415SHAMSUDEEN LAWALI-80820145-PortalAccessFee:1000.00AcreditationFee:2000.00-RegFee</t>
  </si>
  <si>
    <t>NAME:=|Payment Ref:=80820145|Description:=</t>
  </si>
  <si>
    <t>2/1/2023 11:00:36 AM</t>
  </si>
  <si>
    <t>NAME:=FatimaAttahiru|ReceiptID:=1110140512662|Description:=0517021001-19118156-FatimaAttahiru-1110140512662-PortalAccessFee:1000-AccreditationFee:5000-RegFee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</si>
  <si>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675245621720","TransId":"15578550","AuthRef":"191286","Date":"01Feb,202311:00AM"}</t>
  </si>
  <si>
    <t>2/1/2023 12:32:18 PM</t>
  </si>
  <si>
    <t>PaymentRef=5782339119</t>
  </si>
  <si>
    <t>980002******7257</t>
  </si>
  <si>
    <t>1130009762</t>
  </si>
  <si>
    <t>0517018001-141629-NASIRU SHEHU GARBA-5782339119-AcceptanceFee:2500.00</t>
  </si>
  <si>
    <t>NAME:=NASIRU SHEHU GARBA|Payment Ref:=5782339119|Description:=0517018001-141629-NASIRU SHEHU GARBA-5782339119-AcceptanceFee:2500.00</t>
  </si>
  <si>
    <t>2/1/2023 3:09:36 PM</t>
  </si>
  <si>
    <t>PaymentRef=1110125052747</t>
  </si>
  <si>
    <t>0517021001-19125030-Abdulkadir Buhari Abubakar-1110125052747-PortalAccessFee:1000-AccreditationFee:5</t>
  </si>
  <si>
    <t>NAME:=Abdulkadir Buhari Abubakar|Payment Ref:=1110125052747|Description:=0517021001-19125030-Abdulkadir Buhari Abubakar-1110125052747-PortalAccessFee:1000-AccreditationFee:5</t>
  </si>
  <si>
    <t>2/1/2023 10:44:17 AM</t>
  </si>
  <si>
    <t>SOKOTO ETAX  (SOBIR),Lagos,Victoria Island,NG</t>
  </si>
  <si>
    <t>SOKOTO STATE eTAX</t>
  </si>
  <si>
    <t>CustomerId=12086916035</t>
  </si>
  <si>
    <t>980002******3432</t>
  </si>
  <si>
    <t>1130031974</t>
  </si>
  <si>
    <t>NAME:=UMAR YUSUF YABO|Payment Ref:=12086916035|Description:=Generic Bill</t>
  </si>
  <si>
    <t>SOKOTOETAX12086916035UMAR YUSUF YABOGeneric Bill</t>
  </si>
  <si>
    <t>2/1/2023 11:06:31 AM</t>
  </si>
  <si>
    <t>PaymentRef=1110133513441</t>
  </si>
  <si>
    <t>0517021001-19121035-Bello Abdullahi -1110133513441-PortalAccessFee:1000-AccreditationFee:5000-RegFee</t>
  </si>
  <si>
    <t>NAME:=Bello Abdullahi |Payment Ref:=1110133513441|Description:=0517021001-19121035-Bello Abdullahi -1110133513441-PortalAccessFee:1000-AccreditationFee:5000-RegFee</t>
  </si>
  <si>
    <t>2/1/2023 3:14:56 PM</t>
  </si>
  <si>
    <t>PaymentRef=1110109042464</t>
  </si>
  <si>
    <t>0517021001-221302151-Abubakar Musa Sadeeq-1110109042464-PortalAccessFee:1000-AccreditationFee:5000-R</t>
  </si>
  <si>
    <t>NAME:=Abubakar Musa Sadeeq|Payment Ref:=1110109042464|Description:=0517021001-221302151-Abubakar Musa Sadeeq-1110109042464-PortalAccessFee:1000-AccreditationFee:5000-R</t>
  </si>
  <si>
    <t>2/1/2023 1:50:17 PM</t>
  </si>
  <si>
    <t>PaymentRef=1110119423944</t>
  </si>
  <si>
    <t>0517021001-20131096-Amir Abubakar -1110119423944-PortalAccessFee:1000-AccreditationFee:5000-RegFee:2</t>
  </si>
  <si>
    <t>NAME:=Amir Abubakar |Payment Ref:=1110119423944|Description:=0517021001-20131096-Amir Abubakar -1110119423944-PortalAccessFee:1000-AccreditationFee:5000-RegFee:2</t>
  </si>
  <si>
    <t>2/1/2023 2:41:03 PM</t>
  </si>
  <si>
    <t>PaymentRef=1110114332160</t>
  </si>
  <si>
    <t>0517021001-19133011-Asma'U Muhammad Tambari-1110114332160-PortalAccessFee:1000-AccreditationFee:5000</t>
  </si>
  <si>
    <t>NAME:=Asma'U Muhammad Tambari|Payment Ref:=1110114332160|Description:=0517021001-19133011-Asma'U Muhammad Tambari-1110114332160-PortalAccessFee:1000-AccreditationFee:5000</t>
  </si>
  <si>
    <t>2/1/2023 10:14:13 AM</t>
  </si>
  <si>
    <t>PaymentRef=1110121383659</t>
  </si>
  <si>
    <t>0517021001-19131098-Muhammad Lawal Ibrahim-1110121383659-PortalAccessFee:1000-AccreditationFee:5000-</t>
  </si>
  <si>
    <t>NAME:=Muhammad Lawal Ibrahim|Payment Ref:=1110121383659|Description:=0517021001-19131098-Muhammad Lawal Ibrahim-1110121383659-PortalAccessFee:1000-AccreditationFee:5000-</t>
  </si>
  <si>
    <t>2/1/2023 11:01:42 AM</t>
  </si>
  <si>
    <t>PaymentRef=1110100592245</t>
  </si>
  <si>
    <t>0517021001-221310008-Mukhtar Adamu -1110100592245-PortalAccessFee:1000-AccreditationFee:5000-RegFee:</t>
  </si>
  <si>
    <t>NAME:=Mukhtar Adamu |Payment Ref:=1110100592245|Description:=0517021001-221310008-Mukhtar Adamu -1110100592245-PortalAccessFee:1000-AccreditationFee:5000-RegFee:</t>
  </si>
  <si>
    <t>2/1/2023 1:15:31 PM</t>
  </si>
  <si>
    <t>PaymentRef=1110153143550</t>
  </si>
  <si>
    <t>0517021001-20216003-SAMAILA MUHAMMAD -1110153143550-PortalAccessFee:1000-AccreditationFee:5000-RegFe</t>
  </si>
  <si>
    <t>NAME:=SAMAILA MUHAMMAD |Payment Ref:=1110153143550|Description:=0517021001-20216003-SAMAILA MUHAMMAD -1110153143550-PortalAccessFee:1000-AccreditationFee:5000-RegFe</t>
  </si>
  <si>
    <t>2/1/2023 11:19:27 AM</t>
  </si>
  <si>
    <t>PaymentRef=1110140172853</t>
  </si>
  <si>
    <t>0517021001-221204136-Faruku Abdullahi -1110140172853-PortalAccessFee:1000-AccreditationFee:5000-RegF</t>
  </si>
  <si>
    <t>NAME:=Faruku Abdullahi |Payment Ref:=1110140172853|Description:=0517021001-221204136-Faruku Abdullahi -1110140172853-PortalAccessFee:1000-AccreditationFee:5000-RegF</t>
  </si>
  <si>
    <t>2/1/2023 12:42:37 PM</t>
  </si>
  <si>
    <t>PaymentRef=1110143382347</t>
  </si>
  <si>
    <t>0517021001-20219005-ABDULSAMAD DAHIR MUHAMMAD-1110143382347-PortalAccessFee:1000-AccreditationFee:50</t>
  </si>
  <si>
    <t>NAME:=ABDULSAMAD DAHIR MUHAMMAD|Payment Ref:=1110143382347|Description:=0517021001-20219005-ABDULSAMAD DAHIR MUHAMMAD-1110143382347-PortalAccessFee:1000-AccreditationFee:50</t>
  </si>
  <si>
    <t>2/1/2023 2:50:51 PM</t>
  </si>
  <si>
    <t>PaymentRef=1110111501948</t>
  </si>
  <si>
    <t>0517021001-221108178-Ibrahim Nasir Bafarawa-1110111501948-PortalAccessFee:1000-AccreditationFee:5000</t>
  </si>
  <si>
    <t>NAME:=Ibrahim Nasir Bafarawa|Payment Ref:=1110111501948|Description:=0517021001-221108178-Ibrahim Nasir Bafarawa-1110111501948-PortalAccessFee:1000-AccreditationFee:5000</t>
  </si>
  <si>
    <t>2/1/2023 2:46:52 PM</t>
  </si>
  <si>
    <t>PaymentRef=1110100291940</t>
  </si>
  <si>
    <t>0517021001-17124135-Falalu Dahiru -1110100291940-PortalAccessFee:1000-AccreditationFee:5000-RegFee:2</t>
  </si>
  <si>
    <t>NAME:=Falalu Dahiru |Payment Ref:=1110100291940|Description:=0517021001-17124135-Falalu Dahiru -1110100291940-PortalAccessFee:1000-AccreditationFee:5000-RegFee:2</t>
  </si>
  <si>
    <t>2/1/2023 1:04:52 PM</t>
  </si>
  <si>
    <t>PaymentRef=1110121002043</t>
  </si>
  <si>
    <t>0517021001-222107009-Aliyu Ibrahim -1110121002043-PortalAccessFee:1000-AccreditationFee:5000-RegFee:</t>
  </si>
  <si>
    <t>NAME:=Aliyu Ibrahim |Payment Ref:=1110121002043|Description:=0517021001-222107009-Aliyu Ibrahim -1110121002043-PortalAccessFee:1000-AccreditationFee:5000-RegFee:</t>
  </si>
  <si>
    <t>2/1/2023 3:21:15 PM</t>
  </si>
  <si>
    <t>PaymentRef=11883482462</t>
  </si>
  <si>
    <t>980002******8263</t>
  </si>
  <si>
    <t>1130016214</t>
  </si>
  <si>
    <t>0517019001-202210188468IAUMuhammad Sadiya-11883482462Acceptance Fee</t>
  </si>
  <si>
    <t>NAME:=|Payment Ref:=11883482462|Description:=</t>
  </si>
  <si>
    <t>2/1/2023 8:41:58 AM</t>
  </si>
  <si>
    <t>PaymentRef=1110124353742</t>
  </si>
  <si>
    <t>0517021001-18224004-Aliyu ASMAU Waziri-1110124353742-PortalAccessFee:1000-AccreditationFee:5000-RegF</t>
  </si>
  <si>
    <t>NAME:=Aliyu ASMAU Waziri|Payment Ref:=1110124353742|Description:=0517021001-18224004-Aliyu ASMAU Waziri-1110124353742-PortalAccessFee:1000-AccreditationFee:5000-RegF</t>
  </si>
  <si>
    <t>2/1/2023 1:47:55 PM</t>
  </si>
  <si>
    <t>PaymentRef=11159434230</t>
  </si>
  <si>
    <t>0517021001-202210040614GA--11159434230-PortalAccessFee:1000-ApplicationFee:2000</t>
  </si>
  <si>
    <t>NAME:=Ibrahim Nasir Bafarawa|Payment Ref:=11159434230|Description:=0517021001-202210040614GA--11159434230-PortalAccessFee:1000-ApplicationFee:2000</t>
  </si>
  <si>
    <t>2/1/2023 9:56:31 PM</t>
  </si>
  <si>
    <t>PaymentRef=73347265</t>
  </si>
  <si>
    <t>0517019001-190510169UMAR USMAN-73347265-PortalAccessFee:1000.00AcreditationFee:2000.00-RegFee:10250.</t>
  </si>
  <si>
    <t>NAME:=|Payment Ref:=73347265|Description:=</t>
  </si>
  <si>
    <t>2/1/2023 11:40:15 AM</t>
  </si>
  <si>
    <t>PaymentRef=1110115323765</t>
  </si>
  <si>
    <t>0517021001-19132041-Abdulquddus Abdulrahman -1110115323765-PortalAccessFee:1000-AccreditationFee:500</t>
  </si>
  <si>
    <t>NAME:=Abdulquddus Abdulrahman |Payment Ref:=1110115323765|Description:=0517021001-19132041-Abdulquddus Abdulrahman -1110115323765-PortalAccessFee:1000-AccreditationFee:500</t>
  </si>
  <si>
    <t>2/1/2023 1:50:23 PM</t>
  </si>
  <si>
    <t>NAME:=AlmustaphaNazifi|ReceiptID:=1110146392543|Description:=0517021001-18132054-AlmustaphaNazifi-1110146392543-PortalAccessFee:1000-AccreditationFee:5000-RegF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</si>
  <si>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675255813543","TransId":"15587667","AuthRef":"455352","Date":"01Feb,202301:50PM"}</t>
  </si>
  <si>
    <t>2/1/2023 1:04:23 PM</t>
  </si>
  <si>
    <t>PaymentRef=1110116312646</t>
  </si>
  <si>
    <t>0517021001-20118060-Maryam Aliyu Balarabe-1110116312646-PortalAccessFee:1000-AccreditationFee:5000-R</t>
  </si>
  <si>
    <t>NAME:=Maryam Aliyu Balarabe|Payment Ref:=1110116312646|Description:=0517021001-20118060-Maryam Aliyu Balarabe-1110116312646-PortalAccessFee:1000-AccreditationFee:5000-R</t>
  </si>
  <si>
    <t>2/1/2023 1:02:20 PM</t>
  </si>
  <si>
    <t>PaymentRef=1110145391143</t>
  </si>
  <si>
    <t>0517021001-221204137-Hassan  Ibrahim Maiyadi-1110145391143-PortalAccessFee:1000-AccreditationFee:500</t>
  </si>
  <si>
    <t>NAME:=Hassan  Ibrahim Maiyadi|Payment Ref:=1110145391143|Description:=0517021001-221204137-Hassan  Ibrahim Maiyadi-1110145391143-PortalAccessFee:1000-AccreditationFee:500</t>
  </si>
  <si>
    <t>2/1/2023 12:32:46 PM</t>
  </si>
  <si>
    <t>PaymentRef=1110129103945</t>
  </si>
  <si>
    <t>0517021001-222301001-Mas'Udu Bashiru Shehu-1110129103945-PortalAccessFee:1000-AccreditationFee:5000-</t>
  </si>
  <si>
    <t>NAME:=Mas'Udu Bashiru Shehu|Payment Ref:=1110129103945|Description:=0517021001-222301001-Mas'Udu Bashiru Shehu-1110129103945-PortalAccessFee:1000-AccreditationFee:5000-</t>
  </si>
  <si>
    <t>2/1/2023 11:54:17 AM</t>
  </si>
  <si>
    <t>PaymentRef=1110123522669</t>
  </si>
  <si>
    <t>0517021001-222108012-Muhammad Kasimu -1110123522669-PortalAccessFee:1000-AccreditationFee:5000-RegFe</t>
  </si>
  <si>
    <t>NAME:=Muhammad Kasimu |Payment Ref:=1110123522669|Description:=0517021001-222108012-Muhammad Kasimu -1110123522669-PortalAccessFee:1000-AccreditationFee:5000-RegFe</t>
  </si>
  <si>
    <t>2/1/2023 1:28:00 PM</t>
  </si>
  <si>
    <t>PaymentRef=1110159123860</t>
  </si>
  <si>
    <t>0517021001-17125080-Aminu Mohammed Suleiman-1110159123860-PortalAccessFee:1000-AccreditationFee:5000</t>
  </si>
  <si>
    <t>NAME:=Aminu Mohammed Suleiman|Payment Ref:=1110159123860|Description:=0517021001-17125080-Aminu Mohammed Suleiman-1110159123860-PortalAccessFee:1000-AccreditationFee:5000</t>
  </si>
  <si>
    <t>2/1/2023 7:30:46 PM</t>
  </si>
  <si>
    <t>999999******9999</t>
  </si>
  <si>
    <t>{"Transaction Type":"AGB3","Account":"1050817483","Reference Number":"675276245543","Alternate Reference":"9288334","Merchant":"SHEHU SHAGARI COLLEGE OF EDUCATION ","Product":"FEES","Amount":"¿12,600.00","Fee":"¿0.00","Payment Ref                                                                     ":"47403816","PaymentReference":"47403816","StatusCode":"00","Status":"Approved","StatusDescription":"Approved","Approval Code":"906534","Date":"01 Feb, 2023 07:30PM"}</t>
  </si>
  <si>
    <t>2/1/2023 10:41:48 AM</t>
  </si>
  <si>
    <t>CustomerId=12036190139</t>
  </si>
  <si>
    <t>NAME:=ISAH - HASSAN|Payment Ref:=12036190139|Description:=Generic Bill</t>
  </si>
  <si>
    <t>SOKOTOETAX12036190139ISAH - HASSANGeneric Bill</t>
  </si>
  <si>
    <t>2/1/2023 1:26:19 PM</t>
  </si>
  <si>
    <t>PaymentRef=1110152332448</t>
  </si>
  <si>
    <t>0517021001-20211019-USMAN MUSA -1110152332448-PortalAccessFee:1000-AccreditationFee:5000-RegFee:2650</t>
  </si>
  <si>
    <t>NAME:=USMAN MUSA |Payment Ref:=1110152332448|Description:=0517021001-20211019-USMAN MUSA -1110152332448-PortalAccessFee:1000-AccreditationFee:5000-RegFee:2650</t>
  </si>
  <si>
    <t>2/1/2023 1:13:41 PM</t>
  </si>
  <si>
    <t>PaymentRef=1110159121461</t>
  </si>
  <si>
    <t>0517021001-20216001-AHMAD ABUBAKAR -1110159121461-PortalAccessFee:1000-AccreditationFee:5000-RegFee:</t>
  </si>
  <si>
    <t>NAME:=AHMAD ABUBAKAR |Payment Ref:=1110159121461|Description:=0517021001-20216001-AHMAD ABUBAKAR -1110159121461-PortalAccessFee:1000-AccreditationFee:5000-RegFee:</t>
  </si>
  <si>
    <t>2/1/2023 12:07:54 PM</t>
  </si>
  <si>
    <t>PaymentRef=1110159052146</t>
  </si>
  <si>
    <t>980002******6354</t>
  </si>
  <si>
    <t>1130004857</t>
  </si>
  <si>
    <t>0517021001-18117029-Sidi Nusaiba -1110159052146-PortalAccessFee:1000-AccreditationFee:5000-RegFee:51</t>
  </si>
  <si>
    <t>NAME:=Sidi Nusaiba |Payment Ref:=1110159052146|Description:=0517021001-18117029-Sidi Nusaiba -1110159052146-PortalAccessFee:1000-AccreditationFee:5000-RegFee:51</t>
  </si>
  <si>
    <t>2/1/2023 7:11:01 PM</t>
  </si>
  <si>
    <t>NAME:=YasirRabiuMagaji|ReceiptID:=1110114121464|Description:=0517021001-19125055-YasirRabiuMagaji-1110114121464-PortalAccessFee:1000-AccreditationFee:5000-RegF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</si>
  <si>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675275055669","TransId":"15601043","AuthRef":"552644","Date":"01Feb,202307:11PM"}</t>
  </si>
  <si>
    <t>2/1/2023 7:28:27 AM</t>
  </si>
  <si>
    <t>PaymentRef=68344523</t>
  </si>
  <si>
    <t>0517019001-221237BARA'ATU YAHAYA HARUNA-68344523-PortalAccessFee:1000.00AcreditationFee:2000.00-RegF</t>
  </si>
  <si>
    <t>NAME:=|Payment Ref:=68344523|Description:=</t>
  </si>
  <si>
    <t>2/1/2023 7:48:52 PM</t>
  </si>
  <si>
    <t>NAME:=LawalJafar|ReceiptID:=1110109252260|Description:=0517021001-18112015-LawalJafar-1110109252260-PortalAccessFee:1000-AccreditationFee:5000-RegFee:515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</si>
  <si>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675277327050","TransId":"15602133","AuthRef":"516935","Date":"01Feb,202307:48PM"}</t>
  </si>
  <si>
    <t>2/1/2023 1:08:46 PM</t>
  </si>
  <si>
    <t>PaymentRef=1110116213369</t>
  </si>
  <si>
    <t>0517021001-18117047-Abubakar Usman -1110116213369-PortalAccessFee:1000-AccreditationFee:5000-RegFee:</t>
  </si>
  <si>
    <t>NAME:=Abubakar Usman |Payment Ref:=1110116213369|Description:=0517021001-18117047-Abubakar Usman -1110116213369-PortalAccessFee:1000-AccreditationFee:5000-RegFee:</t>
  </si>
  <si>
    <t>2/1/2023 11:00:44 AM</t>
  </si>
  <si>
    <t>PaymentRef=1110104003641</t>
  </si>
  <si>
    <t>0517021001-20132072-Hussaina Abubakar Dandawo-1110104003641-PortalAccessFee:1000-AccreditationFee:50</t>
  </si>
  <si>
    <t>NAME:=Hussaina Abubakar Dandawo|Payment Ref:=1110104003641|Description:=0517021001-20132072-Hussaina Abubakar Dandawo-1110104003641-PortalAccessFee:1000-AccreditationFee:50</t>
  </si>
  <si>
    <t>2/1/2023 10:34:43 AM</t>
  </si>
  <si>
    <t>PaymentRef=1110148211265</t>
  </si>
  <si>
    <t>0517021001-19118173-Saifullahi Sani Salihu-1110148211265-PortalAccessFee:1000-AccreditationFee:5000-</t>
  </si>
  <si>
    <t>NAME:=Saifullahi Sani Salihu|Payment Ref:=1110148211265|Description:=0517021001-19118173-Saifullahi Sani Salihu-1110148211265-PortalAccessFee:1000-AccreditationFee:5000-</t>
  </si>
  <si>
    <t>2/1/2023 12:12:40 PM</t>
  </si>
  <si>
    <t>PaymentRef=63986217</t>
  </si>
  <si>
    <t>980002******3623</t>
  </si>
  <si>
    <t>1130009926</t>
  </si>
  <si>
    <t>0517019001-222292ISHAKA BELLO-63986217-PortalAccessFee:1000.00AcreditationFee:2000.00-RegFee:16000.0</t>
  </si>
  <si>
    <t>NAME:=|Payment Ref:=63986217|Description:=</t>
  </si>
  <si>
    <t>2/1/2023 11:44:58 AM</t>
  </si>
  <si>
    <t>PaymentRef=1110143423742</t>
  </si>
  <si>
    <t>0517021001-20136022-Peter Adeoye Adeyemi-1110143423742-PortalAccessFee:1000-AccreditationFee:5000-Re</t>
  </si>
  <si>
    <t>NAME:=Peter Adeoye Adeyemi|Payment Ref:=1110143423742|Description:=0517021001-20136022-Peter Adeoye Adeyemi-1110143423742-PortalAccessFee:1000-AccreditationFee:5000-Re</t>
  </si>
  <si>
    <t>2/1/2023 1:47:14 PM</t>
  </si>
  <si>
    <t>NAME:=NafiuSani|ReceiptID:=1110155453943|Description:=0517021001-221302022-NafiuSani-1110155453943-PortalAccessFee:1000-AccreditationFee:5000-RegFee:101</t>
  </si>
  <si>
    <t>{"Type":"SokotoStateCollection","AgentCode":"UAN332100174","Merchant":"SOKOTOSTATEUNIVERSITY,SOKOTO","Product":"FEES","Amount":"¿16,607.50","Fee":"¿0.00","AgentLGA":"WamakoLGA","AgentState":"SokotoState","AgentName":"mustaphaBello","Status":"Approved","RRN":"675255627860","TransId":"15587549","AuthRef":"957600","Date":"01Feb,202301:47PM"}</t>
  </si>
  <si>
    <t>2/1/2023 6:29:43 PM</t>
  </si>
  <si>
    <t>PaymentRef=111022561627</t>
  </si>
  <si>
    <t>980002******9129</t>
  </si>
  <si>
    <t>1130043106</t>
  </si>
  <si>
    <t>0517021001-221103071-Bashir Nasiru Abdullahi-111022561627-HostelAccommodationFee:20500</t>
  </si>
  <si>
    <t>NAME:=Bashir Nasiru Abdullahi|Payment Ref:=111022561627|Description:=0517021001-221103071-Bashir Nasiru Abdullahi-111022561627-HostelAccommodationFee:20500</t>
  </si>
  <si>
    <t>2/1/2023 10:18:25 AM</t>
  </si>
  <si>
    <t>PaymentRef=1110132552943</t>
  </si>
  <si>
    <t>0517021001-20117026-Zainab Bello Chika-1110132552943-PortalAccessFee:1000-AccreditationFee:5000-RegF</t>
  </si>
  <si>
    <t>NAME:=Zainab Bello Chika|Payment Ref:=1110132552943|Description:=0517021001-20117026-Zainab Bello Chika-1110132552943-PortalAccessFee:1000-AccreditationFee:5000-RegF</t>
  </si>
  <si>
    <t>2/1/2023 10:00:25 PM</t>
  </si>
  <si>
    <t>PaymentRef=50699151</t>
  </si>
  <si>
    <t>0517019001-200110328HAUWAU MUAZU-50699151-PortalAccessFee:1000.00AcreditationFee:2000.00-RegFee:1250</t>
  </si>
  <si>
    <t>NAME:=|Payment Ref:=50699151|Description:=</t>
  </si>
  <si>
    <t>2/1/2023 12:13:33 PM</t>
  </si>
  <si>
    <t>PaymentRef=1110145023258</t>
  </si>
  <si>
    <t>980002******5786</t>
  </si>
  <si>
    <t>1130043302</t>
  </si>
  <si>
    <t>0517021001-221304303-Hafiz Tukur -1110145023258-PortalAccessFee:1000-AccreditationFee:5000-RegFee:10</t>
  </si>
  <si>
    <t>NAME:=Hafiz Tukur |Payment Ref:=1110145023258|Description:=0517021001-221304303-Hafiz Tukur -1110145023258-PortalAccessFee:1000-AccreditationFee:5000-RegFee:10</t>
  </si>
  <si>
    <t>2/1/2023 12:57:43 PM</t>
  </si>
  <si>
    <t>PaymentRef=1110124073250</t>
  </si>
  <si>
    <t>0517021001-18133124-Amiru Abdulkadir -1110124073250-PortalAccessFee:1000-AccreditationFee:5000-RegFe</t>
  </si>
  <si>
    <t>NAME:=Amiru Abdulkadir |Payment Ref:=1110124073250|Description:=0517021001-18133124-Amiru Abdulkadir -1110124073250-PortalAccessFee:1000-AccreditationFee:5000-RegFe</t>
  </si>
  <si>
    <t>1/2/2023 5:20:27 PM</t>
  </si>
  <si>
    <t>NAME:=GarbaAuwal|ReceiptID:=1110128482563|Description:=0517021001-19135003-GarbaAuwal-1110128482563-PortalAccessFee:1000-AccreditationFee:5000-RegFee:265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</si>
  <si>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675268421385","TransId":"15596331","AuthRef":"073420","Date":"01Feb,202305:20PM"}</t>
  </si>
  <si>
    <t>2/1/2023 12:55:33 PM</t>
  </si>
  <si>
    <t>PaymentRef=1110101001457</t>
  </si>
  <si>
    <t>0517021001-18133078-Abubakar Aminu Aliyu-1110101001457-PortalAccessFee:1000-AccreditationFee:5000-Re</t>
  </si>
  <si>
    <t>NAME:=Abubakar Aminu Aliyu|Payment Ref:=1110101001457|Description:=0517021001-18133078-Abubakar Aminu Aliyu-1110101001457-PortalAccessFee:1000-AccreditationFee:5000-Re</t>
  </si>
  <si>
    <t>2/1/2023 11:48:37 AM</t>
  </si>
  <si>
    <t>PaymentRef=1110151401269</t>
  </si>
  <si>
    <t>0517021001-19119012-Bello Rashida Abubakar-1110151401269-PortalAccessFee:1000-AccreditationFee:5000-</t>
  </si>
  <si>
    <t>NAME:=Bello Rashida Abubakar|Payment Ref:=1110151401269|Description:=0517021001-19119012-Bello Rashida Abubakar-1110151401269-PortalAccessFee:1000-AccreditationFee:5000-</t>
  </si>
  <si>
    <t>2/1/2023 9:17:13 AM</t>
  </si>
  <si>
    <t>PaymentRef=65854481</t>
  </si>
  <si>
    <t>0517019001-180310088jummai iliya-65854481-PortalAccessFee:1000.00AcreditationFee:2000.00-RegFee:1885</t>
  </si>
  <si>
    <t>NAME:=|Payment Ref:=65854481|Description:=</t>
  </si>
  <si>
    <t>2/1/2023 12:53:54 PM</t>
  </si>
  <si>
    <t>PaymentRef=1110139523758</t>
  </si>
  <si>
    <t>0517021001-17131109-Murjanatu Abubakar Sani-1110139523758-PortalAccessFee:1000-AccreditationFee:5000</t>
  </si>
  <si>
    <t>NAME:=Murjanatu Abubakar Sani|Payment Ref:=1110139523758|Description:=0517021001-17131109-Murjanatu Abubakar Sani-1110139523758-PortalAccessFee:1000-AccreditationFee:5000</t>
  </si>
  <si>
    <t>2/1/2023 11:37:15 AM</t>
  </si>
  <si>
    <t>PaymentRef=1110133211362</t>
  </si>
  <si>
    <t>0517021001-18116028-Sa'Ad Muhammad Malami-1110133211362-PortalAccessFee:1000-AccreditationFee:5000-R</t>
  </si>
  <si>
    <t>NAME:=Sa'Ad Muhammad Malami|Payment Ref:=1110133211362|Description:=0517021001-18116028-Sa'Ad Muhammad Malami-1110133211362-PortalAccessFee:1000-AccreditationFee:5000-R</t>
  </si>
  <si>
    <t>2/1/2023 1:09:58 PM</t>
  </si>
  <si>
    <t>PaymentRef=111023959362</t>
  </si>
  <si>
    <t>0517021001-18116043-Mustapha Wasiu Adekunle-111023959362-HostelAccommodationFee:20500</t>
  </si>
  <si>
    <t>NAME:=Mustapha Wasiu Adekunle|Payment Ref:=111023959362|Description:=0517021001-18116043-Mustapha Wasiu Adekunle-111023959362-HostelAccommodationFee:20500</t>
  </si>
  <si>
    <t>2/1/2023 2:30:52 PM</t>
  </si>
  <si>
    <t>PaymentRef=1110157093647</t>
  </si>
  <si>
    <t>0517021001-18135027-Buhari Ahmad Abubakar-1110157093647-PortalAccessFee:1000-AccreditationFee:5000-R</t>
  </si>
  <si>
    <t>NAME:=Buhari Ahmad Abubakar|Payment Ref:=1110157093647|Description:=0517021001-18135027-Buhari Ahmad Abubakar-1110157093647-PortalAccessFee:1000-AccreditationFee:5000-R</t>
  </si>
  <si>
    <t>2/1/2023 6:33:46 PM</t>
  </si>
  <si>
    <t>PaymentRef=2649712809</t>
  </si>
  <si>
    <t>980002******6174</t>
  </si>
  <si>
    <t>1130037989</t>
  </si>
  <si>
    <t>0517018001-142719-ABUBAKAR ALHAJI SAHAB-2649712809--SalesOfForms:2700-PortalAccessFee:1000</t>
  </si>
  <si>
    <t>NAME:=ABUBAKAR ALHAJI SAHAB|Payment Ref:=2649712809|Description:=0517018001-142719-ABUBAKAR ALHAJI SAHAB-2649712809--SalesOfForms:2700-PortalAccessFee:1000</t>
  </si>
  <si>
    <t>2/1/2023 12:15:21 PM</t>
  </si>
  <si>
    <t>PaymentRef=1110148112044</t>
  </si>
  <si>
    <t>0517021001-20124143-Hassan Adamu Joda-1110148112044-PortalAccessFee:1000-AccreditationFee:5000-RegFe</t>
  </si>
  <si>
    <t>NAME:=Hassan Adamu Joda|Payment Ref:=1110148112044|Description:=0517021001-20124143-Hassan Adamu Joda-1110148112044-PortalAccessFee:1000-AccreditationFee:5000-RegFe</t>
  </si>
  <si>
    <t>2/1/2023 2:41:59 PM</t>
  </si>
  <si>
    <t>PaymentRef=1110135583151</t>
  </si>
  <si>
    <t>0517021001-19136001-Naziru Muhammad Sanusi-1110135583151-PortalAccessFee:1000-AccreditationFee:5000-</t>
  </si>
  <si>
    <t>NAME:=Naziru Muhammad Sanusi|Payment Ref:=1110135583151|Description:=0517021001-19136001-Naziru Muhammad Sanusi-1110135583151-PortalAccessFee:1000-AccreditationFee:5000-</t>
  </si>
  <si>
    <t>2/1/2023 8:46:02 PM</t>
  </si>
  <si>
    <t>{"Transaction Type":"AGB3","Account":"1050817483","Reference Number":"675280761334","Alternate Reference":"9289949","Merchant":"SHEHU SHAGARI COLLEGE OF EDUCATION ","Product":"FEES","Amount":"¿10,600.00","Fee":"¿0.00","Payment Ref                                                                     ":"62577480","PaymentReference":"62577480","StatusCode":"00","Status":"Approved","StatusDescription":"Approved","Approval Code":"447615","Date":"01 Feb, 2023 08:46PM"}</t>
  </si>
  <si>
    <t>2/1/2023 12:44:04 PM</t>
  </si>
  <si>
    <t>PaymentRef=1110157033440</t>
  </si>
  <si>
    <t>0517021001-20136036-Yusuf Aminu -1110157033440-PortalAccessFee:1000-AccreditationFee:5000-RegFee:265</t>
  </si>
  <si>
    <t>NAME:=Yusuf Aminu |Payment Ref:=1110157033440|Description:=0517021001-20136036-Yusuf Aminu -1110157033440-PortalAccessFee:1000-AccreditationFee:5000-RegFee:265</t>
  </si>
  <si>
    <t>2/1/2023 12:10:55 PM</t>
  </si>
  <si>
    <t>PaymentRef=1110121072750</t>
  </si>
  <si>
    <t>0517021001-19112036-Muhammad Abubakar Maccido-1110121072750-PortalAccessFee:1000-AccreditationFee:50</t>
  </si>
  <si>
    <t>NAME:=Muhammad Abubakar Maccido|Payment Ref:=1110121072750|Description:=0517021001-19112036-Muhammad Abubakar Maccido-1110121072750-PortalAccessFee:1000-AccreditationFee:50</t>
  </si>
  <si>
    <t>2/1/2023 1:21:56 PM</t>
  </si>
  <si>
    <t>PaymentRef=1110150191352</t>
  </si>
  <si>
    <t>0517021001-20132046-Umar Muhammad Tanko-1110150191352-PortalAccessFee:1000-AccreditationFee:5000-Reg</t>
  </si>
  <si>
    <t>NAME:=Umar Muhammad Tanko|Payment Ref:=1110150191352|Description:=0517021001-20132046-Umar Muhammad Tanko-1110150191352-PortalAccessFee:1000-AccreditationFee:5000-Reg</t>
  </si>
  <si>
    <t>2/1/2023 7:43:52 PM</t>
  </si>
  <si>
    <t>PaymentRef=1110128061743</t>
  </si>
  <si>
    <t>980002******7945</t>
  </si>
  <si>
    <t>1130006295</t>
  </si>
  <si>
    <t>0517021001-14134057-Faruk Aliyu Waziri-1110128061743-PortalAccessFee:1000-AccreditationFee:5000-RegF</t>
  </si>
  <si>
    <t>NAME:=Faruk Aliyu Waziri|Payment Ref:=1110128061743|Description:=0517021001-14134057-Faruk Aliyu Waziri-1110128061743-PortalAccessFee:1000-AccreditationFee:5000-RegF</t>
  </si>
  <si>
    <t>2/1/2023 12:10:25 PM</t>
  </si>
  <si>
    <t>PaymentRef=50477768</t>
  </si>
  <si>
    <t>0517019001-180110911RABI'ATU BELLO-50477768-PortalAccessFee:1000.00AcreditationFee:2000.00-RegFee:72</t>
  </si>
  <si>
    <t>NAME:=|Payment Ref:=50477768|Description:=</t>
  </si>
  <si>
    <t>2/1/2023 11:50:31 AM</t>
  </si>
  <si>
    <t>PaymentRef=1110111392866</t>
  </si>
  <si>
    <t>0517021001-18118007-Aliyu Sani B-1110111392866-PortalAccessFee:1000-AccreditationFee:5000-RegFee:515</t>
  </si>
  <si>
    <t>NAME:=Aliyu Sani B|Payment Ref:=1110111392866|Description:=0517021001-18118007-Aliyu Sani B-1110111392866-PortalAccessFee:1000-AccreditationFee:5000-RegFee:515</t>
  </si>
  <si>
    <t>2/1/2023 7:47:04 PM</t>
  </si>
  <si>
    <t>NAME:=AbubakarFatimaSadeeq|ReceiptID:=1110127451765|Description:=0517021001-18112023-AbubakarFatimaSadeeq-1110127451765-PortalAccessFee:1000-AccreditationFee:5000-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</si>
  <si>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675277217998","TransId":"15602084","AuthRef":"025358","Date":"01Feb,202307:47PM"}</t>
  </si>
  <si>
    <t>2/1/2023 11:29:58 AM</t>
  </si>
  <si>
    <t>PaymentRef=1110133561955</t>
  </si>
  <si>
    <t>0517021001-18136125-Ibrahim Jafar -1110133561955-PortalAccessFee:1000-AccreditationFee:5000-RegFee:5</t>
  </si>
  <si>
    <t>NAME:=Ibrahim Jafar |Payment Ref:=1110133561955|Description:=0517021001-18136125-Ibrahim Jafar -1110133561955-PortalAccessFee:1000-AccreditationFee:5000-RegFee:5</t>
  </si>
  <si>
    <t>2/1/2023 2:38:41 PM</t>
  </si>
  <si>
    <t>PaymentRef=11146461769</t>
  </si>
  <si>
    <t>0517021001-PGS2120103017-HARUNA AMINU -11146461769-PortalAccessFee:1000-RegFee:74720</t>
  </si>
  <si>
    <t>NAME:=HARUNA AMINU |Payment Ref:=11146461769|Description:=0517021001-PGS2120103017-HARUNA AMINU -11146461769-PortalAccessFee:1000-RegFee:74720</t>
  </si>
  <si>
    <t>2/1/2023 12:07:16 PM</t>
  </si>
  <si>
    <t>PaymentRef=1110129063343</t>
  </si>
  <si>
    <t>0517021001-222306024-Abubakar Sahabi -1110129063343-PortalAccessFee:1000-AccreditationFee:5000-RegFe</t>
  </si>
  <si>
    <t>NAME:=Abubakar Sahabi |Payment Ref:=1110129063343|Description:=0517021001-222306024-Abubakar Sahabi -1110129063343-PortalAccessFee:1000-AccreditationFee:5000-RegFe</t>
  </si>
  <si>
    <t>2/1/2023 11:48:29 AM</t>
  </si>
  <si>
    <t>PaymentRef=1110124401549</t>
  </si>
  <si>
    <t>0517021001-19117014-Aminu Garba Sfada-1110124401549-PortalAccessFee:1000-AccreditationFee:5000-RegFe</t>
  </si>
  <si>
    <t>NAME:=Aminu Garba Sfada|Payment Ref:=1110124401549|Description:=0517021001-19117014-Aminu Garba Sfada-1110124401549-PortalAccessFee:1000-AccreditationFee:5000-RegFe</t>
  </si>
  <si>
    <t>2/1/2023 1:44:21 PM</t>
  </si>
  <si>
    <t>PaymentRef=11152425917</t>
  </si>
  <si>
    <t>0517021001-202210304226DA--11152425917-PortalAccessFee:1000-ApplicationFee:2000</t>
  </si>
  <si>
    <t>NAME:=Raihanatu Yusuf Umar|Payment Ref:=11152425917|Description:=0517021001-202210304226DA--11152425917-PortalAccessFee:1000-ApplicationFee:2000</t>
  </si>
  <si>
    <t>2/1/2023 12:30:53 PM</t>
  </si>
  <si>
    <t>PaymentRef=1110148291259</t>
  </si>
  <si>
    <t>0517021001-18124034-Sank Ibrahim Kebbe-1110148291259-PortalAccessFee:1000-AccreditationFee:5000-RegF</t>
  </si>
  <si>
    <t>NAME:=Sank Ibrahim Kebbe|Payment Ref:=1110148291259|Description:=0517021001-18124034-Sank Ibrahim Kebbe-1110148291259-PortalAccessFee:1000-AccreditationFee:5000-RegF</t>
  </si>
  <si>
    <t>2/1/2023 7:47:08 PM</t>
  </si>
  <si>
    <t>PaymentRef=1117140245</t>
  </si>
  <si>
    <t>0517018001-142720-BUHARI SHAMAKI  MUSA-1117140245--SalesOfForms:2700-PortalAccessFee:1000</t>
  </si>
  <si>
    <t>NAME:=BUHARI SHAMAKI  MUSA|Payment Ref:=1117140245|Description:=0517018001-142720-BUHARI SHAMAKI  MUSA-1117140245--SalesOfForms:2700-PortalAccessFee:1000</t>
  </si>
  <si>
    <t>2/1/2023 2:01:11 PM</t>
  </si>
  <si>
    <t>PaymentRef=111021258124</t>
  </si>
  <si>
    <t>0517021001-221205065-Shehu Bello Zamanlafiya-111021258124-HostelAccommodationFee:20500</t>
  </si>
  <si>
    <t>NAME:=Shehu Bello Zamanlafiya|Payment Ref:=111021258124|Description:=0517021001-221205065-Shehu Bello Zamanlafiya-111021258124-HostelAccommodationFee:20500</t>
  </si>
  <si>
    <t>2/1/2023 10:38:43 AM</t>
  </si>
  <si>
    <t>PaymentRef=1110141352157</t>
  </si>
  <si>
    <t>0517021001-17124049-Aliyu Umar -1110141352157-PortalAccessFee:1000-AccreditationFee:5000-RegFee:2650</t>
  </si>
  <si>
    <t>NAME:=Aliyu Umar |Payment Ref:=1110141352157|Description:=0517021001-17124049-Aliyu Umar -1110141352157-PortalAccessFee:1000-AccreditationFee:5000-RegFee:2650</t>
  </si>
  <si>
    <t>2/1/2023 2:46:15 PM</t>
  </si>
  <si>
    <t>PaymentRef=1110156843415</t>
  </si>
  <si>
    <t>0517021001-18131118-Muhammad Amina Inuwa-1110156843415-RegFee:34550</t>
  </si>
  <si>
    <t>NAME:=Muhammad Amina Inuwa|Payment Ref:=1110156843415|Description:=0517021001-18131118-Muhammad Amina Inuwa-1110156843415-RegFee:34550</t>
  </si>
  <si>
    <t>2/1/2023 2:35:07 PM</t>
  </si>
  <si>
    <t>PaymentRef=1110125343652</t>
  </si>
  <si>
    <t>0517021001-19136046-Sadiya Adamu Abubakar-1110125343652-PortalAccessFee:1000-AccreditationFee:5000-R</t>
  </si>
  <si>
    <t>NAME:=Sadiya Adamu Abubakar|Payment Ref:=1110125343652|Description:=0517021001-19136046-Sadiya Adamu Abubakar-1110125343652-PortalAccessFee:1000-AccreditationFee:5000-R</t>
  </si>
  <si>
    <t>2/1/2023 4:51:50 PM</t>
  </si>
  <si>
    <t>PaymentRef=78810444</t>
  </si>
  <si>
    <t>0517019001-180110685FATIMA UMAR S/DOGARAI-78810444-PortalAccessFee:1000.00AcreditationFee:2000.00-Re</t>
  </si>
  <si>
    <t>NAME:=|Payment Ref:=78810444|Description:=</t>
  </si>
  <si>
    <t>2/1/2023 2:32:43 PM</t>
  </si>
  <si>
    <t>PaymentRef=1110101492853</t>
  </si>
  <si>
    <t>0517021001-19136214-Aisha Aminu -1110101492853-PortalAccessFee:1000-AccreditationFee:5000-RegFee:265</t>
  </si>
  <si>
    <t>NAME:=Aisha Aminu |Payment Ref:=1110101492853|Description:=0517021001-19136214-Aisha Aminu -1110101492853-PortalAccessFee:1000-AccreditationFee:5000-RegFee:265</t>
  </si>
  <si>
    <t>2/1/2023 9:56:20 AM</t>
  </si>
  <si>
    <t>PaymentRef=111023366231</t>
  </si>
  <si>
    <t>0517021001-19132153-Naqeeba Abdulazeez Oiza-111023366231-HostelAccommodationFee:20500</t>
  </si>
  <si>
    <t>NAME:=Naqeeba Abdulazeez Oiza|Payment Ref:=111023366231|Description:=0517021001-19132153-Naqeeba Abdulazeez Oiza-111023366231-HostelAccommodationFee:20500</t>
  </si>
  <si>
    <t>2/1/2023 10:47:35 AM</t>
  </si>
  <si>
    <t>CustomerId=12024279450</t>
  </si>
  <si>
    <t>NAME:=YAHAYA ABUBAKAR YABO|Payment Ref:=12024279450|Description:=Generic Bill</t>
  </si>
  <si>
    <t>SOKOTOETAX12024279450YAHAYA ABUBAKAR YABOGeneric Bill</t>
  </si>
  <si>
    <t>2/1/2023 1:10:22 PM</t>
  </si>
  <si>
    <t>PaymentRef=1110118022053</t>
  </si>
  <si>
    <t>0517021001-20118051-Abdulrahman Hafsat -1110118022053-PortalAccessFee:1000-AccreditationFee:5000-Reg</t>
  </si>
  <si>
    <t>NAME:=Abdulrahman Hafsat |Payment Ref:=1110118022053|Description:=0517021001-20118051-Abdulrahman Hafsat -1110118022053-PortalAccessFee:1000-AccreditationFee:5000-Reg</t>
  </si>
  <si>
    <t>2/1/2023 3:09:02 PM</t>
  </si>
  <si>
    <t>PaymentRef=1110112331356</t>
  </si>
  <si>
    <t>0517021001-18131027-Alkali Zainab Aminu-1110112331356-PortalAccessFee:1000-AccreditationFee:5000-Reg</t>
  </si>
  <si>
    <t>NAME:=Alkali Zainab Aminu|Payment Ref:=1110112331356|Description:=0517021001-18131027-Alkali Zainab Aminu-1110112331356-PortalAccessFee:1000-AccreditationFee:5000-Reg</t>
  </si>
  <si>
    <t>2/1/2023 8:29:49 PM</t>
  </si>
  <si>
    <t>PaymentRef=3360970632</t>
  </si>
  <si>
    <t>0517018001-142722-ABDULLATEEF ADEMOLA OWOLOMOSHE-3360970632--SalesOfForms:2700-PortalAccessFee:1000</t>
  </si>
  <si>
    <t>NAME:=ABDULLATEEF ADEMOLA OWOLOMOSHE|Payment Ref:=3360970632|Description:=0517018001-142722-ABDULLATEEF ADEMOLA OWOLOMOSHE-3360970632--SalesOfForms:2700-PortalAccessFee:1000</t>
  </si>
  <si>
    <t>2/1/2023 12:02:01 PM</t>
  </si>
  <si>
    <t>PaymentRef=1110105202349</t>
  </si>
  <si>
    <t>0517021001-18125133-Idris Aminu -1110105202349-PortalAccessFee:1000-AccreditationFee:5000-RegFee:515</t>
  </si>
  <si>
    <t>NAME:=Idris Aminu |Payment Ref:=1110105202349|Description:=0517021001-18125133-Idris Aminu -1110105202349-PortalAccessFee:1000-AccreditationFee:5000-RegFee:515</t>
  </si>
  <si>
    <t>2/1/2023 12:55:10 PM</t>
  </si>
  <si>
    <t>PaymentRef=1110136152761</t>
  </si>
  <si>
    <t>0517021001-20211013-MUHAMMAD ALIYU -1110136152761-PortalAccessFee:1000-AccreditationFee:5000-RegFee:</t>
  </si>
  <si>
    <t>NAME:=MUHAMMAD ALIYU |Payment Ref:=1110136152761|Description:=0517021001-20211013-MUHAMMAD ALIYU -1110136152761-PortalAccessFee:1000-AccreditationFee:5000-RegFee:</t>
  </si>
  <si>
    <t>2/1/2023 1:57:55 PM</t>
  </si>
  <si>
    <t>PaymentRef=111021344218</t>
  </si>
  <si>
    <t>0517021001-221305020-Abdullahi Shehu Zaman-111021344218-HostelAccommodationFee:20500</t>
  </si>
  <si>
    <t>NAME:=Abdullahi Shehu Zaman|Payment Ref:=111021344218|Description:=0517021001-221305020-Abdullahi Shehu Zaman-111021344218-HostelAccommodationFee:20500</t>
  </si>
  <si>
    <t>NAME:=UsmanAsmaU|ReceiptID:=1110104472466|Description:=0517021001-19215002-UsmanAsmaU-1110104472466-PortalAccessFee:1000-AccreditationFee:5000-RegFee:51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</si>
  <si>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675248499362","TransId":"15581374","AuthRef":"055261","Date":"01Feb,202311:48AM"}</t>
  </si>
  <si>
    <t>2/1/2023 3:17:25 PM</t>
  </si>
  <si>
    <t>NAME:=ImranaAminu|ReceiptID:=1110135092461|Description:=0517021001-19134061-ImranaAminu-1110135092461-PortalAccessFee:1000-AccreditationFee:5000-RegFee:26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</si>
  <si>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675261038922","TransId":"15591350","AuthRef":"667897","Date":"01Feb,202303:17PM"}</t>
  </si>
  <si>
    <t>2/1/2023 2:54:04 PM</t>
  </si>
  <si>
    <t>PaymentRef=1110130473566</t>
  </si>
  <si>
    <t>0517021001-20136013-Gazali Usama -1110130473566-PortalAccessFee:1000-AccreditationFee:5000-RegFee:26</t>
  </si>
  <si>
    <t>NAME:=Gazali Usama |Payment Ref:=1110130473566|Description:=0517021001-20136013-Gazali Usama -1110130473566-PortalAccessFee:1000-AccreditationFee:5000-RegFee:26</t>
  </si>
  <si>
    <t>2/1/2023 12:27:29 PM</t>
  </si>
  <si>
    <t>PaymentRef=1110158172447</t>
  </si>
  <si>
    <t>0517021001-19117071-Aminu MODI -1110158172447-PortalAccessFee:1000-AccreditationFee:5000-RegFee:2650</t>
  </si>
  <si>
    <t>NAME:=Aminu MODI |Payment Ref:=1110158172447|Description:=0517021001-19117071-Aminu MODI -1110158172447-PortalAccessFee:1000-AccreditationFee:5000-RegFee:2650</t>
  </si>
  <si>
    <t>2/1/2023 10:09:42 AM</t>
  </si>
  <si>
    <t>PaymentRef=1110141063763</t>
  </si>
  <si>
    <t>0517021001-221216029-Ahmad Hassan -1110141063763-PortalAccessFee:1000-AccreditationFee:5000-RegFee:1</t>
  </si>
  <si>
    <t>NAME:=Ahmad Hassan |Payment Ref:=1110141063763|Description:=0517021001-221216029-Ahmad Hassan -1110141063763-PortalAccessFee:1000-AccreditationFee:5000-RegFee:1</t>
  </si>
  <si>
    <t>2/1/2023 11:34:53 AM</t>
  </si>
  <si>
    <t>PaymentRef=1110124043463</t>
  </si>
  <si>
    <t>0517021001-19134129-Hadi Amir -1110124043463-PortalAccessFee:1000-AccreditationFee:5000-RegFee:2650</t>
  </si>
  <si>
    <t>NAME:=Hadi Amir |Payment Ref:=1110124043463|Description:=0517021001-19134129-Hadi Amir -1110124043463-PortalAccessFee:1000-AccreditationFee:5000-RegFee:2650</t>
  </si>
  <si>
    <t>2/1/2023 10:44:22 AM</t>
  </si>
  <si>
    <t>PaymentRef=1110159363252</t>
  </si>
  <si>
    <t>0517021001-221203024-Mustapha Nasuru -1110159363252-PortalAccessFee:1000-AccreditationFee:5000-RegFe</t>
  </si>
  <si>
    <t>NAME:=Mustapha Nasuru |Payment Ref:=1110159363252|Description:=0517021001-221203024-Mustapha Nasuru -1110159363252-PortalAccessFee:1000-AccreditationFee:5000-RegFe</t>
  </si>
  <si>
    <t>2/1/2023 3:37:26 PM</t>
  </si>
  <si>
    <t>PaymentRef=1110141192144</t>
  </si>
  <si>
    <t>904402******6255</t>
  </si>
  <si>
    <t>0690422290</t>
  </si>
  <si>
    <t>ACCE</t>
  </si>
  <si>
    <t>0517021001-221209035-Fatima Sa'Ad -1110141192144-PortalAccessFee:1000-AccreditationFee:5000-RegFee:1</t>
  </si>
  <si>
    <t>NAME:=Fatima Sa'Ad |Payment Ref:=1110141192144|Description:=0517021001-221209035-Fatima Sa'Ad -1110141192144-PortalAccessFee:1000-AccreditationFee:5000-RegFee:1</t>
  </si>
  <si>
    <t>2/1/2023 12:21:07 PM</t>
  </si>
  <si>
    <t>PaymentRef=1110154222255</t>
  </si>
  <si>
    <t>0517021001-221204049-Abdulnasir Ayuba -1110154222255-PortalAccessFee:1000-AccreditationFee:5000-RegF</t>
  </si>
  <si>
    <t>NAME:=Abdulnasir Ayuba |Payment Ref:=1110154222255|Description:=0517021001-221204049-Abdulnasir Ayuba -1110154222255-PortalAccessFee:1000-AccreditationFee:5000-RegF</t>
  </si>
  <si>
    <t>2/1/2023 12:13:14 PM</t>
  </si>
  <si>
    <t>PaymentRef=1110127442050</t>
  </si>
  <si>
    <t>0517021001-18124147-Bajini RUFAATU Muhammad-1110127442050-PortalAccessFee:1000-AccreditationFee:5000</t>
  </si>
  <si>
    <t>NAME:=Bajini RUFAATU Muhammad|Payment Ref:=1110127442050|Description:=0517021001-18124147-Bajini RUFAATU Muhammad-1110127442050-PortalAccessFee:1000-AccreditationFee:5000</t>
  </si>
  <si>
    <t>2/1/2023 9:57:17 PM</t>
  </si>
  <si>
    <t>PaymentRef=70533872</t>
  </si>
  <si>
    <t>0517019001-180510126HAFSAT MUHAMMAD S-70533872-PortalAccessFee:1000.00AcreditationFee:2000.00-RegFee</t>
  </si>
  <si>
    <t>NAME:=|Payment Ref:=70533872|Description:=</t>
  </si>
  <si>
    <t>2/1/2023 11:36:58 AM</t>
  </si>
  <si>
    <t>PaymentRef=1110145222963</t>
  </si>
  <si>
    <t>0517021001-19134058-Mustapha AHMAD -1110145222963-PortalAccessFee:1000-AccreditationFee:5000-RegFee:</t>
  </si>
  <si>
    <t>NAME:=Mustapha AHMAD |Payment Ref:=1110145222963|Description:=0517021001-19134058-Mustapha AHMAD -1110145222963-PortalAccessFee:1000-AccreditationFee:5000-RegFee:</t>
  </si>
  <si>
    <t>2/1/2023 2:44:48 PM</t>
  </si>
  <si>
    <t>PaymentRef=1110115331348</t>
  </si>
  <si>
    <t>0517021001-19133091-Faisal HUSSAINI Umar-1110115331348-PortalAccessFee:1000-AccreditationFee:5000-Re</t>
  </si>
  <si>
    <t>NAME:=Faisal HUSSAINI Umar|Payment Ref:=1110115331348|Description:=0517021001-19133091-Faisal HUSSAINI Umar-1110115331348-PortalAccessFee:1000-AccreditationFee:5000-Re</t>
  </si>
  <si>
    <t>2/1/2023 12:01:24 PM</t>
  </si>
  <si>
    <t>PaymentRef=1110109342069</t>
  </si>
  <si>
    <t>0517021001-17125111-Maryam Tambari Waziri-1110109342069-PortalAccessFee:1000-AccreditationFee:5000-R</t>
  </si>
  <si>
    <t>NAME:=Maryam Tambari Waziri|Payment Ref:=1110109342069|Description:=0517021001-17125111-Maryam Tambari Waziri-1110109342069-PortalAccessFee:1000-AccreditationFee:5000-R</t>
  </si>
  <si>
    <t>2/1/2023 11:06:05 AM</t>
  </si>
  <si>
    <t>PaymentRef=1110129031558</t>
  </si>
  <si>
    <t>0517021001-19124118-Mubarak Jibril -1110129031558-PortalAccessFee:1000-AccreditationFee:5000-RegFee:</t>
  </si>
  <si>
    <t>NAME:=Mubarak Jibril |Payment Ref:=1110129031558|Description:=0517021001-19124118-Mubarak Jibril -1110129031558-PortalAccessFee:1000-AccreditationFee:5000-RegFee:</t>
  </si>
  <si>
    <t>2/1/2023 10:59:27 AM</t>
  </si>
  <si>
    <t>NAME:=FatimaAliyuRabah|ReceiptID:=1110104503347|Description:=0517021001-19136018-FatimaAliyuRabah-1110104503347-PortalAccessFee:1000-AccreditationFee:5000-RegF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</si>
  <si>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675245555036","TransId":"15578504","AuthRef":"971160","Date":"01Feb,202310:59AM"}</t>
  </si>
  <si>
    <t>2/1/2023 12:48:48 AM</t>
  </si>
  <si>
    <t>NAME:=YusufAliyuSahabi|ReceiptID:=1110158172147|Description:=0517021001-221205112-YusufAliyuSahabi-1110158172147-PortalAccessFee:1000-AccreditationFee:5000-Reg</t>
  </si>
  <si>
    <t>{"Type":"SokotoStateCollection","AgentCode":"UAN332100174","Merchant":"SOKOTOSTATEUNIVERSITY,SOKOTO","Product":"FEES","Amount":"¿16,607.50","Fee":"¿0.00","AgentLGA":"WamakoLGA","AgentState":"SokotoState","AgentName":"mustaphaBello","Status":"Approved","RRN":"675252120711","TransId":"15584937","AuthRef":"562511","Date":"01Feb,202312:48PM"}</t>
  </si>
  <si>
    <t>2/1/2023 10:02:10 AM</t>
  </si>
  <si>
    <t>PaymentRef=1110125581551</t>
  </si>
  <si>
    <t>0517021001-221104027-Ibrahim Sani -1110125581551-PortalAccessFee:1000-AccreditationFee:5000-RegFee:1</t>
  </si>
  <si>
    <t>NAME:=Ibrahim Sani |Payment Ref:=1110125581551|Description:=0517021001-221104027-Ibrahim Sani -1110125581551-PortalAccessFee:1000-AccreditationFee:5000-RegFee:1</t>
  </si>
  <si>
    <t>2/1/2023 12:41:22 PM</t>
  </si>
  <si>
    <t>PaymentRef=1110110543257</t>
  </si>
  <si>
    <t>0517021001-20136034-Misbahu Nuhu -1110110543257-PortalAccessFee:1000-AccreditationFee:5000-RegFee:26</t>
  </si>
  <si>
    <t>NAME:=Misbahu Nuhu |Payment Ref:=1110110543257|Description:=0517021001-20136034-Misbahu Nuhu -1110110543257-PortalAccessFee:1000-AccreditationFee:5000-RegFee:26</t>
  </si>
  <si>
    <t>2/1/2023 11:30:10 AM</t>
  </si>
  <si>
    <t>PaymentRef=1110153531865</t>
  </si>
  <si>
    <t>0517021001-18124057-Muhammad Altine Mustapha-1110153531865-PortalAccessFee:1000-AccreditationFee:500</t>
  </si>
  <si>
    <t>NAME:=Muhammad Altine Mustapha|Payment Ref:=1110153531865|Description:=0517021001-18124057-Muhammad Altine Mustapha-1110153531865-PortalAccessFee:1000-AccreditationFee:500</t>
  </si>
  <si>
    <t>2/1/2023 12:25:19 PM</t>
  </si>
  <si>
    <t>PaymentRef=1110157173956</t>
  </si>
  <si>
    <t>0517021001-20134072-Usman Naziru -1110157173956-PortalAccessFee:1000-AccreditationFee:5000-RegFee:26</t>
  </si>
  <si>
    <t>NAME:=Usman Naziru |Payment Ref:=1110157173956|Description:=0517021001-20134072-Usman Naziru -1110157173956-PortalAccessFee:1000-AccreditationFee:5000-RegFee:26</t>
  </si>
  <si>
    <t>2/1/2023 12:23:43 PM</t>
  </si>
  <si>
    <t>PaymentRef=1110100171151</t>
  </si>
  <si>
    <t>0517021001-20132062-Uba Umar Maitaya-1110100171151-PortalAccessFee:1000-AccreditationFee:5000-RegFee</t>
  </si>
  <si>
    <t>NAME:=Uba Umar Maitaya|Payment Ref:=1110100171151|Description:=0517021001-20132062-Uba Umar Maitaya-1110100171151-PortalAccessFee:1000-AccreditationFee:5000-RegFee</t>
  </si>
  <si>
    <t>2/1/2023 10:54:24 AM</t>
  </si>
  <si>
    <t>PaymentRef=1110157463655</t>
  </si>
  <si>
    <t>0517021001-18132248-Mariya Abdullahi Hassan-1110157463655-PortalAccessFee:1000-AccreditationFee:5000</t>
  </si>
  <si>
    <t>NAME:=Mariya Abdullahi Hassan|Payment Ref:=1110157463655|Description:=0517021001-18132248-Mariya Abdullahi Hassan-1110157463655-PortalAccessFee:1000-AccreditationFee:5000</t>
  </si>
  <si>
    <t>2/1/2023 12:46:50 PM</t>
  </si>
  <si>
    <t>PaymentRef=1110101463759</t>
  </si>
  <si>
    <t>0517021001-221304319-Yusuf Haliru -1110101463759-PortalAccessFee:1000-AccreditationFee:5000-RegFee:1</t>
  </si>
  <si>
    <t>NAME:=Yusuf Haliru |Payment Ref:=1110101463759|Description:=0517021001-221304319-Yusuf Haliru -1110101463759-PortalAccessFee:1000-AccreditationFee:5000-RegFee:1</t>
  </si>
  <si>
    <t>2/1/2023 10:56:58 AM</t>
  </si>
  <si>
    <t>NAME:=AwwalALIYU|ReceiptID:=1110117551150|Description:=0517021001-19212006-AwwalALIYU-1110117551150-PortalAccessFee:1000-AccreditationFee:5000-RegFee:515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</si>
  <si>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675245408706","TransId":"15578364","AuthRef":"393223","Date":"01Feb,202310:56AM"}</t>
  </si>
  <si>
    <t>2/1/2023 11:53:37 AM</t>
  </si>
  <si>
    <t>PaymentRef=1110122492068</t>
  </si>
  <si>
    <t>0517021001-221205068-Yakubu Abdullahi -1110122492068-PortalAccessFee:1000-AccreditationFee:5000-RegF</t>
  </si>
  <si>
    <t>NAME:=Yakubu Abdullahi |Payment Ref:=1110122492068|Description:=0517021001-221205068-Yakubu Abdullahi -1110122492068-PortalAccessFee:1000-AccreditationFee:5000-RegF</t>
  </si>
  <si>
    <t>2/1/2023 2:10:45 PM</t>
  </si>
  <si>
    <t>PaymentRef=1110128082460</t>
  </si>
  <si>
    <t>0517021001-19119003-Usman Bashar -1110128082460-PortalAccessFee:1000-AccreditationFee:5000-RegFee:26</t>
  </si>
  <si>
    <t>NAME:=Usman Bashar |Payment Ref:=1110128082460|Description:=0517021001-19119003-Usman Bashar -1110128082460-PortalAccessFee:1000-AccreditationFee:5000-RegFee:26</t>
  </si>
  <si>
    <t>1/2/2023 5:17:31 PM</t>
  </si>
  <si>
    <t>NAME:=ZainabIbrahimMaiyadi|ReceiptID:=1110138353048|Description:=0517021001-19136034-ZainabIbrahimMaiyadi-1110138353048-PortalAccessFee:1000-AccreditationFee:5000-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</si>
  <si>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675268244950","TransId":"15596178","AuthRef":"749782","Date":"01Feb,202305:17PM"}</t>
  </si>
  <si>
    <t>1/2/2023 5:16:21 PM</t>
  </si>
  <si>
    <t>NAME:=HafsatSidi|ReceiptID:=1110114291667|Description:=0517021001-19134017-HafsatSidi-1110114291667-PortalAccessFee:1000-AccreditationFee:5000-RegFee:265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</si>
  <si>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675268175260","TransId":"15596140","AuthRef":"110293","Date":"01Feb,202305:16PM"}</t>
  </si>
  <si>
    <t>2/1/2023 2:46:22 PM</t>
  </si>
  <si>
    <t>PaymentRef=1110147422855</t>
  </si>
  <si>
    <t>0517021001-20112019-Abdulkadir Muhammad -1110147422855-PortalAccessFee:1000-AccreditationFee:5000-Re</t>
  </si>
  <si>
    <t>NAME:=Abdulkadir Muhammad |Payment Ref:=1110147422855|Description:=0517021001-20112019-Abdulkadir Muhammad -1110147422855-PortalAccessFee:1000-AccreditationFee:5000-Re</t>
  </si>
  <si>
    <t>2/1/2023 10:32:01 AM</t>
  </si>
  <si>
    <t>PaymentRef=1110159591558</t>
  </si>
  <si>
    <t>0517021001-221308046-Bashar Lawal -1110159591558-PortalAccessFee:1000-AccreditationFee:5000-RegFee:1</t>
  </si>
  <si>
    <t>NAME:=Bashar Lawal |Payment Ref:=1110159591558|Description:=0517021001-221308046-Bashar Lawal -1110159591558-PortalAccessFee:1000-AccreditationFee:5000-RegFee:1</t>
  </si>
  <si>
    <t>2/1/2023 11:33:29 AM</t>
  </si>
  <si>
    <t>PaymentRef=1110131332954</t>
  </si>
  <si>
    <t>0517021001-20121003-Lawal Aisha -1110131332954-PortalAccessFee:1000-AccreditationFee:5000-RegFee:265</t>
  </si>
  <si>
    <t>NAME:=Lawal Aisha |Payment Ref:=1110131332954|Description:=0517021001-20121003-Lawal Aisha -1110131332954-PortalAccessFee:1000-AccreditationFee:5000-RegFee:265</t>
  </si>
  <si>
    <t>2/1/2023 12:34:56 PM</t>
  </si>
  <si>
    <t>PaymentRef=1110123103959</t>
  </si>
  <si>
    <t>0517021001-19118172-Sanusi Abdulsalam -1110123103959-PortalAccessFee:1000-AccreditationFee:5000-RegF</t>
  </si>
  <si>
    <t>NAME:=Sanusi Abdulsalam |Payment Ref:=1110123103959|Description:=0517021001-19118172-Sanusi Abdulsalam -1110123103959-PortalAccessFee:1000-AccreditationFee:5000-RegF</t>
  </si>
  <si>
    <t>2/1/2023 12:09:15 PM</t>
  </si>
  <si>
    <t>PaymentRef=1110115461254</t>
  </si>
  <si>
    <t>0517021001-20133029-Ibrahim Muhammad Yabo-1110115461254-PortalAccessFee:1000-AccreditationFee:5000-R</t>
  </si>
  <si>
    <t>NAME:=Ibrahim Muhammad Yabo|Payment Ref:=1110115461254|Description:=0517021001-20133029-Ibrahim Muhammad Yabo-1110115461254-PortalAccessFee:1000-AccreditationFee:5000-R</t>
  </si>
  <si>
    <t>2/1/2023 10:11:46 AM</t>
  </si>
  <si>
    <t>PaymentRef=1110117511152</t>
  </si>
  <si>
    <t>0517021001-19136137-Abdulwaheed Rukayya -1110117511152-PortalAccessFee:1000-AccreditationFee:5000-Re</t>
  </si>
  <si>
    <t>NAME:=Abdulwaheed Rukayya |Payment Ref:=1110117511152|Description:=0517021001-19136137-Abdulwaheed Rukayya -1110117511152-PortalAccessFee:1000-AccreditationFee:5000-Re</t>
  </si>
  <si>
    <t>2/1/2023 4:33:20 PM</t>
  </si>
  <si>
    <t>PaymentRef=1110155103061</t>
  </si>
  <si>
    <t>0517021001-221304101-Ismail Abdullahi -1110155103061-PortalAccessFee:1000-AccreditationFee:5000-RegF</t>
  </si>
  <si>
    <t>NAME:=Ismail Abdullahi |Payment Ref:=1110155103061|Description:=0517021001-221304101-Ismail Abdullahi -1110155103061-PortalAccessFee:1000-AccreditationFee:5000-RegF</t>
  </si>
  <si>
    <t>2/1/2023 11:27:06 AM</t>
  </si>
  <si>
    <t>PaymentRef=1110148322955</t>
  </si>
  <si>
    <t>0517021001-19124155-Mubarak Umar -1110148322955-PortalAccessFee:1000-AccreditationFee:5000-RegFee:26</t>
  </si>
  <si>
    <t>NAME:=Mubarak Umar |Payment Ref:=1110148322955|Description:=0517021001-19124155-Mubarak Umar -1110148322955-PortalAccessFee:1000-AccreditationFee:5000-RegFee:26</t>
  </si>
  <si>
    <t>2/1/2023 10:25:02 AM</t>
  </si>
  <si>
    <t>PaymentRef=1110109242954</t>
  </si>
  <si>
    <t>0517021001-222304019-Anas Muhammad -1110109242954-PortalAccessFee:1000-AccreditationFee:5000-RegFee:</t>
  </si>
  <si>
    <t>NAME:=Anas Muhammad |Payment Ref:=1110109242954|Description:=0517021001-222304019-Anas Muhammad -1110109242954-PortalAccessFee:1000-AccreditationFee:5000-RegFee:</t>
  </si>
  <si>
    <t>2/1/2023 2:43:33 PM</t>
  </si>
  <si>
    <t>PaymentRef=1110122193842</t>
  </si>
  <si>
    <t>0517021001-18125120-Umar Sufiyanu -1110122193842-PortalAccessFee:1000-AccreditationFee:5000-RegFee:5</t>
  </si>
  <si>
    <t>NAME:=Umar Sufiyanu |Payment Ref:=1110122193842|Description:=0517021001-18125120-Umar Sufiyanu -1110122193842-PortalAccessFee:1000-AccreditationFee:5000-RegFee:5</t>
  </si>
  <si>
    <t>2/1/2023 3:39:54 PM</t>
  </si>
  <si>
    <t>PaymentRef=64700174</t>
  </si>
  <si>
    <t>980002******8573</t>
  </si>
  <si>
    <t>1130007887</t>
  </si>
  <si>
    <t>0517019001-200110455ISIYAKU MODE-64700174-PortalAccessFee:1000.00AcreditationFee:2000.00-RegFee:1250</t>
  </si>
  <si>
    <t>NAME:=|Payment Ref:=64700174|Description:=</t>
  </si>
  <si>
    <t>2/1/2023 1:00:51 PM</t>
  </si>
  <si>
    <t>PaymentRef=1110106591557</t>
  </si>
  <si>
    <t>0517021001-20118002-Umar Rabiu -1110106591557-PortalAccessFee:1000-AccreditationFee:5000-RegFee:2650</t>
  </si>
  <si>
    <t>NAME:=Umar Rabiu |Payment Ref:=1110106591557|Description:=0517021001-20118002-Umar Rabiu -1110106591557-PortalAccessFee:1000-AccreditationFee:5000-RegFee:2650</t>
  </si>
  <si>
    <t>2/1/2023 11:57:36 AM</t>
  </si>
  <si>
    <t>PaymentRef=1110114443665</t>
  </si>
  <si>
    <t>0517021001-17125098-Amina Buhari Kware-1110114443665-PortalAccessFee:1000-AccreditationFee:5000-RegF</t>
  </si>
  <si>
    <t>NAME:=Amina Buhari Kware|Payment Ref:=1110114443665|Description:=0517021001-17125098-Amina Buhari Kware-1110114443665-PortalAccessFee:1000-AccreditationFee:5000-RegF</t>
  </si>
  <si>
    <t>2/1/2023 12:52:39 PM</t>
  </si>
  <si>
    <t>PaymentRef=1110101541469</t>
  </si>
  <si>
    <t>0517021001-18117014-Musa Muhammad Nasir-1110101541469-PortalAccessFee:1000-AccreditationFee:5000-Reg</t>
  </si>
  <si>
    <t>NAME:=Musa Muhammad Nasir|Payment Ref:=1110101541469|Description:=0517021001-18117014-Musa Muhammad Nasir-1110101541469-PortalAccessFee:1000-AccreditationFee:5000-Reg</t>
  </si>
  <si>
    <t>2/1/2023 2:37:28 PM</t>
  </si>
  <si>
    <t>PaymentRef=1110121351444</t>
  </si>
  <si>
    <t>0517021001-19136158-Bilyaminu Ahmad -1110121351444-PortalAccessFee:1000-AccreditationFee:5000-RegFee</t>
  </si>
  <si>
    <t>NAME:=Bilyaminu Ahmad |Payment Ref:=1110121351444|Description:=0517021001-19136158-Bilyaminu Ahmad -1110121351444-PortalAccessFee:1000-AccreditationFee:5000-RegFee</t>
  </si>
  <si>
    <t>2/1/2023 12:29:10 PM</t>
  </si>
  <si>
    <t>PaymentRef=1110104152056</t>
  </si>
  <si>
    <t>0517021001-19118048-Affana Umar -1110104152056-PortalAccessFee:1000-AccreditationFee:5000-RegFee:265</t>
  </si>
  <si>
    <t>NAME:=Affana Umar |Payment Ref:=1110104152056|Description:=0517021001-19118048-Affana Umar -1110104152056-PortalAccessFee:1000-AccreditationFee:5000-RegFee:265</t>
  </si>
  <si>
    <t>2/1/2023 12:20:53 PM</t>
  </si>
  <si>
    <t>PaymentRef=1110105191469</t>
  </si>
  <si>
    <t>980002******5793</t>
  </si>
  <si>
    <t>1130017446</t>
  </si>
  <si>
    <t>0517021001-19225014-Dahiru Bello -1110105191469-PortalAccessFee:1000-AccreditationFee:5000-RegFee:51</t>
  </si>
  <si>
    <t>NAME:=Dahiru Bello |Payment Ref:=1110105191469|Description:=0517021001-19225014-Dahiru Bello -1110105191469-PortalAccessFee:1000-AccreditationFee:5000-RegFee:51</t>
  </si>
  <si>
    <t>2/1/2023 9:45:42 AM</t>
  </si>
  <si>
    <t>NAME:=NaziruGaladima|ReceiptID:=1110116383453|Description:=0517021001-18131182-NaziruGaladima-1110116383453-PortalAccessFee:1000-AccreditationFee:5000-RegFee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</si>
  <si>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675241132297","TransId":"15574992","AuthRef":"406504","Date":"01Feb,202309:45AM"}</t>
  </si>
  <si>
    <t>2/1/2023 11:12:42 AM</t>
  </si>
  <si>
    <t>PaymentRef=1110138091661</t>
  </si>
  <si>
    <t>0517021001-221107068-Mujahid Bello M-1110138091661-PortalAccessFee:1000-AccreditationFee:5000-RegFee</t>
  </si>
  <si>
    <t>NAME:=Mujahid Bello M|Payment Ref:=1110138091661|Description:=0517021001-221107068-Mujahid Bello M-1110138091661-PortalAccessFee:1000-AccreditationFee:5000-RegFee</t>
  </si>
  <si>
    <t>2/1/2023 2:00:35 PM</t>
  </si>
  <si>
    <t>PaymentRef=1110137232162</t>
  </si>
  <si>
    <t>0517021001-20119018-Nasiru MAGAJI -1110137232162-PortalAccessFee:1000-AccreditationFee:5000-RegFee:2</t>
  </si>
  <si>
    <t>NAME:=Nasiru MAGAJI |Payment Ref:=1110137232162|Description:=0517021001-20119018-Nasiru MAGAJI -1110137232162-PortalAccessFee:1000-AccreditationFee:5000-RegFee:2</t>
  </si>
  <si>
    <t>2/1/2023 1:16:31 PM</t>
  </si>
  <si>
    <t>PaymentRef=1110114312054</t>
  </si>
  <si>
    <t>0517021001-20134058-Maccido Abdulrahman -1110114312054-PortalAccessFee:1000-AccreditationFee:5000-Re</t>
  </si>
  <si>
    <t>NAME:=Maccido Abdulrahman |Payment Ref:=1110114312054|Description:=0517021001-20134058-Maccido Abdulrahman -1110114312054-PortalAccessFee:1000-AccreditationFee:5000-Re</t>
  </si>
  <si>
    <t>2/1/2023 10:29:08 AM</t>
  </si>
  <si>
    <t>PaymentRef=1110138512047</t>
  </si>
  <si>
    <t>0517021001-221204168-Jabiru Aliyu Barade-1110138512047-PortalAccessFee:1000-AccreditationFee:5000-Re</t>
  </si>
  <si>
    <t>NAME:=Jabiru Aliyu Barade|Payment Ref:=1110138512047|Description:=0517021001-221204168-Jabiru Aliyu Barade-1110138512047-PortalAccessFee:1000-AccreditationFee:5000-Re</t>
  </si>
  <si>
    <t>2/1/2023 11:48:54 PM</t>
  </si>
  <si>
    <t>COLLEGE OF NURSING SCIENCES TAMBUWAL (SOIRS SCHOOL)</t>
  </si>
  <si>
    <t>PaymentRef=11010311769</t>
  </si>
  <si>
    <t>980002******7957</t>
  </si>
  <si>
    <t>1130042662</t>
  </si>
  <si>
    <t>0521104002-BMP2201057-Hafsat UMAR -11010311769-PortalAccessFee:1000-:-RegFee:30650</t>
  </si>
  <si>
    <t>NAME:=Hafsat UMAR |Payment Ref:=11010311769|Description:=0521104002-BMP2201057-Hafsat UMAR -11010311769-PortalAccessFee:1000-:-RegFee:30650</t>
  </si>
  <si>
    <t>2/1/2023 1:00:34 PM</t>
  </si>
  <si>
    <t>PaymentRef=111022466492</t>
  </si>
  <si>
    <t>0517021001-18119036-Zakariyau Musa Damilare-111022466492-HostelAccommodationFee:20500</t>
  </si>
  <si>
    <t>NAME:=Zakariyau Musa Damilare|Payment Ref:=111022466492|Description:=0517021001-18119036-Zakariyau Musa Damilare-111022466492-HostelAccommodationFee:20500</t>
  </si>
  <si>
    <t>2/1/2023 12:03:33 PM</t>
  </si>
  <si>
    <t>PaymentRef=1110112273149</t>
  </si>
  <si>
    <t>0517021001-18118043-Bashar Adamu -1110112273149-PortalAccessFee:1000-AccreditationFee:5000-RegFee:51</t>
  </si>
  <si>
    <t>NAME:=Bashar Adamu |Payment Ref:=1110112273149|Description:=0517021001-18118043-Bashar Adamu -1110112273149-PortalAccessFee:1000-AccreditationFee:5000-RegFee:51</t>
  </si>
  <si>
    <t>2/1/2023 11:43:55 PM</t>
  </si>
  <si>
    <t>PaymentRef=11012411664</t>
  </si>
  <si>
    <t>0521104002-BMP2201039-Zara'u ABUBAKAR -11012411664-PortalAccessFee:1000-:-RegFee:30650</t>
  </si>
  <si>
    <t>NAME:=Zara'u ABUBAKAR |Payment Ref:=11012411664|Description:=0521104002-BMP2201039-Zara'u ABUBAKAR -11012411664-PortalAccessFee:1000-:-RegFee:30650</t>
  </si>
  <si>
    <t>2/1/2023 9:58:05 PM</t>
  </si>
  <si>
    <t>PaymentRef=81836755</t>
  </si>
  <si>
    <t>0517019001-22310082BELA'U GARBA-81836755-PortalAccessFee:1000.00AcreditationFee:2000.00-RegFee:16000</t>
  </si>
  <si>
    <t>NAME:=|Payment Ref:=81836755|Description:=</t>
  </si>
  <si>
    <t>2/1/2023 7:09:21 PM</t>
  </si>
  <si>
    <t>NAME:=TukurAbdulrahmanBello|ReceiptID:=1110151072054|Description:=0517021001-19132059-TukurAbdulrahmanBello-1110151072054-PortalAccessFee:1000-AccreditationFee:5000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</si>
  <si>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675274954750","TransId":"15600974","AuthRef":"361470","Date":"01Feb,202307:09PM"}</t>
  </si>
  <si>
    <t>2/1/2023 10:13:27 AM</t>
  </si>
  <si>
    <t>PaymentRef=1110153172244</t>
  </si>
  <si>
    <t>0517021001-19125095-Muhammad Nura Sambo-1110153172244-PortalAccessFee:1000-AccreditationFee:5000-Reg</t>
  </si>
  <si>
    <t>NAME:=Muhammad Nura Sambo|Payment Ref:=1110153172244|Description:=0517021001-19125095-Muhammad Nura Sambo-1110153172244-PortalAccessFee:1000-AccreditationFee:5000-Reg</t>
  </si>
  <si>
    <t>2/1/2023 10:08:57 AM</t>
  </si>
  <si>
    <t>PaymentRef=1110136373859</t>
  </si>
  <si>
    <t>0517021001-18132137-Abubakar Hassan -1110136373859-PortalAccessFee:1000-AccreditationFee:5000-RegFee</t>
  </si>
  <si>
    <t>NAME:=Abubakar Hassan |Payment Ref:=1110136373859|Description:=0517021001-18132137-Abubakar Hassan -1110136373859-PortalAccessFee:1000-AccreditationFee:5000-RegFee</t>
  </si>
  <si>
    <t>2/1/2023 6:38:22 PM</t>
  </si>
  <si>
    <t>PaymentRef=111023769631</t>
  </si>
  <si>
    <t>0517021001-20134046-Yusuf Abdullahi -111023769631-HostelAccommodationFee:20500</t>
  </si>
  <si>
    <t>NAME:=Yusuf Abdullahi |Payment Ref:=111023769631|Description:=0517021001-20134046-Yusuf Abdullahi -111023769631-HostelAccommodationFee:20500</t>
  </si>
  <si>
    <t>2/1/2023 10:47:52 AM</t>
  </si>
  <si>
    <t>PaymentRef=1110130463547</t>
  </si>
  <si>
    <t>0517021001-221307018-Abubakar Nasiru -1110130463547-PortalAccessFee:1000-AccreditationFee:5000-RegFe</t>
  </si>
  <si>
    <t>NAME:=Abubakar Nasiru |Payment Ref:=1110130463547|Description:=0517021001-221307018-Abubakar Nasiru -1110130463547-PortalAccessFee:1000-AccreditationFee:5000-RegFe</t>
  </si>
  <si>
    <t>2/1/2023 2:48:53 PM</t>
  </si>
  <si>
    <t>PaymentRef=1110131583645</t>
  </si>
  <si>
    <t>0517021001-17124094-Zakari Adamu -1110131583645-PortalAccessFee:1000-AccreditationFee:5000-RegFee:26</t>
  </si>
  <si>
    <t>NAME:=Zakari Adamu |Payment Ref:=1110131583645|Description:=0517021001-17124094-Zakari Adamu -1110131583645-PortalAccessFee:1000-AccreditationFee:5000-RegFee:26</t>
  </si>
  <si>
    <t>2/1/2023 11:32:42 AM</t>
  </si>
  <si>
    <t>PaymentRef=1110146132064</t>
  </si>
  <si>
    <t>0517021001-19134130-Sani Mubarak -1110146132064-PortalAccessFee:1000-AccreditationFee:5000-RegFee:26</t>
  </si>
  <si>
    <t>NAME:=Sani Mubarak |Payment Ref:=1110146132064|Description:=0517021001-19134130-Sani Mubarak -1110146132064-PortalAccessFee:1000-AccreditationFee:5000-RegFee:26</t>
  </si>
  <si>
    <t>2/1/2023 12:53:24 PM</t>
  </si>
  <si>
    <t>PaymentRef=1110155522054</t>
  </si>
  <si>
    <t>0517021001-19132070-Abdul Imrana Kadir-1110155522054-PortalAccessFee:1000-AccreditationFee:5000-RegF</t>
  </si>
  <si>
    <t>NAME:=Abdul Imrana Kadir|Payment Ref:=1110155522054|Description:=0517021001-19132070-Abdul Imrana Kadir-1110155522054-PortalAccessFee:1000-AccreditationFee:5000-RegF</t>
  </si>
  <si>
    <t>2/1/2023 1:47:19 PM</t>
  </si>
  <si>
    <t>PaymentRef=1110130142345</t>
  </si>
  <si>
    <t>0517021001-18124120-Sani Hafsat Ladan-1110130142345-PortalAccessFee:1000-AccreditationFee:5000-RegFe</t>
  </si>
  <si>
    <t>NAME:=Sani Hafsat Ladan|Payment Ref:=1110130142345|Description:=0517021001-18124120-Sani Hafsat Ladan-1110130142345-PortalAccessFee:1000-AccreditationFee:5000-RegFe</t>
  </si>
  <si>
    <t>2/1/2023 12:44:20 PM</t>
  </si>
  <si>
    <t>PaymentRef=1491500802</t>
  </si>
  <si>
    <t>0517018001-106426-ZAKARIYYA ABUBAKAR WARAH-1491500802-NotificationProcessingFee:2000.00</t>
  </si>
  <si>
    <t>NAME:=ZAKARIYYA ABUBAKAR WARAH|Payment Ref:=1491500802|Description:=0517018001-106426-ZAKARIYYA ABUBAKAR WARAH-1491500802-NotificationProcessingFee:2000.00</t>
  </si>
  <si>
    <t>2/1/2023 11:39:40 AM</t>
  </si>
  <si>
    <t>NAME:=BlessingAgada|ReceiptID:=1110102212655|Description:=0517021001-20119035-BlessingAgada-1110102212655-PortalAccessFee:1000-AccreditationFee:5000-RegFee:</t>
  </si>
  <si>
    <t>{"Type":"SokotoStateCollection","AgentCode":"UAN332100174","Merchant":"SOKOTOSTATEUNIVERSITY,SOKOTO","Product":"FEES","Amount":"¿61,457.50","Fee":"¿0.00","AgentLGA":"WamakoLGA","AgentState":"SokotoState","AgentName":"mustaphaBello","Status":"Approved","RRN":"675247969949","TransId":"15580817","AuthRef":"086837","Date":"01Feb,202311:39AM"}</t>
  </si>
  <si>
    <t>2/1/2023 1:00:39 PM</t>
  </si>
  <si>
    <t>PaymentRef=1110144173252</t>
  </si>
  <si>
    <t>0517021001-18113010-Zaharadden Ibrahim Gangara-1110144173252-PortalAccessFee:1000-AccreditationFee:5</t>
  </si>
  <si>
    <t>NAME:=Zaharadden Ibrahim Gangara|Payment Ref:=1110144173252|Description:=0517021001-18113010-Zaharadden Ibrahim Gangara-1110144173252-PortalAccessFee:1000-AccreditationFee:5</t>
  </si>
  <si>
    <t>2/1/2023 11:23:00 AM</t>
  </si>
  <si>
    <t>PaymentRef=1110157391765</t>
  </si>
  <si>
    <t>0517021001-20134060-SAADATU ZUBAIRU MAGORI-1110157391765-PortalAccessFee:1000-AccreditationFee:5000-</t>
  </si>
  <si>
    <t>NAME:=SAADATU ZUBAIRU MAGORI|Payment Ref:=1110157391765|Description:=0517021001-20134060-SAADATU ZUBAIRU MAGORI-1110157391765-PortalAccessFee:1000-AccreditationFee:5000-</t>
  </si>
  <si>
    <t>2/1/2023 10:28:37 AM</t>
  </si>
  <si>
    <t>NAME:=AminuSanusiSani|ReceiptID:=1110110183459|Description:=0517021001-19125026-AminuSanusiSani-1110110183459-PortalAccessFee:1000-AccreditationFee:5000-RegFe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</si>
  <si>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675243707728","TransId":"15576889","AuthRef":"202704","Date":"01Feb,202310:28AM"}</t>
  </si>
  <si>
    <t>2/1/2023 1:34:09 PM</t>
  </si>
  <si>
    <t>PaymentRef=1110108113963</t>
  </si>
  <si>
    <t>0517021001-20134021-Shehu Usman Usman-1110108113963-PortalAccessFee:1000-AccreditationFee:5000-RegFe</t>
  </si>
  <si>
    <t>NAME:=Shehu Usman Usman|Payment Ref:=1110108113963|Description:=0517021001-20134021-Shehu Usman Usman-1110108113963-PortalAccessFee:1000-AccreditationFee:5000-RegFe</t>
  </si>
  <si>
    <t>2/1/2023 10:01:25 PM</t>
  </si>
  <si>
    <t>PaymentRef=54137265</t>
  </si>
  <si>
    <t>0517019001-190110811ABDULSALAM SANI-54137265-PortalAccessFee:1000.00AcreditationFee:2000.00-RegFee:2</t>
  </si>
  <si>
    <t>NAME:=|Payment Ref:=54137265|Description:=</t>
  </si>
  <si>
    <t>2/1/2023 12:14:10 PM</t>
  </si>
  <si>
    <t>PaymentRef=1110135131253</t>
  </si>
  <si>
    <t>0517021001-20118044-Mohammed Umar Bala-1110135131253-PortalAccessFee:1000-AccreditationFee:5000-RegF</t>
  </si>
  <si>
    <t>NAME:=Mohammed Umar Bala|Payment Ref:=1110135131253|Description:=0517021001-20118044-Mohammed Umar Bala-1110135131253-PortalAccessFee:1000-AccreditationFee:5000-RegF</t>
  </si>
  <si>
    <t>2/1/2023 2:11:35 PM</t>
  </si>
  <si>
    <t>PaymentRef=1110107013968</t>
  </si>
  <si>
    <t>0517021001-19119083-Samaila Abubakar Yabo-1110107013968-PortalAccessFee:1000-AccreditationFee:5000-R</t>
  </si>
  <si>
    <t>NAME:=Samaila Abubakar Yabo|Payment Ref:=1110107013968|Description:=0517021001-19119083-Samaila Abubakar Yabo-1110107013968-PortalAccessFee:1000-AccreditationFee:5000-R</t>
  </si>
  <si>
    <t>2/1/2023 11:43:03 AM</t>
  </si>
  <si>
    <t>NAME:=AishaHassanHassan|ReceiptID:=1110146412764|Description:=0517021001-19215001-AishaHassanHassan-1110146412764-PortalAccessFee:1000-AccreditationFee:5000-Reg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</si>
  <si>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675248172387","TransId":"15581054","AuthRef":"108605","Date":"01Feb,202311:43AM"}</t>
  </si>
  <si>
    <t>2/1/2023 1:33:49 PM</t>
  </si>
  <si>
    <t>PaymentRef=1110130182469</t>
  </si>
  <si>
    <t>0517021001-19125019-Zainab Sani Ladan-1110130182469-PortalAccessFee:1000-AccreditationFee:5000-RegFe</t>
  </si>
  <si>
    <t>NAME:=Zainab Sani Ladan|Payment Ref:=1110130182469|Description:=0517021001-19125019-Zainab Sani Ladan-1110130182469-PortalAccessFee:1000-AccreditationFee:5000-RegFe</t>
  </si>
  <si>
    <t>2/1/2023 12:03:22 PM</t>
  </si>
  <si>
    <t>PaymentRef=1110137021860</t>
  </si>
  <si>
    <t>0517021001-20131004-Alamin Muhammad -1110137021860-PortalAccessFee:1000-AccreditationFee:5000-RegFee</t>
  </si>
  <si>
    <t>NAME:=Alamin Muhammad |Payment Ref:=1110137021860|Description:=0517021001-20131004-Alamin Muhammad -1110137021860-PortalAccessFee:1000-AccreditationFee:5000-RegFee</t>
  </si>
  <si>
    <t>2/1/2023 1:32:29 PM</t>
  </si>
  <si>
    <t>PaymentRef=1110159303449</t>
  </si>
  <si>
    <t>0517021001-18125109-Umar Yusuf Na'Abu-1110159303449-PortalAccessFee:1000-AccreditationFee:5000-RegFe</t>
  </si>
  <si>
    <t>NAME:=Umar Yusuf Na'Abu|Payment Ref:=1110159303449|Description:=0517021001-18125109-Umar Yusuf Na'Abu-1110159303449-PortalAccessFee:1000-AccreditationFee:5000-RegFe</t>
  </si>
  <si>
    <t>2/1/2023 1:49:07 PM</t>
  </si>
  <si>
    <t>NAME:=NasirAdamu|ReceiptID:=1110109241343|Description:=0517021001-20131015-NasirAdamu-1110109241343-PortalAccessFee:1000-AccreditationFee:5000-RegFee:265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</si>
  <si>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675255740725","TransId":"15587624","AuthRef":"850975","Date":"01Feb,202301:49PM"}</t>
  </si>
  <si>
    <t>2/1/2023 9:59:16 PM</t>
  </si>
  <si>
    <t>PaymentRef=54344511</t>
  </si>
  <si>
    <t>0517019001-17141410008ATIKU ALIYU RAHA-54344511-PortalAccessFee:1000.00-AcreditationFee:5000.00-RegF</t>
  </si>
  <si>
    <t>NAME:=|Payment Ref:=54344511|Description:=</t>
  </si>
  <si>
    <t>2/1/2023 12:11:04 PM</t>
  </si>
  <si>
    <t>PaymentRef=1110127282063</t>
  </si>
  <si>
    <t>0517021001-20133054-Muhammad FATIMA Sahabi-1110127282063-PortalAccessFee:1000-AccreditationFee:5000-</t>
  </si>
  <si>
    <t>NAME:=Muhammad FATIMA Sahabi|Payment Ref:=1110127282063|Description:=0517021001-20133054-Muhammad FATIMA Sahabi-1110127282063-PortalAccessFee:1000-AccreditationFee:5000-</t>
  </si>
  <si>
    <t>2/1/2023 1:17:26 PM</t>
  </si>
  <si>
    <t>PaymentRef=1110134181745</t>
  </si>
  <si>
    <t>0517021001-19116020-Abdulkadir Hussaini Yahya-1110134181745-PortalAccessFee:1000-AccreditationFee:50</t>
  </si>
  <si>
    <t>NAME:=Abdulkadir Hussaini Yahya|Payment Ref:=1110134181745|Description:=0517021001-19116020-Abdulkadir Hussaini Yahya-1110134181745-PortalAccessFee:1000-AccreditationFee:50</t>
  </si>
  <si>
    <t>2/1/2023 9:57:52 AM</t>
  </si>
  <si>
    <t>PaymentRef=1110113562454</t>
  </si>
  <si>
    <t>0517021001-20133057-Abubakar Usman Kalgo-1110113562454-PortalAccessFee:1000-AccreditationFee:5000-Re</t>
  </si>
  <si>
    <t>NAME:=Abubakar Usman Kalgo|Payment Ref:=1110113562454|Description:=0517021001-20133057-Abubakar Usman Kalgo-1110113562454-PortalAccessFee:1000-AccreditationFee:5000-Re</t>
  </si>
  <si>
    <t>2/1/2023 3:19:09 PM</t>
  </si>
  <si>
    <t>PaymentRef=1110119143247</t>
  </si>
  <si>
    <t>0517021001-19124012-Abubakar Saadu -1110119143247-PortalAccessFee:1000-AccreditationFee:5000-RegFee:</t>
  </si>
  <si>
    <t>NAME:=Abubakar Saadu |Payment Ref:=1110119143247|Description:=0517021001-19124012-Abubakar Saadu -1110119143247-PortalAccessFee:1000-AccreditationFee:5000-RegFee:</t>
  </si>
  <si>
    <t>2/1/2023 11:47:15 AM</t>
  </si>
  <si>
    <t>PaymentRef=1110114043948</t>
  </si>
  <si>
    <t>0517021001-19134126-Ibrahim Lukman -1110114043948-PortalAccessFee:1000-AccreditationFee:5000-RegFee:</t>
  </si>
  <si>
    <t>NAME:=Ibrahim Lukman |Payment Ref:=1110114043948|Description:=0517021001-19134126-Ibrahim Lukman -1110114043948-PortalAccessFee:1000-AccreditationFee:5000-RegFee:</t>
  </si>
  <si>
    <t>2/1/2023 9:33:37 AM</t>
  </si>
  <si>
    <t>PaymentRef=1110122052667</t>
  </si>
  <si>
    <t>0517021001-18133027-Abubakar Aminu Sadiq-1110122052667-PortalAccessFee:1000-AccreditationFee:5000-Re</t>
  </si>
  <si>
    <t>NAME:=Abubakar Aminu Sadiq|Payment Ref:=1110122052667|Description:=0517021001-18133027-Abubakar Aminu Sadiq-1110122052667-PortalAccessFee:1000-AccreditationFee:5000-Re</t>
  </si>
  <si>
    <t>2/1/2023 1:23:58 PM</t>
  </si>
  <si>
    <t>PaymentRef=1110100331648</t>
  </si>
  <si>
    <t>0517021001-20211018-BALA ABDULRAHAMAN -1110100331648-PortalAccessFee:1000-AccreditationFee:5000-RegF</t>
  </si>
  <si>
    <t>NAME:=BALA ABDULRAHAMAN |Payment Ref:=1110100331648|Description:=0517021001-20211018-BALA ABDULRAHAMAN -1110100331648-PortalAccessFee:1000-AccreditationFee:5000-RegF</t>
  </si>
  <si>
    <t>2/1/2023 10:49:17 AM</t>
  </si>
  <si>
    <t>NAME:=AishaShittu|ReceiptID:=1110132471150|Description:=0517021001-20112027-AishaShittu-1110132471150-PortalAccessFee:1000-AccreditationFee:5000-RegFee:26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</si>
  <si>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675244945634","TransId":"15577918","AuthRef":"278600","Date":"01Feb,202310:49AM"}</t>
  </si>
  <si>
    <t>2/1/2023 2:47:25 PM</t>
  </si>
  <si>
    <t>PaymentRef=1110118493959</t>
  </si>
  <si>
    <t>0517021001-18131004-Muhammad Wali Abubakar-1110118493959-PortalAccessFee:1000-AccreditationFee:5000-</t>
  </si>
  <si>
    <t>NAME:=Muhammad Wali Abubakar|Payment Ref:=1110118493959|Description:=0517021001-18131004-Muhammad Wali Abubakar-1110118493959-PortalAccessFee:1000-AccreditationFee:5000-</t>
  </si>
  <si>
    <t>2/1/2023 11:57:37 AM</t>
  </si>
  <si>
    <t>PaymentRef=49789673</t>
  </si>
  <si>
    <t>0517019001-200110534AISHA SABIU YUSUF-49789673-PortalAccessFee:1000.00AcreditationFee:2000.00-RegFee</t>
  </si>
  <si>
    <t>NAME:=|Payment Ref:=49789673|Description:=</t>
  </si>
  <si>
    <t>2/1/2023 12:26:42 PM</t>
  </si>
  <si>
    <t>PaymentRef=1110107193262</t>
  </si>
  <si>
    <t>0517021001-20113011-Nura Isah -1110107193262-PortalAccessFee:1000-AccreditationFee:5000-RegFee:2650</t>
  </si>
  <si>
    <t>NAME:=Nura Isah |Payment Ref:=1110107193262|Description:=0517021001-20113011-Nura Isah -1110107193262-PortalAccessFee:1000-AccreditationFee:5000-RegFee:2650</t>
  </si>
  <si>
    <t>2/1/2023 5:11:10 PM</t>
  </si>
  <si>
    <t>PaymentRef=1110130013441</t>
  </si>
  <si>
    <t>904402******1069</t>
  </si>
  <si>
    <t>0731170616</t>
  </si>
  <si>
    <t>0517021001-221206011-Bello Sanusi Liman-1110130013441-PortalAccessFee:1000-AccreditationFee:5000-Reg</t>
  </si>
  <si>
    <t>NAME:=Bello Sanusi Liman|Payment Ref:=1110130013441|Description:=0517021001-221206011-Bello Sanusi Liman-1110130013441-PortalAccessFee:1000-AccreditationFee:5000-Reg</t>
  </si>
  <si>
    <t>2/1/2023 5:47:36 PM</t>
  </si>
  <si>
    <t>PaymentRef=1110115341656</t>
  </si>
  <si>
    <t>0517021001-18131118-Muhammad Amina Inuwa-1110115341656-PortalAccessFee:1000-AccreditationFee:5000-Re</t>
  </si>
  <si>
    <t>NAME:=Muhammad Amina Inuwa|Payment Ref:=1110115341656|Description:=0517021001-18131118-Muhammad Amina Inuwa-1110115341656-PortalAccessFee:1000-AccreditationFee:5000-Re</t>
  </si>
  <si>
    <t>2/1/2023 11:45:01 AM</t>
  </si>
  <si>
    <t>PaymentRef=1110116211662</t>
  </si>
  <si>
    <t>0517021001-20217008-SARKIN HAFSATU KUDU-1110116211662-PortalAccessFee:1000-AccreditationFee:5000-Reg</t>
  </si>
  <si>
    <t>NAME:=SARKIN HAFSATU KUDU|Payment Ref:=1110116211662|Description:=0517021001-20217008-SARKIN HAFSATU KUDU-1110116211662-PortalAccessFee:1000-AccreditationFee:5000-Reg</t>
  </si>
  <si>
    <t>2/1/2023 11:33:48 AM</t>
  </si>
  <si>
    <t>PaymentRef=1110118212750</t>
  </si>
  <si>
    <t>0517021001-19118074-Musa Musa A-1110118212750-PortalAccessFee:1000-AccreditationFee:5000-RegFee:2650</t>
  </si>
  <si>
    <t>NAME:=Musa Musa A|Payment Ref:=1110118212750|Description:=0517021001-19118074-Musa Musa A-1110118212750-PortalAccessFee:1000-AccreditationFee:5000-RegFee:2650</t>
  </si>
  <si>
    <t>2/1/2023 12:57:36 PM</t>
  </si>
  <si>
    <t>PaymentRef=1110127513459</t>
  </si>
  <si>
    <t>0517021001-19132108-Sani Abdulrahim -1110127513459-PortalAccessFee:1000-AccreditationFee:5000-RegFee</t>
  </si>
  <si>
    <t>NAME:=Sani Abdulrahim |Payment Ref:=1110127513459|Description:=0517021001-19132108-Sani Abdulrahim -1110127513459-PortalAccessFee:1000-AccreditationFee:5000-RegFee</t>
  </si>
  <si>
    <t>2/1/2023 3:11:21 PM</t>
  </si>
  <si>
    <t>PaymentRef=1110153382356</t>
  </si>
  <si>
    <t>0517021001-20234002-USMAN MUKHTAR TIJJANI-1110153382356-PortalAccessFee:1000-AccreditationFee:5000-R</t>
  </si>
  <si>
    <t>NAME:=USMAN MUKHTAR TIJJANI|Payment Ref:=1110153382356|Description:=0517021001-20234002-USMAN MUKHTAR TIJJANI-1110153382356-PortalAccessFee:1000-AccreditationFee:5000-R</t>
  </si>
  <si>
    <t>2/1/2023 3:06:57 PM</t>
  </si>
  <si>
    <t>PaymentRef=1110112051849</t>
  </si>
  <si>
    <t>0517021001-19125093-Aisha Ibrahim Galadanchi-1110112051849-PortalAccessFee:1000-AccreditationFee:500</t>
  </si>
  <si>
    <t>NAME:=Aisha Ibrahim Galadanchi|Payment Ref:=1110112051849|Description:=0517021001-19125093-Aisha Ibrahim Galadanchi-1110112051849-PortalAccessFee:1000-AccreditationFee:500</t>
  </si>
  <si>
    <t>2/1/2023 9:21:39 AM</t>
  </si>
  <si>
    <t>{"Transaction Type":"AGB3","Account":"1050817483","Reference Number":"675239698181","Alternate Reference":"9265619","Merchant":"SHEHU SHAGARI COLLEGE OF EDUCATION ","Product":"FEES","Amount":"¿15,850.00","Fee":"¿0.00","Payment Ref                                                                     ":"91589587","PaymentReference":"91589587","StatusCode":"00","Status":"Approved","StatusDescription":"Approved","Approval Code":"545374","Date":"01 Feb, 2023 09:21AM"}</t>
  </si>
  <si>
    <t>2/1/2023 11:38:16 AM</t>
  </si>
  <si>
    <t>PaymentRef=1110143082359</t>
  </si>
  <si>
    <t>0517021001-221201046-Shehu Umar -1110143082359-PortalAccessFee:1000-AccreditationFee:5000-RegFee:101</t>
  </si>
  <si>
    <t>NAME:=Shehu Umar |Payment Ref:=1110143082359|Description:=0517021001-221201046-Shehu Umar -1110143082359-PortalAccessFee:1000-AccreditationFee:5000-RegFee:101</t>
  </si>
  <si>
    <t>2/1/2023 9:31:52 AM</t>
  </si>
  <si>
    <t>PaymentRef=1110159273567</t>
  </si>
  <si>
    <t>0517021001-18112019-Aliyu Mubarak Datsama-1110159273567-PortalAccessFee:1000-AccreditationFee:5000-R</t>
  </si>
  <si>
    <t>NAME:=Aliyu Mubarak Datsama|Payment Ref:=1110159273567|Description:=0517021001-18112019-Aliyu Mubarak Datsama-1110159273567-PortalAccessFee:1000-AccreditationFee:5000-R</t>
  </si>
  <si>
    <t>2/1/2023 11:39:02 AM</t>
  </si>
  <si>
    <t>PaymentRef=60407212</t>
  </si>
  <si>
    <t>0517019001-180110927HASSAN ABUBAKAR-60407212-PortalAccessFee:1000.00AcreditationFee:2000.00-RegFee:7</t>
  </si>
  <si>
    <t>NAME:=|Payment Ref:=60407212|Description:=</t>
  </si>
  <si>
    <t>2/1/2023 11:20:38 AM</t>
  </si>
  <si>
    <t>PaymentRef=1110127073047</t>
  </si>
  <si>
    <t>0517021001-19124088-Anas Sani Kasim-1110127073047-PortalAccessFee:1000-AccreditationFee:5000-RegFee:</t>
  </si>
  <si>
    <t>NAME:=Anas Sani Kasim|Payment Ref:=1110127073047|Description:=0517021001-19124088-Anas Sani Kasim-1110127073047-PortalAccessFee:1000-AccreditationFee:5000-RegFee:</t>
  </si>
  <si>
    <t>2/1/2023 3:25:40 PM</t>
  </si>
  <si>
    <t>PaymentRef=5358737559</t>
  </si>
  <si>
    <t>0517018001-89267-ANAS ABDULLAHI-5358737559-NotificationProcessingFee:2000.00</t>
  </si>
  <si>
    <t>NAME:=ANAS ABDULLAHI|Payment Ref:=5358737559|Description:=0517018001-89267-ANAS ABDULLAHI-5358737559-NotificationProcessingFee:2000.00</t>
  </si>
  <si>
    <t>2/1/2023 12:59:31 PM</t>
  </si>
  <si>
    <t>PaymentRef=1110145272568</t>
  </si>
  <si>
    <t>0517021001-20119040-Suleiman Sani -1110145272568-PortalAccessFee:1000-AccreditationFee:5000-RegFee:2</t>
  </si>
  <si>
    <t>NAME:=Suleiman Sani |Payment Ref:=1110145272568|Description:=0517021001-20119040-Suleiman Sani -1110145272568-PortalAccessFee:1000-AccreditationFee:5000-RegFee:2</t>
  </si>
  <si>
    <t>2/1/2023 8:19:22 PM</t>
  </si>
  <si>
    <t>PaymentRef=4445255790</t>
  </si>
  <si>
    <t>980002******8377</t>
  </si>
  <si>
    <t>1130038494</t>
  </si>
  <si>
    <t>0517018001-142721-SULAIMON MONSURU TAIWO-4445255790--SalesOfForms:2700-PortalAccessFee:1000</t>
  </si>
  <si>
    <t>NAME:=SULAIMON MONSURU TAIWO|Payment Ref:=4445255790|Description:=0517018001-142721-SULAIMON MONSURU TAIWO-4445255790--SalesOfForms:2700-PortalAccessFee:1000</t>
  </si>
  <si>
    <t>2/1/2023 7:08:47 PM</t>
  </si>
  <si>
    <t>PaymentRef=1110157331945</t>
  </si>
  <si>
    <t>0517021001-20112029-ABDULLAHI BABANGIDA GOBIR-1110157331945-PortalAccessFee:1000-AccreditationFee:50</t>
  </si>
  <si>
    <t>NAME:=ABDULLAHI BABANGIDA GOBIR|Payment Ref:=1110157331945|Description:=0517021001-20112029-ABDULLAHI BABANGIDA GOBIR-1110157331945-PortalAccessFee:1000-AccreditationFee:50</t>
  </si>
  <si>
    <t>2/1/2023 1:46:11 PM</t>
  </si>
  <si>
    <t>PaymentRef=11120456429</t>
  </si>
  <si>
    <t>0517021001-202210035441IF--11120456429-PortalAccessFee:1000-ApplicationFee:2000</t>
  </si>
  <si>
    <t>NAME:=Umar Nasir Bafarawa|Payment Ref:=11120456429|Description:=0517021001-202210035441IF--11120456429-PortalAccessFee:1000-ApplicationFee:2000</t>
  </si>
  <si>
    <t>1/2/2023 5:18:39 PM</t>
  </si>
  <si>
    <t>NAME:=AishaSidi|ReceiptID:=1110143372741|Description:=0517021001-19136023-AishaSidi-1110143372741-PortalAccessFee:1000-AccreditationFee:5000-RegFee:2650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</si>
  <si>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675268313124","TransId":"15596248","AuthRef":"071879","Date":"01Feb,202305:18PM"}</t>
  </si>
  <si>
    <t>2/1/2023 10:22:32 AM</t>
  </si>
  <si>
    <t>PaymentRef=1110120561651</t>
  </si>
  <si>
    <t>0517021001-20114002-Asiya Ahmad -1110120561651-PortalAccessFee:1000-AccreditationFee:5000-RegFee:265</t>
  </si>
  <si>
    <t>NAME:=Asiya Ahmad |Payment Ref:=1110120561651|Description:=0517021001-20114002-Asiya Ahmad -1110120561651-PortalAccessFee:1000-AccreditationFee:5000-RegFee:265</t>
  </si>
  <si>
    <t>2/1/2023 11:13:13 AM</t>
  </si>
  <si>
    <t>PaymentRef=1110155412843</t>
  </si>
  <si>
    <t>0517021001-221312057-Aliyu Muhammad -1110155412843-PortalAccessFee:1000-AccreditationFee:5000-RegFee</t>
  </si>
  <si>
    <t>NAME:=Aliyu Muhammad |Payment Ref:=1110155412843|Description:=0517021001-221312057-Aliyu Muhammad -1110155412843-PortalAccessFee:1000-AccreditationFee:5000-RegFee</t>
  </si>
  <si>
    <t>2/1/2023 9:44:05 AM</t>
  </si>
  <si>
    <t>PaymentRef=1110121072066</t>
  </si>
  <si>
    <t>0517021001-18117008-Bilyaminu Umar -1110121072066-PortalAccessFee:1000-AccreditationFee:5000-RegFee:</t>
  </si>
  <si>
    <t>NAME:=Bilyaminu Umar |Payment Ref:=1110121072066|Description:=0517021001-18117008-Bilyaminu Umar -1110121072066-PortalAccessFee:1000-AccreditationFee:5000-RegFee:</t>
  </si>
  <si>
    <t>2/1/2023 11:34:56 AM</t>
  </si>
  <si>
    <t>PaymentRef=1110143262244</t>
  </si>
  <si>
    <t>0517021001-19236014-Zaharadeen Abubakar -1110143262244-PortalAccessFee:1000-AccreditationFee:5000-Re</t>
  </si>
  <si>
    <t>NAME:=Zaharadeen Abubakar |Payment Ref:=1110143262244|Description:=0517021001-19236014-Zaharadeen Abubakar -1110143262244-PortalAccessFee:1000-AccreditationFee:5000-Re</t>
  </si>
  <si>
    <t>2/1/2023 6:42:16 AM</t>
  </si>
  <si>
    <t>NAME:=KasimHaulat|ReceiptID:=1110134393250|Description:=0517021001-19112005-KasimHaulat-1110134393250-PortalAccessFee:1000-AccreditationFee:5000-RegFee:26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</si>
  <si>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675230126276","TransId":"15570240","AuthRef":"796955","Date":"01Feb,202306:42AM"}</t>
  </si>
  <si>
    <t>2/1/2023 11:02:02 AM</t>
  </si>
  <si>
    <t>NAME:=HauwauHabibuAminu|ReceiptID:=1110129121669|Description:=0517021001-19136057-HauwauHabibuAminu-1110129121669-PortalAccessFee:1000-AccreditationFee:5000-Reg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</si>
  <si>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675245704128","TransId":"15578669","AuthRef":"279198","Date":"01Feb,202311:02AM"}</t>
  </si>
  <si>
    <t>2/1/2023 2:48:27 PM</t>
  </si>
  <si>
    <t>PaymentRef=1110138263543</t>
  </si>
  <si>
    <t>0517021001-18131017-Abdulrahaman Umar -1110138263543-PortalAccessFee:1000-AccreditationFee:5000-RegF</t>
  </si>
  <si>
    <t>NAME:=Abdulrahaman Umar |Payment Ref:=1110138263543|Description:=0517021001-18131017-Abdulrahaman Umar -1110138263543-PortalAccessFee:1000-AccreditationFee:5000-RegF</t>
  </si>
  <si>
    <t>2/1/2023 10:16:13 AM</t>
  </si>
  <si>
    <t>PaymentRef=1110113472050</t>
  </si>
  <si>
    <t>0517021001-221204161-Faisal Sambo -1110113472050-PortalAccessFee:1000-AccreditationFee:5000-RegFee:1</t>
  </si>
  <si>
    <t>NAME:=Faisal Sambo |Payment Ref:=1110113472050|Description:=0517021001-221204161-Faisal Sambo -1110113472050-PortalAccessFee:1000-AccreditationFee:5000-RegFee:1</t>
  </si>
  <si>
    <t>2/1/2023 12:38:43 PM</t>
  </si>
  <si>
    <t>PaymentRef=1110119243943</t>
  </si>
  <si>
    <t>0517021001-20217015-Kabiru Isma'Ila -1110119243943-PortalAccessFee:1000-AccreditationFee:5000-RegFee</t>
  </si>
  <si>
    <t>NAME:=Kabiru Isma'Ila |Payment Ref:=1110119243943|Description:=0517021001-20217015-Kabiru Isma'Ila -1110119243943-PortalAccessFee:1000-AccreditationFee:5000-RegFee</t>
  </si>
  <si>
    <t>2/1/2023 2:31:03 PM</t>
  </si>
  <si>
    <t>PaymentRef=67380871</t>
  </si>
  <si>
    <t>0517019001-180210178ANAS IBRAHIM-67380871-PortalAccessFee:1000.00AcreditationFee:2000.00-RegFee:9250</t>
  </si>
  <si>
    <t>NAME:=|Payment Ref:=67380871|Description:=</t>
  </si>
  <si>
    <t>2/1/2023 4:34:07 PM</t>
  </si>
  <si>
    <t>SCHEME SETTLEMENT</t>
  </si>
  <si>
    <t>3501LA00PA00010</t>
  </si>
  <si>
    <t>PAYARENA,VICTORIA ISLAND,VICTORIA ISLAND,NG</t>
  </si>
  <si>
    <t>3UP00001</t>
  </si>
  <si>
    <t>05453613032007282818077</t>
  </si>
  <si>
    <t>KEYSTONE</t>
  </si>
  <si>
    <t>MAST</t>
  </si>
  <si>
    <t>555940******4986</t>
  </si>
  <si>
    <t>6009982990</t>
  </si>
  <si>
    <t>BPMC</t>
  </si>
  <si>
    <t>PAYARENA</t>
  </si>
  <si>
    <t>0517021001-202210903865DF--11154084725-PortalAccessFee:1000-ApplicationFee:2000</t>
  </si>
  <si>
    <t>HEAD1=11154084725</t>
  </si>
  <si>
    <t>NAME:=Musa Ibrahim |Payment Ref:=11154084725|Description:=0517021001-202210903865DF--11154084725-PortalAccessFee:1000-ApplicationFee:2000</t>
  </si>
  <si>
    <t>2/1/2023 9:11:47 AM</t>
  </si>
  <si>
    <t>PAYARENA,PAYARENA,VICTORIA ISLAND,NG</t>
  </si>
  <si>
    <t>HEAD1=11104236629</t>
  </si>
  <si>
    <t>GTBANK PLC</t>
  </si>
  <si>
    <t>539983******1055</t>
  </si>
  <si>
    <t>351036977901005900</t>
  </si>
  <si>
    <t>GTHO</t>
  </si>
  <si>
    <t>0517021001-10512392EG--11104236629-PortalAccessFee:1000-ApplicationFee:2000</t>
  </si>
  <si>
    <t>NAME:=Armiyau Shehu |Payment Ref:=11104236629|Description:=0517021001-10512392EG--11104236629-PortalAccessFee:1000-ApplicationFee:2000</t>
  </si>
  <si>
    <t>2/1/2023 9:09:37 PM</t>
  </si>
  <si>
    <t>DE2E73</t>
  </si>
  <si>
    <t>HEAD1=1110148083468</t>
  </si>
  <si>
    <t>ZENITH INTERNATIONAL BANK PLC</t>
  </si>
  <si>
    <t>539941******9924</t>
  </si>
  <si>
    <t>2286078492</t>
  </si>
  <si>
    <t>ZENI</t>
  </si>
  <si>
    <t>0517021001-221204176-Nusaiba Aminu Labaran-1110148083468-PortalAccessFee:1000-AccreditationFee:5000-</t>
  </si>
  <si>
    <t>NAME:=Nusaiba Aminu Labaran|Payment Ref:=1110148083468|Description:=0517021001-221204176-Nusaiba Aminu Labaran-1110148083468-PortalAccessFee:1000-AccreditationFee:5000-</t>
  </si>
  <si>
    <t>1/30/2023 9:30:34 PM</t>
  </si>
  <si>
    <t>HEAD1=1110123541150</t>
  </si>
  <si>
    <t>FIRST BANK OF NIGERIA PLC</t>
  </si>
  <si>
    <t>539923******4383</t>
  </si>
  <si>
    <t>3080778728</t>
  </si>
  <si>
    <t>FBHO</t>
  </si>
  <si>
    <t>0517021001-20118061-Suleiman Mohammed -1110123541150-PortalAccessFee:1000-AccreditationFee:5000-RegF</t>
  </si>
  <si>
    <t>NAME:=Suleiman Mohammed |Payment Ref:=1110123541150|Description:=0517021001-20118061-Suleiman Mohammed -1110123541150-PortalAccessFee:1000-AccreditationFee:5000-RegF</t>
  </si>
  <si>
    <t>2/1/2023 3:39:46 PM</t>
  </si>
  <si>
    <t>HEAD1=1110119401452</t>
  </si>
  <si>
    <t>UNITED BANK FOR AFRICA PLC</t>
  </si>
  <si>
    <t>519911******5589</t>
  </si>
  <si>
    <t>2286371807</t>
  </si>
  <si>
    <t>UBHO</t>
  </si>
  <si>
    <t>0517021001-18118001-Adamu Zainab Romo-1110119401452-PortalAccessFee:1000-AccreditationFee:5000-RegFe</t>
  </si>
  <si>
    <t>NAME:=Adamu Zainab Romo|Payment Ref:=1110119401452|Description:=0517021001-18118001-Adamu Zainab Romo-1110119401452-PortalAccessFee:1000-AccreditationFee:5000-RegFe</t>
  </si>
  <si>
    <t>2/1/2023 8:24:06 PM</t>
  </si>
  <si>
    <t>HEAD1=1110102243442</t>
  </si>
  <si>
    <t>539983******3747</t>
  </si>
  <si>
    <t>351035364201005900</t>
  </si>
  <si>
    <t>0517021001-18118109-Ibrahim Nabil Ladan-1110102243442-PortalAccessFee:1000-AccreditationFee:5000-Reg</t>
  </si>
  <si>
    <t>NAME:=Ibrahim Nabil Ladan|Payment Ref:=1110102243442|Description:=0517021001-18118109-Ibrahim Nabil Ladan-1110102243442-PortalAccessFee:1000-AccreditationFee:5000-Reg</t>
  </si>
  <si>
    <t>2/1/2023 1:28:04 PM</t>
  </si>
  <si>
    <t>HEAD1=11146574528</t>
  </si>
  <si>
    <t>539983******6239</t>
  </si>
  <si>
    <t>352036387901005900</t>
  </si>
  <si>
    <t>0517021001-202211310051BF--11146574528-PortalAccessFee:1000-ApplicationFee:2000</t>
  </si>
  <si>
    <t>NAME:=Fiddausi Ibrahim Abubakar|Payment Ref:=11146574528|Description:=0517021001-202211310051BF--11146574528-PortalAccessFee:1000-ApplicationFee:2000</t>
  </si>
  <si>
    <t>1/30/2023 9:14:32 PM</t>
  </si>
  <si>
    <t>HEAD1=1110151921608</t>
  </si>
  <si>
    <t>VISA</t>
  </si>
  <si>
    <t>492069******8961</t>
  </si>
  <si>
    <t>2145883582</t>
  </si>
  <si>
    <t>0517021001-19134136-Abdulsamad Adamu -1110151921608-RegFee:42880</t>
  </si>
  <si>
    <t>NAME:=Abdulsamad Adamu |Payment Ref:=1110151921608|Description:=0517021001-19134136-Abdulsamad Adamu -1110151921608-RegFee:42880</t>
  </si>
  <si>
    <t>AMT DUE SOKOTO</t>
  </si>
  <si>
    <t>AMT DUE IDS</t>
  </si>
  <si>
    <t>VAT</t>
  </si>
  <si>
    <t>AMOUNT DUE LESS PORTAL ACCESS FEE &amp; ACREDITATION</t>
  </si>
  <si>
    <t>FEE</t>
  </si>
  <si>
    <t>TOTAL AMTDUE</t>
  </si>
  <si>
    <t>AMT DUE SCHOOLS</t>
  </si>
  <si>
    <t>UP FEES</t>
  </si>
  <si>
    <t>AMT DUE IDS LESS VAT</t>
  </si>
  <si>
    <t>PORTAL ACCESS FEES IDS</t>
  </si>
  <si>
    <t>AMT DUE ACCREDITATION FEES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</si>
  <si>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</si>
  <si>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</si>
  <si>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</si>
  <si>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</si>
  <si>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</si>
  <si>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</si>
  <si>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</si>
  <si>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</si>
  <si>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</si>
  <si>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AMT DUE ACCREDITATION FEES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</si>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</sst>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3" fontId="2" fillId="2" borderId="0" xfId="1" applyFont="1" applyFill="1"/>
    <xf numFmtId="43" fontId="0" fillId="3" borderId="0" xfId="1" applyFont="1" applyFill="1"/>
    <xf numFmtId="43" fontId="0" fillId="0" borderId="0" xfId="1" applyFont="1"/>
    <xf numFmtId="0" fontId="3" fillId="2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6" borderId="0" xfId="0" applyNumberFormat="1" applyFill="1"/>
    <xf numFmtId="2" fontId="0" fillId="7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59.401104050929" createdVersion="8" refreshedVersion="8" minRefreshableVersion="3" recordCount="220" xr:uid="{6EE8FD44-9EDE-46F9-90E1-85A316767BEB}">
  <cacheSource type="worksheet">
    <worksheetSource ref="A1:EV221" sheet="RETAILER"/>
  </cacheSource>
  <cacheFields count="152">
    <cacheField name="TRANSACTION ID" numFmtId="0">
      <sharedItems containsSemiMixedTypes="0" containsString="0" containsNumber="1" containsInteger="1" minValue="9742537900" maxValue="675280761334"/>
    </cacheField>
    <cacheField name="TRANSACTION TYPE" numFmtId="0">
      <sharedItems/>
    </cacheField>
    <cacheField name="TRANSACTION DATETIME" numFmtId="0">
      <sharedItems/>
    </cacheField>
    <cacheField name="SETTLEMENT SERVICE" numFmtId="0">
      <sharedItems/>
    </cacheField>
    <cacheField name="SETTLEMENT DATE" numFmtId="0">
      <sharedItems/>
    </cacheField>
    <cacheField name="UPPD" numFmtId="0">
      <sharedItems/>
    </cacheField>
    <cacheField name="MEB BATCH NUMBER" numFmtId="0">
      <sharedItems containsMixedTypes="1" containsNumber="1" containsInteger="1" minValue="34873" maxValue="34905"/>
    </cacheField>
    <cacheField name="CLEARING DATE" numFmtId="0">
      <sharedItems/>
    </cacheField>
    <cacheField name="APPROVAL CODE" numFmtId="0">
      <sharedItems containsMixedTypes="1" containsNumber="1" containsInteger="1" minValue="1180" maxValue="992612"/>
    </cacheField>
    <cacheField name="DOCNO" numFmtId="0">
      <sharedItems containsSemiMixedTypes="0" containsString="0" containsNumber="1" containsInteger="1" minValue="2607367196" maxValue="57675280761334"/>
    </cacheField>
    <cacheField name="UP BATCHID" numFmtId="0">
      <sharedItems containsSemiMixedTypes="0" containsString="0" containsNumber="1" containsInteger="1" minValue="1154344" maxValue="9248887"/>
    </cacheField>
    <cacheField name="SEQUENCE NUMBER" numFmtId="0">
      <sharedItems containsMixedTypes="1" containsNumber="1" containsInteger="1" minValue="1001834" maxValue="2692440"/>
    </cacheField>
    <cacheField name="INVOICENUM" numFmtId="0">
      <sharedItems containsMixedTypes="1" containsNumber="1" containsInteger="1" minValue="25478216" maxValue="25492549"/>
    </cacheField>
    <cacheField name="TRANNUMBER" numFmtId="0">
      <sharedItems containsSemiMixedTypes="0" containsString="0" containsNumber="1" containsInteger="1" minValue="9742537900" maxValue="675280761334"/>
    </cacheField>
    <cacheField name="ORIGID" numFmtId="0">
      <sharedItems containsMixedTypes="1" containsNumber="1" containsInteger="1" minValue="123" maxValue="123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 ID" numFmtId="0">
      <sharedItems containsMixedTypes="1" containsNumber="1" containsInteger="1" minValue="250100000000001" maxValue="250100000000001"/>
    </cacheField>
    <cacheField name="RETAILER NAME" numFmtId="0">
      <sharedItems/>
    </cacheField>
    <cacheField name="RETAILEROUTLETNAME" numFmtId="0">
      <sharedItems/>
    </cacheField>
    <cacheField name="MCC CODE" numFmtId="0">
      <sharedItems containsMixedTypes="1" containsNumber="1" containsInteger="1" minValue="4814" maxValue="5999"/>
    </cacheField>
    <cacheField name="TERMINALID" numFmtId="0">
      <sharedItems containsMixedTypes="1" containsNumber="1" containsInteger="1" minValue="25010001" maxValue="25010001"/>
    </cacheField>
    <cacheField name="TERMINAL LOCATION" numFmtId="0">
      <sharedItems/>
    </cacheField>
    <cacheField name="MERCHANT DEPOSIT BANKCODE" numFmtId="0">
      <sharedItems containsSemiMixedTypes="0" containsString="0" containsNumber="1" containsInteger="1" minValue="44" maxValue="63"/>
    </cacheField>
    <cacheField name="MERCHANT DEPOSIT BANKNAME" numFmtId="0">
      <sharedItems/>
    </cacheField>
    <cacheField name="MERCHANT BANK ACCOUNT" numFmtId="0">
      <sharedItems/>
    </cacheField>
    <cacheField name="VENDORID" numFmtId="0">
      <sharedItems/>
    </cacheField>
    <cacheField name="VENDORCODE" numFmtId="0">
      <sharedItems containsSemiMixedTypes="0" containsString="0" containsNumber="1" containsInteger="1" minValue="200185" maxValue="301011"/>
    </cacheField>
    <cacheField name="VENDORNAME" numFmtId="0">
      <sharedItems count="4">
        <s v="UMARU ALI SHINKAFI POLYTECHNIC (SOIRS SCHOOL)"/>
        <s v="SOKOTO STATE UNIVERSITY  (SOIRS SCHOOL)"/>
        <s v="SHEHU SHAGARI COLLEGE OF EDUCATION (SOIRS SCHOOL)"/>
        <s v="COLLEGE OF NURSING SCIENCES TAMBUWAL (SOIRS SCHOOL)"/>
      </sharedItems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2739" maxValue="995510"/>
    </cacheField>
    <cacheField name="ISSUERBANK" numFmtId="0">
      <sharedItems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SemiMixedTypes="0" containsString="0" containsNumber="1" containsInteger="1" minValue="9742537900" maxValue="675280761334"/>
    </cacheField>
    <cacheField name="ISS_STAN" numFmtId="0">
      <sharedItems containsMixedTypes="1" containsNumber="1" containsInteger="1" minValue="9742537900" maxValue="9760684910"/>
    </cacheField>
    <cacheField name="CARDSCHEME" numFmtId="0">
      <sharedItems/>
    </cacheField>
    <cacheField name="MASKEDPAN" numFmtId="0">
      <sharedItems/>
    </cacheField>
    <cacheField name="CARDHOLDER ACCOUNT NO" numFmtId="0">
      <sharedItems/>
    </cacheField>
    <cacheField name="PHONE NO" numFmtId="0">
      <sharedItems/>
    </cacheField>
    <cacheField name="ISSFIID" numFmtId="0">
      <sharedItems/>
    </cacheField>
    <cacheField name="TRANAMOUNT" numFmtId="0">
      <sharedItems containsSemiMixedTypes="0" containsString="0" containsNumber="1" minValue="2457.5" maxValue="118157.5"/>
    </cacheField>
    <cacheField name="ORIGINALAMOUNT" numFmtId="0">
      <sharedItems containsSemiMixedTypes="0" containsString="0" containsNumber="1" containsInteger="1" minValue="2350" maxValue="118050"/>
    </cacheField>
    <cacheField name="AMOUNT DUE LESS PORTAL ACCESS FEE &amp; ACREDITATION" numFmtId="0">
      <sharedItems containsSemiMixedTypes="0" containsString="0" containsNumber="1" containsInteger="1" minValue="2350" maxValue="11705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116700"/>
    </cacheField>
    <cacheField name="AMT DUE SOKOTO" numFmtId="0">
      <sharedItems containsSemiMixedTypes="0" containsString="0" containsNumber="1" minValue="352.00000000000006" maxValue="20539.2"/>
    </cacheField>
    <cacheField name="AMT DUE SCHOOLS" numFmtId="0">
      <sharedItems containsSemiMixedTypes="0" containsString="0" containsNumber="1" containsInteger="1" minValue="1600" maxValue="93360"/>
    </cacheField>
    <cacheField name="AMT DUE IDS" numFmtId="0">
      <sharedItems containsSemiMixedTypes="0" containsString="0" containsNumber="1" minValue="48" maxValue="2800.8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String="0" containsBlank="1" containsNumber="1" containsInteger="1" minValue="2000" maxValue="2000"/>
    </cacheField>
    <cacheField name="VAT" numFmtId="0">
      <sharedItems containsSemiMixedTypes="0" containsString="0" containsNumber="1" minValue="18.75" maxValue="18.75"/>
    </cacheField>
    <cacheField name="DOLLARAMOUNT" numFmtId="0">
      <sharedItems containsBlank="1"/>
    </cacheField>
    <cacheField name="STANDARD EXCHANGERATE VALUE" numFmtId="0">
      <sharedItems containsBlank="1"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minValue="2457.5" maxValue="118157.5"/>
    </cacheField>
    <cacheField name="TOTAL MSC RATE" numFmtId="0">
      <sharedItems containsSemiMixedTypes="0" containsString="0" containsNumber="1" minValue="0.5" maxValue="350"/>
    </cacheField>
    <cacheField name="MSCCAP" numFmtId="0">
      <sharedItems containsSemiMixedTypes="0" containsString="0" containsNumber="1" containsInteger="1" minValue="0" maxValue="0"/>
    </cacheField>
    <cacheField name="LCY MSC VALUE" numFmtId="0">
      <sharedItems containsSemiMixedTypes="0" containsString="0" containsNumber="1" minValue="0.5" maxValue="350"/>
    </cacheField>
    <cacheField name="TOTAL VAT CHARGE" numFmtId="0">
      <sharedItems containsSemiMixedTypes="0" containsString="0" containsNumber="1" minValue="0.04" maxValue="26.25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456.9625000000001" maxValue="117781.25"/>
    </cacheField>
    <cacheField name="DOLLAR AMOUNT DUE MERCHANT" numFmtId="0">
      <sharedItems containsSemiMixedTypes="0" containsString="0" containsNumber="1" containsInteger="1" minValue="0" maxValue="0"/>
    </cacheField>
    <cacheField name="VATCHARGE" numFmtId="0">
      <sharedItems containsSemiMixedTypes="0" containsString="0" containsNumber="1" minValue="0.04" maxValue="26.25"/>
    </cacheField>
    <cacheField name="STAMPDUTY AMOUNT" numFmtId="0">
      <sharedItems/>
    </cacheField>
    <cacheField name="AGENTACCOUNT" numFmtId="0">
      <sharedItems containsSemiMixedTypes="0" containsString="0" containsNumber="1" containsInteger="1" minValue="6067466" maxValue="59536659"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2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containsInteger="1" minValue="0" maxValue="0"/>
    </cacheField>
    <cacheField name="STAMPDUTYCHARGE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containsInteger="1" minValue="0" maxValue="0"/>
    </cacheField>
    <cacheField name="SHARING MSC AMOUNT" numFmtId="0">
      <sharedItems containsSemiMixedTypes="0" containsString="0" containsNumber="1" containsInteger="1" minValue="0" maxValue="0"/>
    </cacheField>
    <cacheField name="FEE 1 AMOUNT" numFmtId="0">
      <sharedItems/>
    </cacheField>
    <cacheField name="FEE 2 AMOUNT" numFmtId="0">
      <sharedItems/>
    </cacheField>
    <cacheField name="ISSUER NAME" numFmtId="0">
      <sharedItems/>
    </cacheField>
    <cacheField name="ISSR_RATE" numFmtId="0">
      <sharedItems containsSemiMixedTypes="0" containsString="0" containsNumber="1" minValue="0" maxValue="12.5"/>
    </cacheField>
    <cacheField name="ISSUERFEE (IRF) VALUE" numFmtId="0">
      <sharedItems containsSemiMixedTypes="0" containsString="0" containsNumber="1" containsInteger="1" minValue="0" maxValue="0"/>
    </cacheField>
    <cacheField name="ISSUER VALUE VALUE" numFmtId="0">
      <sharedItems containsSemiMixedTypes="0" containsString="0" containsNumber="1" containsInteger="1" minValue="0" maxValue="0"/>
    </cacheField>
    <cacheField name="ISSUER OBLIGATION" numFmtId="0">
      <sharedItems containsSemiMixedTypes="0" containsString="0" containsNumber="1" minValue="2457.5" maxValue="118157.5"/>
    </cacheField>
    <cacheField name="PTSP NAME" numFmtId="0">
      <sharedItems/>
    </cacheField>
    <cacheField name="PTSPRATE" numFmtId="0">
      <sharedItems containsSemiMixedTypes="0" containsString="0" containsNumber="1" containsInteger="1" minValue="0" maxValue="10"/>
    </cacheField>
    <cacheField name="PTSPFEE" numFmtId="0">
      <sharedItems containsSemiMixedTypes="0" containsString="0" containsNumber="1" containsInteger="1" minValue="0" maxValue="0"/>
    </cacheField>
    <cacheField name="PTSPVAT" numFmtId="0">
      <sharedItems containsSemiMixedTypes="0" containsString="0" containsNumber="1" containsInteger="1" minValue="0" maxValue="0"/>
    </cacheField>
    <cacheField name="PTSA NAME" numFmtId="0">
      <sharedItems/>
    </cacheField>
    <cacheField name="PTSARATE" numFmtId="0">
      <sharedItems containsSemiMixedTypes="0" containsString="0" containsNumber="1" containsInteger="1" minValue="0" maxValue="5"/>
    </cacheField>
    <cacheField name="PTSAFEE" numFmtId="0">
      <sharedItems containsSemiMixedTypes="0" containsString="0" containsNumber="1" containsInteger="1" minValue="0" maxValue="0"/>
    </cacheField>
    <cacheField name="PTSAVAT" numFmtId="0">
      <sharedItems containsSemiMixedTypes="0" containsString="0" containsNumber="1" containsInteger="1" minValue="0" maxValue="0"/>
    </cacheField>
    <cacheField name="PARTY ACQUIRER NAME" numFmtId="0">
      <sharedItems/>
    </cacheField>
    <cacheField name="ACQUIRERRATE" numFmtId="0">
      <sharedItems containsSemiMixedTypes="0" containsString="0" containsNumber="1" containsInteger="1" minValue="0" maxValue="15"/>
    </cacheField>
    <cacheField name="ACQUIRERFEE" numFmtId="0">
      <sharedItems containsSemiMixedTypes="0" containsString="0" containsNumber="1" containsInteger="1" minValue="0" maxValue="0"/>
    </cacheField>
    <cacheField name="ACQUIRERVAT" numFmtId="0">
      <sharedItems containsSemiMixedTypes="0" containsString="0" containsNumber="1" containsInteger="1" minValue="0" maxValue="0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0"/>
    </cacheField>
    <cacheField name="PROCESSINGVAT" numFmtId="0">
      <sharedItems containsSemiMixedTypes="0" containsString="0" containsNumber="1" containsInteger="1" minValue="0" maxValue="0"/>
    </cacheField>
    <cacheField name="SWITCH NAME" numFmtId="0">
      <sharedItems/>
    </cacheField>
    <cacheField name="SWITCHRATE" numFmtId="0">
      <sharedItems containsSemiMixedTypes="0" containsString="0" containsNumber="1" minValue="0" maxValue="10"/>
    </cacheField>
    <cacheField name="SWITCHFEE" numFmtId="0">
      <sharedItems containsSemiMixedTypes="0" containsString="0" containsNumber="1" containsInteger="1" minValue="0" maxValue="0"/>
    </cacheField>
    <cacheField name="SWITCHVAT" numFmtId="0">
      <sharedItems containsSemiMixedTypes="0" containsString="0" containsNumber="1" containsInteger="1" minValue="0" maxValue="0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0" maxValue="25"/>
    </cacheField>
    <cacheField name="TERMINALOWNERFEE" numFmtId="0">
      <sharedItems containsSemiMixedTypes="0" containsString="0" containsNumber="1" containsInteger="1" minValue="0" maxValue="0"/>
    </cacheField>
    <cacheField name="TERMINALOWNERVAT" numFmtId="0">
      <sharedItems containsSemiMixedTypes="0" containsString="0" containsNumber="1" containsInteger="1" minValue="0" maxValue="0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45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45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0.5" maxValue="350"/>
    </cacheField>
    <cacheField name="VAT MARGIN" numFmtId="0">
      <sharedItems containsSemiMixedTypes="0" containsString="0" containsNumber="1" minValue="0.04" maxValue="26.25"/>
    </cacheField>
    <cacheField name="TWCMS CREDIT ACCOUNT" numFmtId="0">
      <sharedItems containsMixedTypes="1" containsNumber="1" containsInteger="1" minValue="12446203" maxValue="2.0020566090040005E+19"/>
    </cacheField>
    <cacheField name="TWCMS DEBIT ACCOUNT" numFmtId="0">
      <sharedItems containsMixedTypes="1" containsNumber="1" containsInteger="1" minValue="3.4600356600000148E+18" maxValue="4.0010566E+19"/>
    </cacheField>
    <cacheField name="BIFEE(ADDITIONAL INFO)" numFmtId="0">
      <sharedItems/>
    </cacheField>
    <cacheField name="TEXTMESS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0" maxValue="118157.5"/>
    </cacheField>
    <cacheField name="UP SS-AMT DEBITED ACQUIRER" numFmtId="0">
      <sharedItems containsSemiMixedTypes="0" containsString="0" containsNumber="1" minValue="0" maxValue="3457.5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MCIRF" numFmtId="0">
      <sharedItems/>
    </cacheField>
    <cacheField name="USSD FE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n v="9754869086"/>
    <s v="AIR TIME TOPUP"/>
    <s v="2/1/2023 12:49:58 PM"/>
    <s v="UP SETTLEMENT"/>
    <s v="2/2/2023 12:00:00 AM"/>
    <s v="2/1/2023 12:00:00 AM"/>
    <n v="34895"/>
    <s v="2/1/2023 12:00:00 AM"/>
    <n v="772883"/>
    <n v="2609196208"/>
    <n v="4826150"/>
    <n v="2692440"/>
    <s v=""/>
    <n v="9754869086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203949575"/>
    <n v="566"/>
    <n v="310929"/>
    <s v="HOPE PSBank"/>
    <n v="566"/>
    <n v="9754869086"/>
    <n v="9754869086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03843-UMAR SANI-1203949575-NotificationProcessingFee:2000.00"/>
    <s v="0517018001-103843-UMAR SANI-1203949575-NotificationProcessingFee:2000.00"/>
    <s v="PaymentRef=1203949575"/>
    <s v="NAME:=UMAR SANI|Payment Ref:=1203949575|Description:=0517018001-103843-UMAR SANI-1203949575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754812127"/>
    <s v="AIR TIME TOPUP"/>
    <s v="2/1/2023 12:44:20 PM"/>
    <s v="UP SETTLEMENT"/>
    <s v="2/2/2023 12:00:00 AM"/>
    <s v="2/1/2023 12:00:00 AM"/>
    <n v="34895"/>
    <s v="2/1/2023 12:00:00 AM"/>
    <n v="419001"/>
    <n v="2609196126"/>
    <n v="4826150"/>
    <n v="2692440"/>
    <s v=""/>
    <n v="9754812127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491500802"/>
    <n v="566"/>
    <n v="265410"/>
    <s v="HOPE PSBank"/>
    <n v="566"/>
    <n v="9754812127"/>
    <n v="9754812127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06426-ZAKARIYYA ABUBAKAR WARAH-1491500802-NotificationProcessingFee:2000.00"/>
    <s v="0517018001-106426-ZAKARIYYA ABUBAKAR WARAH-1491500802-NotificationProcessingFee:2000.00"/>
    <s v="PaymentRef=1491500802"/>
    <s v="NAME:=ZAKARIYYA ABUBAKAR WARAH|Payment Ref:=1491500802|Description:=0517018001-106426-ZAKARIYYA ABUBAKAR WARAH-1491500802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756413375"/>
    <s v="AIR TIME TOPUP"/>
    <s v="2/1/2023 3:25:40 PM"/>
    <s v="UP SETTLEMENT"/>
    <s v="2/2/2023 12:00:00 AM"/>
    <s v="2/1/2023 12:00:00 AM"/>
    <n v="34898"/>
    <s v="2/1/2023 12:00:00 AM"/>
    <n v="982913"/>
    <n v="2609493007"/>
    <n v="2061040"/>
    <n v="2692440"/>
    <s v=""/>
    <n v="9756413375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5358737559"/>
    <n v="566"/>
    <n v="597928"/>
    <s v="HOPE PSBank"/>
    <n v="566"/>
    <n v="9756413375"/>
    <n v="9756413375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89267-ANAS ABDULLAHI-5358737559-NotificationProcessingFee:2000.00"/>
    <s v="0517018001-89267-ANAS ABDULLAHI-5358737559-NotificationProcessingFee:2000.00"/>
    <s v="PaymentRef=5358737559"/>
    <s v="NAME:=ANAS ABDULLAHI|Payment Ref:=5358737559|Description:=0517018001-89267-ANAS ABDULLAHI-5358737559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754689348"/>
    <s v="AIR TIME TOPUP"/>
    <s v="2/1/2023 12:32:18 PM"/>
    <s v="UP SETTLEMENT"/>
    <s v="2/2/2023 12:00:00 AM"/>
    <s v="2/1/2023 12:00:00 AM"/>
    <n v="34895"/>
    <s v="2/1/2023 12:00:00 AM"/>
    <n v="929206"/>
    <n v="2609195974"/>
    <n v="4826150"/>
    <n v="2692440"/>
    <s v=""/>
    <n v="9754689348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5782339119"/>
    <n v="566"/>
    <n v="167692"/>
    <s v="HOPE PSBank"/>
    <n v="566"/>
    <n v="9754689348"/>
    <n v="9754689348"/>
    <s v="PAYA"/>
    <s v="980002******7257"/>
    <s v="1130009762"/>
    <s v=""/>
    <s v="HPSB"/>
    <n v="2957.5"/>
    <n v="2850"/>
    <n v="2850"/>
    <n v="350"/>
    <n v="2500"/>
    <n v="440.00000000000006"/>
    <n v="2000"/>
    <n v="60"/>
    <n v="250"/>
    <n v="81.25"/>
    <m/>
    <m/>
    <n v="18.75"/>
    <m/>
    <m/>
    <s v=""/>
    <s v=""/>
    <n v="566"/>
    <n v="566"/>
    <n v="2957.5"/>
    <n v="0.5"/>
    <n v="0"/>
    <n v="0.5"/>
    <n v="0.04"/>
    <n v="0"/>
    <n v="29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1629-NASIRU SHEHU GARBA-5782339119-AcceptanceFee:2500.00"/>
    <s v="0517018001-141629-NASIRU SHEHU GARBA-5782339119-AcceptanceFee:2500.00"/>
    <s v="PaymentRef=5782339119"/>
    <s v="NAME:=NASIRU SHEHU GARBA|Payment Ref:=5782339119|Description:=0517018001-141629-NASIRU SHEHU GARBA-5782339119-AcceptanceFee:2500.00"/>
    <s v="GENERAL"/>
    <s v=""/>
    <s v=""/>
    <s v=""/>
    <s v=""/>
    <s v=""/>
    <s v=""/>
    <s v=""/>
    <s v=""/>
    <s v=""/>
    <n v="2957.5"/>
    <n v="0"/>
    <n v="0"/>
    <s v=""/>
    <s v="N"/>
    <s v=""/>
    <n v="0"/>
  </r>
  <r>
    <n v="9755427734"/>
    <s v="BILLS PAYMENT"/>
    <s v="2/1/2023 1:44:21 PM"/>
    <s v="UP SETTLEMENT"/>
    <s v="2/2/2023 12:00:00 AM"/>
    <s v="2/1/2023 12:00:00 AM"/>
    <n v="34896"/>
    <s v="2/1/2023 12:00:00 AM"/>
    <n v="55306"/>
    <n v="2609277087"/>
    <n v="4826150"/>
    <n v="2692440"/>
    <s v=""/>
    <n v="975542773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52425917"/>
    <n v="566"/>
    <n v="747761"/>
    <s v="HOPE PSBank"/>
    <n v="566"/>
    <n v="9755427734"/>
    <n v="9755427734"/>
    <s v="PAYA"/>
    <s v="980002******8263"/>
    <s v="1130016214"/>
    <s v=""/>
    <s v="HPSB"/>
    <n v="3350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350"/>
    <n v="0.5"/>
    <n v="0"/>
    <n v="0.5"/>
    <n v="0.04"/>
    <n v="0"/>
    <n v="3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0304226DA--11152425917-PortalAccessFee:1000-ApplicationFee:2000"/>
    <s v="0517021001-202210304226DA--11152425917-PortalAccessFee:1000-ApplicationFee:2000"/>
    <s v="PaymentRef=11152425917"/>
    <s v="NAME:=Raihanatu Yusuf Umar|Payment Ref:=11152425917|Description:=0517021001-202210304226DA--11152425917-PortalAccessFee:1000-ApplicationFee:2000"/>
    <s v="GENERAL"/>
    <s v=""/>
    <s v=""/>
    <s v=""/>
    <s v=""/>
    <s v=""/>
    <s v=""/>
    <s v=""/>
    <s v=""/>
    <s v=""/>
    <n v="3350"/>
    <n v="0"/>
    <n v="0"/>
    <s v=""/>
    <s v="N"/>
    <s v=""/>
    <n v="0"/>
  </r>
  <r>
    <n v="9757174546"/>
    <s v="BILLS PAYMENT"/>
    <s v="2/1/2023 4:34:07 PM"/>
    <s v="SCHEME SETTLEMENT"/>
    <s v="2/2/2023 12:00:00 AM"/>
    <s v="2/1/2023 12:00:00 AM"/>
    <n v="34899"/>
    <s v="2/1/2023 12:00:00 AM"/>
    <n v="598731"/>
    <n v="2609571385"/>
    <n v="2061040"/>
    <n v="1001944"/>
    <n v="25491478"/>
    <n v="9757174546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05453613032007282818077"/>
    <n v="566"/>
    <n v="177830"/>
    <s v="KEYSTONE"/>
    <n v="566"/>
    <n v="20157174546"/>
    <n v="9757174546"/>
    <s v="MAST"/>
    <s v="555940******4986"/>
    <s v="6009982990"/>
    <s v=""/>
    <s v="BPMC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KEYSTONE"/>
    <n v="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0903865DF--11154084725-PortalAccessFee:1000-ApplicationFee:2000"/>
    <s v="0517021001-202210903865DF--11154084725-PortalAccessFee:1000-ApplicationFee:2000"/>
    <s v="HEAD1=11154084725"/>
    <s v="NAME:=Musa Ibrahim |Payment Ref:=11154084725|Description:=0517021001-202210903865DF--11154084725-PortalAccessFee:1000-ApplicationFee:2000"/>
    <s v="GENERAL"/>
    <s v=""/>
    <s v=""/>
    <s v=""/>
    <s v=""/>
    <s v=""/>
    <s v=""/>
    <s v=""/>
    <s v=""/>
    <s v=""/>
    <n v="0"/>
    <n v="3457.5"/>
    <n v="0"/>
    <s v=""/>
    <s v="N"/>
    <s v=""/>
    <n v="0"/>
  </r>
  <r>
    <n v="9752722645"/>
    <s v="BILLS PAYMENT"/>
    <s v="2/1/2023 9:11:47 AM"/>
    <s v="UP SETTLEMENT"/>
    <s v="2/2/2023 12:00:00 AM"/>
    <s v="2/1/2023 12:00:00 AM"/>
    <n v="34893"/>
    <s v="2/1/2023 12:00:00 AM"/>
    <n v="810454"/>
    <n v="2608954420"/>
    <n v="5286337"/>
    <n v="1001920"/>
    <n v="25487327"/>
    <n v="9752722645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4236629"/>
    <n v="566"/>
    <n v="143170"/>
    <s v="GTBANK PLC"/>
    <n v="566"/>
    <n v="9752722645"/>
    <n v="9752722645"/>
    <s v="MAST"/>
    <s v="539983******1055"/>
    <s v="3510369779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0512392EG--11104236629-PortalAccessFee:1000-ApplicationFee:2000"/>
    <s v="0517021001-10512392EG--11104236629-PortalAccessFee:1000-ApplicationFee:2000"/>
    <s v="HEAD1=11104236629"/>
    <s v="NAME:=Armiyau Shehu |Payment Ref:=11104236629|Description:=0517021001-10512392EG--11104236629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55249483"/>
    <s v="BILLS PAYMENT"/>
    <s v="2/1/2023 1:28:04 PM"/>
    <s v="UP SETTLEMENT"/>
    <s v="2/2/2023 12:00:00 AM"/>
    <s v="2/1/2023 12:00:00 AM"/>
    <n v="34896"/>
    <s v="2/1/2023 12:00:00 AM"/>
    <n v="854899"/>
    <n v="2609266954"/>
    <n v="3344257"/>
    <n v="1001937"/>
    <n v="25489875"/>
    <n v="975524948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46574528"/>
    <n v="566"/>
    <n v="611771"/>
    <s v="GTBANK PLC"/>
    <n v="566"/>
    <n v="9755249483"/>
    <n v="9755249483"/>
    <s v="MAST"/>
    <s v="539983******6239"/>
    <s v="3520363879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1310051BF--11146574528-PortalAccessFee:1000-ApplicationFee:2000"/>
    <s v="0517021001-202211310051BF--11146574528-PortalAccessFee:1000-ApplicationFee:2000"/>
    <s v="HEAD1=11146574528"/>
    <s v="NAME:=Fiddausi Ibrahim Abubakar|Payment Ref:=11146574528|Description:=0517021001-202211310051BF--11146574528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55465718"/>
    <s v="BILLS PAYMENT"/>
    <s v="2/1/2023 1:47:55 PM"/>
    <s v="UP SETTLEMENT"/>
    <s v="2/2/2023 12:00:00 AM"/>
    <s v="2/1/2023 12:00:00 AM"/>
    <n v="34896"/>
    <s v="2/1/2023 12:00:00 AM"/>
    <n v="101073"/>
    <n v="2609277157"/>
    <n v="4826150"/>
    <n v="2692440"/>
    <s v=""/>
    <n v="975546571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59434230"/>
    <n v="566"/>
    <n v="778808"/>
    <s v="HOPE PSBank"/>
    <n v="566"/>
    <n v="9755465718"/>
    <n v="9755465718"/>
    <s v="PAYA"/>
    <s v="980002******6162"/>
    <s v="1130043537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0040614GA--11159434230-PortalAccessFee:1000-ApplicationFee:2000"/>
    <s v="0517021001-202210040614GA--11159434230-PortalAccessFee:1000-ApplicationFee:2000"/>
    <s v="PaymentRef=11159434230"/>
    <s v="NAME:=Ibrahim Nasir Bafarawa|Payment Ref:=11159434230|Description:=0517021001-202210040614GA--11159434230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55446711"/>
    <s v="BILLS PAYMENT"/>
    <s v="2/1/2023 1:46:11 PM"/>
    <s v="UP SETTLEMENT"/>
    <s v="2/2/2023 12:00:00 AM"/>
    <s v="2/1/2023 12:00:00 AM"/>
    <n v="34896"/>
    <s v="2/1/2023 12:00:00 AM"/>
    <n v="537884"/>
    <n v="2609277120"/>
    <n v="4826150"/>
    <n v="2692440"/>
    <s v=""/>
    <n v="975544671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20456429"/>
    <n v="566"/>
    <n v="763613"/>
    <s v="HOPE PSBank"/>
    <n v="566"/>
    <n v="9755446711"/>
    <n v="9755446711"/>
    <s v="PAYA"/>
    <s v="980002******6162"/>
    <s v="1130043537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0035441IF--11120456429-PortalAccessFee:1000-ApplicationFee:2000"/>
    <s v="0517021001-202210035441IF--11120456429-PortalAccessFee:1000-ApplicationFee:2000"/>
    <s v="PaymentRef=11120456429"/>
    <s v="NAME:=Umar Nasir Bafarawa|Payment Ref:=11120456429|Description:=0517021001-202210035441IF--11120456429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58589890"/>
    <s v="AIR TIME TOPUP"/>
    <s v="2/1/2023 6:33:46 PM"/>
    <s v="UP SETTLEMENT"/>
    <s v="2/2/2023 12:00:00 AM"/>
    <s v="2/2/2023 12:00:00 AM"/>
    <n v="34901"/>
    <s v="2/1/2023 12:00:00 AM"/>
    <n v="825224"/>
    <n v="2609835810"/>
    <n v="2188734"/>
    <n v="2692440"/>
    <s v=""/>
    <n v="9758589890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649712809"/>
    <n v="566"/>
    <n v="412639"/>
    <s v="HOPE PSBank"/>
    <n v="566"/>
    <n v="9758589890"/>
    <n v="9758589890"/>
    <s v="PAYA"/>
    <s v="980002******6174"/>
    <s v="1130037989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719-ABUBAKAR ALHAJI SAHAB-2649712809--SalesOfForms:2700-PortalAccessFee:1000"/>
    <s v="0517018001-142719-ABUBAKAR ALHAJI SAHAB-2649712809--SalesOfForms:2700-PortalAccessFee:1000"/>
    <s v="PaymentRef=2649712809"/>
    <s v="NAME:=ABUBAKAR ALHAJI SAHAB|Payment Ref:=2649712809|Description:=0517018001-142719-ABUBAKAR ALHAJI SAHAB-2649712809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59402263"/>
    <s v="AIR TIME TOPUP"/>
    <s v="2/1/2023 7:47:08 PM"/>
    <s v="UP SETTLEMENT"/>
    <s v="2/2/2023 12:00:00 AM"/>
    <s v="2/2/2023 12:00:00 AM"/>
    <n v="34902"/>
    <s v="2/1/2023 12:00:00 AM"/>
    <n v="722061"/>
    <n v="2609919034"/>
    <n v="1154344"/>
    <n v="2692440"/>
    <s v=""/>
    <n v="9759402263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117140245"/>
    <n v="566"/>
    <n v="81234"/>
    <s v="HOPE PSBank"/>
    <n v="566"/>
    <n v="9759402263"/>
    <n v="9759402263"/>
    <s v="PAYA"/>
    <s v="980002******6174"/>
    <s v="1130037989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720-BUHARI SHAMAKI  MUSA-1117140245--SalesOfForms:2700-PortalAccessFee:1000"/>
    <s v="0517018001-142720-BUHARI SHAMAKI  MUSA-1117140245--SalesOfForms:2700-PortalAccessFee:1000"/>
    <s v="PaymentRef=1117140245"/>
    <s v="NAME:=BUHARI SHAMAKI  MUSA|Payment Ref:=1117140245|Description:=0517018001-142720-BUHARI SHAMAKI  MUSA-1117140245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59811092"/>
    <s v="AIR TIME TOPUP"/>
    <s v="2/1/2023 8:29:49 PM"/>
    <s v="UP SETTLEMENT"/>
    <s v="2/2/2023 12:00:00 AM"/>
    <s v="2/1/2023 12:00:00 AM"/>
    <n v="34903"/>
    <s v="2/1/2023 12:00:00 AM"/>
    <n v="988886"/>
    <n v="2609980299"/>
    <n v="1154344"/>
    <n v="2692440"/>
    <s v=""/>
    <n v="9759811092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3360970632"/>
    <n v="566"/>
    <n v="413344"/>
    <s v="HOPE PSBank"/>
    <n v="566"/>
    <n v="9759811092"/>
    <n v="9759811092"/>
    <s v="PAYA"/>
    <s v="980002******6174"/>
    <s v="1130037989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722-ABDULLATEEF ADEMOLA OWOLOMOSHE-3360970632--SalesOfForms:2700-PortalAccessFee:1000"/>
    <s v="0517018001-142722-ABDULLATEEF ADEMOLA OWOLOMOSHE-3360970632--SalesOfForms:2700-PortalAccessFee:1000"/>
    <s v="PaymentRef=3360970632"/>
    <s v="NAME:=ABDULLATEEF ADEMOLA OWOLOMOSHE|Payment Ref:=3360970632|Description:=0517018001-142722-ABDULLATEEF ADEMOLA OWOLOMOSHE-3360970632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59736673"/>
    <s v="AIR TIME TOPUP"/>
    <s v="2/1/2023 8:19:22 PM"/>
    <s v="UP SETTLEMENT"/>
    <s v="2/2/2023 12:00:00 AM"/>
    <s v="2/2/2023 12:00:00 AM"/>
    <n v="34903"/>
    <s v="2/1/2023 12:00:00 AM"/>
    <n v="587859"/>
    <n v="2609980231"/>
    <n v="1154344"/>
    <n v="2692440"/>
    <s v=""/>
    <n v="9759736673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4445255790"/>
    <n v="566"/>
    <n v="343485"/>
    <s v="HOPE PSBank"/>
    <n v="566"/>
    <n v="9759736673"/>
    <n v="9759736673"/>
    <s v="PAYA"/>
    <s v="980002******8377"/>
    <s v="1130038494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721-SULAIMON MONSURU TAIWO-4445255790--SalesOfForms:2700-PortalAccessFee:1000"/>
    <s v="0517018001-142721-SULAIMON MONSURU TAIWO-4445255790--SalesOfForms:2700-PortalAccessFee:1000"/>
    <s v="PaymentRef=4445255790"/>
    <s v="NAME:=SULAIMON MONSURU TAIWO|Payment Ref:=4445255790|Description:=0517018001-142721-SULAIMON MONSURU TAIWO-4445255790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56366955"/>
    <s v="BILLS PAYMENT"/>
    <s v="2/1/2023 3:21:15 PM"/>
    <s v="UP SETTLEMENT"/>
    <s v="2/2/2023 12:00:00 AM"/>
    <s v="2/1/2023 12:00:00 AM"/>
    <n v="34898"/>
    <s v="2/1/2023 12:00:00 AM"/>
    <n v="852916"/>
    <n v="2609492942"/>
    <n v="2061040"/>
    <n v="2692440"/>
    <s v=""/>
    <n v="975636695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11883482462"/>
    <n v="566"/>
    <n v="564499"/>
    <s v="HOPE PSBank"/>
    <n v="566"/>
    <n v="9756366955"/>
    <n v="9756366955"/>
    <s v="PAYA"/>
    <s v="980002******8263"/>
    <s v="1130016214"/>
    <s v=""/>
    <s v="HPSB"/>
    <n v="5350"/>
    <n v="5350"/>
    <n v="5350"/>
    <n v="350"/>
    <n v="5000"/>
    <n v="880.00000000000011"/>
    <n v="4000"/>
    <n v="120"/>
    <n v="250"/>
    <n v="81.25"/>
    <m/>
    <m/>
    <n v="18.75"/>
    <s v=""/>
    <s v=""/>
    <s v=""/>
    <s v=""/>
    <n v="566"/>
    <n v="566"/>
    <n v="5350"/>
    <n v="0.5"/>
    <n v="0"/>
    <n v="0.5"/>
    <n v="0.04"/>
    <n v="0"/>
    <n v="534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5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2210188468IAUMuhammad Sadiya-11883482462Acceptance Fee"/>
    <s v="0517019001-202210188468IAUMuhammad Sadiya-11883482462Acceptance Fee"/>
    <s v="PaymentRef=11883482462"/>
    <s v="NAME:=|Payment Ref:=11883482462|Description:="/>
    <s v="GENERAL"/>
    <s v=""/>
    <s v=""/>
    <s v=""/>
    <s v=""/>
    <s v=""/>
    <s v=""/>
    <s v=""/>
    <s v=""/>
    <s v=""/>
    <n v="5350"/>
    <n v="0"/>
    <n v="0"/>
    <s v=""/>
    <s v="N"/>
    <s v=""/>
    <n v="0"/>
  </r>
  <r>
    <n v="9742632143"/>
    <s v="BILLS PAYMENT"/>
    <s v="1/30/2023 9:30:34 PM"/>
    <s v="UP SETTLEMENT"/>
    <s v="2/2/2023 12:00:00 AM"/>
    <s v="2/2/2023 12:00:00 AM"/>
    <n v="34873"/>
    <s v="2/1/2023 12:00:00 AM"/>
    <n v="386061"/>
    <n v="2607370463"/>
    <n v="7841496"/>
    <n v="1001836"/>
    <n v="25478301"/>
    <n v="974263214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23541150"/>
    <n v="566"/>
    <n v="386061"/>
    <s v="FIRST BANK OF NIGERIA PLC"/>
    <n v="566"/>
    <n v="9742632143"/>
    <n v="9742632143"/>
    <s v="MAST"/>
    <s v="539923******4383"/>
    <s v="3080778728"/>
    <s v=""/>
    <s v="FB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FIRST BANK OF NIGERI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18061-Suleiman Mohammed -1110123541150-PortalAccessFee:1000-AccreditationFee:5000-RegF"/>
    <s v="0517021001-20118061-Suleiman Mohammed -1110123541150-PortalAccessFee:1000-AccreditationFee:5000-RegF"/>
    <s v="HEAD1=1110123541150"/>
    <s v="NAME:=Suleiman Mohammed |Payment Ref:=1110123541150|Description:=0517021001-20118061-Suleiman Mohammed -1110123541150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675249253783"/>
    <s v="BILLS PAYMENT"/>
    <s v="2/1/2023 12:01:01 AM"/>
    <s v="UP SETTLEMENT"/>
    <s v="2/2/2023 12:00:00 AM"/>
    <s v="2/1/2023 12:00:00 AM"/>
    <s v=""/>
    <s v="2/1/2023 12:00:00 AM"/>
    <n v="552553"/>
    <n v="56675249253783"/>
    <n v="2384202"/>
    <s v=""/>
    <s v=""/>
    <n v="675249253783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49253783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FarukuLauwali|ReceiptID:=1110139592056|Description:=0517021001-19124089-FarukuLauwali-1110139592056-PortalAccessFee:1000-AccreditationFee:5000-RegFee:"/>
    <s v="NAME:=FarukuLauwali|ReceiptID:=1110139592056|Description:=0517021001-19124089-FarukuLauwali-1110139592056-PortalAccessFee:1000-AccreditationFee:5000-RegFee: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249253783&quot;,&quot;TransId&quot;:&quot;15582099&quot;,&quot;AuthRef&quot;:&quot;552553&quot;,&quot;Date&quot;:&quot;01Feb,202312:01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245621720"/>
    <s v="BILLS PAYMENT"/>
    <s v="2/1/2023 11:00:36 AM"/>
    <s v="UP SETTLEMENT"/>
    <s v="2/2/2023 12:00:00 AM"/>
    <s v="2/1/2023 12:00:00 AM"/>
    <s v=""/>
    <s v="2/1/2023 12:00:00 AM"/>
    <n v="191286"/>
    <n v="56675245621720"/>
    <n v="2353672"/>
    <s v=""/>
    <s v=""/>
    <n v="675245621720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45621720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FatimaAttahiru|ReceiptID:=1110140512662|Description:=0517021001-19118156-FatimaAttahiru-1110140512662-PortalAccessFee:1000-AccreditationFee:5000-RegFee"/>
    <s v="NAME:=FatimaAttahiru|ReceiptID:=1110140512662|Description:=0517021001-19118156-FatimaAttahiru-1110140512662-PortalAccessFee:1000-AccreditationFee:5000-RegFe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245621720&quot;,&quot;TransId&quot;:&quot;15578550&quot;,&quot;AuthRef&quot;:&quot;191286&quot;,&quot;Date&quot;:&quot;01Feb,202311:00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275055669"/>
    <s v="BILLS PAYMENT"/>
    <s v="2/1/2023 7:11:01 PM"/>
    <s v="UP SETTLEMENT"/>
    <s v="2/2/2023 12:00:00 AM"/>
    <s v="2/1/2023 12:00:00 AM"/>
    <s v=""/>
    <s v="2/1/2023 12:00:00 AM"/>
    <n v="552644"/>
    <n v="56675275055669"/>
    <n v="3153795"/>
    <s v=""/>
    <s v=""/>
    <n v="67527505566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75055669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YasirRabiuMagaji|ReceiptID:=1110114121464|Description:=0517021001-19125055-YasirRabiuMagaji-1110114121464-PortalAccessFee:1000-AccreditationFee:5000-RegF"/>
    <s v="NAME:=YasirRabiuMagaji|ReceiptID:=1110114121464|Description:=0517021001-19125055-YasirRabiuMagaji-1110114121464-PortalAccessFee:1000-AccreditationFee:5000-RegF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275055669&quot;,&quot;TransId&quot;:&quot;15601043&quot;,&quot;AuthRef&quot;:&quot;552644&quot;,&quot;Date&quot;:&quot;01Feb,202307:11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268421385"/>
    <s v="BILLS PAYMENT"/>
    <s v="1/2/2023 5:20:27 PM"/>
    <s v="UP SETTLEMENT"/>
    <s v="2/2/2023 12:00:00 AM"/>
    <s v="2/1/2023 12:00:00 AM"/>
    <s v=""/>
    <s v="2/1/2023 12:00:00 AM"/>
    <n v="73420"/>
    <n v="56675268421385"/>
    <n v="7841496"/>
    <s v=""/>
    <s v=""/>
    <n v="675268421385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68421385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GarbaAuwal|ReceiptID:=1110128482563|Description:=0517021001-19135003-GarbaAuwal-1110128482563-PortalAccessFee:1000-AccreditationFee:5000-RegFee:265"/>
    <s v="NAME:=GarbaAuwal|ReceiptID:=1110128482563|Description:=0517021001-19135003-GarbaAuwal-1110128482563-PortalAccessFee:1000-AccreditationFee:5000-RegFee:265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268421385&quot;,&quot;TransId&quot;:&quot;15596331&quot;,&quot;AuthRef&quot;:&quot;073420&quot;,&quot;Date&quot;:&quot;01Feb,202305:20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261038922"/>
    <s v="BILLS PAYMENT"/>
    <s v="2/1/2023 3:17:25 PM"/>
    <s v="UP SETTLEMENT"/>
    <s v="2/2/2023 12:00:00 AM"/>
    <s v="2/1/2023 12:00:00 AM"/>
    <s v=""/>
    <s v="2/1/2023 12:00:00 AM"/>
    <n v="667897"/>
    <n v="56675261038922"/>
    <n v="3153795"/>
    <s v=""/>
    <s v=""/>
    <n v="675261038922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61038922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ImranaAminu|ReceiptID:=1110135092461|Description:=0517021001-19134061-ImranaAminu-1110135092461-PortalAccessFee:1000-AccreditationFee:5000-RegFee:26"/>
    <s v="NAME:=ImranaAminu|ReceiptID:=1110135092461|Description:=0517021001-19134061-ImranaAminu-1110135092461-PortalAccessFee:1000-AccreditationFee:5000-RegFee:26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261038922&quot;,&quot;TransId&quot;:&quot;15591350&quot;,&quot;AuthRef&quot;:&quot;667897&quot;,&quot;Date&quot;:&quot;01Feb,202303:17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245555036"/>
    <s v="BILLS PAYMENT"/>
    <s v="2/1/2023 10:59:27 AM"/>
    <s v="UP SETTLEMENT"/>
    <s v="2/2/2023 12:00:00 AM"/>
    <s v="2/1/2023 12:00:00 AM"/>
    <s v=""/>
    <s v="2/1/2023 12:00:00 AM"/>
    <n v="971160"/>
    <n v="56675245555036"/>
    <n v="2353672"/>
    <s v=""/>
    <s v=""/>
    <n v="67524555503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45555036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FatimaAliyuRabah|ReceiptID:=1110104503347|Description:=0517021001-19136018-FatimaAliyuRabah-1110104503347-PortalAccessFee:1000-AccreditationFee:5000-RegF"/>
    <s v="NAME:=FatimaAliyuRabah|ReceiptID:=1110104503347|Description:=0517021001-19136018-FatimaAliyuRabah-1110104503347-PortalAccessFee:1000-AccreditationFee:5000-RegF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245555036&quot;,&quot;TransId&quot;:&quot;15578504&quot;,&quot;AuthRef&quot;:&quot;971160&quot;,&quot;Date&quot;:&quot;01Feb,202310:59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268244950"/>
    <s v="BILLS PAYMENT"/>
    <s v="1/2/2023 5:17:31 PM"/>
    <s v="UP SETTLEMENT"/>
    <s v="2/2/2023 12:00:00 AM"/>
    <s v="2/1/2023 12:00:00 AM"/>
    <s v=""/>
    <s v="2/1/2023 12:00:00 AM"/>
    <n v="749782"/>
    <n v="56675268244950"/>
    <n v="7841496"/>
    <s v=""/>
    <s v=""/>
    <n v="675268244950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68244950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ZainabIbrahimMaiyadi|ReceiptID:=1110138353048|Description:=0517021001-19136034-ZainabIbrahimMaiyadi-1110138353048-PortalAccessFee:1000-AccreditationFee:5000-"/>
    <s v="NAME:=ZainabIbrahimMaiyadi|ReceiptID:=1110138353048|Description:=0517021001-19136034-ZainabIbrahimMaiyadi-1110138353048-PortalAccessFee:1000-AccreditationFee:5000-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268244950&quot;,&quot;TransId&quot;:&quot;15596178&quot;,&quot;AuthRef&quot;:&quot;749782&quot;,&quot;Date&quot;:&quot;01Feb,202305:17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268175260"/>
    <s v="BILLS PAYMENT"/>
    <s v="1/2/2023 5:16:21 PM"/>
    <s v="UP SETTLEMENT"/>
    <s v="2/2/2023 12:00:00 AM"/>
    <s v="2/1/2023 12:00:00 AM"/>
    <s v=""/>
    <s v="2/1/2023 12:00:00 AM"/>
    <n v="110293"/>
    <n v="56675268175260"/>
    <n v="7841496"/>
    <s v=""/>
    <s v=""/>
    <n v="675268175260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68175260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HafsatSidi|ReceiptID:=1110114291667|Description:=0517021001-19134017-HafsatSidi-1110114291667-PortalAccessFee:1000-AccreditationFee:5000-RegFee:265"/>
    <s v="NAME:=HafsatSidi|ReceiptID:=1110114291667|Description:=0517021001-19134017-HafsatSidi-1110114291667-PortalAccessFee:1000-AccreditationFee:5000-RegFee:265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268175260&quot;,&quot;TransId&quot;:&quot;15596140&quot;,&quot;AuthRef&quot;:&quot;110293&quot;,&quot;Date&quot;:&quot;01Feb,202305:16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274954750"/>
    <s v="BILLS PAYMENT"/>
    <s v="2/1/2023 7:09:21 PM"/>
    <s v="UP SETTLEMENT"/>
    <s v="2/2/2023 12:00:00 AM"/>
    <s v="2/1/2023 12:00:00 AM"/>
    <s v=""/>
    <s v="2/1/2023 12:00:00 AM"/>
    <n v="361470"/>
    <n v="56675274954750"/>
    <n v="3153795"/>
    <s v=""/>
    <s v=""/>
    <n v="675274954750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74954750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TukurAbdulrahmanBello|ReceiptID:=1110151072054|Description:=0517021001-19132059-TukurAbdulrahmanBello-1110151072054-PortalAccessFee:1000-AccreditationFee:5000"/>
    <s v="NAME:=TukurAbdulrahmanBello|ReceiptID:=1110151072054|Description:=0517021001-19132059-TukurAbdulrahmanBello-1110151072054-PortalAccessFee:1000-AccreditationFee:5000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274954750&quot;,&quot;TransId&quot;:&quot;15600974&quot;,&quot;AuthRef&quot;:&quot;361470&quot;,&quot;Date&quot;:&quot;01Feb,202307:09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243707728"/>
    <s v="BILLS PAYMENT"/>
    <s v="2/1/2023 10:28:37 AM"/>
    <s v="UP SETTLEMENT"/>
    <s v="2/2/2023 12:00:00 AM"/>
    <s v="2/1/2023 12:00:00 AM"/>
    <s v=""/>
    <s v="2/1/2023 12:00:00 AM"/>
    <n v="202704"/>
    <n v="56675243707728"/>
    <n v="1372002"/>
    <s v=""/>
    <s v=""/>
    <n v="675243707728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43707728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minuSanusiSani|ReceiptID:=1110110183459|Description:=0517021001-19125026-AminuSanusiSani-1110110183459-PortalAccessFee:1000-AccreditationFee:5000-RegFe"/>
    <s v="NAME:=AminuSanusiSani|ReceiptID:=1110110183459|Description:=0517021001-19125026-AminuSanusiSani-1110110183459-PortalAccessFee:1000-AccreditationFee:5000-RegF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243707728&quot;,&quot;TransId&quot;:&quot;15576889&quot;,&quot;AuthRef&quot;:&quot;202704&quot;,&quot;Date&quot;:&quot;01Feb,202310:28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255740725"/>
    <s v="BILLS PAYMENT"/>
    <s v="2/1/2023 1:49:07 PM"/>
    <s v="UP SETTLEMENT"/>
    <s v="2/2/2023 12:00:00 AM"/>
    <s v="2/1/2023 12:00:00 AM"/>
    <s v=""/>
    <s v="2/1/2023 12:00:00 AM"/>
    <n v="850975"/>
    <n v="56675255740725"/>
    <n v="3344257"/>
    <s v=""/>
    <s v=""/>
    <n v="675255740725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55740725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NasirAdamu|ReceiptID:=1110109241343|Description:=0517021001-20131015-NasirAdamu-1110109241343-PortalAccessFee:1000-AccreditationFee:5000-RegFee:265"/>
    <s v="NAME:=NasirAdamu|ReceiptID:=1110109241343|Description:=0517021001-20131015-NasirAdamu-1110109241343-PortalAccessFee:1000-AccreditationFee:5000-RegFee:265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255740725&quot;,&quot;TransId&quot;:&quot;15587624&quot;,&quot;AuthRef&quot;:&quot;850975&quot;,&quot;Date&quot;:&quot;01Feb,202301:49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244945634"/>
    <s v="BILLS PAYMENT"/>
    <s v="2/1/2023 10:49:17 AM"/>
    <s v="UP SETTLEMENT"/>
    <s v="2/2/2023 12:00:00 AM"/>
    <s v="2/1/2023 12:00:00 AM"/>
    <s v=""/>
    <s v="2/1/2023 12:00:00 AM"/>
    <n v="278600"/>
    <n v="56675244945634"/>
    <n v="2353672"/>
    <s v=""/>
    <s v=""/>
    <n v="67524494563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44945634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ishaShittu|ReceiptID:=1110132471150|Description:=0517021001-20112027-AishaShittu-1110132471150-PortalAccessFee:1000-AccreditationFee:5000-RegFee:26"/>
    <s v="NAME:=AishaShittu|ReceiptID:=1110132471150|Description:=0517021001-20112027-AishaShittu-1110132471150-PortalAccessFee:1000-AccreditationFee:5000-RegFee:26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244945634&quot;,&quot;TransId&quot;:&quot;15577918&quot;,&quot;AuthRef&quot;:&quot;278600&quot;,&quot;Date&quot;:&quot;01Feb,202310:49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268313124"/>
    <s v="BILLS PAYMENT"/>
    <s v="1/2/2023 5:18:39 PM"/>
    <s v="UP SETTLEMENT"/>
    <s v="2/2/2023 12:00:00 AM"/>
    <s v="2/1/2023 12:00:00 AM"/>
    <s v=""/>
    <s v="2/1/2023 12:00:00 AM"/>
    <n v="71879"/>
    <n v="56675268313124"/>
    <n v="7841496"/>
    <s v=""/>
    <s v=""/>
    <n v="67526831312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68313124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ishaSidi|ReceiptID:=1110143372741|Description:=0517021001-19136023-AishaSidi-1110143372741-PortalAccessFee:1000-AccreditationFee:5000-RegFee:2650"/>
    <s v="NAME:=AishaSidi|ReceiptID:=1110143372741|Description:=0517021001-19136023-AishaSidi-1110143372741-PortalAccessFee:1000-AccreditationFee:5000-RegFee:2650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268313124&quot;,&quot;TransId&quot;:&quot;15596248&quot;,&quot;AuthRef&quot;:&quot;071879&quot;,&quot;Date&quot;:&quot;01Feb,202305:18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230126276"/>
    <s v="BILLS PAYMENT"/>
    <s v="2/1/2023 6:42:16 AM"/>
    <s v="UP SETTLEMENT"/>
    <s v="2/2/2023 12:00:00 AM"/>
    <s v="2/1/2023 12:00:00 AM"/>
    <s v=""/>
    <s v="2/1/2023 12:00:00 AM"/>
    <n v="796955"/>
    <n v="56675230126276"/>
    <n v="9248887"/>
    <s v=""/>
    <s v=""/>
    <n v="67523012627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30126276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KasimHaulat|ReceiptID:=1110134393250|Description:=0517021001-19112005-KasimHaulat-1110134393250-PortalAccessFee:1000-AccreditationFee:5000-RegFee:26"/>
    <s v="NAME:=KasimHaulat|ReceiptID:=1110134393250|Description:=0517021001-19112005-KasimHaulat-1110134393250-PortalAccessFee:1000-AccreditationFee:5000-RegFee:26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230126276&quot;,&quot;TransId&quot;:&quot;15570240&quot;,&quot;AuthRef&quot;:&quot;796955&quot;,&quot;Date&quot;:&quot;01Feb,202306:42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245704128"/>
    <s v="BILLS PAYMENT"/>
    <s v="2/1/2023 11:02:02 AM"/>
    <s v="UP SETTLEMENT"/>
    <s v="2/2/2023 12:00:00 AM"/>
    <s v="2/1/2023 12:00:00 AM"/>
    <s v=""/>
    <s v="2/1/2023 12:00:00 AM"/>
    <n v="279198"/>
    <n v="56675245704128"/>
    <n v="2353672"/>
    <s v=""/>
    <s v=""/>
    <n v="675245704128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45704128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HauwauHabibuAminu|ReceiptID:=1110129121669|Description:=0517021001-19136057-HauwauHabibuAminu-1110129121669-PortalAccessFee:1000-AccreditationFee:5000-Reg"/>
    <s v="NAME:=HauwauHabibuAminu|ReceiptID:=1110129121669|Description:=0517021001-19136057-HauwauHabibuAminu-1110129121669-PortalAccessFee:1000-AccreditationFee:5000-Reg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245704128&quot;,&quot;TransId&quot;:&quot;15578669&quot;,&quot;AuthRef&quot;:&quot;279198&quot;,&quot;Date&quot;:&quot;01Feb,202311:02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9754425917"/>
    <s v="BILLS PAYMENT"/>
    <s v="2/1/2023 12:05:35 PM"/>
    <s v="UP SETTLEMENT"/>
    <s v="2/2/2023 12:00:00 AM"/>
    <s v="2/1/2023 12:00:00 AM"/>
    <n v="34895"/>
    <s v="2/1/2023 12:00:00 AM"/>
    <n v="708193"/>
    <n v="2609195581"/>
    <n v="4826150"/>
    <n v="2692440"/>
    <s v=""/>
    <n v="97544259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8433154"/>
    <n v="566"/>
    <n v="967572"/>
    <s v="HOPE PSBank"/>
    <n v="566"/>
    <n v="9754425917"/>
    <n v="9754425917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3028-Uzaifa Bello -1110138433154-PortalAccessFee:1000-AccreditationFee:5000-RegFee:26"/>
    <s v="0517021001-20133028-Uzaifa Bello -1110138433154-PortalAccessFee:1000-AccreditationFee:5000-RegFee:26"/>
    <s v="PaymentRef=1110138433154"/>
    <s v="NAME:=Uzaifa Bello |Payment Ref:=1110138433154|Description:=0517021001-20133028-Uzaifa Bello -1110138433154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184943"/>
    <s v="BILLS PAYMENT"/>
    <s v="2/1/2023 11:39:38 AM"/>
    <s v="UP SETTLEMENT"/>
    <s v="2/2/2023 12:00:00 AM"/>
    <s v="2/1/2023 12:00:00 AM"/>
    <n v="34894"/>
    <s v="2/1/2023 12:00:00 AM"/>
    <n v="339232"/>
    <n v="2609177532"/>
    <n v="7889894"/>
    <n v="2692440"/>
    <s v=""/>
    <n v="975418494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8292261"/>
    <n v="566"/>
    <n v="785173"/>
    <s v="HOPE PSBank"/>
    <n v="566"/>
    <n v="9754184943"/>
    <n v="9754184943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3025-Abubakar Buhari -1110128292261-PortalAccessFee:1000-AccreditationFee:5000-RegFee"/>
    <s v="0517021001-17123025-Abubakar Buhari -1110128292261-PortalAccessFee:1000-AccreditationFee:5000-RegFee"/>
    <s v="PaymentRef=1110128292261"/>
    <s v="NAME:=Abubakar Buhari |Payment Ref:=1110128292261|Description:=0517021001-17123025-Abubakar Buhari -1110128292261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6372284"/>
    <s v="BILLS PAYMENT"/>
    <s v="2/1/2023 3:21:50 PM"/>
    <s v="UP SETTLEMENT"/>
    <s v="2/2/2023 12:00:00 AM"/>
    <s v="2/1/2023 12:00:00 AM"/>
    <n v="34898"/>
    <s v="2/1/2023 12:00:00 AM"/>
    <n v="126617"/>
    <n v="2609492949"/>
    <n v="2061040"/>
    <n v="2692440"/>
    <s v=""/>
    <n v="975637228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1213452"/>
    <n v="566"/>
    <n v="568968"/>
    <s v="HOPE PSBank"/>
    <n v="566"/>
    <n v="9756372284"/>
    <n v="9756372284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5073-Yunusa Abba -1110101213452-PortalAccessFee:1000-AccreditationFee:5000-RegFee:265"/>
    <s v="0517021001-19125073-Yunusa Abba -1110101213452-PortalAccessFee:1000-AccreditationFee:5000-RegFee:265"/>
    <s v="PaymentRef=1110101213452"/>
    <s v="NAME:=Yunusa Abba |Payment Ref:=1110101213452|Description:=0517021001-19125073-Yunusa Abba -1110101213452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284714"/>
    <s v="BILLS PAYMENT"/>
    <s v="2/1/2023 11:50:39 AM"/>
    <s v="UP SETTLEMENT"/>
    <s v="2/2/2023 12:00:00 AM"/>
    <s v="2/1/2023 12:00:00 AM"/>
    <n v="34894"/>
    <s v="2/1/2023 12:00:00 AM"/>
    <n v="454767"/>
    <n v="2609177706"/>
    <n v="7889894"/>
    <n v="2692440"/>
    <s v=""/>
    <n v="97542847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9492346"/>
    <n v="566"/>
    <n v="863139"/>
    <s v="HOPE PSBank"/>
    <n v="566"/>
    <n v="9754284714"/>
    <n v="9754284714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7022-Saifullahi Aminu -1110129492346-PortalAccessFee:1000-AccreditationFee:5000-RegFe"/>
    <s v="0517021001-19117022-Saifullahi Aminu -1110129492346-PortalAccessFee:1000-AccreditationFee:5000-RegFe"/>
    <s v="PaymentRef=1110129492346"/>
    <s v="NAME:=Saifullahi Aminu |Payment Ref:=1110129492346|Description:=0517021001-19117022-Saifullahi Aminu -1110129492346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870362"/>
    <s v="BILLS PAYMENT"/>
    <s v="2/1/2023 12:50:05 PM"/>
    <s v="UP SETTLEMENT"/>
    <s v="2/2/2023 12:00:00 AM"/>
    <s v="2/1/2023 12:00:00 AM"/>
    <n v="34895"/>
    <s v="2/1/2023 12:00:00 AM"/>
    <n v="862166"/>
    <n v="2609196210"/>
    <n v="4826150"/>
    <n v="2692440"/>
    <s v=""/>
    <n v="97548703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5553157"/>
    <n v="566"/>
    <n v="311912"/>
    <s v="HOPE PSBank"/>
    <n v="566"/>
    <n v="9754870362"/>
    <n v="9754870362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057-Munauwar Shiitu -1110155553157-PortalAccessFee:1000-AccreditationFee:5000-RegFee"/>
    <s v="0517021001-19132057-Munauwar Shiitu -1110155553157-PortalAccessFee:1000-AccreditationFee:5000-RegFee"/>
    <s v="PaymentRef=1110155553157"/>
    <s v="NAME:=Munauwar Shiitu |Payment Ref:=1110155553157|Description:=0517021001-19132057-Munauwar Shiitu -1110155553157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5034708"/>
    <s v="BILLS PAYMENT"/>
    <s v="2/1/2023 1:06:49 PM"/>
    <s v="UP SETTLEMENT"/>
    <s v="2/2/2023 12:00:00 AM"/>
    <s v="2/1/2023 12:00:00 AM"/>
    <n v="34896"/>
    <s v="2/1/2023 12:00:00 AM"/>
    <n v="943808"/>
    <n v="2609276288"/>
    <n v="3344257"/>
    <n v="2692440"/>
    <s v=""/>
    <n v="975503470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5301463"/>
    <n v="566"/>
    <n v="442225"/>
    <s v="HOPE PSBank"/>
    <n v="566"/>
    <n v="9755034708"/>
    <n v="9755034708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54-Malami Tsamiya Maimuna-1110105301463-PortalAccessFee:1000-AccreditationFee:5000-"/>
    <s v="0517021001-20118054-Malami Tsamiya Maimuna-1110105301463-PortalAccessFee:1000-AccreditationFee:5000-"/>
    <s v="PaymentRef=1110105301463"/>
    <s v="NAME:=Malami Tsamiya Maimuna|Payment Ref:=1110105301463|Description:=0517021001-20118054-Malami Tsamiya Maimuna-1110105301463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6261095"/>
    <s v="BILLS PAYMENT"/>
    <s v="2/1/2023 3:09:36 PM"/>
    <s v="UP SETTLEMENT"/>
    <s v="2/2/2023 12:00:00 AM"/>
    <s v="2/1/2023 12:00:00 AM"/>
    <n v="34898"/>
    <s v="2/1/2023 12:00:00 AM"/>
    <n v="14544"/>
    <n v="2609492727"/>
    <n v="2061040"/>
    <n v="2692440"/>
    <s v=""/>
    <n v="975626109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5052747"/>
    <n v="566"/>
    <n v="472901"/>
    <s v="HOPE PSBank"/>
    <n v="566"/>
    <n v="9756261095"/>
    <n v="9756261095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5030-Abdulkadir Buhari Abubakar-1110125052747-PortalAccessFee:1000-AccreditationFee:5"/>
    <s v="0517021001-19125030-Abdulkadir Buhari Abubakar-1110125052747-PortalAccessFee:1000-AccreditationFee:5"/>
    <s v="PaymentRef=1110125052747"/>
    <s v="NAME:=Abdulkadir Buhari Abubakar|Payment Ref:=1110125052747|Description:=0517021001-19125030-Abdulkadir Buhari Abubakar-1110125052747-PortalAccessFee:1000-AccreditationFee: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3852309"/>
    <s v="BILLS PAYMENT"/>
    <s v="2/1/2023 11:06:31 AM"/>
    <s v="UP SETTLEMENT"/>
    <s v="2/2/2023 12:00:00 AM"/>
    <s v="2/1/2023 12:00:00 AM"/>
    <n v="34894"/>
    <s v="2/1/2023 12:00:00 AM"/>
    <n v="583382"/>
    <n v="2609177075"/>
    <n v="7889894"/>
    <n v="2692440"/>
    <s v=""/>
    <n v="97538523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3513441"/>
    <n v="566"/>
    <n v="530826"/>
    <s v="HOPE PSBank"/>
    <n v="566"/>
    <n v="9753852309"/>
    <n v="9753852309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1035-Bello Abdullahi -1110133513441-PortalAccessFee:1000-AccreditationFee:5000-RegFee"/>
    <s v="0517021001-19121035-Bello Abdullahi -1110133513441-PortalAccessFee:1000-AccreditationFee:5000-RegFee"/>
    <s v="PaymentRef=1110133513441"/>
    <s v="NAME:=Bello Abdullahi |Payment Ref:=1110133513441|Description:=0517021001-19121035-Bello Abdullahi -1110133513441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5491392"/>
    <s v="BILLS PAYMENT"/>
    <s v="2/1/2023 1:50:17 PM"/>
    <s v="UP SETTLEMENT"/>
    <s v="2/2/2023 12:00:00 AM"/>
    <s v="2/1/2023 12:00:00 AM"/>
    <n v="34896"/>
    <s v="2/1/2023 12:00:00 AM"/>
    <n v="629665"/>
    <n v="2609277194"/>
    <n v="4826150"/>
    <n v="2692440"/>
    <s v=""/>
    <n v="975549139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9423944"/>
    <n v="566"/>
    <n v="800590"/>
    <s v="HOPE PSBank"/>
    <n v="566"/>
    <n v="9755491392"/>
    <n v="9755491392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96-Amir Abubakar -1110119423944-PortalAccessFee:1000-AccreditationFee:5000-RegFee:2"/>
    <s v="0517021001-20131096-Amir Abubakar -1110119423944-PortalAccessFee:1000-AccreditationFee:5000-RegFee:2"/>
    <s v="PaymentRef=1110119423944"/>
    <s v="NAME:=Amir Abubakar |Payment Ref:=1110119423944|Description:=0517021001-20131096-Amir Abubakar -1110119423944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6005046"/>
    <s v="BILLS PAYMENT"/>
    <s v="2/1/2023 2:41:03 PM"/>
    <s v="UP SETTLEMENT"/>
    <s v="2/2/2023 12:00:00 AM"/>
    <s v="2/1/2023 12:00:00 AM"/>
    <n v="34897"/>
    <s v="2/1/2023 12:00:00 AM"/>
    <n v="925499"/>
    <n v="2609400087"/>
    <n v="5060247"/>
    <n v="2692440"/>
    <s v=""/>
    <n v="975600504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4332160"/>
    <n v="566"/>
    <n v="255636"/>
    <s v="HOPE PSBank"/>
    <n v="566"/>
    <n v="9756005046"/>
    <n v="9756005046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3011-Asma'U Muhammad Tambari-1110114332160-PortalAccessFee:1000-AccreditationFee:5000"/>
    <s v="0517021001-19133011-Asma'U Muhammad Tambari-1110114332160-PortalAccessFee:1000-AccreditationFee:5000"/>
    <s v="PaymentRef=1110114332160"/>
    <s v="NAME:=Asma'U Muhammad Tambari|Payment Ref:=1110114332160|Description:=0517021001-19133011-Asma'U Muhammad Tambari-1110114332160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3337488"/>
    <s v="BILLS PAYMENT"/>
    <s v="2/1/2023 10:14:13 AM"/>
    <s v="UP SETTLEMENT"/>
    <s v="2/2/2023 12:00:00 AM"/>
    <s v="2/1/2023 12:00:00 AM"/>
    <n v="34894"/>
    <s v="2/1/2023 12:00:00 AM"/>
    <n v="540905"/>
    <n v="2609158095"/>
    <n v="2758401"/>
    <n v="2692440"/>
    <s v=""/>
    <n v="975333748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1383659"/>
    <n v="566"/>
    <n v="152628"/>
    <s v="HOPE PSBank"/>
    <n v="566"/>
    <n v="9753337488"/>
    <n v="9753337488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1098-Muhammad Lawal Ibrahim-1110121383659-PortalAccessFee:1000-AccreditationFee:5000-"/>
    <s v="0517021001-19131098-Muhammad Lawal Ibrahim-1110121383659-PortalAccessFee:1000-AccreditationFee:5000-"/>
    <s v="PaymentRef=1110121383659"/>
    <s v="NAME:=Muhammad Lawal Ibrahim|Payment Ref:=1110121383659|Description:=0517021001-19131098-Muhammad Lawal Ibrahim-1110121383659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5124043"/>
    <s v="BILLS PAYMENT"/>
    <s v="2/1/2023 1:15:31 PM"/>
    <s v="UP SETTLEMENT"/>
    <s v="2/2/2023 12:00:00 AM"/>
    <s v="2/1/2023 12:00:00 AM"/>
    <n v="34896"/>
    <s v="2/1/2023 12:00:00 AM"/>
    <n v="402243"/>
    <n v="2609276497"/>
    <n v="3344257"/>
    <n v="2692440"/>
    <s v=""/>
    <n v="975512404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3143550"/>
    <n v="566"/>
    <n v="510521"/>
    <s v="HOPE PSBank"/>
    <n v="566"/>
    <n v="9755124043"/>
    <n v="9755124043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6003-SAMAILA MUHAMMAD -1110153143550-PortalAccessFee:1000-AccreditationFee:5000-RegFe"/>
    <s v="0517021001-20216003-SAMAILA MUHAMMAD -1110153143550-PortalAccessFee:1000-AccreditationFee:5000-RegFe"/>
    <s v="PaymentRef=1110153143550"/>
    <s v="NAME:=SAMAILA MUHAMMAD |Payment Ref:=1110153143550|Description:=0517021001-20216003-SAMAILA MUHAMMAD -1110153143550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795133"/>
    <s v="BILLS PAYMENT"/>
    <s v="2/1/2023 12:42:37 PM"/>
    <s v="UP SETTLEMENT"/>
    <s v="2/2/2023 12:00:00 AM"/>
    <s v="2/1/2023 12:00:00 AM"/>
    <n v="34895"/>
    <s v="2/1/2023 12:00:00 AM"/>
    <n v="957124"/>
    <n v="2609196104"/>
    <n v="4826150"/>
    <n v="2692440"/>
    <s v=""/>
    <n v="975479513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3382347"/>
    <n v="566"/>
    <n v="251935"/>
    <s v="HOPE PSBank"/>
    <n v="566"/>
    <n v="9754795133"/>
    <n v="9754795133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9005-ABDULSAMAD DAHIR MUHAMMAD-1110143382347-PortalAccessFee:1000-AccreditationFee:50"/>
    <s v="0517021001-20219005-ABDULSAMAD DAHIR MUHAMMAD-1110143382347-PortalAccessFee:1000-AccreditationFee:50"/>
    <s v="PaymentRef=1110143382347"/>
    <s v="NAME:=ABDULSAMAD DAHIR MUHAMMAD|Payment Ref:=1110143382347|Description:=0517021001-20219005-ABDULSAMAD DAHIR MUHAMMAD-1110143382347-PortalAccessFee:1000-AccreditationFee: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6056782"/>
    <s v="BILLS PAYMENT"/>
    <s v="2/1/2023 2:46:52 PM"/>
    <s v="UP SETTLEMENT"/>
    <s v="2/2/2023 12:00:00 AM"/>
    <s v="2/1/2023 12:00:00 AM"/>
    <n v="34897"/>
    <s v="2/1/2023 12:00:00 AM"/>
    <n v="772494"/>
    <n v="2609400230"/>
    <n v="2061040"/>
    <n v="2692440"/>
    <s v=""/>
    <n v="975605678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0291940"/>
    <n v="566"/>
    <n v="298347"/>
    <s v="HOPE PSBank"/>
    <n v="566"/>
    <n v="9756056782"/>
    <n v="9756056782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4135-Falalu Dahiru -1110100291940-PortalAccessFee:1000-AccreditationFee:5000-RegFee:2"/>
    <s v="0517021001-17124135-Falalu Dahiru -1110100291940-PortalAccessFee:1000-AccreditationFee:5000-RegFee:2"/>
    <s v="PaymentRef=1110100291940"/>
    <s v="NAME:=Falalu Dahiru |Payment Ref:=1110100291940|Description:=0517021001-17124135-Falalu Dahiru -1110100291940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2432947"/>
    <s v="BILLS PAYMENT"/>
    <s v="2/1/2023 8:41:58 AM"/>
    <s v="UP SETTLEMENT"/>
    <s v="2/2/2023 12:00:00 AM"/>
    <s v="2/1/2023 12:00:00 AM"/>
    <n v="34892"/>
    <s v="2/1/2023 12:00:00 AM"/>
    <n v="499065"/>
    <n v="2608925812"/>
    <n v="2998398"/>
    <n v="2692440"/>
    <s v=""/>
    <n v="975243294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4353742"/>
    <n v="566"/>
    <n v="498072"/>
    <s v="HOPE PSBank"/>
    <n v="566"/>
    <n v="9752432947"/>
    <n v="9752432947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224004-Aliyu ASMAU Waziri-1110124353742-PortalAccessFee:1000-AccreditationFee:5000-RegF"/>
    <s v="0517021001-18224004-Aliyu ASMAU Waziri-1110124353742-PortalAccessFee:1000-AccreditationFee:5000-RegF"/>
    <s v="PaymentRef=1110124353742"/>
    <s v="NAME:=Aliyu ASMAU Waziri|Payment Ref:=1110124353742|Description:=0517021001-18224004-Aliyu ASMAU Waziri-1110124353742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190108"/>
    <s v="BILLS PAYMENT"/>
    <s v="2/1/2023 11:40:15 AM"/>
    <s v="UP SETTLEMENT"/>
    <s v="2/2/2023 12:00:00 AM"/>
    <s v="2/1/2023 12:00:00 AM"/>
    <n v="34894"/>
    <s v="2/1/2023 12:00:00 AM"/>
    <n v="45698"/>
    <n v="2609177537"/>
    <n v="7889894"/>
    <n v="2692440"/>
    <s v=""/>
    <n v="975419010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5323765"/>
    <n v="566"/>
    <n v="789254"/>
    <s v="HOPE PSBank"/>
    <n v="566"/>
    <n v="9754190108"/>
    <n v="9754190108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041-Abdulquddus Abdulrahman -1110115323765-PortalAccessFee:1000-AccreditationFee:500"/>
    <s v="0517021001-19132041-Abdulquddus Abdulrahman -1110115323765-PortalAccessFee:1000-AccreditationFee:500"/>
    <s v="PaymentRef=1110115323765"/>
    <s v="NAME:=Abdulquddus Abdulrahman |Payment Ref:=1110115323765|Description:=0517021001-19132041-Abdulquddus Abdulrahman -1110115323765-PortalAccessFee:1000-AccreditationFee:5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5011282"/>
    <s v="BILLS PAYMENT"/>
    <s v="2/1/2023 1:04:23 PM"/>
    <s v="UP SETTLEMENT"/>
    <s v="2/2/2023 12:00:00 AM"/>
    <s v="2/1/2023 12:00:00 AM"/>
    <n v="34896"/>
    <s v="2/1/2023 12:00:00 AM"/>
    <n v="467472"/>
    <n v="2609276227"/>
    <n v="3344257"/>
    <n v="2692440"/>
    <s v=""/>
    <n v="975501128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6312646"/>
    <n v="566"/>
    <n v="423440"/>
    <s v="HOPE PSBank"/>
    <n v="566"/>
    <n v="9755011282"/>
    <n v="9755011282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60-Maryam Aliyu Balarabe-1110116312646-PortalAccessFee:1000-AccreditationFee:5000-R"/>
    <s v="0517021001-20118060-Maryam Aliyu Balarabe-1110116312646-PortalAccessFee:1000-AccreditationFee:5000-R"/>
    <s v="PaymentRef=1110116312646"/>
    <s v="NAME:=Maryam Aliyu Balarabe|Payment Ref:=1110116312646|Description:=0517021001-20118060-Maryam Aliyu Balarabe-1110116312646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5249086"/>
    <s v="BILLS PAYMENT"/>
    <s v="2/1/2023 1:28:00 PM"/>
    <s v="UP SETTLEMENT"/>
    <s v="2/2/2023 12:00:00 AM"/>
    <s v="2/1/2023 12:00:00 AM"/>
    <n v="34896"/>
    <s v="2/1/2023 12:00:00 AM"/>
    <n v="971167"/>
    <n v="2609276770"/>
    <n v="3344257"/>
    <n v="2692440"/>
    <s v=""/>
    <n v="975524908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9123860"/>
    <n v="566"/>
    <n v="600031"/>
    <s v="HOPE PSBank"/>
    <n v="566"/>
    <n v="9755249086"/>
    <n v="9755249086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5080-Aminu Mohammed Suleiman-1110159123860-PortalAccessFee:1000-AccreditationFee:5000"/>
    <s v="0517021001-17125080-Aminu Mohammed Suleiman-1110159123860-PortalAccessFee:1000-AccreditationFee:5000"/>
    <s v="PaymentRef=1110159123860"/>
    <s v="NAME:=Aminu Mohammed Suleiman|Payment Ref:=1110159123860|Description:=0517021001-17125080-Aminu Mohammed Suleiman-1110159123860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5231663"/>
    <s v="BILLS PAYMENT"/>
    <s v="2/1/2023 1:26:19 PM"/>
    <s v="UP SETTLEMENT"/>
    <s v="2/2/2023 12:00:00 AM"/>
    <s v="2/1/2023 12:00:00 AM"/>
    <n v="34896"/>
    <s v="2/1/2023 12:00:00 AM"/>
    <n v="613091"/>
    <n v="2609276734"/>
    <n v="3344257"/>
    <n v="2692440"/>
    <s v=""/>
    <n v="975523166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2332448"/>
    <n v="566"/>
    <n v="588917"/>
    <s v="HOPE PSBank"/>
    <n v="566"/>
    <n v="9755231663"/>
    <n v="9755231663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1019-USMAN MUSA -1110152332448-PortalAccessFee:1000-AccreditationFee:5000-RegFee:2650"/>
    <s v="0517021001-20211019-USMAN MUSA -1110152332448-PortalAccessFee:1000-AccreditationFee:5000-RegFee:2650"/>
    <s v="PaymentRef=1110152332448"/>
    <s v="NAME:=USMAN MUSA |Payment Ref:=1110152332448|Description:=0517021001-20211019-USMAN MUSA -1110152332448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5105057"/>
    <s v="BILLS PAYMENT"/>
    <s v="2/1/2023 1:13:41 PM"/>
    <s v="UP SETTLEMENT"/>
    <s v="2/2/2023 12:00:00 AM"/>
    <s v="2/1/2023 12:00:00 AM"/>
    <n v="34896"/>
    <s v="2/1/2023 12:00:00 AM"/>
    <n v="948187"/>
    <n v="2609276440"/>
    <n v="3344257"/>
    <n v="2692440"/>
    <s v=""/>
    <n v="975510505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9121461"/>
    <n v="566"/>
    <n v="495696"/>
    <s v="HOPE PSBank"/>
    <n v="566"/>
    <n v="9755105057"/>
    <n v="9755105057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6001-AHMAD ABUBAKAR -1110159121461-PortalAccessFee:1000-AccreditationFee:5000-RegFee:"/>
    <s v="0517021001-20216001-AHMAD ABUBAKAR -1110159121461-PortalAccessFee:1000-AccreditationFee:5000-RegFee:"/>
    <s v="PaymentRef=1110159121461"/>
    <s v="NAME:=AHMAD ABUBAKAR |Payment Ref:=1110159121461|Description:=0517021001-20216001-AHMAD ABUBAKAR -1110159121461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3791090"/>
    <s v="BILLS PAYMENT"/>
    <s v="2/1/2023 11:00:44 AM"/>
    <s v="UP SETTLEMENT"/>
    <s v="2/2/2023 12:00:00 AM"/>
    <s v="2/1/2023 12:00:00 AM"/>
    <n v="34894"/>
    <s v="2/1/2023 12:00:00 AM"/>
    <n v="635379"/>
    <n v="2609176967"/>
    <n v="7889894"/>
    <n v="2692440"/>
    <s v=""/>
    <n v="975379109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4003641"/>
    <n v="566"/>
    <n v="485118"/>
    <s v="HOPE PSBank"/>
    <n v="566"/>
    <n v="9753791090"/>
    <n v="9753791090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2072-Hussaina Abubakar Dandawo-1110104003641-PortalAccessFee:1000-AccreditationFee:50"/>
    <s v="0517021001-20132072-Hussaina Abubakar Dandawo-1110104003641-PortalAccessFee:1000-AccreditationFee:50"/>
    <s v="PaymentRef=1110104003641"/>
    <s v="NAME:=Hussaina Abubakar Dandawo|Payment Ref:=1110104003641|Description:=0517021001-20132072-Hussaina Abubakar Dandawo-1110104003641-PortalAccessFee:1000-AccreditationFee: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3535055"/>
    <s v="BILLS PAYMENT"/>
    <s v="2/1/2023 10:34:43 AM"/>
    <s v="UP SETTLEMENT"/>
    <s v="2/2/2023 12:00:00 AM"/>
    <s v="2/1/2023 12:00:00 AM"/>
    <n v="34894"/>
    <s v="2/1/2023 12:00:00 AM"/>
    <n v="699168"/>
    <n v="2609158328"/>
    <n v="2758401"/>
    <n v="2692440"/>
    <s v=""/>
    <n v="975353505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8211265"/>
    <n v="566"/>
    <n v="297863"/>
    <s v="HOPE PSBank"/>
    <n v="566"/>
    <n v="9753535055"/>
    <n v="9753535055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173-Saifullahi Sani Salihu-1110148211265-PortalAccessFee:1000-AccreditationFee:5000-"/>
    <s v="0517021001-19118173-Saifullahi Sani Salihu-1110148211265-PortalAccessFee:1000-AccreditationFee:5000-"/>
    <s v="PaymentRef=1110148211265"/>
    <s v="NAME:=Saifullahi Sani Salihu|Payment Ref:=1110148211265|Description:=0517021001-19118173-Saifullahi Sani Salihu-1110148211265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3379234"/>
    <s v="BILLS PAYMENT"/>
    <s v="2/1/2023 10:18:25 AM"/>
    <s v="UP SETTLEMENT"/>
    <s v="2/2/2023 12:00:00 AM"/>
    <s v="2/1/2023 12:00:00 AM"/>
    <n v="34894"/>
    <s v="2/1/2023 12:00:00 AM"/>
    <n v="992612"/>
    <n v="2609158153"/>
    <n v="2758401"/>
    <n v="2692440"/>
    <s v=""/>
    <n v="975337923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2552943"/>
    <n v="566"/>
    <n v="183657"/>
    <s v="HOPE PSBank"/>
    <n v="566"/>
    <n v="9753379234"/>
    <n v="9753379234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7026-Zainab Bello Chika-1110132552943-PortalAccessFee:1000-AccreditationFee:5000-RegF"/>
    <s v="0517021001-20117026-Zainab Bello Chika-1110132552943-PortalAccessFee:1000-AccreditationFee:5000-RegF"/>
    <s v="PaymentRef=1110132552943"/>
    <s v="NAME:=Zainab Bello Chika|Payment Ref:=1110132552943|Description:=0517021001-20117026-Zainab Bello Chika-1110132552943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267462"/>
    <s v="BILLS PAYMENT"/>
    <s v="2/1/2023 11:48:37 AM"/>
    <s v="UP SETTLEMENT"/>
    <s v="2/2/2023 12:00:00 AM"/>
    <s v="2/1/2023 12:00:00 AM"/>
    <n v="34894"/>
    <s v="2/1/2023 12:00:00 AM"/>
    <n v="943631"/>
    <n v="2609177675"/>
    <n v="7889894"/>
    <n v="2692440"/>
    <s v=""/>
    <n v="97542674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1401269"/>
    <n v="566"/>
    <n v="850216"/>
    <s v="HOPE PSBank"/>
    <n v="566"/>
    <n v="9754267462"/>
    <n v="9754267462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9012-Bello Rashida Abubakar-1110151401269-PortalAccessFee:1000-AccreditationFee:5000-"/>
    <s v="0517021001-19119012-Bello Rashida Abubakar-1110151401269-PortalAccessFee:1000-AccreditationFee:5000-"/>
    <s v="PaymentRef=1110151401269"/>
    <s v="NAME:=Bello Rashida Abubakar|Payment Ref:=1110151401269|Description:=0517021001-19119012-Bello Rashida Abubakar-1110151401269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907359"/>
    <s v="BILLS PAYMENT"/>
    <s v="2/1/2023 12:53:54 PM"/>
    <s v="UP SETTLEMENT"/>
    <s v="2/2/2023 12:00:00 AM"/>
    <s v="2/1/2023 12:00:00 AM"/>
    <n v="34896"/>
    <s v="2/1/2023 12:00:00 AM"/>
    <n v="865855"/>
    <n v="2609276000"/>
    <n v="3344257"/>
    <n v="2692440"/>
    <s v=""/>
    <n v="975490735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9523758"/>
    <n v="566"/>
    <n v="341646"/>
    <s v="HOPE PSBank"/>
    <n v="566"/>
    <n v="9754907359"/>
    <n v="9754907359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1109-Murjanatu Abubakar Sani-1110139523758-PortalAccessFee:1000-AccreditationFee:5000"/>
    <s v="0517021001-17131109-Murjanatu Abubakar Sani-1110139523758-PortalAccessFee:1000-AccreditationFee:5000"/>
    <s v="PaymentRef=1110139523758"/>
    <s v="NAME:=Murjanatu Abubakar Sani|Payment Ref:=1110139523758|Description:=0517021001-17131109-Murjanatu Abubakar Sani-1110139523758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523449"/>
    <s v="BILLS PAYMENT"/>
    <s v="2/1/2023 12:15:21 PM"/>
    <s v="UP SETTLEMENT"/>
    <s v="2/2/2023 12:00:00 AM"/>
    <s v="2/1/2023 12:00:00 AM"/>
    <n v="34895"/>
    <s v="2/1/2023 12:00:00 AM"/>
    <n v="763813"/>
    <n v="2609195724"/>
    <n v="4826150"/>
    <n v="2692440"/>
    <s v=""/>
    <n v="975452344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8112044"/>
    <n v="566"/>
    <n v="39567"/>
    <s v="HOPE PSBank"/>
    <n v="566"/>
    <n v="9754523449"/>
    <n v="9754523449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143-Hassan Adamu Joda-1110148112044-PortalAccessFee:1000-AccreditationFee:5000-RegFe"/>
    <s v="0517021001-20124143-Hassan Adamu Joda-1110148112044-PortalAccessFee:1000-AccreditationFee:5000-RegFe"/>
    <s v="PaymentRef=1110148112044"/>
    <s v="NAME:=Hassan Adamu Joda|Payment Ref:=1110148112044|Description:=0517021001-20124143-Hassan Adamu Joda-1110148112044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6012959"/>
    <s v="BILLS PAYMENT"/>
    <s v="2/1/2023 2:41:59 PM"/>
    <s v="UP SETTLEMENT"/>
    <s v="2/2/2023 12:00:00 AM"/>
    <s v="2/1/2023 12:00:00 AM"/>
    <n v="34897"/>
    <s v="2/1/2023 12:00:00 AM"/>
    <n v="970009"/>
    <n v="2609400112"/>
    <n v="2061040"/>
    <n v="2692440"/>
    <s v=""/>
    <n v="975601295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5583151"/>
    <n v="566"/>
    <n v="262573"/>
    <s v="HOPE PSBank"/>
    <n v="566"/>
    <n v="9756012959"/>
    <n v="9756012959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001-Naziru Muhammad Sanusi-1110135583151-PortalAccessFee:1000-AccreditationFee:5000-"/>
    <s v="0517021001-19136001-Naziru Muhammad Sanusi-1110135583151-PortalAccessFee:1000-AccreditationFee:5000-"/>
    <s v="PaymentRef=1110135583151"/>
    <s v="NAME:=Naziru Muhammad Sanusi|Payment Ref:=1110135583151|Description:=0517021001-19136001-Naziru Muhammad Sanusi-1110135583151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809309"/>
    <s v="BILLS PAYMENT"/>
    <s v="2/1/2023 12:44:04 PM"/>
    <s v="UP SETTLEMENT"/>
    <s v="2/2/2023 12:00:00 AM"/>
    <s v="2/1/2023 12:00:00 AM"/>
    <n v="34895"/>
    <s v="2/1/2023 12:00:00 AM"/>
    <n v="627647"/>
    <n v="2609196123"/>
    <n v="4826150"/>
    <n v="2692440"/>
    <s v=""/>
    <n v="97548093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7033440"/>
    <n v="566"/>
    <n v="263220"/>
    <s v="HOPE PSBank"/>
    <n v="566"/>
    <n v="9754809309"/>
    <n v="9754809309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036-Yusuf Aminu -1110157033440-PortalAccessFee:1000-AccreditationFee:5000-RegFee:265"/>
    <s v="0517021001-20136036-Yusuf Aminu -1110157033440-PortalAccessFee:1000-AccreditationFee:5000-RegFee:265"/>
    <s v="PaymentRef=1110157033440"/>
    <s v="NAME:=Yusuf Aminu |Payment Ref:=1110157033440|Description:=0517021001-20136036-Yusuf Aminu -1110157033440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479170"/>
    <s v="BILLS PAYMENT"/>
    <s v="2/1/2023 12:10:55 PM"/>
    <s v="UP SETTLEMENT"/>
    <s v="2/2/2023 12:00:00 AM"/>
    <s v="2/1/2023 12:00:00 AM"/>
    <n v="34895"/>
    <s v="2/1/2023 12:00:00 AM"/>
    <n v="596742"/>
    <n v="2609195659"/>
    <n v="4826150"/>
    <n v="2692440"/>
    <s v=""/>
    <n v="975447917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1072750"/>
    <n v="566"/>
    <n v="6907"/>
    <s v="HOPE PSBank"/>
    <n v="566"/>
    <n v="9754479170"/>
    <n v="9754479170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2036-Muhammad Abubakar Maccido-1110121072750-PortalAccessFee:1000-AccreditationFee:50"/>
    <s v="0517021001-19112036-Muhammad Abubakar Maccido-1110121072750-PortalAccessFee:1000-AccreditationFee:50"/>
    <s v="PaymentRef=1110121072750"/>
    <s v="NAME:=Muhammad Abubakar Maccido|Payment Ref:=1110121072750|Description:=0517021001-19112036-Muhammad Abubakar Maccido-1110121072750-PortalAccessFee:1000-AccreditationFee: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5189888"/>
    <s v="BILLS PAYMENT"/>
    <s v="2/1/2023 1:21:56 PM"/>
    <s v="UP SETTLEMENT"/>
    <s v="2/2/2023 12:00:00 AM"/>
    <s v="2/1/2023 12:00:00 AM"/>
    <n v="34896"/>
    <s v="2/1/2023 12:00:00 AM"/>
    <n v="22269"/>
    <n v="2609276662"/>
    <n v="3344257"/>
    <n v="2692440"/>
    <s v=""/>
    <n v="975518988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0191352"/>
    <n v="566"/>
    <n v="560075"/>
    <s v="HOPE PSBank"/>
    <n v="566"/>
    <n v="9755189888"/>
    <n v="9755189888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2046-Umar Muhammad Tanko-1110150191352-PortalAccessFee:1000-AccreditationFee:5000-Reg"/>
    <s v="0517021001-20132046-Umar Muhammad Tanko-1110150191352-PortalAccessFee:1000-AccreditationFee:5000-Reg"/>
    <s v="PaymentRef=1110150191352"/>
    <s v="NAME:=Umar Muhammad Tanko|Payment Ref:=1110150191352|Description:=0517021001-20132046-Umar Muhammad Tanko-1110150191352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9367892"/>
    <s v="BILLS PAYMENT"/>
    <s v="2/1/2023 7:43:52 PM"/>
    <s v="UP SETTLEMENT"/>
    <s v="2/2/2023 12:00:00 AM"/>
    <s v="2/2/2023 12:00:00 AM"/>
    <n v="34902"/>
    <s v="2/1/2023 12:00:00 AM"/>
    <n v="912275"/>
    <n v="2609918961"/>
    <n v="1154344"/>
    <n v="2692440"/>
    <s v=""/>
    <n v="975936789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8061743"/>
    <n v="566"/>
    <n v="52497"/>
    <s v="HOPE PSBank"/>
    <n v="566"/>
    <n v="9759367892"/>
    <n v="9759367892"/>
    <s v="PAYA"/>
    <s v="980002******7945"/>
    <s v="1130006295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4134057-Faruk Aliyu Waziri-1110128061743-PortalAccessFee:1000-AccreditationFee:5000-RegF"/>
    <s v="0517021001-14134057-Faruk Aliyu Waziri-1110128061743-PortalAccessFee:1000-AccreditationFee:5000-RegF"/>
    <s v="PaymentRef=1110128061743"/>
    <s v="NAME:=Faruk Aliyu Waziri|Payment Ref:=1110128061743|Description:=0517021001-14134057-Faruk Aliyu Waziri-1110128061743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264795"/>
    <s v="BILLS PAYMENT"/>
    <s v="2/1/2023 11:48:29 AM"/>
    <s v="UP SETTLEMENT"/>
    <s v="2/2/2023 12:00:00 AM"/>
    <s v="2/1/2023 12:00:00 AM"/>
    <n v="34894"/>
    <s v="2/1/2023 12:00:00 AM"/>
    <n v="133043"/>
    <n v="2609177666"/>
    <n v="7889894"/>
    <n v="2692440"/>
    <s v=""/>
    <n v="975426479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4401549"/>
    <n v="566"/>
    <n v="848192"/>
    <s v="HOPE PSBank"/>
    <n v="566"/>
    <n v="9754264795"/>
    <n v="9754264795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7014-Aminu Garba Sfada-1110124401549-PortalAccessFee:1000-AccreditationFee:5000-RegFe"/>
    <s v="0517021001-19117014-Aminu Garba Sfada-1110124401549-PortalAccessFee:1000-AccreditationFee:5000-RegFe"/>
    <s v="PaymentRef=1110124401549"/>
    <s v="NAME:=Aminu Garba Sfada|Payment Ref:=1110124401549|Description:=0517021001-19117014-Aminu Garba Sfada-1110124401549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3572601"/>
    <s v="BILLS PAYMENT"/>
    <s v="2/1/2023 10:38:43 AM"/>
    <s v="UP SETTLEMENT"/>
    <s v="2/2/2023 12:00:00 AM"/>
    <s v="2/1/2023 12:00:00 AM"/>
    <n v="34894"/>
    <s v="2/1/2023 12:00:00 AM"/>
    <n v="569149"/>
    <n v="2609158371"/>
    <n v="2758401"/>
    <n v="2692440"/>
    <s v=""/>
    <n v="975357260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1352157"/>
    <n v="566"/>
    <n v="325012"/>
    <s v="HOPE PSBank"/>
    <n v="566"/>
    <n v="9753572601"/>
    <n v="9753572601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4049-Aliyu Umar -1110141352157-PortalAccessFee:1000-AccreditationFee:5000-RegFee:2650"/>
    <s v="0517021001-17124049-Aliyu Umar -1110141352157-PortalAccessFee:1000-AccreditationFee:5000-RegFee:2650"/>
    <s v="PaymentRef=1110141352157"/>
    <s v="NAME:=Aliyu Umar |Payment Ref:=1110141352157|Description:=0517021001-17124049-Aliyu Umar -1110141352157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5952649"/>
    <s v="BILLS PAYMENT"/>
    <s v="2/1/2023 2:35:07 PM"/>
    <s v="UP SETTLEMENT"/>
    <s v="2/2/2023 12:00:00 AM"/>
    <s v="2/1/2023 12:00:00 AM"/>
    <n v="34897"/>
    <s v="2/1/2023 12:00:00 AM"/>
    <n v="255764"/>
    <n v="2609399911"/>
    <n v="2061040"/>
    <n v="2692440"/>
    <s v=""/>
    <n v="975595264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5343652"/>
    <n v="566"/>
    <n v="211273"/>
    <s v="HOPE PSBank"/>
    <n v="566"/>
    <n v="9755952649"/>
    <n v="9755952649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046-Sadiya Adamu Abubakar-1110125343652-PortalAccessFee:1000-AccreditationFee:5000-R"/>
    <s v="0517021001-19136046-Sadiya Adamu Abubakar-1110125343652-PortalAccessFee:1000-AccreditationFee:5000-R"/>
    <s v="PaymentRef=1110125343652"/>
    <s v="NAME:=Sadiya Adamu Abubakar|Payment Ref:=1110125343652|Description:=0517021001-19136046-Sadiya Adamu Abubakar-1110125343652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5932009"/>
    <s v="BILLS PAYMENT"/>
    <s v="2/1/2023 2:32:43 PM"/>
    <s v="UP SETTLEMENT"/>
    <s v="2/2/2023 12:00:00 AM"/>
    <s v="2/1/2023 12:00:00 AM"/>
    <n v="34897"/>
    <s v="2/1/2023 12:00:00 AM"/>
    <n v="44685"/>
    <n v="2609399848"/>
    <n v="2061040"/>
    <n v="2692440"/>
    <s v=""/>
    <n v="97559320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1492853"/>
    <n v="566"/>
    <n v="193345"/>
    <s v="HOPE PSBank"/>
    <n v="566"/>
    <n v="9755932009"/>
    <n v="9755932009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214-Aisha Aminu -1110101492853-PortalAccessFee:1000-AccreditationFee:5000-RegFee:265"/>
    <s v="0517021001-19136214-Aisha Aminu -1110101492853-PortalAccessFee:1000-AccreditationFee:5000-RegFee:265"/>
    <s v="PaymentRef=1110101492853"/>
    <s v="NAME:=Aisha Aminu |Payment Ref:=1110101492853|Description:=0517021001-19136214-Aisha Aminu -1110101492853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5071362"/>
    <s v="BILLS PAYMENT"/>
    <s v="2/1/2023 1:10:22 PM"/>
    <s v="UP SETTLEMENT"/>
    <s v="2/2/2023 12:00:00 AM"/>
    <s v="2/1/2023 12:00:00 AM"/>
    <n v="34896"/>
    <s v="2/1/2023 12:00:00 AM"/>
    <n v="435897"/>
    <n v="2609276362"/>
    <n v="3344257"/>
    <n v="2692440"/>
    <s v=""/>
    <n v="97550713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8022053"/>
    <n v="566"/>
    <n v="469972"/>
    <s v="HOPE PSBank"/>
    <n v="566"/>
    <n v="9755071362"/>
    <n v="9755071362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51-Abdulrahman Hafsat -1110118022053-PortalAccessFee:1000-AccreditationFee:5000-Reg"/>
    <s v="0517021001-20118051-Abdulrahman Hafsat -1110118022053-PortalAccessFee:1000-AccreditationFee:5000-Reg"/>
    <s v="PaymentRef=1110118022053"/>
    <s v="NAME:=Abdulrahman Hafsat |Payment Ref:=1110118022053|Description:=0517021001-20118051-Abdulrahman Hafsat -1110118022053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919335"/>
    <s v="BILLS PAYMENT"/>
    <s v="2/1/2023 12:55:10 PM"/>
    <s v="UP SETTLEMENT"/>
    <s v="2/2/2023 12:00:00 AM"/>
    <s v="2/1/2023 12:00:00 AM"/>
    <n v="34896"/>
    <s v="2/1/2023 12:00:00 AM"/>
    <n v="874501"/>
    <n v="2609276025"/>
    <n v="3344257"/>
    <n v="2692440"/>
    <s v=""/>
    <n v="97549193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6152761"/>
    <n v="566"/>
    <n v="350996"/>
    <s v="HOPE PSBank"/>
    <n v="566"/>
    <n v="9754919335"/>
    <n v="9754919335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1013-MUHAMMAD ALIYU -1110136152761-PortalAccessFee:1000-AccreditationFee:5000-RegFee:"/>
    <s v="0517021001-20211013-MUHAMMAD ALIYU -1110136152761-PortalAccessFee:1000-AccreditationFee:5000-RegFee:"/>
    <s v="PaymentRef=1110136152761"/>
    <s v="NAME:=MUHAMMAD ALIYU |Payment Ref:=1110136152761|Description:=0517021001-20211013-MUHAMMAD ALIYU -1110136152761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6123706"/>
    <s v="BILLS PAYMENT"/>
    <s v="2/1/2023 2:54:04 PM"/>
    <s v="UP SETTLEMENT"/>
    <s v="2/2/2023 12:00:00 AM"/>
    <s v="2/1/2023 12:00:00 AM"/>
    <n v="34898"/>
    <s v="2/1/2023 12:00:00 AM"/>
    <n v="904719"/>
    <n v="2609492494"/>
    <n v="2061040"/>
    <n v="2692440"/>
    <s v=""/>
    <n v="975612370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0473566"/>
    <n v="566"/>
    <n v="353035"/>
    <s v="HOPE PSBank"/>
    <n v="566"/>
    <n v="9756123706"/>
    <n v="9756123706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013-Gazali Usama -1110130473566-PortalAccessFee:1000-AccreditationFee:5000-RegFee:26"/>
    <s v="0517021001-20136013-Gazali Usama -1110130473566-PortalAccessFee:1000-AccreditationFee:5000-RegFee:26"/>
    <s v="PaymentRef=1110130473566"/>
    <s v="NAME:=Gazali Usama |Payment Ref:=1110130473566|Description:=0517021001-20136013-Gazali Usama -1110130473566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641525"/>
    <s v="BILLS PAYMENT"/>
    <s v="2/1/2023 12:27:29 PM"/>
    <s v="UP SETTLEMENT"/>
    <s v="2/2/2023 12:00:00 AM"/>
    <s v="2/1/2023 12:00:00 AM"/>
    <n v="34895"/>
    <s v="2/1/2023 12:00:00 AM"/>
    <n v="326936"/>
    <n v="2609195904"/>
    <n v="4826150"/>
    <n v="2692440"/>
    <s v=""/>
    <n v="975464152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8172447"/>
    <n v="566"/>
    <n v="128994"/>
    <s v="HOPE PSBank"/>
    <n v="566"/>
    <n v="9754641525"/>
    <n v="9754641525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7071-Aminu MODI -1110158172447-PortalAccessFee:1000-AccreditationFee:5000-RegFee:2650"/>
    <s v="0517021001-19117071-Aminu MODI -1110158172447-PortalAccessFee:1000-AccreditationFee:5000-RegFee:2650"/>
    <s v="PaymentRef=1110158172447"/>
    <s v="NAME:=Aminu MODI |Payment Ref:=1110158172447|Description:=0517021001-19117071-Aminu MODI -1110158172447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138742"/>
    <s v="BILLS PAYMENT"/>
    <s v="2/1/2023 11:34:53 AM"/>
    <s v="UP SETTLEMENT"/>
    <s v="2/2/2023 12:00:00 AM"/>
    <s v="2/1/2023 12:00:00 AM"/>
    <n v="34894"/>
    <s v="2/1/2023 12:00:00 AM"/>
    <n v="473385"/>
    <n v="2609177452"/>
    <n v="7889894"/>
    <n v="2692440"/>
    <s v=""/>
    <n v="975413874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4043463"/>
    <n v="566"/>
    <n v="748043"/>
    <s v="HOPE PSBank"/>
    <n v="566"/>
    <n v="9754138742"/>
    <n v="9754138742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4129-Hadi Amir -1110124043463-PortalAccessFee:1000-AccreditationFee:5000-RegFee:2650"/>
    <s v="0517021001-19134129-Hadi Amir -1110124043463-PortalAccessFee:1000-AccreditationFee:5000-RegFee:2650"/>
    <s v="PaymentRef=1110124043463"/>
    <s v="NAME:=Hadi Amir |Payment Ref:=1110124043463|Description:=0517021001-19134129-Hadi Amir -1110124043463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160051"/>
    <s v="BILLS PAYMENT"/>
    <s v="2/1/2023 11:36:58 AM"/>
    <s v="UP SETTLEMENT"/>
    <s v="2/2/2023 12:00:00 AM"/>
    <s v="2/1/2023 12:00:00 AM"/>
    <n v="34894"/>
    <s v="2/1/2023 12:00:00 AM"/>
    <n v="944855"/>
    <n v="2609177490"/>
    <n v="7889894"/>
    <n v="2692440"/>
    <s v=""/>
    <n v="975416005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5222963"/>
    <n v="566"/>
    <n v="765019"/>
    <s v="HOPE PSBank"/>
    <n v="566"/>
    <n v="9754160051"/>
    <n v="9754160051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4058-Mustapha AHMAD -1110145222963-PortalAccessFee:1000-AccreditationFee:5000-RegFee:"/>
    <s v="0517021001-19134058-Mustapha AHMAD -1110145222963-PortalAccessFee:1000-AccreditationFee:5000-RegFee:"/>
    <s v="PaymentRef=1110145222963"/>
    <s v="NAME:=Mustapha AHMAD |Payment Ref:=1110145222963|Description:=0517021001-19134058-Mustapha AHMAD -1110145222963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6037347"/>
    <s v="BILLS PAYMENT"/>
    <s v="2/1/2023 2:44:48 PM"/>
    <s v="UP SETTLEMENT"/>
    <s v="2/2/2023 12:00:00 AM"/>
    <s v="2/1/2023 12:00:00 AM"/>
    <n v="34897"/>
    <s v="2/1/2023 12:00:00 AM"/>
    <n v="672097"/>
    <n v="2609400176"/>
    <n v="2061040"/>
    <n v="2692440"/>
    <s v=""/>
    <n v="975603734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5331348"/>
    <n v="566"/>
    <n v="282835"/>
    <s v="HOPE PSBank"/>
    <n v="566"/>
    <n v="9756037347"/>
    <n v="9756037347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3091-Faisal HUSSAINI Umar-1110115331348-PortalAccessFee:1000-AccreditationFee:5000-Re"/>
    <s v="0517021001-19133091-Faisal HUSSAINI Umar-1110115331348-PortalAccessFee:1000-AccreditationFee:5000-Re"/>
    <s v="PaymentRef=1110115331348"/>
    <s v="NAME:=Faisal HUSSAINI Umar|Payment Ref:=1110115331348|Description:=0517021001-19133091-Faisal HUSSAINI Umar-1110115331348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387136"/>
    <s v="BILLS PAYMENT"/>
    <s v="2/1/2023 12:01:24 PM"/>
    <s v="UP SETTLEMENT"/>
    <s v="2/2/2023 12:00:00 AM"/>
    <s v="2/1/2023 12:00:00 AM"/>
    <n v="34895"/>
    <s v="2/1/2023 12:00:00 AM"/>
    <n v="677014"/>
    <n v="2609195509"/>
    <n v="4826150"/>
    <n v="2692440"/>
    <s v=""/>
    <n v="975438713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9342069"/>
    <n v="566"/>
    <n v="939025"/>
    <s v="HOPE PSBank"/>
    <n v="566"/>
    <n v="9754387136"/>
    <n v="9754387136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5111-Maryam Tambari Waziri-1110109342069-PortalAccessFee:1000-AccreditationFee:5000-R"/>
    <s v="0517021001-17125111-Maryam Tambari Waziri-1110109342069-PortalAccessFee:1000-AccreditationFee:5000-R"/>
    <s v="PaymentRef=1110109342069"/>
    <s v="NAME:=Maryam Tambari Waziri|Payment Ref:=1110109342069|Description:=0517021001-17125111-Maryam Tambari Waziri-1110109342069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3846830"/>
    <s v="BILLS PAYMENT"/>
    <s v="2/1/2023 11:06:05 AM"/>
    <s v="UP SETTLEMENT"/>
    <s v="2/2/2023 12:00:00 AM"/>
    <s v="2/1/2023 12:00:00 AM"/>
    <n v="34894"/>
    <s v="2/1/2023 12:00:00 AM"/>
    <n v="771124"/>
    <n v="2609177069"/>
    <n v="7889894"/>
    <n v="2692440"/>
    <s v=""/>
    <n v="975384683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9031558"/>
    <n v="566"/>
    <n v="526705"/>
    <s v="HOPE PSBank"/>
    <n v="566"/>
    <n v="9753846830"/>
    <n v="9753846830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4118-Mubarak Jibril -1110129031558-PortalAccessFee:1000-AccreditationFee:5000-RegFee:"/>
    <s v="0517021001-19124118-Mubarak Jibril -1110129031558-PortalAccessFee:1000-AccreditationFee:5000-RegFee:"/>
    <s v="PaymentRef=1110129031558"/>
    <s v="NAME:=Mubarak Jibril |Payment Ref:=1110129031558|Description:=0517021001-19124118-Mubarak Jibril -1110129031558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782614"/>
    <s v="BILLS PAYMENT"/>
    <s v="2/1/2023 12:41:22 PM"/>
    <s v="UP SETTLEMENT"/>
    <s v="2/2/2023 12:00:00 AM"/>
    <s v="2/1/2023 12:00:00 AM"/>
    <n v="34895"/>
    <s v="2/1/2023 12:00:00 AM"/>
    <n v="972556"/>
    <n v="2609196094"/>
    <n v="4826150"/>
    <n v="2692440"/>
    <s v=""/>
    <n v="97547826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0543257"/>
    <n v="566"/>
    <n v="241825"/>
    <s v="HOPE PSBank"/>
    <n v="566"/>
    <n v="9754782614"/>
    <n v="9754782614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034-Misbahu Nuhu -1110110543257-PortalAccessFee:1000-AccreditationFee:5000-RegFee:26"/>
    <s v="0517021001-20136034-Misbahu Nuhu -1110110543257-PortalAccessFee:1000-AccreditationFee:5000-RegFee:26"/>
    <s v="PaymentRef=1110110543257"/>
    <s v="NAME:=Misbahu Nuhu |Payment Ref:=1110110543257|Description:=0517021001-20136034-Misbahu Nuhu -1110110543257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618973"/>
    <s v="BILLS PAYMENT"/>
    <s v="2/1/2023 12:25:19 PM"/>
    <s v="UP SETTLEMENT"/>
    <s v="2/2/2023 12:00:00 AM"/>
    <s v="2/1/2023 12:00:00 AM"/>
    <n v="34895"/>
    <s v="2/1/2023 12:00:00 AM"/>
    <n v="4914"/>
    <n v="2609195868"/>
    <n v="4826150"/>
    <n v="2692440"/>
    <s v=""/>
    <n v="975461897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7173956"/>
    <n v="566"/>
    <n v="111327"/>
    <s v="HOPE PSBank"/>
    <n v="566"/>
    <n v="9754618973"/>
    <n v="9754618973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072-Usman Naziru -1110157173956-PortalAccessFee:1000-AccreditationFee:5000-RegFee:26"/>
    <s v="0517021001-20134072-Usman Naziru -1110157173956-PortalAccessFee:1000-AccreditationFee:5000-RegFee:26"/>
    <s v="PaymentRef=1110157173956"/>
    <s v="NAME:=Usman Naziru |Payment Ref:=1110157173956|Description:=0517021001-20134072-Usman Naziru -1110157173956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603919"/>
    <s v="BILLS PAYMENT"/>
    <s v="2/1/2023 12:23:43 PM"/>
    <s v="UP SETTLEMENT"/>
    <s v="2/2/2023 12:00:00 AM"/>
    <s v="2/1/2023 12:00:00 AM"/>
    <n v="34895"/>
    <s v="2/1/2023 12:00:00 AM"/>
    <n v="292089"/>
    <n v="2609195841"/>
    <n v="4826150"/>
    <n v="2692440"/>
    <s v=""/>
    <n v="975460391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0171151"/>
    <n v="566"/>
    <n v="99951"/>
    <s v="HOPE PSBank"/>
    <n v="566"/>
    <n v="9754603919"/>
    <n v="9754603919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2062-Uba Umar Maitaya-1110100171151-PortalAccessFee:1000-AccreditationFee:5000-RegFee"/>
    <s v="0517021001-20132062-Uba Umar Maitaya-1110100171151-PortalAccessFee:1000-AccreditationFee:5000-RegFee"/>
    <s v="PaymentRef=1110100171151"/>
    <s v="NAME:=Uba Umar Maitaya|Payment Ref:=1110100171151|Description:=0517021001-20132062-Uba Umar Maitaya-1110100171151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5713438"/>
    <s v="BILLS PAYMENT"/>
    <s v="2/1/2023 2:10:45 PM"/>
    <s v="UP SETTLEMENT"/>
    <s v="2/2/2023 12:00:00 AM"/>
    <s v="2/1/2023 12:00:00 AM"/>
    <n v="34897"/>
    <s v="2/1/2023 12:00:00 AM"/>
    <n v="378533"/>
    <n v="2609399321"/>
    <n v="2061040"/>
    <n v="2692440"/>
    <s v=""/>
    <n v="975571343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8082460"/>
    <n v="566"/>
    <n v="995510"/>
    <s v="HOPE PSBank"/>
    <n v="566"/>
    <n v="9755713438"/>
    <n v="9755713438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9003-Usman Bashar -1110128082460-PortalAccessFee:1000-AccreditationFee:5000-RegFee:26"/>
    <s v="0517021001-19119003-Usman Bashar -1110128082460-PortalAccessFee:1000-AccreditationFee:5000-RegFee:26"/>
    <s v="PaymentRef=1110128082460"/>
    <s v="NAME:=Usman Bashar |Payment Ref:=1110128082460|Description:=0517021001-19119003-Usman Bashar -1110128082460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6052311"/>
    <s v="BILLS PAYMENT"/>
    <s v="2/1/2023 2:46:22 PM"/>
    <s v="UP SETTLEMENT"/>
    <s v="2/2/2023 12:00:00 AM"/>
    <s v="2/1/2023 12:00:00 AM"/>
    <n v="34897"/>
    <s v="2/1/2023 12:00:00 AM"/>
    <n v="321523"/>
    <n v="2609400220"/>
    <n v="2061040"/>
    <n v="2692440"/>
    <s v=""/>
    <n v="975605231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7422855"/>
    <n v="566"/>
    <n v="294738"/>
    <s v="HOPE PSBank"/>
    <n v="566"/>
    <n v="9756052311"/>
    <n v="9756052311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2019-Abdulkadir Muhammad -1110147422855-PortalAccessFee:1000-AccreditationFee:5000-Re"/>
    <s v="0517021001-20112019-Abdulkadir Muhammad -1110147422855-PortalAccessFee:1000-AccreditationFee:5000-Re"/>
    <s v="PaymentRef=1110147422855"/>
    <s v="NAME:=Abdulkadir Muhammad |Payment Ref:=1110147422855|Description:=0517021001-20112019-Abdulkadir Muhammad -1110147422855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125186"/>
    <s v="BILLS PAYMENT"/>
    <s v="2/1/2023 11:33:29 AM"/>
    <s v="UP SETTLEMENT"/>
    <s v="2/2/2023 12:00:00 AM"/>
    <s v="2/1/2023 12:00:00 AM"/>
    <n v="34894"/>
    <s v="2/1/2023 12:00:00 AM"/>
    <n v="863474"/>
    <n v="2609177434"/>
    <n v="7889894"/>
    <n v="2692440"/>
    <s v=""/>
    <n v="975412518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1332954"/>
    <n v="566"/>
    <n v="737601"/>
    <s v="HOPE PSBank"/>
    <n v="566"/>
    <n v="9754125186"/>
    <n v="9754125186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1003-Lawal Aisha -1110131332954-PortalAccessFee:1000-AccreditationFee:5000-RegFee:265"/>
    <s v="0517021001-20121003-Lawal Aisha -1110131332954-PortalAccessFee:1000-AccreditationFee:5000-RegFee:265"/>
    <s v="PaymentRef=1110131332954"/>
    <s v="NAME:=Lawal Aisha |Payment Ref:=1110131332954|Description:=0517021001-20121003-Lawal Aisha -1110131332954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717279"/>
    <s v="BILLS PAYMENT"/>
    <s v="2/1/2023 12:34:56 PM"/>
    <s v="UP SETTLEMENT"/>
    <s v="2/2/2023 12:00:00 AM"/>
    <s v="2/1/2023 12:00:00 AM"/>
    <n v="34895"/>
    <s v="2/1/2023 12:00:00 AM"/>
    <n v="264719"/>
    <n v="2609196019"/>
    <n v="4826150"/>
    <n v="2692440"/>
    <s v=""/>
    <n v="975471727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3103959"/>
    <n v="566"/>
    <n v="189988"/>
    <s v="HOPE PSBank"/>
    <n v="566"/>
    <n v="9754717279"/>
    <n v="9754717279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172-Sanusi Abdulsalam -1110123103959-PortalAccessFee:1000-AccreditationFee:5000-RegF"/>
    <s v="0517021001-19118172-Sanusi Abdulsalam -1110123103959-PortalAccessFee:1000-AccreditationFee:5000-RegF"/>
    <s v="PaymentRef=1110123103959"/>
    <s v="NAME:=Sanusi Abdulsalam |Payment Ref:=1110123103959|Description:=0517021001-19118172-Sanusi Abdulsalam -1110123103959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461883"/>
    <s v="BILLS PAYMENT"/>
    <s v="2/1/2023 12:09:15 PM"/>
    <s v="UP SETTLEMENT"/>
    <s v="2/2/2023 12:00:00 AM"/>
    <s v="2/1/2023 12:00:00 AM"/>
    <n v="34895"/>
    <s v="2/1/2023 12:00:00 AM"/>
    <n v="339640"/>
    <n v="2609195633"/>
    <n v="4826150"/>
    <n v="2692440"/>
    <s v=""/>
    <n v="975446188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5461254"/>
    <n v="566"/>
    <n v="994250"/>
    <s v="HOPE PSBank"/>
    <n v="566"/>
    <n v="9754461883"/>
    <n v="9754461883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3029-Ibrahim Muhammad Yabo-1110115461254-PortalAccessFee:1000-AccreditationFee:5000-R"/>
    <s v="0517021001-20133029-Ibrahim Muhammad Yabo-1110115461254-PortalAccessFee:1000-AccreditationFee:5000-R"/>
    <s v="PaymentRef=1110115461254"/>
    <s v="NAME:=Ibrahim Muhammad Yabo|Payment Ref:=1110115461254|Description:=0517021001-20133029-Ibrahim Muhammad Yabo-1110115461254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3313512"/>
    <s v="BILLS PAYMENT"/>
    <s v="2/1/2023 10:11:46 AM"/>
    <s v="UP SETTLEMENT"/>
    <s v="2/2/2023 12:00:00 AM"/>
    <s v="2/1/2023 12:00:00 AM"/>
    <n v="34894"/>
    <s v="2/1/2023 12:00:00 AM"/>
    <n v="928028"/>
    <n v="2609158061"/>
    <n v="2758401"/>
    <n v="2692440"/>
    <s v=""/>
    <n v="975331351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7511152"/>
    <n v="566"/>
    <n v="134553"/>
    <s v="HOPE PSBank"/>
    <n v="566"/>
    <n v="9753313512"/>
    <n v="9753313512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137-Abdulwaheed Rukayya -1110117511152-PortalAccessFee:1000-AccreditationFee:5000-Re"/>
    <s v="0517021001-19136137-Abdulwaheed Rukayya -1110117511152-PortalAccessFee:1000-AccreditationFee:5000-Re"/>
    <s v="PaymentRef=1110117511152"/>
    <s v="NAME:=Abdulwaheed Rukayya |Payment Ref:=1110117511152|Description:=0517021001-19136137-Abdulwaheed Rukayya -1110117511152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060709"/>
    <s v="BILLS PAYMENT"/>
    <s v="2/1/2023 11:27:06 AM"/>
    <s v="UP SETTLEMENT"/>
    <s v="2/2/2023 12:00:00 AM"/>
    <s v="2/1/2023 12:00:00 AM"/>
    <n v="34894"/>
    <s v="2/1/2023 12:00:00 AM"/>
    <n v="224950"/>
    <n v="2609177338"/>
    <n v="7889894"/>
    <n v="2692440"/>
    <s v=""/>
    <n v="97540607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8322955"/>
    <n v="566"/>
    <n v="687578"/>
    <s v="HOPE PSBank"/>
    <n v="566"/>
    <n v="9754060709"/>
    <n v="9754060709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4155-Mubarak Umar -1110148322955-PortalAccessFee:1000-AccreditationFee:5000-RegFee:26"/>
    <s v="0517021001-19124155-Mubarak Umar -1110148322955-PortalAccessFee:1000-AccreditationFee:5000-RegFee:26"/>
    <s v="PaymentRef=1110148322955"/>
    <s v="NAME:=Mubarak Umar |Payment Ref:=1110148322955|Description:=0517021001-19124155-Mubarak Umar -1110148322955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976346"/>
    <s v="BILLS PAYMENT"/>
    <s v="2/1/2023 1:00:51 PM"/>
    <s v="UP SETTLEMENT"/>
    <s v="2/2/2023 12:00:00 AM"/>
    <s v="2/1/2023 12:00:00 AM"/>
    <n v="34896"/>
    <s v="2/1/2023 12:00:00 AM"/>
    <n v="927380"/>
    <n v="2609276135"/>
    <n v="3344257"/>
    <n v="2692440"/>
    <s v=""/>
    <n v="975497634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6591557"/>
    <n v="566"/>
    <n v="395458"/>
    <s v="HOPE PSBank"/>
    <n v="566"/>
    <n v="9754976346"/>
    <n v="9754976346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02-Umar Rabiu -1110106591557-PortalAccessFee:1000-AccreditationFee:5000-RegFee:2650"/>
    <s v="0517021001-20118002-Umar Rabiu -1110106591557-PortalAccessFee:1000-AccreditationFee:5000-RegFee:2650"/>
    <s v="PaymentRef=1110106591557"/>
    <s v="NAME:=Umar Rabiu |Payment Ref:=1110106591557|Description:=0517021001-20118002-Umar Rabiu -1110106591557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352052"/>
    <s v="BILLS PAYMENT"/>
    <s v="2/1/2023 11:57:36 AM"/>
    <s v="UP SETTLEMENT"/>
    <s v="2/2/2023 12:00:00 AM"/>
    <s v="2/1/2023 12:00:00 AM"/>
    <n v="34895"/>
    <s v="2/1/2023 12:00:00 AM"/>
    <n v="834253"/>
    <n v="2609195451"/>
    <n v="4826150"/>
    <n v="2692440"/>
    <s v=""/>
    <n v="975435205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4443665"/>
    <n v="566"/>
    <n v="913204"/>
    <s v="HOPE PSBank"/>
    <n v="566"/>
    <n v="9754352052"/>
    <n v="9754352052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5098-Amina Buhari Kware-1110114443665-PortalAccessFee:1000-AccreditationFee:5000-RegF"/>
    <s v="0517021001-17125098-Amina Buhari Kware-1110114443665-PortalAccessFee:1000-AccreditationFee:5000-RegF"/>
    <s v="PaymentRef=1110114443665"/>
    <s v="NAME:=Amina Buhari Kware|Payment Ref:=1110114443665|Description:=0517021001-17125098-Amina Buhari Kware-1110114443665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5973398"/>
    <s v="BILLS PAYMENT"/>
    <s v="2/1/2023 2:37:28 PM"/>
    <s v="UP SETTLEMENT"/>
    <s v="2/2/2023 12:00:00 AM"/>
    <s v="2/1/2023 12:00:00 AM"/>
    <n v="34897"/>
    <s v="2/1/2023 12:00:00 AM"/>
    <n v="372528"/>
    <n v="2609399977"/>
    <n v="5060247"/>
    <n v="2692440"/>
    <s v=""/>
    <n v="975597339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1351444"/>
    <n v="566"/>
    <n v="228752"/>
    <s v="HOPE PSBank"/>
    <n v="566"/>
    <n v="9755973398"/>
    <n v="9755973398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158-Bilyaminu Ahmad -1110121351444-PortalAccessFee:1000-AccreditationFee:5000-RegFee"/>
    <s v="0517021001-19136158-Bilyaminu Ahmad -1110121351444-PortalAccessFee:1000-AccreditationFee:5000-RegFee"/>
    <s v="PaymentRef=1110121351444"/>
    <s v="NAME:=Bilyaminu Ahmad |Payment Ref:=1110121351444|Description:=0517021001-19136158-Bilyaminu Ahmad -1110121351444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658413"/>
    <s v="BILLS PAYMENT"/>
    <s v="2/1/2023 12:29:10 PM"/>
    <s v="UP SETTLEMENT"/>
    <s v="2/2/2023 12:00:00 AM"/>
    <s v="2/1/2023 12:00:00 AM"/>
    <n v="34895"/>
    <s v="2/1/2023 12:00:00 AM"/>
    <n v="260829"/>
    <n v="2609195927"/>
    <n v="4826150"/>
    <n v="2692440"/>
    <s v=""/>
    <n v="97546584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4152056"/>
    <n v="566"/>
    <n v="142736"/>
    <s v="HOPE PSBank"/>
    <n v="566"/>
    <n v="9754658413"/>
    <n v="9754658413"/>
    <s v="PAYA"/>
    <s v="980002******5786"/>
    <s v="113004330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048-Affana Umar -1110104152056-PortalAccessFee:1000-AccreditationFee:5000-RegFee:265"/>
    <s v="0517021001-19118048-Affana Umar -1110104152056-PortalAccessFee:1000-AccreditationFee:5000-RegFee:265"/>
    <s v="PaymentRef=1110104152056"/>
    <s v="NAME:=Affana Umar |Payment Ref:=1110104152056|Description:=0517021001-19118048-Affana Umar -1110104152056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5603437"/>
    <s v="BILLS PAYMENT"/>
    <s v="2/1/2023 2:00:35 PM"/>
    <s v="UP SETTLEMENT"/>
    <s v="2/2/2023 12:00:00 AM"/>
    <s v="2/1/2023 12:00:00 AM"/>
    <n v="34897"/>
    <s v="2/1/2023 12:00:00 AM"/>
    <n v="612533"/>
    <n v="2609399068"/>
    <n v="2061040"/>
    <n v="2692440"/>
    <s v=""/>
    <n v="975560343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7232162"/>
    <n v="566"/>
    <n v="894969"/>
    <s v="ACCESS BANK NIGERIA PLC"/>
    <n v="566"/>
    <n v="20112303437"/>
    <n v="9755603437"/>
    <s v="PAYA"/>
    <s v="904402******6255"/>
    <s v="0690422290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19018-Nasiru MAGAJI -1110137232162-PortalAccessFee:1000-AccreditationFee:5000-RegFee:2"/>
    <s v="0517021001-20119018-Nasiru MAGAJI -1110137232162-PortalAccessFee:1000-AccreditationFee:5000-RegFee:2"/>
    <s v="PaymentRef=1110137232162"/>
    <s v="NAME:=Nasiru MAGAJI |Payment Ref:=1110137232162|Description:=0517021001-20119018-Nasiru MAGAJI -1110137232162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5134131"/>
    <s v="BILLS PAYMENT"/>
    <s v="2/1/2023 1:16:31 PM"/>
    <s v="UP SETTLEMENT"/>
    <s v="2/2/2023 12:00:00 AM"/>
    <s v="2/1/2023 12:00:00 AM"/>
    <n v="34896"/>
    <s v="2/1/2023 12:00:00 AM"/>
    <n v="89609"/>
    <n v="2609276525"/>
    <n v="3344257"/>
    <n v="2692440"/>
    <s v=""/>
    <n v="975513413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4312054"/>
    <n v="566"/>
    <n v="518160"/>
    <s v="HOPE PSBank"/>
    <n v="566"/>
    <n v="9755134131"/>
    <n v="9755134131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058-Maccido Abdulrahman -1110114312054-PortalAccessFee:1000-AccreditationFee:5000-Re"/>
    <s v="0517021001-20134058-Maccido Abdulrahman -1110114312054-PortalAccessFee:1000-AccreditationFee:5000-Re"/>
    <s v="PaymentRef=1110114312054"/>
    <s v="NAME:=Maccido Abdulrahman |Payment Ref:=1110114312054|Description:=0517021001-20134058-Maccido Abdulrahman -1110114312054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3329809"/>
    <s v="BILLS PAYMENT"/>
    <s v="2/1/2023 10:13:27 AM"/>
    <s v="UP SETTLEMENT"/>
    <s v="2/2/2023 12:00:00 AM"/>
    <s v="2/1/2023 12:00:00 AM"/>
    <n v="34894"/>
    <s v="2/1/2023 12:00:00 AM"/>
    <n v="225254"/>
    <n v="2609158081"/>
    <n v="2758401"/>
    <n v="2692440"/>
    <s v=""/>
    <n v="97533298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3172244"/>
    <n v="566"/>
    <n v="146839"/>
    <s v="HOPE PSBank"/>
    <n v="566"/>
    <n v="9753329809"/>
    <n v="9753329809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5095-Muhammad Nura Sambo-1110153172244-PortalAccessFee:1000-AccreditationFee:5000-Reg"/>
    <s v="0517021001-19125095-Muhammad Nura Sambo-1110153172244-PortalAccessFee:1000-AccreditationFee:5000-Reg"/>
    <s v="PaymentRef=1110153172244"/>
    <s v="NAME:=Muhammad Nura Sambo|Payment Ref:=1110153172244|Description:=0517021001-19125095-Muhammad Nura Sambo-1110153172244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6076372"/>
    <s v="BILLS PAYMENT"/>
    <s v="2/1/2023 2:48:53 PM"/>
    <s v="UP SETTLEMENT"/>
    <s v="2/2/2023 12:00:00 AM"/>
    <s v="2/1/2023 12:00:00 AM"/>
    <n v="34897"/>
    <s v="2/1/2023 12:00:00 AM"/>
    <n v="845541"/>
    <n v="2609400285"/>
    <n v="2061040"/>
    <n v="2692440"/>
    <s v=""/>
    <n v="975607637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1583645"/>
    <n v="566"/>
    <n v="313815"/>
    <s v="HOPE PSBank"/>
    <n v="566"/>
    <n v="9756076372"/>
    <n v="9756076372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4094-Zakari Adamu -1110131583645-PortalAccessFee:1000-AccreditationFee:5000-RegFee:26"/>
    <s v="0517021001-17124094-Zakari Adamu -1110131583645-PortalAccessFee:1000-AccreditationFee:5000-RegFee:26"/>
    <s v="PaymentRef=1110131583645"/>
    <s v="NAME:=Zakari Adamu |Payment Ref:=1110131583645|Description:=0517021001-17124094-Zakari Adamu -1110131583645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117513"/>
    <s v="BILLS PAYMENT"/>
    <s v="2/1/2023 11:32:42 AM"/>
    <s v="UP SETTLEMENT"/>
    <s v="2/2/2023 12:00:00 AM"/>
    <s v="2/1/2023 12:00:00 AM"/>
    <n v="34894"/>
    <s v="2/1/2023 12:00:00 AM"/>
    <n v="576328"/>
    <n v="2609177421"/>
    <n v="7889894"/>
    <n v="2692440"/>
    <s v=""/>
    <n v="97541175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6132064"/>
    <n v="566"/>
    <n v="731424"/>
    <s v="HOPE PSBank"/>
    <n v="566"/>
    <n v="9754117513"/>
    <n v="9754117513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4130-Sani Mubarak -1110146132064-PortalAccessFee:1000-AccreditationFee:5000-RegFee:26"/>
    <s v="0517021001-19134130-Sani Mubarak -1110146132064-PortalAccessFee:1000-AccreditationFee:5000-RegFee:26"/>
    <s v="PaymentRef=1110146132064"/>
    <s v="NAME:=Sani Mubarak |Payment Ref:=1110146132064|Description:=0517021001-19134130-Sani Mubarak -1110146132064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902421"/>
    <s v="BILLS PAYMENT"/>
    <s v="2/1/2023 12:53:24 PM"/>
    <s v="UP SETTLEMENT"/>
    <s v="2/2/2023 12:00:00 AM"/>
    <s v="2/1/2023 12:00:00 AM"/>
    <n v="34896"/>
    <s v="2/1/2023 12:00:00 AM"/>
    <n v="342653"/>
    <n v="2609275979"/>
    <n v="3344257"/>
    <n v="2692440"/>
    <s v=""/>
    <n v="975490242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5522054"/>
    <n v="566"/>
    <n v="337767"/>
    <s v="HOPE PSBank"/>
    <n v="566"/>
    <n v="9754902421"/>
    <n v="9754902421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070-Abdul Imrana Kadir-1110155522054-PortalAccessFee:1000-AccreditationFee:5000-RegF"/>
    <s v="0517021001-19132070-Abdul Imrana Kadir-1110155522054-PortalAccessFee:1000-AccreditationFee:5000-RegF"/>
    <s v="PaymentRef=1110155522054"/>
    <s v="NAME:=Abdul Imrana Kadir|Payment Ref:=1110155522054|Description:=0517021001-19132070-Abdul Imrana Kadir-1110155522054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974765"/>
    <s v="BILLS PAYMENT"/>
    <s v="2/1/2023 1:00:39 PM"/>
    <s v="UP SETTLEMENT"/>
    <s v="2/2/2023 12:00:00 AM"/>
    <s v="2/1/2023 12:00:00 AM"/>
    <n v="34896"/>
    <s v="2/1/2023 12:00:00 AM"/>
    <n v="3160"/>
    <n v="2609276132"/>
    <n v="3344257"/>
    <n v="2692440"/>
    <s v=""/>
    <n v="975497476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4173252"/>
    <n v="566"/>
    <n v="394218"/>
    <s v="HOPE PSBank"/>
    <n v="566"/>
    <n v="9754974765"/>
    <n v="9754974765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3010-Zaharadden Ibrahim Gangara-1110144173252-PortalAccessFee:1000-AccreditationFee:5"/>
    <s v="0517021001-18113010-Zaharadden Ibrahim Gangara-1110144173252-PortalAccessFee:1000-AccreditationFee:5"/>
    <s v="PaymentRef=1110144173252"/>
    <s v="NAME:=Zaharadden Ibrahim Gangara|Payment Ref:=1110144173252|Description:=0517021001-18113010-Zaharadden Ibrahim Gangara-1110144173252-PortalAccessFee:1000-AccreditationFee: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018502"/>
    <s v="BILLS PAYMENT"/>
    <s v="2/1/2023 11:23:00 AM"/>
    <s v="UP SETTLEMENT"/>
    <s v="2/2/2023 12:00:00 AM"/>
    <s v="2/1/2023 12:00:00 AM"/>
    <n v="34894"/>
    <s v="2/1/2023 12:00:00 AM"/>
    <n v="9465"/>
    <n v="2609177268"/>
    <n v="7889894"/>
    <n v="2692440"/>
    <s v=""/>
    <n v="975401850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7391765"/>
    <n v="566"/>
    <n v="656007"/>
    <s v="HOPE PSBank"/>
    <n v="566"/>
    <n v="9754018502"/>
    <n v="9754018502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060-SAADATU ZUBAIRU MAGORI-1110157391765-PortalAccessFee:1000-AccreditationFee:5000-"/>
    <s v="0517021001-20134060-SAADATU ZUBAIRU MAGORI-1110157391765-PortalAccessFee:1000-AccreditationFee:5000-"/>
    <s v="PaymentRef=1110157391765"/>
    <s v="NAME:=SAADATU ZUBAIRU MAGORI|Payment Ref:=1110157391765|Description:=0517021001-20134060-SAADATU ZUBAIRU MAGORI-1110157391765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5317760"/>
    <s v="BILLS PAYMENT"/>
    <s v="2/1/2023 1:34:09 PM"/>
    <s v="UP SETTLEMENT"/>
    <s v="2/2/2023 12:00:00 AM"/>
    <s v="2/1/2023 12:00:00 AM"/>
    <n v="34896"/>
    <s v="2/1/2023 12:00:00 AM"/>
    <n v="689961"/>
    <n v="2609276894"/>
    <n v="3344257"/>
    <n v="2692440"/>
    <s v=""/>
    <n v="975531776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8113963"/>
    <n v="566"/>
    <n v="652718"/>
    <s v="HOPE PSBank"/>
    <n v="566"/>
    <n v="9755317760"/>
    <n v="9755317760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021-Shehu Usman Usman-1110108113963-PortalAccessFee:1000-AccreditationFee:5000-RegFe"/>
    <s v="0517021001-20134021-Shehu Usman Usman-1110108113963-PortalAccessFee:1000-AccreditationFee:5000-RegFe"/>
    <s v="PaymentRef=1110108113963"/>
    <s v="NAME:=Shehu Usman Usman|Payment Ref:=1110108113963|Description:=0517021001-20134021-Shehu Usman Usman-1110108113963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511805"/>
    <s v="BILLS PAYMENT"/>
    <s v="2/1/2023 12:14:10 PM"/>
    <s v="UP SETTLEMENT"/>
    <s v="2/2/2023 12:00:00 AM"/>
    <s v="2/1/2023 12:00:00 AM"/>
    <n v="34895"/>
    <s v="2/1/2023 12:00:00 AM"/>
    <n v="142514"/>
    <n v="2609195698"/>
    <n v="4826150"/>
    <n v="2692440"/>
    <s v=""/>
    <n v="975451180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5131253"/>
    <n v="566"/>
    <n v="31600"/>
    <s v="HOPE PSBank"/>
    <n v="566"/>
    <n v="9754511805"/>
    <n v="9754511805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44-Mohammed Umar Bala-1110135131253-PortalAccessFee:1000-AccreditationFee:5000-RegF"/>
    <s v="0517021001-20118044-Mohammed Umar Bala-1110135131253-PortalAccessFee:1000-AccreditationFee:5000-RegF"/>
    <s v="PaymentRef=1110135131253"/>
    <s v="NAME:=Mohammed Umar Bala|Payment Ref:=1110135131253|Description:=0517021001-20118044-Mohammed Umar Bala-1110135131253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5722206"/>
    <s v="BILLS PAYMENT"/>
    <s v="2/1/2023 2:11:35 PM"/>
    <s v="UP SETTLEMENT"/>
    <s v="2/2/2023 12:00:00 AM"/>
    <s v="2/1/2023 12:00:00 AM"/>
    <n v="34897"/>
    <s v="2/1/2023 12:00:00 AM"/>
    <n v="277392"/>
    <n v="2609399339"/>
    <n v="2061040"/>
    <n v="2692440"/>
    <s v=""/>
    <n v="975572220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7013968"/>
    <n v="566"/>
    <n v="4171"/>
    <s v="HOPE PSBank"/>
    <n v="566"/>
    <n v="9755722206"/>
    <n v="9755722206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9083-Samaila Abubakar Yabo-1110107013968-PortalAccessFee:1000-AccreditationFee:5000-R"/>
    <s v="0517021001-19119083-Samaila Abubakar Yabo-1110107013968-PortalAccessFee:1000-AccreditationFee:5000-R"/>
    <s v="PaymentRef=1110107013968"/>
    <s v="NAME:=Samaila Abubakar Yabo|Payment Ref:=1110107013968|Description:=0517021001-19119083-Samaila Abubakar Yabo-1110107013968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5314045"/>
    <s v="BILLS PAYMENT"/>
    <s v="2/1/2023 1:33:49 PM"/>
    <s v="UP SETTLEMENT"/>
    <s v="2/2/2023 12:00:00 AM"/>
    <s v="2/1/2023 12:00:00 AM"/>
    <n v="34896"/>
    <s v="2/1/2023 12:00:00 AM"/>
    <n v="40158"/>
    <n v="2609276884"/>
    <n v="3344257"/>
    <n v="2692440"/>
    <s v=""/>
    <n v="975531404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0182469"/>
    <n v="566"/>
    <n v="649666"/>
    <s v="HOPE PSBank"/>
    <n v="566"/>
    <n v="9755314045"/>
    <n v="9755314045"/>
    <s v="PAYA"/>
    <s v="980002******7945"/>
    <s v="1130006295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5019-Zainab Sani Ladan-1110130182469-PortalAccessFee:1000-AccreditationFee:5000-RegFe"/>
    <s v="0517021001-19125019-Zainab Sani Ladan-1110130182469-PortalAccessFee:1000-AccreditationFee:5000-RegFe"/>
    <s v="PaymentRef=1110130182469"/>
    <s v="NAME:=Zainab Sani Ladan|Payment Ref:=1110130182469|Description:=0517021001-19125019-Zainab Sani Ladan-1110130182469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405230"/>
    <s v="BILLS PAYMENT"/>
    <s v="2/1/2023 12:03:22 PM"/>
    <s v="UP SETTLEMENT"/>
    <s v="2/2/2023 12:00:00 AM"/>
    <s v="2/1/2023 12:00:00 AM"/>
    <n v="34895"/>
    <s v="2/1/2023 12:00:00 AM"/>
    <n v="134288"/>
    <n v="2609195548"/>
    <n v="4826150"/>
    <n v="2692440"/>
    <s v=""/>
    <n v="975440523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7021860"/>
    <n v="566"/>
    <n v="952314"/>
    <s v="HOPE PSBank"/>
    <n v="566"/>
    <n v="9754405230"/>
    <n v="9754405230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04-Alamin Muhammad -1110137021860-PortalAccessFee:1000-AccreditationFee:5000-RegFee"/>
    <s v="0517021001-20131004-Alamin Muhammad -1110137021860-PortalAccessFee:1000-AccreditationFee:5000-RegFee"/>
    <s v="PaymentRef=1110137021860"/>
    <s v="NAME:=Alamin Muhammad |Payment Ref:=1110137021860|Description:=0517021001-20131004-Alamin Muhammad -1110137021860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480757"/>
    <s v="BILLS PAYMENT"/>
    <s v="2/1/2023 12:11:04 PM"/>
    <s v="UP SETTLEMENT"/>
    <s v="2/2/2023 12:00:00 AM"/>
    <s v="2/1/2023 12:00:00 AM"/>
    <n v="34895"/>
    <s v="2/1/2023 12:00:00 AM"/>
    <n v="593208"/>
    <n v="2609195660"/>
    <n v="4826150"/>
    <n v="2692440"/>
    <s v=""/>
    <n v="975448075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7282063"/>
    <n v="566"/>
    <n v="8319"/>
    <s v="HOPE PSBank"/>
    <n v="566"/>
    <n v="9754480757"/>
    <n v="9754480757"/>
    <s v="PAYA"/>
    <s v="980002******5786"/>
    <s v="113004330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3054-Muhammad FATIMA Sahabi-1110127282063-PortalAccessFee:1000-AccreditationFee:5000-"/>
    <s v="0517021001-20133054-Muhammad FATIMA Sahabi-1110127282063-PortalAccessFee:1000-AccreditationFee:5000-"/>
    <s v="PaymentRef=1110127282063"/>
    <s v="NAME:=Muhammad FATIMA Sahabi|Payment Ref:=1110127282063|Description:=0517021001-20133054-Muhammad FATIMA Sahabi-1110127282063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5143485"/>
    <s v="BILLS PAYMENT"/>
    <s v="2/1/2023 1:17:26 PM"/>
    <s v="UP SETTLEMENT"/>
    <s v="2/2/2023 12:00:00 AM"/>
    <s v="2/1/2023 12:00:00 AM"/>
    <n v="34896"/>
    <s v="2/1/2023 12:00:00 AM"/>
    <n v="546161"/>
    <n v="2609276546"/>
    <n v="3344257"/>
    <n v="2692440"/>
    <s v=""/>
    <n v="975514348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4181745"/>
    <n v="566"/>
    <n v="525345"/>
    <s v="HOPE PSBank"/>
    <n v="566"/>
    <n v="9755143485"/>
    <n v="9755143485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6020-Abdulkadir Hussaini Yahya-1110134181745-PortalAccessFee:1000-AccreditationFee:50"/>
    <s v="0517021001-19116020-Abdulkadir Hussaini Yahya-1110134181745-PortalAccessFee:1000-AccreditationFee:50"/>
    <s v="PaymentRef=1110134181745"/>
    <s v="NAME:=Abdulkadir Hussaini Yahya|Payment Ref:=1110134181745|Description:=0517021001-19116020-Abdulkadir Hussaini Yahya-1110134181745-PortalAccessFee:1000-AccreditationFee: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3179230"/>
    <s v="BILLS PAYMENT"/>
    <s v="2/1/2023 9:57:52 AM"/>
    <s v="UP SETTLEMENT"/>
    <s v="2/2/2023 12:00:00 AM"/>
    <s v="2/1/2023 12:00:00 AM"/>
    <n v="34894"/>
    <s v="2/1/2023 12:00:00 AM"/>
    <n v="384455"/>
    <n v="2609157917"/>
    <n v="2758401"/>
    <n v="2692440"/>
    <s v=""/>
    <n v="975317923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3562454"/>
    <n v="566"/>
    <n v="34894"/>
    <s v="HOPE PSBank"/>
    <n v="566"/>
    <n v="9753179230"/>
    <n v="9753179230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3057-Abubakar Usman Kalgo-1110113562454-PortalAccessFee:1000-AccreditationFee:5000-Re"/>
    <s v="0517021001-20133057-Abubakar Usman Kalgo-1110113562454-PortalAccessFee:1000-AccreditationFee:5000-Re"/>
    <s v="PaymentRef=1110113562454"/>
    <s v="NAME:=Abubakar Usman Kalgo|Payment Ref:=1110113562454|Description:=0517021001-20133057-Abubakar Usman Kalgo-1110113562454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6347688"/>
    <s v="BILLS PAYMENT"/>
    <s v="2/1/2023 3:19:09 PM"/>
    <s v="UP SETTLEMENT"/>
    <s v="2/2/2023 12:00:00 AM"/>
    <s v="2/1/2023 12:00:00 AM"/>
    <n v="34898"/>
    <s v="2/1/2023 12:00:00 AM"/>
    <n v="241547"/>
    <n v="2609492903"/>
    <n v="2061040"/>
    <n v="2692440"/>
    <s v=""/>
    <n v="975634768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9143247"/>
    <n v="566"/>
    <n v="549124"/>
    <s v="HOPE PSBank"/>
    <n v="566"/>
    <n v="9756347688"/>
    <n v="9756347688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4012-Abubakar Saadu -1110119143247-PortalAccessFee:1000-AccreditationFee:5000-RegFee:"/>
    <s v="0517021001-19124012-Abubakar Saadu -1110119143247-PortalAccessFee:1000-AccreditationFee:5000-RegFee:"/>
    <s v="PaymentRef=1110119143247"/>
    <s v="NAME:=Abubakar Saadu |Payment Ref:=1110119143247|Description:=0517021001-19124012-Abubakar Saadu -1110119143247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253399"/>
    <s v="BILLS PAYMENT"/>
    <s v="2/1/2023 11:47:15 AM"/>
    <s v="UP SETTLEMENT"/>
    <s v="2/2/2023 12:00:00 AM"/>
    <s v="2/1/2023 12:00:00 AM"/>
    <n v="34894"/>
    <s v="2/1/2023 12:00:00 AM"/>
    <n v="846639"/>
    <n v="2609177649"/>
    <n v="7889894"/>
    <n v="2692440"/>
    <s v=""/>
    <n v="975425339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4043948"/>
    <n v="566"/>
    <n v="839754"/>
    <s v="HOPE PSBank"/>
    <n v="566"/>
    <n v="9754253399"/>
    <n v="9754253399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4126-Ibrahim Lukman -1110114043948-PortalAccessFee:1000-AccreditationFee:5000-RegFee:"/>
    <s v="0517021001-19134126-Ibrahim Lukman -1110114043948-PortalAccessFee:1000-AccreditationFee:5000-RegFee:"/>
    <s v="PaymentRef=1110114043948"/>
    <s v="NAME:=Ibrahim Lukman |Payment Ref:=1110114043948|Description:=0517021001-19134126-Ibrahim Lukman -1110114043948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5208800"/>
    <s v="BILLS PAYMENT"/>
    <s v="2/1/2023 1:23:58 PM"/>
    <s v="UP SETTLEMENT"/>
    <s v="2/2/2023 12:00:00 AM"/>
    <s v="2/1/2023 12:00:00 AM"/>
    <n v="34896"/>
    <s v="2/1/2023 12:00:00 AM"/>
    <n v="386752"/>
    <n v="2609276695"/>
    <n v="3344257"/>
    <n v="2692440"/>
    <s v=""/>
    <n v="975520880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0331648"/>
    <n v="566"/>
    <n v="574074"/>
    <s v="HOPE PSBank"/>
    <n v="566"/>
    <n v="9755208800"/>
    <n v="9755208800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1018-BALA ABDULRAHAMAN -1110100331648-PortalAccessFee:1000-AccreditationFee:5000-RegF"/>
    <s v="0517021001-20211018-BALA ABDULRAHAMAN -1110100331648-PortalAccessFee:1000-AccreditationFee:5000-RegF"/>
    <s v="PaymentRef=1110100331648"/>
    <s v="NAME:=BALA ABDULRAHAMAN |Payment Ref:=1110100331648|Description:=0517021001-20211018-BALA ABDULRAHAMAN -1110100331648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633263"/>
    <s v="BILLS PAYMENT"/>
    <s v="2/1/2023 12:26:42 PM"/>
    <s v="UP SETTLEMENT"/>
    <s v="2/2/2023 12:00:00 AM"/>
    <s v="2/1/2023 12:00:00 AM"/>
    <n v="34895"/>
    <s v="2/1/2023 12:00:00 AM"/>
    <n v="136851"/>
    <n v="2609195891"/>
    <n v="4826150"/>
    <n v="2692440"/>
    <s v=""/>
    <n v="975463326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7193262"/>
    <n v="566"/>
    <n v="122654"/>
    <s v="HOPE PSBank"/>
    <n v="566"/>
    <n v="9754633263"/>
    <n v="9754633263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3011-Nura Isah -1110107193262-PortalAccessFee:1000-AccreditationFee:5000-RegFee:2650"/>
    <s v="0517021001-20113011-Nura Isah -1110107193262-PortalAccessFee:1000-AccreditationFee:5000-RegFee:2650"/>
    <s v="PaymentRef=1110107193262"/>
    <s v="NAME:=Nura Isah |Payment Ref:=1110107193262|Description:=0517021001-20113011-Nura Isah -1110107193262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234394"/>
    <s v="BILLS PAYMENT"/>
    <s v="2/1/2023 11:45:01 AM"/>
    <s v="UP SETTLEMENT"/>
    <s v="2/2/2023 12:00:00 AM"/>
    <s v="2/1/2023 12:00:00 AM"/>
    <n v="34894"/>
    <s v="2/1/2023 12:00:00 AM"/>
    <n v="184099"/>
    <n v="2609177607"/>
    <n v="7889894"/>
    <n v="2692440"/>
    <s v=""/>
    <n v="975423439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6211662"/>
    <n v="566"/>
    <n v="824183"/>
    <s v="HOPE PSBank"/>
    <n v="566"/>
    <n v="9754234394"/>
    <n v="9754234394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7008-SARKIN HAFSATU KUDU-1110116211662-PortalAccessFee:1000-AccreditationFee:5000-Reg"/>
    <s v="0517021001-20217008-SARKIN HAFSATU KUDU-1110116211662-PortalAccessFee:1000-AccreditationFee:5000-Reg"/>
    <s v="PaymentRef=1110116211662"/>
    <s v="NAME:=SARKIN HAFSATU KUDU|Payment Ref:=1110116211662|Description:=0517021001-20217008-SARKIN HAFSATU KUDU-1110116211662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128515"/>
    <s v="BILLS PAYMENT"/>
    <s v="2/1/2023 11:33:48 AM"/>
    <s v="UP SETTLEMENT"/>
    <s v="2/2/2023 12:00:00 AM"/>
    <s v="2/1/2023 12:00:00 AM"/>
    <n v="34894"/>
    <s v="2/1/2023 12:00:00 AM"/>
    <n v="578375"/>
    <n v="2609177442"/>
    <n v="7889894"/>
    <n v="2692440"/>
    <s v=""/>
    <n v="975412851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8212750"/>
    <n v="566"/>
    <n v="740148"/>
    <s v="HOPE PSBank"/>
    <n v="566"/>
    <n v="9754128515"/>
    <n v="9754128515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074-Musa Musa A-1110118212750-PortalAccessFee:1000-AccreditationFee:5000-RegFee:2650"/>
    <s v="0517021001-19118074-Musa Musa A-1110118212750-PortalAccessFee:1000-AccreditationFee:5000-RegFee:2650"/>
    <s v="PaymentRef=1110118212750"/>
    <s v="NAME:=Musa Musa A|Payment Ref:=1110118212750|Description:=0517021001-19118074-Musa Musa A-1110118212750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944373"/>
    <s v="BILLS PAYMENT"/>
    <s v="2/1/2023 12:57:36 PM"/>
    <s v="UP SETTLEMENT"/>
    <s v="2/2/2023 12:00:00 AM"/>
    <s v="2/1/2023 12:00:00 AM"/>
    <n v="34896"/>
    <s v="2/1/2023 12:00:00 AM"/>
    <n v="912874"/>
    <n v="2609276076"/>
    <n v="3344257"/>
    <n v="2692440"/>
    <s v=""/>
    <n v="975494437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7513459"/>
    <n v="566"/>
    <n v="370302"/>
    <s v="HOPE PSBank"/>
    <n v="566"/>
    <n v="9754944373"/>
    <n v="9754944373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108-Sani Abdulrahim -1110127513459-PortalAccessFee:1000-AccreditationFee:5000-RegFee"/>
    <s v="0517021001-19132108-Sani Abdulrahim -1110127513459-PortalAccessFee:1000-AccreditationFee:5000-RegFee"/>
    <s v="PaymentRef=1110127513459"/>
    <s v="NAME:=Sani Abdulrahim |Payment Ref:=1110127513459|Description:=0517021001-19132108-Sani Abdulrahim -1110127513459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6236772"/>
    <s v="BILLS PAYMENT"/>
    <s v="2/1/2023 3:06:57 PM"/>
    <s v="UP SETTLEMENT"/>
    <s v="2/2/2023 12:00:00 AM"/>
    <s v="2/1/2023 12:00:00 AM"/>
    <n v="34898"/>
    <s v="2/1/2023 12:00:00 AM"/>
    <n v="922732"/>
    <n v="2609492699"/>
    <n v="2061040"/>
    <n v="2692440"/>
    <s v=""/>
    <n v="975623677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2051849"/>
    <n v="566"/>
    <n v="451742"/>
    <s v="HOPE PSBank"/>
    <n v="566"/>
    <n v="9756236772"/>
    <n v="9756236772"/>
    <s v="PAYA"/>
    <s v="980002******7945"/>
    <s v="1130006295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5093-Aisha Ibrahim Galadanchi-1110112051849-PortalAccessFee:1000-AccreditationFee:500"/>
    <s v="0517021001-19125093-Aisha Ibrahim Galadanchi-1110112051849-PortalAccessFee:1000-AccreditationFee:500"/>
    <s v="PaymentRef=1110112051849"/>
    <s v="NAME:=Aisha Ibrahim Galadanchi|Payment Ref:=1110112051849|Description:=0517021001-19125093-Aisha Ibrahim Galadanchi-1110112051849-PortalAccessFee:1000-AccreditationFee:5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3993670"/>
    <s v="BILLS PAYMENT"/>
    <s v="2/1/2023 11:20:38 AM"/>
    <s v="UP SETTLEMENT"/>
    <s v="2/2/2023 12:00:00 AM"/>
    <s v="2/1/2023 12:00:00 AM"/>
    <n v="34894"/>
    <s v="2/1/2023 12:00:00 AM"/>
    <n v="26300"/>
    <n v="2609177234"/>
    <n v="7889894"/>
    <n v="2692440"/>
    <s v=""/>
    <n v="975399367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7073047"/>
    <n v="566"/>
    <n v="637005"/>
    <s v="HOPE PSBank"/>
    <n v="566"/>
    <n v="9753993670"/>
    <n v="9753993670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4088-Anas Sani Kasim-1110127073047-PortalAccessFee:1000-AccreditationFee:5000-RegFee:"/>
    <s v="0517021001-19124088-Anas Sani Kasim-1110127073047-PortalAccessFee:1000-AccreditationFee:5000-RegFee:"/>
    <s v="PaymentRef=1110127073047"/>
    <s v="NAME:=Anas Sani Kasim|Payment Ref:=1110127073047|Description:=0517021001-19124088-Anas Sani Kasim-1110127073047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963436"/>
    <s v="BILLS PAYMENT"/>
    <s v="2/1/2023 12:59:31 PM"/>
    <s v="UP SETTLEMENT"/>
    <s v="2/2/2023 12:00:00 AM"/>
    <s v="2/1/2023 12:00:00 AM"/>
    <n v="34896"/>
    <s v="2/1/2023 12:00:00 AM"/>
    <n v="53431"/>
    <n v="2609276109"/>
    <n v="3344257"/>
    <n v="2692440"/>
    <s v=""/>
    <n v="975496343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5272568"/>
    <n v="566"/>
    <n v="385160"/>
    <s v="HOPE PSBank"/>
    <n v="566"/>
    <n v="9754963436"/>
    <n v="9754963436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9040-Suleiman Sani -1110145272568-PortalAccessFee:1000-AccreditationFee:5000-RegFee:2"/>
    <s v="0517021001-20119040-Suleiman Sani -1110145272568-PortalAccessFee:1000-AccreditationFee:5000-RegFee:2"/>
    <s v="PaymentRef=1110145272568"/>
    <s v="NAME:=Suleiman Sani |Payment Ref:=1110145272568|Description:=0517021001-20119040-Suleiman Sani -1110145272568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8975478"/>
    <s v="BILLS PAYMENT"/>
    <s v="2/1/2023 7:08:47 PM"/>
    <s v="UP SETTLEMENT"/>
    <s v="2/2/2023 12:00:00 AM"/>
    <s v="2/2/2023 12:00:00 AM"/>
    <n v="34902"/>
    <s v="2/1/2023 12:00:00 AM"/>
    <n v="266849"/>
    <n v="2609918142"/>
    <n v="1154344"/>
    <n v="2692440"/>
    <s v=""/>
    <n v="97589754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7331945"/>
    <n v="566"/>
    <n v="728923"/>
    <s v="HOPE PSBank"/>
    <n v="566"/>
    <n v="9758975478"/>
    <n v="9758975478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2029-ABDULLAHI BABANGIDA GOBIR-1110157331945-PortalAccessFee:1000-AccreditationFee:50"/>
    <s v="0517021001-20112029-ABDULLAHI BABANGIDA GOBIR-1110157331945-PortalAccessFee:1000-AccreditationFee:50"/>
    <s v="PaymentRef=1110157331945"/>
    <s v="NAME:=ABDULLAHI BABANGIDA GOBIR|Payment Ref:=1110157331945|Description:=0517021001-20112029-ABDULLAHI BABANGIDA GOBIR-1110157331945-PortalAccessFee:1000-AccreditationFee: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3419564"/>
    <s v="BILLS PAYMENT"/>
    <s v="2/1/2023 10:22:32 AM"/>
    <s v="UP SETTLEMENT"/>
    <s v="2/2/2023 12:00:00 AM"/>
    <s v="2/1/2023 12:00:00 AM"/>
    <n v="34894"/>
    <s v="2/1/2023 12:00:00 AM"/>
    <n v="712160"/>
    <n v="2609158202"/>
    <n v="2758401"/>
    <n v="2692440"/>
    <s v=""/>
    <n v="975341956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0561651"/>
    <n v="566"/>
    <n v="213073"/>
    <s v="HOPE PSBank"/>
    <n v="566"/>
    <n v="9753419564"/>
    <n v="9753419564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4002-Asiya Ahmad -1110120561651-PortalAccessFee:1000-AccreditationFee:5000-RegFee:265"/>
    <s v="0517021001-20114002-Asiya Ahmad -1110120561651-PortalAccessFee:1000-AccreditationFee:5000-RegFee:265"/>
    <s v="PaymentRef=1110120561651"/>
    <s v="NAME:=Asiya Ahmad |Payment Ref:=1110120561651|Description:=0517021001-20114002-Asiya Ahmad -1110120561651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54754573"/>
    <s v="BILLS PAYMENT"/>
    <s v="2/1/2023 12:38:43 PM"/>
    <s v="UP SETTLEMENT"/>
    <s v="2/2/2023 12:00:00 AM"/>
    <s v="2/1/2023 12:00:00 AM"/>
    <n v="34895"/>
    <s v="2/1/2023 12:00:00 AM"/>
    <n v="908817"/>
    <n v="2609196060"/>
    <n v="4826150"/>
    <n v="2692440"/>
    <s v=""/>
    <n v="975475457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9243943"/>
    <n v="566"/>
    <n v="220036"/>
    <s v="HOPE PSBank"/>
    <n v="566"/>
    <n v="9754754573"/>
    <n v="9754754573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7015-Kabiru Isma'Ila -1110119243943-PortalAccessFee:1000-AccreditationFee:5000-RegFee"/>
    <s v="0517021001-20217015-Kabiru Isma'Ila -1110119243943-PortalAccessFee:1000-AccreditationFee:5000-RegFee"/>
    <s v="PaymentRef=1110119243943"/>
    <s v="NAME:=Kabiru Isma'Ila |Payment Ref:=1110119243943|Description:=0517021001-20217015-Kabiru Isma'Ila -1110119243943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675280761334"/>
    <s v="BILLS PAYMENT"/>
    <s v="2/1/2023 8:46:02 PM"/>
    <s v="UP SETTLEMENT"/>
    <s v="2/2/2023 12:00:00 AM"/>
    <s v="2/1/2023 12:00:00 AM"/>
    <s v=""/>
    <s v="2/1/2023 12:00:00 AM"/>
    <n v="447615"/>
    <n v="57675280761334"/>
    <n v="4139049"/>
    <s v=""/>
    <s v=""/>
    <n v="675280761334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7"/>
    <x v="2"/>
    <s v="HOPE PSBank"/>
    <s v=""/>
    <n v="566"/>
    <s v=""/>
    <s v="HOPE PSBank"/>
    <n v="566"/>
    <n v="675280761334"/>
    <s v=""/>
    <s v="PAYA"/>
    <s v="999999******9999"/>
    <s v=""/>
    <s v=""/>
    <s v="HPSB"/>
    <n v="10600"/>
    <n v="10600"/>
    <n v="10600"/>
    <n v="350"/>
    <n v="10250"/>
    <n v="1804.0000000000002"/>
    <n v="8200"/>
    <n v="246"/>
    <n v="250"/>
    <n v="81.25"/>
    <m/>
    <m/>
    <n v="18.75"/>
    <s v=""/>
    <s v=""/>
    <s v=""/>
    <s v=""/>
    <n v="566"/>
    <n v="566"/>
    <n v="10600"/>
    <n v="0.5"/>
    <n v="0"/>
    <n v="0.5"/>
    <n v="0.04"/>
    <n v="0"/>
    <n v="10599.4625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1060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HEHU SHAGARI COLLEGE OF EDUCATION (SOIRS SCHOOL)"/>
    <n v="0"/>
    <n v="0"/>
    <n v="0.5"/>
    <n v="0.04"/>
    <s v=""/>
    <s v=""/>
    <s v=""/>
    <s v=""/>
    <s v=""/>
    <s v="{&quot;Transaction Type&quot;:&quot;AGB3&quot;,&quot;Account&quot;:&quot;1050817483&quot;,&quot;Reference Number&quot;:&quot;675280761334&quot;,&quot;Alternate Reference&quot;:&quot;9289949&quot;,&quot;Merchant&quot;:&quot;SHEHU SHAGARI COLLEGE OF EDUCATION &quot;,&quot;Product&quot;:&quot;FEES&quot;,&quot;Amount&quot;:&quot;¿10,600.00&quot;,&quot;Fee&quot;:&quot;¿0.00&quot;,&quot;Payment Ref                                                                     &quot;:&quot;62577480&quot;,&quot;PaymentReference&quot;:&quot;62577480&quot;,&quot;StatusCode&quot;:&quot;00&quot;,&quot;Status&quot;:&quot;Approved&quot;,&quot;StatusDescription&quot;:&quot;Approved&quot;,&quot;Approval Code&quot;:&quot;447615&quot;,&quot;Date&quot;:&quot;01 Feb, 2023 08:46PM&quot;}"/>
    <s v="GENERAL"/>
    <s v=""/>
    <s v=""/>
    <s v=""/>
    <s v=""/>
    <s v=""/>
    <s v=""/>
    <s v=""/>
    <s v=""/>
    <s v=""/>
    <n v="10600"/>
    <n v="0"/>
    <n v="0"/>
    <s v=""/>
    <s v="N"/>
    <s v=""/>
    <n v="0"/>
  </r>
  <r>
    <n v="9760423806"/>
    <s v="BILLS PAYMENT"/>
    <s v="2/1/2023 9:57:17 PM"/>
    <s v="UP SETTLEMENT"/>
    <s v="2/2/2023 12:00:00 AM"/>
    <s v="2/2/2023 12:00:00 AM"/>
    <n v="34905"/>
    <s v="2/1/2023 12:00:00 AM"/>
    <n v="939561"/>
    <n v="2610099150"/>
    <n v="8217759"/>
    <n v="2692440"/>
    <s v=""/>
    <n v="976042380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70533872"/>
    <n v="566"/>
    <n v="887971"/>
    <s v="HOPE PSBank"/>
    <n v="566"/>
    <n v="9760423806"/>
    <n v="9760423806"/>
    <s v="PAYA"/>
    <s v="980002******2568"/>
    <s v="1130006189"/>
    <s v=""/>
    <s v="HPSB"/>
    <n v="10600"/>
    <n v="10600"/>
    <n v="7600"/>
    <n v="350"/>
    <n v="7250"/>
    <n v="1276.0000000000002"/>
    <n v="5800"/>
    <n v="174"/>
    <n v="250"/>
    <n v="81.25"/>
    <n v="1000"/>
    <n v="2000"/>
    <n v="18.75"/>
    <s v=""/>
    <s v=""/>
    <s v=""/>
    <s v=""/>
    <n v="566"/>
    <n v="566"/>
    <n v="10600"/>
    <n v="0.5"/>
    <n v="0"/>
    <n v="0.5"/>
    <n v="0.04"/>
    <n v="0"/>
    <n v="105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510126HAFSAT MUHAMMAD S-70533872-PortalAccessFee:1000.00AcreditationFee:2000.00-RegFee"/>
    <s v="0517019001-180510126HAFSAT MUHAMMAD S-70533872-PortalAccessFee:1000.00AcreditationFee:2000.00-RegFee"/>
    <s v="PaymentRef=70533872"/>
    <s v="NAME:=|Payment Ref:=70533872|Description:="/>
    <s v="GENERAL"/>
    <s v=""/>
    <s v=""/>
    <s v=""/>
    <s v=""/>
    <s v=""/>
    <s v=""/>
    <s v=""/>
    <s v=""/>
    <s v=""/>
    <n v="10600"/>
    <n v="0"/>
    <n v="0"/>
    <s v=""/>
    <s v="N"/>
    <s v=""/>
    <n v="0"/>
  </r>
  <r>
    <n v="9754473342"/>
    <s v="BILLS PAYMENT"/>
    <s v="2/1/2023 12:10:25 PM"/>
    <s v="UP SETTLEMENT"/>
    <s v="2/2/2023 12:00:00 AM"/>
    <s v="2/1/2023 12:00:00 AM"/>
    <n v="34895"/>
    <s v="2/1/2023 12:00:00 AM"/>
    <n v="245116"/>
    <n v="2609195649"/>
    <n v="4826150"/>
    <n v="2692440"/>
    <s v=""/>
    <n v="975447334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50477768"/>
    <n v="566"/>
    <n v="2739"/>
    <s v="HOPE PSBank"/>
    <n v="566"/>
    <n v="9754473342"/>
    <n v="9754473342"/>
    <s v="PAYA"/>
    <s v="980002******3623"/>
    <s v="1130009926"/>
    <s v=""/>
    <s v="HPSB"/>
    <n v="10707.5"/>
    <n v="10600"/>
    <n v="7600"/>
    <n v="350"/>
    <n v="7250"/>
    <n v="1276.0000000000002"/>
    <n v="5800"/>
    <n v="174"/>
    <n v="250"/>
    <n v="81.25"/>
    <n v="1000"/>
    <n v="2000"/>
    <n v="18.75"/>
    <m/>
    <m/>
    <s v=""/>
    <s v=""/>
    <n v="566"/>
    <n v="566"/>
    <n v="10707.5"/>
    <n v="0.5"/>
    <n v="0"/>
    <n v="0.5"/>
    <n v="0.04"/>
    <n v="0"/>
    <n v="107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7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110911RABI'ATU BELLO-50477768-PortalAccessFee:1000.00AcreditationFee:2000.00-RegFee:72"/>
    <s v="0517019001-180110911RABI'ATU BELLO-50477768-PortalAccessFee:1000.00AcreditationFee:2000.00-RegFee:72"/>
    <s v="PaymentRef=50477768"/>
    <s v="NAME:=|Payment Ref:=50477768|Description:="/>
    <s v="GENERAL"/>
    <s v=""/>
    <s v=""/>
    <s v=""/>
    <s v=""/>
    <s v=""/>
    <s v=""/>
    <s v=""/>
    <s v=""/>
    <s v=""/>
    <n v="10707.5"/>
    <n v="0"/>
    <n v="0"/>
    <s v=""/>
    <s v="N"/>
    <s v=""/>
    <n v="0"/>
  </r>
  <r>
    <n v="9757384652"/>
    <s v="BILLS PAYMENT"/>
    <s v="2/1/2023 4:51:50 PM"/>
    <s v="UP SETTLEMENT"/>
    <s v="2/2/2023 12:00:00 AM"/>
    <s v="2/2/2023 12:00:00 AM"/>
    <n v="34901"/>
    <s v="2/1/2023 12:00:00 AM"/>
    <n v="973653"/>
    <n v="2609756734"/>
    <n v="2188734"/>
    <n v="2692440"/>
    <s v=""/>
    <n v="975738465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78810444"/>
    <n v="566"/>
    <n v="364546"/>
    <s v="HOPE PSBank"/>
    <n v="566"/>
    <n v="9757384652"/>
    <n v="9757384652"/>
    <s v="PAYA"/>
    <s v="980002******3623"/>
    <s v="1130009926"/>
    <s v=""/>
    <s v="HPSB"/>
    <n v="10707.5"/>
    <n v="10600"/>
    <n v="7600"/>
    <n v="350"/>
    <n v="7250"/>
    <n v="1276.0000000000002"/>
    <n v="5800"/>
    <n v="174"/>
    <n v="250"/>
    <n v="81.25"/>
    <n v="1000"/>
    <n v="2000"/>
    <n v="18.75"/>
    <m/>
    <m/>
    <s v=""/>
    <s v=""/>
    <n v="566"/>
    <n v="566"/>
    <n v="10707.5"/>
    <n v="0.5"/>
    <n v="0"/>
    <n v="0.5"/>
    <n v="0.04"/>
    <n v="0"/>
    <n v="107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7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110685FATIMA UMAR S/DOGARAI-78810444-PortalAccessFee:1000.00AcreditationFee:2000.00-Re"/>
    <s v="0517019001-180110685FATIMA UMAR S/DOGARAI-78810444-PortalAccessFee:1000.00AcreditationFee:2000.00-Re"/>
    <s v="PaymentRef=78810444"/>
    <s v="NAME:=|Payment Ref:=78810444|Description:="/>
    <s v="GENERAL"/>
    <s v=""/>
    <s v=""/>
    <s v=""/>
    <s v=""/>
    <s v=""/>
    <s v=""/>
    <s v=""/>
    <s v=""/>
    <s v=""/>
    <n v="10707.5"/>
    <n v="0"/>
    <n v="0"/>
    <s v=""/>
    <s v="N"/>
    <s v=""/>
    <n v="0"/>
  </r>
  <r>
    <n v="9754179011"/>
    <s v="BILLS PAYMENT"/>
    <s v="2/1/2023 11:39:02 AM"/>
    <s v="UP SETTLEMENT"/>
    <s v="2/2/2023 12:00:00 AM"/>
    <s v="2/1/2023 12:00:00 AM"/>
    <n v="34894"/>
    <s v="2/1/2023 12:00:00 AM"/>
    <n v="679134"/>
    <n v="2609177524"/>
    <n v="7889894"/>
    <n v="2692440"/>
    <s v=""/>
    <n v="975417901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60407212"/>
    <n v="566"/>
    <n v="780561"/>
    <s v="HOPE PSBank"/>
    <n v="566"/>
    <n v="9754179011"/>
    <n v="9754179011"/>
    <s v="PAYA"/>
    <s v="980002******8573"/>
    <s v="1130007887"/>
    <s v=""/>
    <s v="HPSB"/>
    <n v="10707.5"/>
    <n v="10600"/>
    <n v="7600"/>
    <n v="350"/>
    <n v="7250"/>
    <n v="1276.0000000000002"/>
    <n v="5800"/>
    <n v="174"/>
    <n v="250"/>
    <n v="81.25"/>
    <n v="1000"/>
    <n v="2000"/>
    <n v="18.75"/>
    <m/>
    <m/>
    <s v=""/>
    <s v=""/>
    <n v="566"/>
    <n v="566"/>
    <n v="10707.5"/>
    <n v="0.5"/>
    <n v="0"/>
    <n v="0.5"/>
    <n v="0.04"/>
    <n v="0"/>
    <n v="107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7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110927HASSAN ABUBAKAR-60407212-PortalAccessFee:1000.00AcreditationFee:2000.00-RegFee:7"/>
    <s v="0517019001-180110927HASSAN ABUBAKAR-60407212-PortalAccessFee:1000.00AcreditationFee:2000.00-RegFee:7"/>
    <s v="PaymentRef=60407212"/>
    <s v="NAME:=|Payment Ref:=60407212|Description:="/>
    <s v="GENERAL"/>
    <s v=""/>
    <s v=""/>
    <s v=""/>
    <s v=""/>
    <s v=""/>
    <s v=""/>
    <s v=""/>
    <s v=""/>
    <s v=""/>
    <n v="10707.5"/>
    <n v="0"/>
    <n v="0"/>
    <s v=""/>
    <s v="N"/>
    <s v=""/>
    <n v="0"/>
  </r>
  <r>
    <n v="9754448615"/>
    <s v="BILLS PAYMENT"/>
    <s v="2/1/2023 12:07:54 PM"/>
    <s v="UP SETTLEMENT"/>
    <s v="2/2/2023 12:00:00 AM"/>
    <s v="2/1/2023 12:00:00 AM"/>
    <n v="34895"/>
    <s v="2/1/2023 12:00:00 AM"/>
    <n v="279331"/>
    <n v="2609195614"/>
    <n v="4826150"/>
    <n v="2692440"/>
    <s v=""/>
    <n v="975444861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9052146"/>
    <n v="566"/>
    <n v="983927"/>
    <s v="HOPE PSBank"/>
    <n v="566"/>
    <n v="9754448615"/>
    <n v="9754448615"/>
    <s v="PAYA"/>
    <s v="980002******6354"/>
    <s v="1130004857"/>
    <s v=""/>
    <s v="HPSB"/>
    <n v="11500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5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7029-Sidi Nusaiba -1110159052146-PortalAccessFee:1000-AccreditationFee:5000-RegFee:51"/>
    <s v="0517021001-18117029-Sidi Nusaiba -1110159052146-PortalAccessFee:1000-AccreditationFee:5000-RegFee:51"/>
    <s v="PaymentRef=1110159052146"/>
    <s v="NAME:=Sidi Nusaiba |Payment Ref:=1110159052146|Description:=0517021001-18117029-Sidi Nusaiba -1110159052146-PortalAccessFee:1000-AccreditationFee:5000-RegFee:51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9756573396"/>
    <s v="BILLS PAYMENT"/>
    <s v="2/1/2023 3:39:46 PM"/>
    <s v="UP SETTLEMENT"/>
    <s v="2/2/2023 12:00:00 AM"/>
    <s v="2/1/2023 12:00:00 AM"/>
    <n v="34898"/>
    <s v="2/1/2023 12:00:00 AM"/>
    <n v="543484"/>
    <n v="2609485087"/>
    <n v="7841496"/>
    <n v="1001942"/>
    <n v="25491130"/>
    <n v="975657339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9401452"/>
    <n v="566"/>
    <n v="543484"/>
    <s v="UNITED BANK FOR AFRICA PLC"/>
    <n v="566"/>
    <n v="9756573396"/>
    <n v="9756573396"/>
    <s v="MAST"/>
    <s v="519911******5589"/>
    <s v="2286371807"/>
    <s v=""/>
    <s v="UBHO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18001-Adamu Zainab Romo-1110119401452-PortalAccessFee:1000-AccreditationFee:5000-RegFe"/>
    <s v="0517021001-18118001-Adamu Zainab Romo-1110119401452-PortalAccessFee:1000-AccreditationFee:5000-RegFe"/>
    <s v="HEAD1=1110119401452"/>
    <s v="NAME:=Adamu Zainab Romo|Payment Ref:=1110119401452|Description:=0517021001-18118001-Adamu Zainab Romo-1110119401452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675255813543"/>
    <s v="BILLS PAYMENT"/>
    <s v="2/1/2023 1:50:23 PM"/>
    <s v="UP SETTLEMENT"/>
    <s v="2/2/2023 12:00:00 AM"/>
    <s v="2/1/2023 12:00:00 AM"/>
    <s v=""/>
    <s v="2/1/2023 12:00:00 AM"/>
    <n v="455352"/>
    <n v="56675255813543"/>
    <n v="3344257"/>
    <s v=""/>
    <s v=""/>
    <n v="675255813543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55813543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lmustaphaNazifi|ReceiptID:=1110146392543|Description:=0517021001-18132054-AlmustaphaNazifi-1110146392543-PortalAccessFee:1000-AccreditationFee:5000-RegF"/>
    <s v="NAME:=AlmustaphaNazifi|ReceiptID:=1110146392543|Description:=0517021001-18132054-AlmustaphaNazifi-1110146392543-PortalAccessFee:1000-AccreditationFee:5000-RegF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255813543&quot;,&quot;TransId&quot;:&quot;15587667&quot;,&quot;AuthRef&quot;:&quot;455352&quot;,&quot;Date&quot;:&quot;01Feb,202301:50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277327050"/>
    <s v="BILLS PAYMENT"/>
    <s v="2/1/2023 7:48:52 PM"/>
    <s v="UP SETTLEMENT"/>
    <s v="2/2/2023 12:00:00 AM"/>
    <s v="2/1/2023 12:00:00 AM"/>
    <s v=""/>
    <s v="2/1/2023 12:00:00 AM"/>
    <n v="516935"/>
    <n v="56675277327050"/>
    <n v="8272326"/>
    <s v=""/>
    <s v=""/>
    <n v="675277327050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77327050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LawalJafar|ReceiptID:=1110109252260|Description:=0517021001-18112015-LawalJafar-1110109252260-PortalAccessFee:1000-AccreditationFee:5000-RegFee:515"/>
    <s v="NAME:=LawalJafar|ReceiptID:=1110109252260|Description:=0517021001-18112015-LawalJafar-1110109252260-PortalAccessFee:1000-AccreditationFee:5000-RegFee:515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277327050&quot;,&quot;TransId&quot;:&quot;15602133&quot;,&quot;AuthRef&quot;:&quot;516935&quot;,&quot;Date&quot;:&quot;01Feb,202307:48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277217998"/>
    <s v="BILLS PAYMENT"/>
    <s v="2/1/2023 7:47:04 PM"/>
    <s v="UP SETTLEMENT"/>
    <s v="2/2/2023 12:00:00 AM"/>
    <s v="2/1/2023 12:00:00 AM"/>
    <s v=""/>
    <s v="2/1/2023 12:00:00 AM"/>
    <n v="25358"/>
    <n v="56675277217998"/>
    <n v="8272326"/>
    <s v=""/>
    <s v=""/>
    <n v="675277217998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77217998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ubakarFatimaSadeeq|ReceiptID:=1110127451765|Description:=0517021001-18112023-AbubakarFatimaSadeeq-1110127451765-PortalAccessFee:1000-AccreditationFee:5000-"/>
    <s v="NAME:=AbubakarFatimaSadeeq|ReceiptID:=1110127451765|Description:=0517021001-18112023-AbubakarFatimaSadeeq-1110127451765-PortalAccessFee:1000-AccreditationFee:5000-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277217998&quot;,&quot;TransId&quot;:&quot;15602084&quot;,&quot;AuthRef&quot;:&quot;025358&quot;,&quot;Date&quot;:&quot;01Feb,202307:47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248499362"/>
    <s v="BILLS PAYMENT"/>
    <s v="2/1/2023 11:48:29 AM"/>
    <s v="UP SETTLEMENT"/>
    <s v="2/2/2023 12:00:00 AM"/>
    <s v="2/1/2023 12:00:00 AM"/>
    <s v=""/>
    <s v="2/1/2023 12:00:00 AM"/>
    <n v="55261"/>
    <n v="56675248499362"/>
    <n v="2384202"/>
    <s v=""/>
    <s v=""/>
    <n v="675248499362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48499362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UsmanAsmaU|ReceiptID:=1110104472466|Description:=0517021001-19215002-UsmanAsmaU-1110104472466-PortalAccessFee:1000-AccreditationFee:5000-RegFee:51"/>
    <s v="NAME:=UsmanAsmaU|ReceiptID:=1110104472466|Description:=0517021001-19215002-UsmanAsmaU-1110104472466-PortalAccessFee:1000-AccreditationFee:5000-RegFee:51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248499362&quot;,&quot;TransId&quot;:&quot;15581374&quot;,&quot;AuthRef&quot;:&quot;055261&quot;,&quot;Date&quot;:&quot;01Feb,202311:48A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245408706"/>
    <s v="BILLS PAYMENT"/>
    <s v="2/1/2023 10:56:58 AM"/>
    <s v="UP SETTLEMENT"/>
    <s v="2/2/2023 12:00:00 AM"/>
    <s v="2/1/2023 12:00:00 AM"/>
    <s v=""/>
    <s v="2/1/2023 12:00:00 AM"/>
    <n v="393223"/>
    <n v="56675245408706"/>
    <n v="2353672"/>
    <s v=""/>
    <s v=""/>
    <n v="67524540870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45408706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wwalALIYU|ReceiptID:=1110117551150|Description:=0517021001-19212006-AwwalALIYU-1110117551150-PortalAccessFee:1000-AccreditationFee:5000-RegFee:515"/>
    <s v="NAME:=AwwalALIYU|ReceiptID:=1110117551150|Description:=0517021001-19212006-AwwalALIYU-1110117551150-PortalAccessFee:1000-AccreditationFee:5000-RegFee:515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245408706&quot;,&quot;TransId&quot;:&quot;15578364&quot;,&quot;AuthRef&quot;:&quot;393223&quot;,&quot;Date&quot;:&quot;01Feb,202310:56A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241132297"/>
    <s v="BILLS PAYMENT"/>
    <s v="2/1/2023 9:45:42 AM"/>
    <s v="UP SETTLEMENT"/>
    <s v="2/2/2023 12:00:00 AM"/>
    <s v="2/1/2023 12:00:00 AM"/>
    <s v=""/>
    <s v="2/1/2023 12:00:00 AM"/>
    <n v="406504"/>
    <n v="56675241132297"/>
    <n v="2998398"/>
    <s v=""/>
    <s v=""/>
    <n v="67524113229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41132297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NaziruGaladima|ReceiptID:=1110116383453|Description:=0517021001-18131182-NaziruGaladima-1110116383453-PortalAccessFee:1000-AccreditationFee:5000-RegFee"/>
    <s v="NAME:=NaziruGaladima|ReceiptID:=1110116383453|Description:=0517021001-18131182-NaziruGaladima-1110116383453-PortalAccessFee:1000-AccreditationFee:5000-RegFee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241132297&quot;,&quot;TransId&quot;:&quot;15574992&quot;,&quot;AuthRef&quot;:&quot;406504&quot;,&quot;Date&quot;:&quot;01Feb,202309:45A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248172387"/>
    <s v="BILLS PAYMENT"/>
    <s v="2/1/2023 11:43:03 AM"/>
    <s v="UP SETTLEMENT"/>
    <s v="2/2/2023 12:00:00 AM"/>
    <s v="2/1/2023 12:00:00 AM"/>
    <s v=""/>
    <s v="2/1/2023 12:00:00 AM"/>
    <n v="108605"/>
    <n v="56675248172387"/>
    <n v="2384202"/>
    <s v=""/>
    <s v=""/>
    <n v="67524817238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48172387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ishaHassanHassan|ReceiptID:=1110146412764|Description:=0517021001-19215001-AishaHassanHassan-1110146412764-PortalAccessFee:1000-AccreditationFee:5000-Reg"/>
    <s v="NAME:=AishaHassanHassan|ReceiptID:=1110146412764|Description:=0517021001-19215001-AishaHassanHassan-1110146412764-PortalAccessFee:1000-AccreditationFee:5000-Reg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248172387&quot;,&quot;TransId&quot;:&quot;15581054&quot;,&quot;AuthRef&quot;:&quot;108605&quot;,&quot;Date&quot;:&quot;01Feb,202311:43A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9754383722"/>
    <s v="BILLS PAYMENT"/>
    <s v="2/1/2023 12:01:03 PM"/>
    <s v="UP SETTLEMENT"/>
    <s v="2/2/2023 12:00:00 AM"/>
    <s v="2/1/2023 12:00:00 AM"/>
    <n v="34895"/>
    <s v="2/1/2023 12:00:00 AM"/>
    <n v="254447"/>
    <n v="2609195501"/>
    <n v="4826150"/>
    <n v="2692440"/>
    <s v=""/>
    <n v="97543837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5373447"/>
    <n v="566"/>
    <n v="936617"/>
    <s v="HOPE PSBank"/>
    <n v="566"/>
    <n v="9754383722"/>
    <n v="9754383722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5070-Bello Sufiyanu Tambuwal-1110105373447-PortalAccessFee:1000-AccreditationFee:5000"/>
    <s v="0517021001-18125070-Bello Sufiyanu Tambuwal-1110105373447-PortalAccessFee:1000-AccreditationFee:5000"/>
    <s v="PaymentRef=1110105373447"/>
    <s v="NAME:=Bello Sufiyanu Tambuwal|Payment Ref:=1110105373447|Description:=0517021001-18125070-Bello Sufiyanu Tambuwal-1110105373447-PortalAccessFee:1000-AccreditationFee:50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5054135"/>
    <s v="BILLS PAYMENT"/>
    <s v="2/1/2023 1:08:46 PM"/>
    <s v="UP SETTLEMENT"/>
    <s v="2/2/2023 12:00:00 AM"/>
    <s v="2/1/2023 12:00:00 AM"/>
    <n v="34896"/>
    <s v="2/1/2023 12:00:00 AM"/>
    <n v="821953"/>
    <n v="2609276328"/>
    <n v="3344257"/>
    <n v="2692440"/>
    <s v=""/>
    <n v="97550541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6213369"/>
    <n v="566"/>
    <n v="457232"/>
    <s v="HOPE PSBank"/>
    <n v="566"/>
    <n v="9755054135"/>
    <n v="9755054135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7047-Abubakar Usman -1110116213369-PortalAccessFee:1000-AccreditationFee:5000-RegFee:"/>
    <s v="0517021001-18117047-Abubakar Usman -1110116213369-PortalAccessFee:1000-AccreditationFee:5000-RegFee:"/>
    <s v="PaymentRef=1110116213369"/>
    <s v="NAME:=Abubakar Usman |Payment Ref:=1110116213369|Description:=0517021001-18117047-Abubakar Usman -1110116213369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4945887"/>
    <s v="BILLS PAYMENT"/>
    <s v="2/1/2023 12:57:43 PM"/>
    <s v="UP SETTLEMENT"/>
    <s v="2/2/2023 12:00:00 AM"/>
    <s v="2/1/2023 12:00:00 AM"/>
    <n v="34896"/>
    <s v="2/1/2023 12:00:00 AM"/>
    <n v="880773"/>
    <n v="2609276080"/>
    <n v="3344257"/>
    <n v="2692440"/>
    <s v=""/>
    <n v="975494588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4073250"/>
    <n v="566"/>
    <n v="371457"/>
    <s v="HOPE PSBank"/>
    <n v="566"/>
    <n v="9754945887"/>
    <n v="9754945887"/>
    <s v="PAYA"/>
    <s v="980002******6162"/>
    <s v="1130043537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3124-Amiru Abdulkadir -1110124073250-PortalAccessFee:1000-AccreditationFee:5000-RegFe"/>
    <s v="0517021001-18133124-Amiru Abdulkadir -1110124073250-PortalAccessFee:1000-AccreditationFee:5000-RegFe"/>
    <s v="PaymentRef=1110124073250"/>
    <s v="NAME:=Amiru Abdulkadir |Payment Ref:=1110124073250|Description:=0517021001-18133124-Amiru Abdulkadir -1110124073250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4924062"/>
    <s v="BILLS PAYMENT"/>
    <s v="2/1/2023 12:55:33 PM"/>
    <s v="UP SETTLEMENT"/>
    <s v="2/2/2023 12:00:00 AM"/>
    <s v="2/1/2023 12:00:00 AM"/>
    <n v="34896"/>
    <s v="2/1/2023 12:00:00 AM"/>
    <n v="1180"/>
    <n v="2609276039"/>
    <n v="3344257"/>
    <n v="2692440"/>
    <s v=""/>
    <n v="97549240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1001457"/>
    <n v="566"/>
    <n v="354495"/>
    <s v="HOPE PSBank"/>
    <n v="566"/>
    <n v="9754924062"/>
    <n v="9754924062"/>
    <s v="PAYA"/>
    <s v="980002******2679"/>
    <s v="113004349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3078-Abubakar Aminu Aliyu-1110101001457-PortalAccessFee:1000-AccreditationFee:5000-Re"/>
    <s v="0517021001-18133078-Abubakar Aminu Aliyu-1110101001457-PortalAccessFee:1000-AccreditationFee:5000-Re"/>
    <s v="PaymentRef=1110101001457"/>
    <s v="NAME:=Abubakar Aminu Aliyu|Payment Ref:=1110101001457|Description:=0517021001-18133078-Abubakar Aminu Aliyu-1110101001457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4162391"/>
    <s v="BILLS PAYMENT"/>
    <s v="2/1/2023 11:37:15 AM"/>
    <s v="UP SETTLEMENT"/>
    <s v="2/2/2023 12:00:00 AM"/>
    <s v="2/1/2023 12:00:00 AM"/>
    <n v="34894"/>
    <s v="2/1/2023 12:00:00 AM"/>
    <n v="375496"/>
    <n v="2609177496"/>
    <n v="7889894"/>
    <n v="2692440"/>
    <s v=""/>
    <n v="975416239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3211362"/>
    <n v="566"/>
    <n v="766943"/>
    <s v="HOPE PSBank"/>
    <n v="566"/>
    <n v="9754162391"/>
    <n v="9754162391"/>
    <s v="PAYA"/>
    <s v="980002******2679"/>
    <s v="113004349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6028-Sa'Ad Muhammad Malami-1110133211362-PortalAccessFee:1000-AccreditationFee:5000-R"/>
    <s v="0517021001-18116028-Sa'Ad Muhammad Malami-1110133211362-PortalAccessFee:1000-AccreditationFee:5000-R"/>
    <s v="PaymentRef=1110133211362"/>
    <s v="NAME:=Sa'Ad Muhammad Malami|Payment Ref:=1110133211362|Description:=0517021001-18116028-Sa'Ad Muhammad Malami-1110133211362-PortalAccessFee:1000-AccreditationFee:5000-R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5915934"/>
    <s v="BILLS PAYMENT"/>
    <s v="2/1/2023 2:30:52 PM"/>
    <s v="UP SETTLEMENT"/>
    <s v="2/2/2023 12:00:00 AM"/>
    <s v="2/1/2023 12:00:00 AM"/>
    <n v="34897"/>
    <s v="2/1/2023 12:00:00 AM"/>
    <n v="609878"/>
    <n v="2609399815"/>
    <n v="2061040"/>
    <n v="2692440"/>
    <s v=""/>
    <n v="975591593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7093647"/>
    <n v="566"/>
    <n v="179660"/>
    <s v="HOPE PSBank"/>
    <n v="566"/>
    <n v="9755915934"/>
    <n v="9755915934"/>
    <s v="PAYA"/>
    <s v="980002******2679"/>
    <s v="113004349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5027-Buhari Ahmad Abubakar-1110157093647-PortalAccessFee:1000-AccreditationFee:5000-R"/>
    <s v="0517021001-18135027-Buhari Ahmad Abubakar-1110157093647-PortalAccessFee:1000-AccreditationFee:5000-R"/>
    <s v="PaymentRef=1110157093647"/>
    <s v="NAME:=Buhari Ahmad Abubakar|Payment Ref:=1110157093647|Description:=0517021001-18135027-Buhari Ahmad Abubakar-1110157093647-PortalAccessFee:1000-AccreditationFee:5000-R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4283646"/>
    <s v="BILLS PAYMENT"/>
    <s v="2/1/2023 11:50:31 AM"/>
    <s v="UP SETTLEMENT"/>
    <s v="2/2/2023 12:00:00 AM"/>
    <s v="2/1/2023 12:00:00 AM"/>
    <n v="34894"/>
    <s v="2/1/2023 12:00:00 AM"/>
    <n v="155128"/>
    <n v="2609177703"/>
    <n v="7889894"/>
    <n v="2692440"/>
    <s v=""/>
    <n v="975428364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1392866"/>
    <n v="566"/>
    <n v="862270"/>
    <s v="HOPE PSBank"/>
    <n v="566"/>
    <n v="9754283646"/>
    <n v="9754283646"/>
    <s v="PAYA"/>
    <s v="980002******2679"/>
    <s v="113004349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007-Aliyu Sani B-1110111392866-PortalAccessFee:1000-AccreditationFee:5000-RegFee:515"/>
    <s v="0517021001-18118007-Aliyu Sani B-1110111392866-PortalAccessFee:1000-AccreditationFee:5000-RegFee:515"/>
    <s v="PaymentRef=1110111392866"/>
    <s v="NAME:=Aliyu Sani B|Payment Ref:=1110111392866|Description:=0517021001-18118007-Aliyu Sani B-1110111392866-PortalAccessFee:1000-AccreditationFee:5000-RegFee:51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4090217"/>
    <s v="BILLS PAYMENT"/>
    <s v="2/1/2023 11:29:58 AM"/>
    <s v="UP SETTLEMENT"/>
    <s v="2/2/2023 12:00:00 AM"/>
    <s v="2/1/2023 12:00:00 AM"/>
    <n v="34894"/>
    <s v="2/1/2023 12:00:00 AM"/>
    <n v="628291"/>
    <n v="2609177382"/>
    <n v="7889894"/>
    <n v="2692440"/>
    <s v=""/>
    <n v="97540902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3561955"/>
    <n v="566"/>
    <n v="710206"/>
    <s v="HOPE PSBank"/>
    <n v="566"/>
    <n v="9754090217"/>
    <n v="9754090217"/>
    <s v="PAYA"/>
    <s v="980002******5786"/>
    <s v="113004330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125-Ibrahim Jafar -1110133561955-PortalAccessFee:1000-AccreditationFee:5000-RegFee:5"/>
    <s v="0517021001-18136125-Ibrahim Jafar -1110133561955-PortalAccessFee:1000-AccreditationFee:5000-RegFee:5"/>
    <s v="PaymentRef=1110133561955"/>
    <s v="NAME:=Ibrahim Jafar |Payment Ref:=1110133561955|Description:=0517021001-18136125-Ibrahim Jafar -1110133561955-PortalAccessFee:1000-AccreditationFee:5000-RegFee: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4674803"/>
    <s v="BILLS PAYMENT"/>
    <s v="2/1/2023 12:30:53 PM"/>
    <s v="UP SETTLEMENT"/>
    <s v="2/2/2023 12:00:00 AM"/>
    <s v="2/1/2023 12:00:00 AM"/>
    <n v="34895"/>
    <s v="2/1/2023 12:00:00 AM"/>
    <n v="43974"/>
    <n v="2609195952"/>
    <n v="4826150"/>
    <n v="2692440"/>
    <s v=""/>
    <n v="975467480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8291259"/>
    <n v="566"/>
    <n v="156438"/>
    <s v="HOPE PSBank"/>
    <n v="566"/>
    <n v="9754674803"/>
    <n v="9754674803"/>
    <s v="PAYA"/>
    <s v="980002******6162"/>
    <s v="1130043537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4034-Sank Ibrahim Kebbe-1110148291259-PortalAccessFee:1000-AccreditationFee:5000-RegF"/>
    <s v="0517021001-18124034-Sank Ibrahim Kebbe-1110148291259-PortalAccessFee:1000-AccreditationFee:5000-RegF"/>
    <s v="PaymentRef=1110148291259"/>
    <s v="NAME:=Sank Ibrahim Kebbe|Payment Ref:=1110148291259|Description:=0517021001-18124034-Sank Ibrahim Kebbe-1110148291259-PortalAccessFee:1000-AccreditationFee:5000-RegF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6256348"/>
    <s v="BILLS PAYMENT"/>
    <s v="2/1/2023 3:09:02 PM"/>
    <s v="UP SETTLEMENT"/>
    <s v="2/2/2023 12:00:00 AM"/>
    <s v="2/1/2023 12:00:00 AM"/>
    <n v="34898"/>
    <s v="2/1/2023 12:00:00 AM"/>
    <n v="256941"/>
    <n v="2609492718"/>
    <n v="2061040"/>
    <n v="2692440"/>
    <s v=""/>
    <n v="975625634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2331356"/>
    <n v="566"/>
    <n v="468710"/>
    <s v="HOPE PSBank"/>
    <n v="566"/>
    <n v="9756256348"/>
    <n v="9756256348"/>
    <s v="PAYA"/>
    <s v="980002******6162"/>
    <s v="1130043537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1027-Alkali Zainab Aminu-1110112331356-PortalAccessFee:1000-AccreditationFee:5000-Reg"/>
    <s v="0517021001-18131027-Alkali Zainab Aminu-1110112331356-PortalAccessFee:1000-AccreditationFee:5000-Reg"/>
    <s v="PaymentRef=1110112331356"/>
    <s v="NAME:=Alkali Zainab Aminu|Payment Ref:=1110112331356|Description:=0517021001-18131027-Alkali Zainab Aminu-1110112331356-PortalAccessFee:1000-AccreditationFee:5000-Reg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4393231"/>
    <s v="BILLS PAYMENT"/>
    <s v="2/1/2023 12:02:01 PM"/>
    <s v="UP SETTLEMENT"/>
    <s v="2/2/2023 12:00:00 AM"/>
    <s v="2/1/2023 12:00:00 AM"/>
    <n v="34895"/>
    <s v="2/1/2023 12:00:00 AM"/>
    <n v="773606"/>
    <n v="2609195522"/>
    <n v="4826150"/>
    <n v="2692440"/>
    <s v=""/>
    <n v="975439323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5202349"/>
    <n v="566"/>
    <n v="943515"/>
    <s v="HOPE PSBank"/>
    <n v="566"/>
    <n v="9754393231"/>
    <n v="9754393231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5133-Idris Aminu -1110105202349-PortalAccessFee:1000-AccreditationFee:5000-RegFee:515"/>
    <s v="0517021001-18125133-Idris Aminu -1110105202349-PortalAccessFee:1000-AccreditationFee:5000-RegFee:515"/>
    <s v="PaymentRef=1110105202349"/>
    <s v="NAME:=Idris Aminu |Payment Ref:=1110105202349|Description:=0517021001-18125133-Idris Aminu -1110105202349-PortalAccessFee:1000-AccreditationFee:5000-RegFee:51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4502365"/>
    <s v="BILLS PAYMENT"/>
    <s v="2/1/2023 12:13:14 PM"/>
    <s v="UP SETTLEMENT"/>
    <s v="2/2/2023 12:00:00 AM"/>
    <s v="2/1/2023 12:00:00 AM"/>
    <n v="34895"/>
    <s v="2/1/2023 12:00:00 AM"/>
    <n v="535928"/>
    <n v="2609195686"/>
    <n v="4826150"/>
    <n v="2692440"/>
    <s v=""/>
    <n v="975450236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7442050"/>
    <n v="566"/>
    <n v="24500"/>
    <s v="HOPE PSBank"/>
    <n v="566"/>
    <n v="9754502365"/>
    <n v="9754502365"/>
    <s v="PAYA"/>
    <s v="980002******6162"/>
    <s v="1130043537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4147-Bajini RUFAATU Muhammad-1110127442050-PortalAccessFee:1000-AccreditationFee:5000"/>
    <s v="0517021001-18124147-Bajini RUFAATU Muhammad-1110127442050-PortalAccessFee:1000-AccreditationFee:5000"/>
    <s v="PaymentRef=1110127442050"/>
    <s v="NAME:=Bajini RUFAATU Muhammad|Payment Ref:=1110127442050|Description:=0517021001-18124147-Bajini RUFAATU Muhammad-1110127442050-PortalAccessFee:1000-AccreditationFee:50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4092709"/>
    <s v="BILLS PAYMENT"/>
    <s v="2/1/2023 11:30:10 AM"/>
    <s v="UP SETTLEMENT"/>
    <s v="2/2/2023 12:00:00 AM"/>
    <s v="2/1/2023 12:00:00 AM"/>
    <n v="34894"/>
    <s v="2/1/2023 12:00:00 AM"/>
    <n v="298398"/>
    <n v="2609177386"/>
    <n v="7889894"/>
    <n v="2692440"/>
    <s v=""/>
    <n v="97540927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3531865"/>
    <n v="566"/>
    <n v="712145"/>
    <s v="HOPE PSBank"/>
    <n v="566"/>
    <n v="9754092709"/>
    <n v="9754092709"/>
    <s v="PAYA"/>
    <s v="980002******2679"/>
    <s v="113004349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4057-Muhammad Altine Mustapha-1110153531865-PortalAccessFee:1000-AccreditationFee:500"/>
    <s v="0517021001-18124057-Muhammad Altine Mustapha-1110153531865-PortalAccessFee:1000-AccreditationFee:500"/>
    <s v="PaymentRef=1110153531865"/>
    <s v="NAME:=Muhammad Altine Mustapha|Payment Ref:=1110153531865|Description:=0517021001-18124057-Muhammad Altine Mustapha-1110153531865-PortalAccessFee:1000-AccreditationFee:5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3726179"/>
    <s v="BILLS PAYMENT"/>
    <s v="2/1/2023 10:54:24 AM"/>
    <s v="UP SETTLEMENT"/>
    <s v="2/2/2023 12:00:00 AM"/>
    <s v="2/1/2023 12:00:00 AM"/>
    <n v="34894"/>
    <s v="2/1/2023 12:00:00 AM"/>
    <n v="384900"/>
    <n v="2609158548"/>
    <n v="2758401"/>
    <n v="2692440"/>
    <s v=""/>
    <n v="975372617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7463655"/>
    <n v="566"/>
    <n v="437485"/>
    <s v="HOPE PSBank"/>
    <n v="566"/>
    <n v="9753726179"/>
    <n v="9753726179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248-Mariya Abdullahi Hassan-1110157463655-PortalAccessFee:1000-AccreditationFee:5000"/>
    <s v="0517021001-18132248-Mariya Abdullahi Hassan-1110157463655-PortalAccessFee:1000-AccreditationFee:5000"/>
    <s v="PaymentRef=1110157463655"/>
    <s v="NAME:=Mariya Abdullahi Hassan|Payment Ref:=1110157463655|Description:=0517021001-18132248-Mariya Abdullahi Hassan-1110157463655-PortalAccessFee:1000-AccreditationFee:50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6026343"/>
    <s v="BILLS PAYMENT"/>
    <s v="2/1/2023 2:43:33 PM"/>
    <s v="UP SETTLEMENT"/>
    <s v="2/2/2023 12:00:00 AM"/>
    <s v="2/1/2023 12:00:00 AM"/>
    <n v="34897"/>
    <s v="2/1/2023 12:00:00 AM"/>
    <n v="82413"/>
    <n v="2609400155"/>
    <n v="2061040"/>
    <n v="2692440"/>
    <s v=""/>
    <n v="975602634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2193842"/>
    <n v="566"/>
    <n v="274119"/>
    <s v="HOPE PSBank"/>
    <n v="566"/>
    <n v="9756026343"/>
    <n v="9756026343"/>
    <s v="PAYA"/>
    <s v="980002******6162"/>
    <s v="1130043537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5120-Umar Sufiyanu -1110122193842-PortalAccessFee:1000-AccreditationFee:5000-RegFee:5"/>
    <s v="0517021001-18125120-Umar Sufiyanu -1110122193842-PortalAccessFee:1000-AccreditationFee:5000-RegFee:5"/>
    <s v="PaymentRef=1110122193842"/>
    <s v="NAME:=Umar Sufiyanu |Payment Ref:=1110122193842|Description:=0517021001-18125120-Umar Sufiyanu -1110122193842-PortalAccessFee:1000-AccreditationFee:5000-RegFee: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4895107"/>
    <s v="BILLS PAYMENT"/>
    <s v="2/1/2023 12:52:39 PM"/>
    <s v="UP SETTLEMENT"/>
    <s v="2/2/2023 12:00:00 AM"/>
    <s v="2/1/2023 12:00:00 AM"/>
    <n v="34896"/>
    <s v="2/1/2023 12:00:00 AM"/>
    <n v="990203"/>
    <n v="2609275966"/>
    <n v="3344257"/>
    <n v="2692440"/>
    <s v=""/>
    <n v="975489510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1541469"/>
    <n v="566"/>
    <n v="331913"/>
    <s v="HOPE PSBank"/>
    <n v="566"/>
    <n v="9754895107"/>
    <n v="9754895107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7014-Musa Muhammad Nasir-1110101541469-PortalAccessFee:1000-AccreditationFee:5000-Reg"/>
    <s v="0517021001-18117014-Musa Muhammad Nasir-1110101541469-PortalAccessFee:1000-AccreditationFee:5000-Reg"/>
    <s v="PaymentRef=1110101541469"/>
    <s v="NAME:=Musa Muhammad Nasir|Payment Ref:=1110101541469|Description:=0517021001-18117014-Musa Muhammad Nasir-1110101541469-PortalAccessFee:1000-AccreditationFee:5000-Reg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4577287"/>
    <s v="BILLS PAYMENT"/>
    <s v="2/1/2023 12:20:53 PM"/>
    <s v="UP SETTLEMENT"/>
    <s v="2/2/2023 12:00:00 AM"/>
    <s v="2/1/2023 12:00:00 AM"/>
    <n v="34895"/>
    <s v="2/1/2023 12:00:00 AM"/>
    <n v="495171"/>
    <n v="2609195804"/>
    <n v="4826150"/>
    <n v="2692440"/>
    <s v=""/>
    <n v="975457728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5191469"/>
    <n v="566"/>
    <n v="79985"/>
    <s v="HOPE PSBank"/>
    <n v="566"/>
    <n v="9754577287"/>
    <n v="9754577287"/>
    <s v="PAYA"/>
    <s v="980002******5793"/>
    <s v="113001744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25014-Dahiru Bello -1110105191469-PortalAccessFee:1000-AccreditationFee:5000-RegFee:51"/>
    <s v="0517021001-19225014-Dahiru Bello -1110105191469-PortalAccessFee:1000-AccreditationFee:5000-RegFee:51"/>
    <s v="PaymentRef=1110105191469"/>
    <s v="NAME:=Dahiru Bello |Payment Ref:=1110105191469|Description:=0517021001-19225014-Dahiru Bello -1110105191469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4407001"/>
    <s v="BILLS PAYMENT"/>
    <s v="2/1/2023 12:03:33 PM"/>
    <s v="UP SETTLEMENT"/>
    <s v="2/2/2023 12:00:00 AM"/>
    <s v="2/1/2023 12:00:00 AM"/>
    <n v="34895"/>
    <s v="2/1/2023 12:00:00 AM"/>
    <n v="310461"/>
    <n v="2609195550"/>
    <n v="4826150"/>
    <n v="2692440"/>
    <s v=""/>
    <n v="975440700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2273149"/>
    <n v="566"/>
    <n v="953594"/>
    <s v="HOPE PSBank"/>
    <n v="566"/>
    <n v="9754407001"/>
    <n v="9754407001"/>
    <s v="PAYA"/>
    <s v="980002******2679"/>
    <s v="113004349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043-Bashar Adamu -1110112273149-PortalAccessFee:1000-AccreditationFee:5000-RegFee:51"/>
    <s v="0517021001-18118043-Bashar Adamu -1110112273149-PortalAccessFee:1000-AccreditationFee:5000-RegFee:51"/>
    <s v="PaymentRef=1110112273149"/>
    <s v="NAME:=Bashar Adamu |Payment Ref:=1110112273149|Description:=0517021001-18118043-Bashar Adamu -1110112273149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3286195"/>
    <s v="BILLS PAYMENT"/>
    <s v="2/1/2023 10:08:57 AM"/>
    <s v="UP SETTLEMENT"/>
    <s v="2/2/2023 12:00:00 AM"/>
    <s v="2/1/2023 12:00:00 AM"/>
    <n v="34894"/>
    <s v="2/1/2023 12:00:00 AM"/>
    <n v="153176"/>
    <n v="2609158028"/>
    <n v="2758401"/>
    <n v="2692440"/>
    <s v=""/>
    <n v="975328619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6373859"/>
    <n v="566"/>
    <n v="114415"/>
    <s v="HOPE PSBank"/>
    <n v="566"/>
    <n v="9753286195"/>
    <n v="9753286195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137-Abubakar Hassan -1110136373859-PortalAccessFee:1000-AccreditationFee:5000-RegFee"/>
    <s v="0517021001-18132137-Abubakar Hassan -1110136373859-PortalAccessFee:1000-AccreditationFee:5000-RegFee"/>
    <s v="PaymentRef=1110136373859"/>
    <s v="NAME:=Abubakar Hassan |Payment Ref:=1110136373859|Description:=0517021001-18132137-Abubakar Hassan -1110136373859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5459365"/>
    <s v="BILLS PAYMENT"/>
    <s v="2/1/2023 1:47:19 PM"/>
    <s v="UP SETTLEMENT"/>
    <s v="2/2/2023 12:00:00 AM"/>
    <s v="2/1/2023 12:00:00 AM"/>
    <n v="34896"/>
    <s v="2/1/2023 12:00:00 AM"/>
    <n v="652706"/>
    <n v="2609277144"/>
    <n v="4826150"/>
    <n v="2692440"/>
    <s v=""/>
    <n v="975545936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0142345"/>
    <n v="566"/>
    <n v="773603"/>
    <s v="HOPE PSBank"/>
    <n v="566"/>
    <n v="9755459365"/>
    <n v="9755459365"/>
    <s v="PAYA"/>
    <s v="980002******7945"/>
    <s v="1130006295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4120-Sani Hafsat Ladan-1110130142345-PortalAccessFee:1000-AccreditationFee:5000-RegFe"/>
    <s v="0517021001-18124120-Sani Hafsat Ladan-1110130142345-PortalAccessFee:1000-AccreditationFee:5000-RegFe"/>
    <s v="PaymentRef=1110130142345"/>
    <s v="NAME:=Sani Hafsat Ladan|Payment Ref:=1110130142345|Description:=0517021001-18124120-Sani Hafsat Ladan-1110130142345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5298827"/>
    <s v="BILLS PAYMENT"/>
    <s v="2/1/2023 1:32:29 PM"/>
    <s v="UP SETTLEMENT"/>
    <s v="2/2/2023 12:00:00 AM"/>
    <s v="2/1/2023 12:00:00 AM"/>
    <n v="34896"/>
    <s v="2/1/2023 12:00:00 AM"/>
    <n v="564755"/>
    <n v="2609276859"/>
    <n v="3344257"/>
    <n v="2692440"/>
    <s v=""/>
    <n v="975529882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9303449"/>
    <n v="566"/>
    <n v="636283"/>
    <s v="HOPE PSBank"/>
    <n v="566"/>
    <n v="9755298827"/>
    <n v="9755298827"/>
    <s v="PAYA"/>
    <s v="980002******6162"/>
    <s v="1130043537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5109-Umar Yusuf Na'Abu-1110159303449-PortalAccessFee:1000-AccreditationFee:5000-RegFe"/>
    <s v="0517021001-18125109-Umar Yusuf Na'Abu-1110159303449-PortalAccessFee:1000-AccreditationFee:5000-RegFe"/>
    <s v="PaymentRef=1110159303449"/>
    <s v="NAME:=Umar Yusuf Na'Abu|Payment Ref:=1110159303449|Description:=0517021001-18125109-Umar Yusuf Na'Abu-1110159303449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2936946"/>
    <s v="BILLS PAYMENT"/>
    <s v="2/1/2023 9:33:37 AM"/>
    <s v="UP SETTLEMENT"/>
    <s v="2/2/2023 12:00:00 AM"/>
    <s v="2/1/2023 12:00:00 AM"/>
    <n v="34893"/>
    <s v="2/1/2023 12:00:00 AM"/>
    <n v="84658"/>
    <n v="2608963168"/>
    <n v="5286337"/>
    <n v="2692440"/>
    <s v=""/>
    <n v="975293694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2052667"/>
    <n v="566"/>
    <n v="859113"/>
    <s v="HOPE PSBank"/>
    <n v="566"/>
    <n v="9752936946"/>
    <n v="9752936946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3027-Abubakar Aminu Sadiq-1110122052667-PortalAccessFee:1000-AccreditationFee:5000-Re"/>
    <s v="0517021001-18133027-Abubakar Aminu Sadiq-1110122052667-PortalAccessFee:1000-AccreditationFee:5000-Re"/>
    <s v="PaymentRef=1110122052667"/>
    <s v="NAME:=Abubakar Aminu Sadiq|Payment Ref:=1110122052667|Description:=0517021001-18133027-Abubakar Aminu Sadiq-1110122052667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6062111"/>
    <s v="BILLS PAYMENT"/>
    <s v="2/1/2023 2:47:25 PM"/>
    <s v="UP SETTLEMENT"/>
    <s v="2/2/2023 12:00:00 AM"/>
    <s v="2/1/2023 12:00:00 AM"/>
    <n v="34897"/>
    <s v="2/1/2023 12:00:00 AM"/>
    <n v="210798"/>
    <n v="2609400261"/>
    <n v="2061040"/>
    <n v="2692440"/>
    <s v=""/>
    <n v="975606211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8493959"/>
    <n v="566"/>
    <n v="302432"/>
    <s v="HOPE PSBank"/>
    <n v="566"/>
    <n v="9756062111"/>
    <n v="9756062111"/>
    <s v="PAYA"/>
    <s v="980002******6162"/>
    <s v="1130043537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1004-Muhammad Wali Abubakar-1110118493959-PortalAccessFee:1000-AccreditationFee:5000-"/>
    <s v="0517021001-18131004-Muhammad Wali Abubakar-1110118493959-PortalAccessFee:1000-AccreditationFee:5000-"/>
    <s v="PaymentRef=1110118493959"/>
    <s v="NAME:=Muhammad Wali Abubakar|Payment Ref:=1110118493959|Description:=0517021001-18131004-Muhammad Wali Abubakar-1110118493959-PortalAccessFee:1000-AccreditationFee:5000-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8066380"/>
    <s v="BILLS PAYMENT"/>
    <s v="2/1/2023 5:47:36 PM"/>
    <s v="UP SETTLEMENT"/>
    <s v="2/2/2023 12:00:00 AM"/>
    <s v="2/2/2023 12:00:00 AM"/>
    <n v="34901"/>
    <s v="2/1/2023 12:00:00 AM"/>
    <n v="767683"/>
    <n v="2609757352"/>
    <n v="1154344"/>
    <n v="2692440"/>
    <s v=""/>
    <n v="975806638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5341656"/>
    <n v="566"/>
    <n v="935247"/>
    <s v="HOPE PSBank"/>
    <n v="566"/>
    <n v="9758066380"/>
    <n v="9758066380"/>
    <s v="PAYA"/>
    <s v="980002******6162"/>
    <s v="1130043537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1118-Muhammad Amina Inuwa-1110115341656-PortalAccessFee:1000-AccreditationFee:5000-Re"/>
    <s v="0517021001-18131118-Muhammad Amina Inuwa-1110115341656-PortalAccessFee:1000-AccreditationFee:5000-Re"/>
    <s v="PaymentRef=1110115341656"/>
    <s v="NAME:=Muhammad Amina Inuwa|Payment Ref:=1110115341656|Description:=0517021001-18131118-Muhammad Amina Inuwa-1110115341656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2919578"/>
    <s v="BILLS PAYMENT"/>
    <s v="2/1/2023 9:31:52 AM"/>
    <s v="UP SETTLEMENT"/>
    <s v="2/2/2023 12:00:00 AM"/>
    <s v="2/1/2023 12:00:00 AM"/>
    <n v="34893"/>
    <s v="2/1/2023 12:00:00 AM"/>
    <n v="196693"/>
    <n v="2608963148"/>
    <n v="1372002"/>
    <n v="2692440"/>
    <s v=""/>
    <n v="97529195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9273567"/>
    <n v="566"/>
    <n v="846836"/>
    <s v="HOPE PSBank"/>
    <n v="566"/>
    <n v="9752919578"/>
    <n v="9752919578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2019-Aliyu Mubarak Datsama-1110159273567-PortalAccessFee:1000-AccreditationFee:5000-R"/>
    <s v="0517021001-18112019-Aliyu Mubarak Datsama-1110159273567-PortalAccessFee:1000-AccreditationFee:5000-R"/>
    <s v="PaymentRef=1110159273567"/>
    <s v="NAME:=Aliyu Mubarak Datsama|Payment Ref:=1110159273567|Description:=0517021001-18112019-Aliyu Mubarak Datsama-1110159273567-PortalAccessFee:1000-AccreditationFee:5000-R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3044745"/>
    <s v="BILLS PAYMENT"/>
    <s v="2/1/2023 9:44:05 AM"/>
    <s v="UP SETTLEMENT"/>
    <s v="2/2/2023 12:00:00 AM"/>
    <s v="2/1/2023 12:00:00 AM"/>
    <n v="34893"/>
    <s v="2/1/2023 12:00:00 AM"/>
    <n v="692345"/>
    <n v="2608963272"/>
    <n v="2353672"/>
    <n v="2692440"/>
    <s v=""/>
    <n v="975304474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1072066"/>
    <n v="566"/>
    <n v="935547"/>
    <s v="HOPE PSBank"/>
    <n v="566"/>
    <n v="9753044745"/>
    <n v="9753044745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7008-Bilyaminu Umar -1110121072066-PortalAccessFee:1000-AccreditationFee:5000-RegFee:"/>
    <s v="0517021001-18117008-Bilyaminu Umar -1110121072066-PortalAccessFee:1000-AccreditationFee:5000-RegFee:"/>
    <s v="PaymentRef=1110121072066"/>
    <s v="NAME:=Bilyaminu Umar |Payment Ref:=1110121072066|Description:=0517021001-18117008-Bilyaminu Umar -1110121072066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4139274"/>
    <s v="BILLS PAYMENT"/>
    <s v="2/1/2023 11:34:56 AM"/>
    <s v="UP SETTLEMENT"/>
    <s v="2/2/2023 12:00:00 AM"/>
    <s v="2/1/2023 12:00:00 AM"/>
    <n v="34894"/>
    <s v="2/1/2023 12:00:00 AM"/>
    <n v="456083"/>
    <n v="2609177454"/>
    <n v="7889894"/>
    <n v="2692440"/>
    <s v=""/>
    <n v="975413927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3262244"/>
    <n v="566"/>
    <n v="748422"/>
    <s v="HOPE PSBank"/>
    <n v="566"/>
    <n v="9754139274"/>
    <n v="9754139274"/>
    <s v="PAYA"/>
    <s v="980002******6162"/>
    <s v="1130043537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36014-Zaharadeen Abubakar -1110143262244-PortalAccessFee:1000-AccreditationFee:5000-Re"/>
    <s v="0517021001-19236014-Zaharadeen Abubakar -1110143262244-PortalAccessFee:1000-AccreditationFee:5000-Re"/>
    <s v="PaymentRef=1110143262244"/>
    <s v="NAME:=Zaharadeen Abubakar |Payment Ref:=1110143262244|Description:=0517021001-19236014-Zaharadeen Abubakar -1110143262244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56072283"/>
    <s v="BILLS PAYMENT"/>
    <s v="2/1/2023 2:48:27 PM"/>
    <s v="UP SETTLEMENT"/>
    <s v="2/2/2023 12:00:00 AM"/>
    <s v="2/1/2023 12:00:00 AM"/>
    <n v="34897"/>
    <s v="2/1/2023 12:00:00 AM"/>
    <n v="801078"/>
    <n v="2609400275"/>
    <n v="2061040"/>
    <n v="2692440"/>
    <s v=""/>
    <n v="975607228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8263543"/>
    <n v="566"/>
    <n v="310484"/>
    <s v="HOPE PSBank"/>
    <n v="566"/>
    <n v="9756072283"/>
    <n v="9756072283"/>
    <s v="PAYA"/>
    <s v="980002******6162"/>
    <s v="1130043537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1017-Abdulrahaman Umar -1110138263543-PortalAccessFee:1000-AccreditationFee:5000-RegF"/>
    <s v="0517021001-18131017-Abdulrahaman Umar -1110138263543-PortalAccessFee:1000-AccreditationFee:5000-RegF"/>
    <s v="PaymentRef=1110138263543"/>
    <s v="NAME:=Abdulrahaman Umar |Payment Ref:=1110138263543|Description:=0517021001-18131017-Abdulrahaman Umar -1110138263543-PortalAccessFee:1000-AccreditationFee:5000-RegF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675276245543"/>
    <s v="BILLS PAYMENT"/>
    <s v="2/1/2023 7:30:46 PM"/>
    <s v="UP SETTLEMENT"/>
    <s v="2/2/2023 12:00:00 AM"/>
    <s v="2/1/2023 12:00:00 AM"/>
    <s v=""/>
    <s v="2/1/2023 12:00:00 AM"/>
    <n v="906534"/>
    <n v="57675276245543"/>
    <n v="5666762"/>
    <s v=""/>
    <s v=""/>
    <n v="675276245543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7"/>
    <x v="2"/>
    <s v="HOPE PSBank"/>
    <s v=""/>
    <n v="566"/>
    <s v=""/>
    <s v="HOPE PSBank"/>
    <n v="566"/>
    <n v="675276245543"/>
    <s v=""/>
    <s v="PAYA"/>
    <s v="999999******9999"/>
    <s v=""/>
    <s v=""/>
    <s v="HPSB"/>
    <n v="12600"/>
    <n v="12600"/>
    <n v="12600"/>
    <n v="350"/>
    <n v="12250"/>
    <n v="2156"/>
    <n v="9800"/>
    <n v="294"/>
    <n v="250"/>
    <n v="81.25"/>
    <m/>
    <m/>
    <n v="18.75"/>
    <s v=""/>
    <s v=""/>
    <s v=""/>
    <s v=""/>
    <n v="566"/>
    <n v="566"/>
    <n v="12600"/>
    <n v="0.5"/>
    <n v="0"/>
    <n v="0.5"/>
    <n v="0.04"/>
    <n v="0"/>
    <n v="12599.4625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1260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HEHU SHAGARI COLLEGE OF EDUCATION (SOIRS SCHOOL)"/>
    <n v="0"/>
    <n v="0"/>
    <n v="0.5"/>
    <n v="0.04"/>
    <s v=""/>
    <s v=""/>
    <s v=""/>
    <s v=""/>
    <s v=""/>
    <s v="{&quot;Transaction Type&quot;:&quot;AGB3&quot;,&quot;Account&quot;:&quot;1050817483&quot;,&quot;Reference Number&quot;:&quot;675276245543&quot;,&quot;Alternate Reference&quot;:&quot;9288334&quot;,&quot;Merchant&quot;:&quot;SHEHU SHAGARI COLLEGE OF EDUCATION &quot;,&quot;Product&quot;:&quot;FEES&quot;,&quot;Amount&quot;:&quot;¿12,600.00&quot;,&quot;Fee&quot;:&quot;¿0.00&quot;,&quot;Payment Ref                                                                     &quot;:&quot;47403816&quot;,&quot;PaymentReference&quot;:&quot;47403816&quot;,&quot;StatusCode&quot;:&quot;00&quot;,&quot;Status&quot;:&quot;Approved&quot;,&quot;StatusDescription&quot;:&quot;Approved&quot;,&quot;Approval Code&quot;:&quot;906534&quot;,&quot;Date&quot;:&quot;01 Feb, 2023 07:30PM&quot;}"/>
    <s v="GENERAL"/>
    <s v=""/>
    <s v=""/>
    <s v=""/>
    <s v=""/>
    <s v=""/>
    <s v=""/>
    <s v=""/>
    <s v=""/>
    <s v=""/>
    <n v="12600"/>
    <n v="0"/>
    <n v="0"/>
    <s v=""/>
    <s v="N"/>
    <s v=""/>
    <n v="0"/>
  </r>
  <r>
    <n v="9755917451"/>
    <s v="BILLS PAYMENT"/>
    <s v="2/1/2023 2:31:03 PM"/>
    <s v="UP SETTLEMENT"/>
    <s v="2/2/2023 12:00:00 AM"/>
    <s v="2/1/2023 12:00:00 AM"/>
    <n v="34897"/>
    <s v="2/1/2023 12:00:00 AM"/>
    <n v="951680"/>
    <n v="2609399819"/>
    <n v="2061040"/>
    <n v="2692440"/>
    <s v=""/>
    <n v="975591745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67380871"/>
    <n v="566"/>
    <n v="180956"/>
    <s v="HOPE PSBank"/>
    <n v="566"/>
    <n v="9755917451"/>
    <n v="9755917451"/>
    <s v="PAYA"/>
    <s v="980002******8573"/>
    <s v="1130007887"/>
    <s v=""/>
    <s v="HPSB"/>
    <n v="12707.5"/>
    <n v="12600"/>
    <n v="9600"/>
    <n v="350"/>
    <n v="9250"/>
    <n v="1628.0000000000002"/>
    <n v="7400"/>
    <n v="222"/>
    <n v="250"/>
    <n v="81.25"/>
    <n v="1000"/>
    <n v="2000"/>
    <n v="18.75"/>
    <m/>
    <m/>
    <s v=""/>
    <s v=""/>
    <n v="566"/>
    <n v="566"/>
    <n v="12707.5"/>
    <n v="0.5"/>
    <n v="0"/>
    <n v="0.5"/>
    <n v="0.04"/>
    <n v="0"/>
    <n v="127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27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210178ANAS IBRAHIM-67380871-PortalAccessFee:1000.00AcreditationFee:2000.00-RegFee:9250"/>
    <s v="0517019001-180210178ANAS IBRAHIM-67380871-PortalAccessFee:1000.00AcreditationFee:2000.00-RegFee:9250"/>
    <s v="PaymentRef=67380871"/>
    <s v="NAME:=|Payment Ref:=67380871|Description:="/>
    <s v="GENERAL"/>
    <s v=""/>
    <s v=""/>
    <s v=""/>
    <s v=""/>
    <s v=""/>
    <s v=""/>
    <s v=""/>
    <s v=""/>
    <s v=""/>
    <n v="12707.5"/>
    <n v="0"/>
    <n v="0"/>
    <s v=""/>
    <s v="N"/>
    <s v=""/>
    <n v="0"/>
  </r>
  <r>
    <n v="9760420708"/>
    <s v="BILLS PAYMENT"/>
    <s v="2/1/2023 9:56:31 PM"/>
    <s v="UP SETTLEMENT"/>
    <s v="2/2/2023 12:00:00 AM"/>
    <s v="2/2/2023 12:00:00 AM"/>
    <n v="34905"/>
    <s v="2/1/2023 12:00:00 AM"/>
    <n v="909630"/>
    <n v="2610099134"/>
    <n v="8217759"/>
    <n v="2692440"/>
    <s v=""/>
    <n v="976042070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73347265"/>
    <n v="566"/>
    <n v="885289"/>
    <s v="HOPE PSBank"/>
    <n v="566"/>
    <n v="9760420708"/>
    <n v="9760420708"/>
    <s v="PAYA"/>
    <s v="980002******2568"/>
    <s v="1130006189"/>
    <s v=""/>
    <s v="HPSB"/>
    <n v="13600"/>
    <n v="13600"/>
    <n v="10600"/>
    <n v="350"/>
    <n v="10250"/>
    <n v="1804.0000000000002"/>
    <n v="8200"/>
    <n v="246"/>
    <n v="250"/>
    <n v="81.25"/>
    <n v="1000"/>
    <n v="2000"/>
    <n v="18.75"/>
    <s v=""/>
    <s v=""/>
    <s v=""/>
    <s v=""/>
    <n v="566"/>
    <n v="566"/>
    <n v="13600"/>
    <n v="0.5"/>
    <n v="0"/>
    <n v="0.5"/>
    <n v="0.04"/>
    <n v="0"/>
    <n v="135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36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90510169UMAR USMAN-73347265-PortalAccessFee:1000.00AcreditationFee:2000.00-RegFee:10250."/>
    <s v="0517019001-190510169UMAR USMAN-73347265-PortalAccessFee:1000.00AcreditationFee:2000.00-RegFee:10250."/>
    <s v="PaymentRef=73347265"/>
    <s v="NAME:=|Payment Ref:=73347265|Description:="/>
    <s v="GENERAL"/>
    <s v=""/>
    <s v=""/>
    <s v=""/>
    <s v=""/>
    <s v=""/>
    <s v=""/>
    <s v=""/>
    <s v=""/>
    <s v=""/>
    <n v="13600"/>
    <n v="0"/>
    <n v="0"/>
    <s v=""/>
    <s v="N"/>
    <s v=""/>
    <n v="0"/>
  </r>
  <r>
    <n v="9760437689"/>
    <s v="BILLS PAYMENT"/>
    <s v="2/1/2023 10:00:25 PM"/>
    <s v="UP SETTLEMENT"/>
    <s v="2/2/2023 12:00:00 AM"/>
    <s v="2/2/2023 12:00:00 AM"/>
    <n v="34905"/>
    <s v="2/1/2023 12:00:00 AM"/>
    <n v="103154"/>
    <n v="2610099179"/>
    <n v="8217759"/>
    <n v="2692440"/>
    <s v=""/>
    <n v="976043768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50699151"/>
    <n v="566"/>
    <n v="899294"/>
    <s v="HOPE PSBank"/>
    <n v="566"/>
    <n v="9760437689"/>
    <n v="9760437689"/>
    <s v="PAYA"/>
    <s v="980002******2568"/>
    <s v="1130006189"/>
    <s v=""/>
    <s v="HPSB"/>
    <n v="15850"/>
    <n v="15850"/>
    <n v="12850"/>
    <n v="350"/>
    <n v="12500"/>
    <n v="2200"/>
    <n v="10000"/>
    <n v="300"/>
    <n v="250"/>
    <n v="81.25"/>
    <n v="1000"/>
    <n v="2000"/>
    <n v="18.75"/>
    <s v=""/>
    <s v=""/>
    <s v=""/>
    <s v=""/>
    <n v="566"/>
    <n v="566"/>
    <n v="15850"/>
    <n v="0.5"/>
    <n v="0"/>
    <n v="0.5"/>
    <n v="0.04"/>
    <n v="0"/>
    <n v="1584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8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0110328HAUWAU MUAZU-50699151-PortalAccessFee:1000.00AcreditationFee:2000.00-RegFee:1250"/>
    <s v="0517019001-200110328HAUWAU MUAZU-50699151-PortalAccessFee:1000.00AcreditationFee:2000.00-RegFee:1250"/>
    <s v="PaymentRef=50699151"/>
    <s v="NAME:=|Payment Ref:=50699151|Description:="/>
    <s v="GENERAL"/>
    <s v=""/>
    <s v=""/>
    <s v=""/>
    <s v=""/>
    <s v=""/>
    <s v=""/>
    <s v=""/>
    <s v=""/>
    <s v=""/>
    <n v="15850"/>
    <n v="0"/>
    <n v="0"/>
    <s v=""/>
    <s v="N"/>
    <s v=""/>
    <n v="0"/>
  </r>
  <r>
    <n v="675239698181"/>
    <s v="BILLS PAYMENT"/>
    <s v="2/1/2023 9:21:39 AM"/>
    <s v="UP SETTLEMENT"/>
    <s v="2/2/2023 12:00:00 AM"/>
    <s v="2/1/2023 12:00:00 AM"/>
    <s v=""/>
    <s v="2/1/2023 12:00:00 AM"/>
    <n v="545374"/>
    <n v="57675239698181"/>
    <n v="2998398"/>
    <s v=""/>
    <s v=""/>
    <n v="675239698181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7"/>
    <x v="2"/>
    <s v="HOPE PSBank"/>
    <s v=""/>
    <n v="566"/>
    <s v=""/>
    <s v="HOPE PSBank"/>
    <n v="566"/>
    <n v="675239698181"/>
    <s v=""/>
    <s v="PAYA"/>
    <s v="999999******9999"/>
    <s v=""/>
    <s v=""/>
    <s v="HPSB"/>
    <n v="15850"/>
    <n v="15850"/>
    <n v="15850"/>
    <n v="350"/>
    <n v="15500"/>
    <n v="2728.0000000000005"/>
    <n v="12400"/>
    <n v="372"/>
    <n v="250"/>
    <n v="81.25"/>
    <m/>
    <m/>
    <n v="18.75"/>
    <s v=""/>
    <s v=""/>
    <s v=""/>
    <s v=""/>
    <n v="566"/>
    <n v="566"/>
    <n v="15850"/>
    <n v="0.5"/>
    <n v="0"/>
    <n v="0.5"/>
    <n v="0.04"/>
    <n v="0"/>
    <n v="15849.4625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1585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HEHU SHAGARI COLLEGE OF EDUCATION (SOIRS SCHOOL)"/>
    <n v="0"/>
    <n v="0"/>
    <n v="0.5"/>
    <n v="0.04"/>
    <s v=""/>
    <s v=""/>
    <s v=""/>
    <s v=""/>
    <s v=""/>
    <s v="{&quot;Transaction Type&quot;:&quot;AGB3&quot;,&quot;Account&quot;:&quot;1050817483&quot;,&quot;Reference Number&quot;:&quot;675239698181&quot;,&quot;Alternate Reference&quot;:&quot;9265619&quot;,&quot;Merchant&quot;:&quot;SHEHU SHAGARI COLLEGE OF EDUCATION &quot;,&quot;Product&quot;:&quot;FEES&quot;,&quot;Amount&quot;:&quot;¿15,850.00&quot;,&quot;Fee&quot;:&quot;¿0.00&quot;,&quot;Payment Ref                                                                     &quot;:&quot;91589587&quot;,&quot;PaymentReference&quot;:&quot;91589587&quot;,&quot;StatusCode&quot;:&quot;00&quot;,&quot;Status&quot;:&quot;Approved&quot;,&quot;StatusDescription&quot;:&quot;Approved&quot;,&quot;Approval Code&quot;:&quot;545374&quot;,&quot;Date&quot;:&quot;01 Feb, 2023 09:21AM&quot;}"/>
    <s v="GENERAL"/>
    <s v=""/>
    <s v=""/>
    <s v=""/>
    <s v=""/>
    <s v=""/>
    <s v=""/>
    <s v=""/>
    <s v=""/>
    <s v=""/>
    <n v="15850"/>
    <n v="0"/>
    <n v="0"/>
    <s v=""/>
    <s v="N"/>
    <s v=""/>
    <n v="0"/>
  </r>
  <r>
    <n v="9756574691"/>
    <s v="BILLS PAYMENT"/>
    <s v="2/1/2023 3:39:54 PM"/>
    <s v="UP SETTLEMENT"/>
    <s v="2/2/2023 12:00:00 AM"/>
    <s v="2/1/2023 12:00:00 AM"/>
    <n v="34898"/>
    <s v="2/1/2023 12:00:00 AM"/>
    <n v="556262"/>
    <n v="2609493229"/>
    <n v="2061040"/>
    <n v="2692440"/>
    <s v=""/>
    <n v="975657469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64700174"/>
    <n v="566"/>
    <n v="669940"/>
    <s v="HOPE PSBank"/>
    <n v="566"/>
    <n v="9756574691"/>
    <n v="9756574691"/>
    <s v="PAYA"/>
    <s v="980002******8573"/>
    <s v="1130007887"/>
    <s v=""/>
    <s v="HPSB"/>
    <n v="15957.5"/>
    <n v="15850"/>
    <n v="12850"/>
    <n v="350"/>
    <n v="12500"/>
    <n v="2200"/>
    <n v="10000"/>
    <n v="300"/>
    <n v="250"/>
    <n v="81.25"/>
    <n v="1000"/>
    <n v="2000"/>
    <n v="18.75"/>
    <m/>
    <m/>
    <s v=""/>
    <s v=""/>
    <n v="566"/>
    <n v="566"/>
    <n v="15957.5"/>
    <n v="0.5"/>
    <n v="0"/>
    <n v="0.5"/>
    <n v="0.04"/>
    <n v="0"/>
    <n v="159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0110455ISIYAKU MODE-64700174-PortalAccessFee:1000.00AcreditationFee:2000.00-RegFee:1250"/>
    <s v="0517019001-200110455ISIYAKU MODE-64700174-PortalAccessFee:1000.00AcreditationFee:2000.00-RegFee:1250"/>
    <s v="PaymentRef=64700174"/>
    <s v="NAME:=|Payment Ref:=64700174|Description:="/>
    <s v="GENERAL"/>
    <s v=""/>
    <s v=""/>
    <s v=""/>
    <s v=""/>
    <s v=""/>
    <s v=""/>
    <s v=""/>
    <s v=""/>
    <s v=""/>
    <n v="15957.5"/>
    <n v="0"/>
    <n v="0"/>
    <s v=""/>
    <s v="N"/>
    <s v=""/>
    <n v="0"/>
  </r>
  <r>
    <n v="9754352576"/>
    <s v="BILLS PAYMENT"/>
    <s v="2/1/2023 11:57:37 AM"/>
    <s v="UP SETTLEMENT"/>
    <s v="2/2/2023 12:00:00 AM"/>
    <s v="2/1/2023 12:00:00 AM"/>
    <n v="34895"/>
    <s v="2/1/2023 12:00:00 AM"/>
    <n v="381363"/>
    <n v="2609195452"/>
    <n v="4826150"/>
    <n v="2692440"/>
    <s v=""/>
    <n v="975435257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49789673"/>
    <n v="566"/>
    <n v="913601"/>
    <s v="HOPE PSBank"/>
    <n v="566"/>
    <n v="9754352576"/>
    <n v="9754352576"/>
    <s v="PAYA"/>
    <s v="980002******3623"/>
    <s v="1130009926"/>
    <s v=""/>
    <s v="HPSB"/>
    <n v="15957.5"/>
    <n v="15850"/>
    <n v="12850"/>
    <n v="350"/>
    <n v="12500"/>
    <n v="2200"/>
    <n v="10000"/>
    <n v="300"/>
    <n v="250"/>
    <n v="81.25"/>
    <n v="1000"/>
    <n v="2000"/>
    <n v="18.75"/>
    <m/>
    <m/>
    <s v=""/>
    <s v=""/>
    <n v="566"/>
    <n v="566"/>
    <n v="15957.5"/>
    <n v="0.5"/>
    <n v="0"/>
    <n v="0.5"/>
    <n v="0.04"/>
    <n v="0"/>
    <n v="159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0110534AISHA SABIU YUSUF-49789673-PortalAccessFee:1000.00AcreditationFee:2000.00-RegFee"/>
    <s v="0517019001-200110534AISHA SABIU YUSUF-49789673-PortalAccessFee:1000.00AcreditationFee:2000.00-RegFee"/>
    <s v="PaymentRef=49789673"/>
    <s v="NAME:=|Payment Ref:=49789673|Description:="/>
    <s v="GENERAL"/>
    <s v=""/>
    <s v=""/>
    <s v=""/>
    <s v=""/>
    <s v=""/>
    <s v=""/>
    <s v=""/>
    <s v=""/>
    <s v=""/>
    <n v="15957.5"/>
    <n v="0"/>
    <n v="0"/>
    <s v=""/>
    <s v="N"/>
    <s v=""/>
    <n v="0"/>
  </r>
  <r>
    <n v="9760149841"/>
    <s v="BILLS PAYMENT"/>
    <s v="2/1/2023 9:09:37 PM"/>
    <s v="UP SETTLEMENT"/>
    <s v="2/2/2023 12:00:00 AM"/>
    <s v="2/1/2023 12:00:00 AM"/>
    <n v="34904"/>
    <s v="2/1/2023 12:00:00 AM"/>
    <s v="DE2E73"/>
    <n v="2610036371"/>
    <n v="1154344"/>
    <n v="1001950"/>
    <n v="25492549"/>
    <n v="9760149841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0148083468"/>
    <n v="566"/>
    <n v="673234"/>
    <s v="ZENITH INTERNATIONAL BANK PLC"/>
    <n v="566"/>
    <n v="9760149841"/>
    <n v="9760149841"/>
    <s v="MAST"/>
    <s v="539941******9924"/>
    <s v="2286078492"/>
    <s v=""/>
    <s v="ZENI"/>
    <n v="16607.5"/>
    <n v="16500"/>
    <n v="15500"/>
    <n v="350"/>
    <n v="15150"/>
    <n v="2666.4"/>
    <n v="12120"/>
    <n v="363.6"/>
    <n v="250"/>
    <n v="81.25"/>
    <n v="1000"/>
    <m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ZENITH INTERNATIONAL 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4.0010566E+19"/>
    <s v="0517021001-221204176-Nusaiba Aminu Labaran-1110148083468-PortalAccessFee:1000-AccreditationFee:5000-"/>
    <s v="0517021001-221204176-Nusaiba Aminu Labaran-1110148083468-PortalAccessFee:1000-AccreditationFee:5000-"/>
    <s v="HEAD1=1110148083468"/>
    <s v="NAME:=Nusaiba Aminu Labaran|Payment Ref:=1110148083468|Description:=0517021001-221204176-Nusaiba Aminu Labaran-1110148083468-PortalAccessFee:1000-AccreditationFee:5000-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675255627860"/>
    <s v="BILLS PAYMENT"/>
    <s v="2/1/2023 1:47:14 PM"/>
    <s v="UP SETTLEMENT"/>
    <s v="2/2/2023 12:00:00 AM"/>
    <s v="2/1/2023 12:00:00 AM"/>
    <s v=""/>
    <s v="2/1/2023 12:00:00 AM"/>
    <n v="957600"/>
    <n v="56675255627860"/>
    <n v="3344257"/>
    <s v=""/>
    <s v=""/>
    <n v="675255627860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55627860"/>
    <s v=""/>
    <s v="PAYA"/>
    <s v="950101******4227"/>
    <s v=""/>
    <s v=""/>
    <s v="UPPA"/>
    <n v="16607.5"/>
    <n v="16500"/>
    <n v="15500"/>
    <n v="350"/>
    <n v="15150"/>
    <n v="2666.4"/>
    <n v="12120"/>
    <n v="363.6"/>
    <n v="250"/>
    <n v="81.25"/>
    <n v="1000"/>
    <m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NafiuSani|ReceiptID:=1110155453943|Description:=0517021001-221302022-NafiuSani-1110155453943-PortalAccessFee:1000-AccreditationFee:5000-RegFee:101"/>
    <s v="NAME:=NafiuSani|ReceiptID:=1110155453943|Description:=0517021001-221302022-NafiuSani-1110155453943-PortalAccessFee:1000-AccreditationFee:5000-RegFee:101"/>
    <s v=""/>
    <s v="{&quot;Type&quot;:&quot;SokotoStateCollection&quot;,&quot;AgentCode&quot;:&quot;UAN332100174&quot;,&quot;Merchant&quot;:&quot;SOKOTOSTATEUNIVERSITY,SOKOTO&quot;,&quot;Product&quot;:&quot;FEES&quot;,&quot;Amount&quot;:&quot;¿16,607.50&quot;,&quot;Fee&quot;:&quot;¿0.00&quot;,&quot;AgentLGA&quot;:&quot;WamakoLGA&quot;,&quot;AgentState&quot;:&quot;SokotoState&quot;,&quot;AgentName&quot;:&quot;mustaphaBello&quot;,&quot;Status&quot;:&quot;Approved&quot;,&quot;RRN&quot;:&quot;675255627860&quot;,&quot;TransId&quot;:&quot;15587549&quot;,&quot;AuthRef&quot;:&quot;957600&quot;,&quot;Date&quot;:&quot;01Feb,202301:47PM&quot;}"/>
    <s v="GENERAL"/>
    <s v=""/>
    <s v=""/>
    <s v=""/>
    <s v=""/>
    <s v=""/>
    <s v=""/>
    <s v=""/>
    <s v=""/>
    <s v="SokotoStateCollectionAgency"/>
    <n v="16607.5"/>
    <n v="0"/>
    <n v="0"/>
    <s v=""/>
    <s v="N"/>
    <s v=""/>
    <n v="0"/>
  </r>
  <r>
    <n v="675252120711"/>
    <s v="BILLS PAYMENT"/>
    <s v="2/1/2023 12:48:48 AM"/>
    <s v="UP SETTLEMENT"/>
    <s v="2/2/2023 12:00:00 AM"/>
    <s v="2/1/2023 12:00:00 AM"/>
    <s v=""/>
    <s v="2/1/2023 12:00:00 AM"/>
    <n v="562511"/>
    <n v="56675252120711"/>
    <n v="2338615"/>
    <s v=""/>
    <s v=""/>
    <n v="675252120711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52120711"/>
    <s v=""/>
    <s v="PAYA"/>
    <s v="950101******4227"/>
    <s v=""/>
    <s v=""/>
    <s v="UPPA"/>
    <n v="16607.5"/>
    <n v="16500"/>
    <n v="15500"/>
    <n v="350"/>
    <n v="15150"/>
    <n v="2666.4"/>
    <n v="12120"/>
    <n v="363.6"/>
    <n v="250"/>
    <n v="81.25"/>
    <n v="1000"/>
    <m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YusufAliyuSahabi|ReceiptID:=1110158172147|Description:=0517021001-221205112-YusufAliyuSahabi-1110158172147-PortalAccessFee:1000-AccreditationFee:5000-Reg"/>
    <s v="NAME:=YusufAliyuSahabi|ReceiptID:=1110158172147|Description:=0517021001-221205112-YusufAliyuSahabi-1110158172147-PortalAccessFee:1000-AccreditationFee:5000-Reg"/>
    <s v=""/>
    <s v="{&quot;Type&quot;:&quot;SokotoStateCollection&quot;,&quot;AgentCode&quot;:&quot;UAN332100174&quot;,&quot;Merchant&quot;:&quot;SOKOTOSTATEUNIVERSITY,SOKOTO&quot;,&quot;Product&quot;:&quot;FEES&quot;,&quot;Amount&quot;:&quot;¿16,607.50&quot;,&quot;Fee&quot;:&quot;¿0.00&quot;,&quot;AgentLGA&quot;:&quot;WamakoLGA&quot;,&quot;AgentState&quot;:&quot;SokotoState&quot;,&quot;AgentName&quot;:&quot;mustaphaBello&quot;,&quot;Status&quot;:&quot;Approved&quot;,&quot;RRN&quot;:&quot;675252120711&quot;,&quot;TransId&quot;:&quot;15584937&quot;,&quot;AuthRef&quot;:&quot;562511&quot;,&quot;Date&quot;:&quot;01Feb,202312:48PM&quot;}"/>
    <s v="GENERAL"/>
    <s v=""/>
    <s v=""/>
    <s v=""/>
    <s v=""/>
    <s v=""/>
    <s v=""/>
    <s v=""/>
    <s v=""/>
    <s v="SokotoStateCollectionAgency"/>
    <n v="16607.5"/>
    <n v="0"/>
    <n v="0"/>
    <s v=""/>
    <s v="N"/>
    <s v=""/>
    <n v="0"/>
  </r>
  <r>
    <n v="9753800766"/>
    <s v="BILLS PAYMENT"/>
    <s v="2/1/2023 11:01:42 AM"/>
    <s v="UP SETTLEMENT"/>
    <s v="2/2/2023 12:00:00 AM"/>
    <s v="2/1/2023 12:00:00 AM"/>
    <n v="34894"/>
    <s v="2/1/2023 12:00:00 AM"/>
    <n v="283355"/>
    <n v="2609176986"/>
    <n v="7889894"/>
    <n v="2692440"/>
    <s v=""/>
    <n v="975380076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0592245"/>
    <n v="566"/>
    <n v="492589"/>
    <s v="HOPE PSBank"/>
    <n v="566"/>
    <n v="9753800766"/>
    <n v="9753800766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0008-Mukhtar Adamu -1110100592245-PortalAccessFee:1000-AccreditationFee:5000-RegFee:"/>
    <s v="0517021001-221310008-Mukhtar Adamu -1110100592245-PortalAccessFee:1000-AccreditationFee:5000-RegFee:"/>
    <s v="PaymentRef=1110100592245"/>
    <s v="NAME:=Mukhtar Adamu |Payment Ref:=1110100592245|Description:=0517021001-221310008-Mukhtar Adamu -1110100592245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3982116"/>
    <s v="BILLS PAYMENT"/>
    <s v="2/1/2023 11:19:27 AM"/>
    <s v="UP SETTLEMENT"/>
    <s v="2/2/2023 12:00:00 AM"/>
    <s v="2/1/2023 12:00:00 AM"/>
    <n v="34894"/>
    <s v="2/1/2023 12:00:00 AM"/>
    <n v="622286"/>
    <n v="2609177224"/>
    <n v="7889894"/>
    <n v="2692440"/>
    <s v=""/>
    <n v="97539821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0172853"/>
    <n v="566"/>
    <n v="628252"/>
    <s v="HOPE PSBank"/>
    <n v="566"/>
    <n v="9753982116"/>
    <n v="9753982116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36-Faruku Abdullahi -1110140172853-PortalAccessFee:1000-AccreditationFee:5000-RegF"/>
    <s v="0517021001-221204136-Faruku Abdullahi -1110140172853-PortalAccessFee:1000-AccreditationFee:5000-RegF"/>
    <s v="PaymentRef=1110140172853"/>
    <s v="NAME:=Faruku Abdullahi |Payment Ref:=1110140172853|Description:=0517021001-221204136-Faruku Abdullahi -1110140172853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6095462"/>
    <s v="BILLS PAYMENT"/>
    <s v="2/1/2023 2:50:51 PM"/>
    <s v="UP SETTLEMENT"/>
    <s v="2/2/2023 12:00:00 AM"/>
    <s v="2/1/2023 12:00:00 AM"/>
    <n v="34898"/>
    <s v="2/1/2023 12:00:00 AM"/>
    <n v="895804"/>
    <n v="2609492448"/>
    <n v="2061040"/>
    <n v="2692440"/>
    <s v=""/>
    <n v="97560954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1501948"/>
    <n v="566"/>
    <n v="329100"/>
    <s v="HOPE PSBank"/>
    <n v="566"/>
    <n v="9756095462"/>
    <n v="9756095462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8178-Ibrahim Nasir Bafarawa-1110111501948-PortalAccessFee:1000-AccreditationFee:5000"/>
    <s v="0517021001-221108178-Ibrahim Nasir Bafarawa-1110111501948-PortalAccessFee:1000-AccreditationFee:5000"/>
    <s v="PaymentRef=1110111501948"/>
    <s v="NAME:=Ibrahim Nasir Bafarawa|Payment Ref:=1110111501948|Description:=0517021001-221108178-Ibrahim Nasir Bafarawa-1110111501948-PortalAccessFee:1000-AccreditationFee:50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5016027"/>
    <s v="BILLS PAYMENT"/>
    <s v="2/1/2023 1:04:52 PM"/>
    <s v="UP SETTLEMENT"/>
    <s v="2/2/2023 12:00:00 AM"/>
    <s v="2/1/2023 12:00:00 AM"/>
    <n v="34896"/>
    <s v="2/1/2023 12:00:00 AM"/>
    <n v="701477"/>
    <n v="2609276237"/>
    <n v="3344257"/>
    <n v="2692440"/>
    <s v=""/>
    <n v="975501602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1002043"/>
    <n v="566"/>
    <n v="427242"/>
    <s v="HOPE PSBank"/>
    <n v="566"/>
    <n v="9755016027"/>
    <n v="9755016027"/>
    <s v="PAYA"/>
    <s v="980002******1468"/>
    <s v="113000527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107009-Aliyu Ibrahim -1110121002043-PortalAccessFee:1000-AccreditationFee:5000-RegFee:"/>
    <s v="0517021001-222107009-Aliyu Ibrahim -1110121002043-PortalAccessFee:1000-AccreditationFee:5000-RegFee:"/>
    <s v="PaymentRef=1110121002043"/>
    <s v="NAME:=Aliyu Ibrahim |Payment Ref:=1110121002043|Description:=0517021001-222107009-Aliyu Ibrahim -1110121002043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4990993"/>
    <s v="BILLS PAYMENT"/>
    <s v="2/1/2023 1:02:20 PM"/>
    <s v="UP SETTLEMENT"/>
    <s v="2/2/2023 12:00:00 AM"/>
    <s v="2/1/2023 12:00:00 AM"/>
    <n v="34896"/>
    <s v="2/1/2023 12:00:00 AM"/>
    <n v="787275"/>
    <n v="2609276175"/>
    <n v="3344257"/>
    <n v="2692440"/>
    <s v=""/>
    <n v="975499099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5391143"/>
    <n v="566"/>
    <n v="407080"/>
    <s v="HOPE PSBank"/>
    <n v="566"/>
    <n v="9754990993"/>
    <n v="9754990993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37-Hassan  Ibrahim Maiyadi-1110145391143-PortalAccessFee:1000-AccreditationFee:500"/>
    <s v="0517021001-221204137-Hassan  Ibrahim Maiyadi-1110145391143-PortalAccessFee:1000-AccreditationFee:500"/>
    <s v="PaymentRef=1110145391143"/>
    <s v="NAME:=Hassan  Ibrahim Maiyadi|Payment Ref:=1110145391143|Description:=0517021001-221204137-Hassan  Ibrahim Maiyadi-1110145391143-PortalAccessFee:1000-AccreditationFee:5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4694448"/>
    <s v="BILLS PAYMENT"/>
    <s v="2/1/2023 12:32:46 PM"/>
    <s v="UP SETTLEMENT"/>
    <s v="2/2/2023 12:00:00 AM"/>
    <s v="2/1/2023 12:00:00 AM"/>
    <n v="34895"/>
    <s v="2/1/2023 12:00:00 AM"/>
    <n v="473999"/>
    <n v="2609195982"/>
    <n v="4826150"/>
    <n v="2692440"/>
    <s v=""/>
    <n v="975469444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9103945"/>
    <n v="566"/>
    <n v="171867"/>
    <s v="HOPE PSBank"/>
    <n v="566"/>
    <n v="9754694448"/>
    <n v="9754694448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301001-Mas'Udu Bashiru Shehu-1110129103945-PortalAccessFee:1000-AccreditationFee:5000-"/>
    <s v="0517021001-222301001-Mas'Udu Bashiru Shehu-1110129103945-PortalAccessFee:1000-AccreditationFee:5000-"/>
    <s v="PaymentRef=1110129103945"/>
    <s v="NAME:=Mas'Udu Bashiru Shehu|Payment Ref:=1110129103945|Description:=0517021001-222301001-Mas'Udu Bashiru Shehu-1110129103945-PortalAccessFee:1000-AccreditationFee:5000-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4319605"/>
    <s v="BILLS PAYMENT"/>
    <s v="2/1/2023 11:54:17 AM"/>
    <s v="UP SETTLEMENT"/>
    <s v="2/2/2023 12:00:00 AM"/>
    <s v="2/1/2023 12:00:00 AM"/>
    <n v="34895"/>
    <s v="2/1/2023 12:00:00 AM"/>
    <n v="433046"/>
    <n v="2609195408"/>
    <n v="4826150"/>
    <n v="2692440"/>
    <s v=""/>
    <n v="975431960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3522669"/>
    <n v="566"/>
    <n v="889116"/>
    <s v="HOPE PSBank"/>
    <n v="566"/>
    <n v="9754319605"/>
    <n v="9754319605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108012-Muhammad Kasimu -1110123522669-PortalAccessFee:1000-AccreditationFee:5000-RegFe"/>
    <s v="0517021001-222108012-Muhammad Kasimu -1110123522669-PortalAccessFee:1000-AccreditationFee:5000-RegFe"/>
    <s v="PaymentRef=1110123522669"/>
    <s v="NAME:=Muhammad Kasimu |Payment Ref:=1110123522669|Description:=0517021001-222108012-Muhammad Kasimu -1110123522669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4506064"/>
    <s v="BILLS PAYMENT"/>
    <s v="2/1/2023 12:13:33 PM"/>
    <s v="UP SETTLEMENT"/>
    <s v="2/2/2023 12:00:00 AM"/>
    <s v="2/1/2023 12:00:00 AM"/>
    <n v="34895"/>
    <s v="2/1/2023 12:00:00 AM"/>
    <n v="139582"/>
    <n v="2609195697"/>
    <n v="4826150"/>
    <n v="2692440"/>
    <s v=""/>
    <n v="975450606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5023258"/>
    <n v="566"/>
    <n v="27307"/>
    <s v="HOPE PSBank"/>
    <n v="566"/>
    <n v="9754506064"/>
    <n v="9754506064"/>
    <s v="PAYA"/>
    <s v="980002******5786"/>
    <s v="113004330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303-Hafiz Tukur -1110145023258-PortalAccessFee:1000-AccreditationFee:5000-RegFee:10"/>
    <s v="0517021001-221304303-Hafiz Tukur -1110145023258-PortalAccessFee:1000-AccreditationFee:5000-RegFee:10"/>
    <s v="PaymentRef=1110145023258"/>
    <s v="NAME:=Hafiz Tukur |Payment Ref:=1110145023258|Description:=0517021001-221304303-Hafiz Tukur -1110145023258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4441746"/>
    <s v="BILLS PAYMENT"/>
    <s v="2/1/2023 12:07:16 PM"/>
    <s v="UP SETTLEMENT"/>
    <s v="2/2/2023 12:00:00 AM"/>
    <s v="2/1/2023 12:00:00 AM"/>
    <n v="34895"/>
    <s v="2/1/2023 12:00:00 AM"/>
    <n v="497184"/>
    <n v="2609195600"/>
    <n v="4826150"/>
    <n v="2692440"/>
    <s v=""/>
    <n v="975444174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9063343"/>
    <n v="566"/>
    <n v="978837"/>
    <s v="HOPE PSBank"/>
    <n v="566"/>
    <n v="9754441746"/>
    <n v="9754441746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306024-Abubakar Sahabi -1110129063343-PortalAccessFee:1000-AccreditationFee:5000-RegFe"/>
    <s v="0517021001-222306024-Abubakar Sahabi -1110129063343-PortalAccessFee:1000-AccreditationFee:5000-RegFe"/>
    <s v="PaymentRef=1110129063343"/>
    <s v="NAME:=Abubakar Sahabi |Payment Ref:=1110129063343|Description:=0517021001-222306024-Abubakar Sahabi -1110129063343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3293913"/>
    <s v="BILLS PAYMENT"/>
    <s v="2/1/2023 10:09:42 AM"/>
    <s v="UP SETTLEMENT"/>
    <s v="2/2/2023 12:00:00 AM"/>
    <s v="2/1/2023 12:00:00 AM"/>
    <n v="34894"/>
    <s v="2/1/2023 12:00:00 AM"/>
    <n v="118022"/>
    <n v="2609158036"/>
    <n v="2758401"/>
    <n v="2692440"/>
    <s v=""/>
    <n v="97532939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1063763"/>
    <n v="566"/>
    <n v="120037"/>
    <s v="HOPE PSBank"/>
    <n v="566"/>
    <n v="9753293913"/>
    <n v="9753293913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16029-Ahmad Hassan -1110141063763-PortalAccessFee:1000-AccreditationFee:5000-RegFee:1"/>
    <s v="0517021001-221216029-Ahmad Hassan -1110141063763-PortalAccessFee:1000-AccreditationFee:5000-RegFee:1"/>
    <s v="PaymentRef=1110141063763"/>
    <s v="NAME:=Ahmad Hassan |Payment Ref:=1110141063763|Description:=0517021001-221216029-Ahmad Hassan -1110141063763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3626835"/>
    <s v="BILLS PAYMENT"/>
    <s v="2/1/2023 10:44:22 AM"/>
    <s v="UP SETTLEMENT"/>
    <s v="2/2/2023 12:00:00 AM"/>
    <s v="2/1/2023 12:00:00 AM"/>
    <n v="34894"/>
    <s v="2/1/2023 12:00:00 AM"/>
    <n v="60001"/>
    <n v="2609158417"/>
    <n v="2758401"/>
    <n v="2692440"/>
    <s v=""/>
    <n v="97536268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9363252"/>
    <n v="566"/>
    <n v="364238"/>
    <s v="HOPE PSBank"/>
    <n v="566"/>
    <n v="9753626835"/>
    <n v="9753626835"/>
    <s v="PAYA"/>
    <s v="980002******7312"/>
    <s v="1130045113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3024-Mustapha Nasuru -1110159363252-PortalAccessFee:1000-AccreditationFee:5000-RegFe"/>
    <s v="0517021001-221203024-Mustapha Nasuru -1110159363252-PortalAccessFee:1000-AccreditationFee:5000-RegFe"/>
    <s v="PaymentRef=1110159363252"/>
    <s v="NAME:=Mustapha Nasuru |Payment Ref:=1110159363252|Description:=0517021001-221203024-Mustapha Nasuru -1110159363252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6546843"/>
    <s v="BILLS PAYMENT"/>
    <s v="2/1/2023 3:37:26 PM"/>
    <s v="UP SETTLEMENT"/>
    <s v="2/2/2023 12:00:00 AM"/>
    <s v="2/1/2023 12:00:00 AM"/>
    <n v="34898"/>
    <s v="2/1/2023 12:00:00 AM"/>
    <n v="765814"/>
    <n v="2609493199"/>
    <n v="2061040"/>
    <n v="2692440"/>
    <s v=""/>
    <n v="975654684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1192144"/>
    <n v="566"/>
    <n v="658460"/>
    <s v="ACCESS BANK NIGERIA PLC"/>
    <n v="566"/>
    <n v="20112346843"/>
    <n v="9756546843"/>
    <s v="PAYA"/>
    <s v="904402******6255"/>
    <s v="0690422290"/>
    <s v=""/>
    <s v="ACCE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21209035-Fatima Sa'Ad -1110141192144-PortalAccessFee:1000-AccreditationFee:5000-RegFee:1"/>
    <s v="0517021001-221209035-Fatima Sa'Ad -1110141192144-PortalAccessFee:1000-AccreditationFee:5000-RegFee:1"/>
    <s v="PaymentRef=1110141192144"/>
    <s v="NAME:=Fatima Sa'Ad |Payment Ref:=1110141192144|Description:=0517021001-221209035-Fatima Sa'Ad -1110141192144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3221274"/>
    <s v="BILLS PAYMENT"/>
    <s v="2/1/2023 10:02:10 AM"/>
    <s v="UP SETTLEMENT"/>
    <s v="2/2/2023 12:00:00 AM"/>
    <s v="2/1/2023 12:00:00 AM"/>
    <n v="34894"/>
    <s v="2/1/2023 12:00:00 AM"/>
    <n v="912226"/>
    <n v="2609157958"/>
    <n v="2758401"/>
    <n v="2692440"/>
    <s v=""/>
    <n v="975322127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5581551"/>
    <n v="566"/>
    <n v="66084"/>
    <s v="HOPE PSBank"/>
    <n v="566"/>
    <n v="9753221274"/>
    <n v="9753221274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4027-Ibrahim Sani -1110125581551-PortalAccessFee:1000-AccreditationFee:5000-RegFee:1"/>
    <s v="0517021001-221104027-Ibrahim Sani -1110125581551-PortalAccessFee:1000-AccreditationFee:5000-RegFee:1"/>
    <s v="PaymentRef=1110125581551"/>
    <s v="NAME:=Ibrahim Sani |Payment Ref:=1110125581551|Description:=0517021001-221104027-Ibrahim Sani -1110125581551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4837623"/>
    <s v="BILLS PAYMENT"/>
    <s v="2/1/2023 12:46:50 PM"/>
    <s v="UP SETTLEMENT"/>
    <s v="2/2/2023 12:00:00 AM"/>
    <s v="2/1/2023 12:00:00 AM"/>
    <n v="34895"/>
    <s v="2/1/2023 12:00:00 AM"/>
    <n v="396840"/>
    <n v="2609196159"/>
    <n v="4826150"/>
    <n v="2692440"/>
    <s v=""/>
    <n v="975483762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1463759"/>
    <n v="566"/>
    <n v="285886"/>
    <s v="HOPE PSBank"/>
    <n v="566"/>
    <n v="9754837623"/>
    <n v="9754837623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319-Yusuf Haliru -1110101463759-PortalAccessFee:1000-AccreditationFee:5000-RegFee:1"/>
    <s v="0517021001-221304319-Yusuf Haliru -1110101463759-PortalAccessFee:1000-AccreditationFee:5000-RegFee:1"/>
    <s v="PaymentRef=1110101463759"/>
    <s v="NAME:=Yusuf Haliru |Payment Ref:=1110101463759|Description:=0517021001-221304319-Yusuf Haliru -1110101463759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4312680"/>
    <s v="BILLS PAYMENT"/>
    <s v="2/1/2023 11:53:37 AM"/>
    <s v="UP SETTLEMENT"/>
    <s v="2/2/2023 12:00:00 AM"/>
    <s v="2/1/2023 12:00:00 AM"/>
    <n v="34895"/>
    <s v="2/1/2023 12:00:00 AM"/>
    <n v="683855"/>
    <n v="2609195395"/>
    <n v="4826150"/>
    <n v="2692440"/>
    <s v=""/>
    <n v="975431268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2492068"/>
    <n v="566"/>
    <n v="884085"/>
    <s v="HOPE PSBank"/>
    <n v="566"/>
    <n v="9754312680"/>
    <n v="9754312680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5068-Yakubu Abdullahi -1110122492068-PortalAccessFee:1000-AccreditationFee:5000-RegF"/>
    <s v="0517021001-221205068-Yakubu Abdullahi -1110122492068-PortalAccessFee:1000-AccreditationFee:5000-RegF"/>
    <s v="PaymentRef=1110122492068"/>
    <s v="NAME:=Yakubu Abdullahi |Payment Ref:=1110122492068|Description:=0517021001-221205068-Yakubu Abdullahi -1110122492068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3508238"/>
    <s v="BILLS PAYMENT"/>
    <s v="2/1/2023 10:32:01 AM"/>
    <s v="UP SETTLEMENT"/>
    <s v="2/2/2023 12:00:00 AM"/>
    <s v="2/1/2023 12:00:00 AM"/>
    <n v="34894"/>
    <s v="2/1/2023 12:00:00 AM"/>
    <n v="133803"/>
    <n v="2609158299"/>
    <n v="2758401"/>
    <n v="2692440"/>
    <s v=""/>
    <n v="975350823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9591558"/>
    <n v="566"/>
    <n v="277987"/>
    <s v="HOPE PSBank"/>
    <n v="566"/>
    <n v="9753508238"/>
    <n v="9753508238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8046-Bashar Lawal -1110159591558-PortalAccessFee:1000-AccreditationFee:5000-RegFee:1"/>
    <s v="0517021001-221308046-Bashar Lawal -1110159591558-PortalAccessFee:1000-AccreditationFee:5000-RegFee:1"/>
    <s v="PaymentRef=1110159591558"/>
    <s v="NAME:=Bashar Lawal |Payment Ref:=1110159591558|Description:=0517021001-221308046-Bashar Lawal -1110159591558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3442645"/>
    <s v="BILLS PAYMENT"/>
    <s v="2/1/2023 10:25:02 AM"/>
    <s v="UP SETTLEMENT"/>
    <s v="2/2/2023 12:00:00 AM"/>
    <s v="2/1/2023 12:00:00 AM"/>
    <n v="34894"/>
    <s v="2/1/2023 12:00:00 AM"/>
    <n v="669540"/>
    <n v="2609158229"/>
    <n v="2758401"/>
    <n v="2692440"/>
    <s v=""/>
    <n v="975344264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9242954"/>
    <n v="566"/>
    <n v="230251"/>
    <s v="HOPE PSBank"/>
    <n v="566"/>
    <n v="9753442645"/>
    <n v="9753442645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304019-Anas Muhammad -1110109242954-PortalAccessFee:1000-AccreditationFee:5000-RegFee:"/>
    <s v="0517021001-222304019-Anas Muhammad -1110109242954-PortalAccessFee:1000-AccreditationFee:5000-RegFee:"/>
    <s v="PaymentRef=1110109242954"/>
    <s v="NAME:=Anas Muhammad |Payment Ref:=1110109242954|Description:=0517021001-222304019-Anas Muhammad -1110109242954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3914995"/>
    <s v="BILLS PAYMENT"/>
    <s v="2/1/2023 11:12:42 AM"/>
    <s v="UP SETTLEMENT"/>
    <s v="2/2/2023 12:00:00 AM"/>
    <s v="2/1/2023 12:00:00 AM"/>
    <n v="34894"/>
    <s v="2/1/2023 12:00:00 AM"/>
    <n v="526423"/>
    <n v="2609177148"/>
    <n v="7889894"/>
    <n v="2692440"/>
    <s v=""/>
    <n v="975391499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8091661"/>
    <n v="566"/>
    <n v="577154"/>
    <s v="HOPE PSBank"/>
    <n v="566"/>
    <n v="9753914995"/>
    <n v="9753914995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7068-Mujahid Bello M-1110138091661-PortalAccessFee:1000-AccreditationFee:5000-RegFee"/>
    <s v="0517021001-221107068-Mujahid Bello M-1110138091661-PortalAccessFee:1000-AccreditationFee:5000-RegFee"/>
    <s v="PaymentRef=1110138091661"/>
    <s v="NAME:=Mujahid Bello M|Payment Ref:=1110138091661|Description:=0517021001-221107068-Mujahid Bello M-1110138091661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3481632"/>
    <s v="BILLS PAYMENT"/>
    <s v="2/1/2023 10:29:08 AM"/>
    <s v="UP SETTLEMENT"/>
    <s v="2/2/2023 12:00:00 AM"/>
    <s v="2/1/2023 12:00:00 AM"/>
    <n v="34894"/>
    <s v="2/1/2023 12:00:00 AM"/>
    <n v="370077"/>
    <n v="2609158264"/>
    <n v="2758401"/>
    <n v="2692440"/>
    <s v=""/>
    <n v="975348163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8512047"/>
    <n v="566"/>
    <n v="258672"/>
    <s v="HOPE PSBank"/>
    <n v="566"/>
    <n v="9753481632"/>
    <n v="9753481632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68-Jabiru Aliyu Barade-1110138512047-PortalAccessFee:1000-AccreditationFee:5000-Re"/>
    <s v="0517021001-221204168-Jabiru Aliyu Barade-1110138512047-PortalAccessFee:1000-AccreditationFee:5000-Re"/>
    <s v="PaymentRef=1110138512047"/>
    <s v="NAME:=Jabiru Aliyu Barade|Payment Ref:=1110138512047|Description:=0517021001-221204168-Jabiru Aliyu Barade-1110138512047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3661253"/>
    <s v="BILLS PAYMENT"/>
    <s v="2/1/2023 10:47:52 AM"/>
    <s v="UP SETTLEMENT"/>
    <s v="2/2/2023 12:00:00 AM"/>
    <s v="2/1/2023 12:00:00 AM"/>
    <n v="34894"/>
    <s v="2/1/2023 12:00:00 AM"/>
    <n v="748056"/>
    <n v="2609158465"/>
    <n v="2758401"/>
    <n v="2692440"/>
    <s v=""/>
    <n v="975366125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0463547"/>
    <n v="566"/>
    <n v="389630"/>
    <s v="HOPE PSBank"/>
    <n v="566"/>
    <n v="9753661253"/>
    <n v="9753661253"/>
    <s v="PAYA"/>
    <s v="980002******7312"/>
    <s v="1130045113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7018-Abubakar Nasiru -1110130463547-PortalAccessFee:1000-AccreditationFee:5000-RegFe"/>
    <s v="0517021001-221307018-Abubakar Nasiru -1110130463547-PortalAccessFee:1000-AccreditationFee:5000-RegFe"/>
    <s v="PaymentRef=1110130463547"/>
    <s v="NAME:=Abubakar Nasiru |Payment Ref:=1110130463547|Description:=0517021001-221307018-Abubakar Nasiru -1110130463547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7611933"/>
    <s v="BILLS PAYMENT"/>
    <s v="2/1/2023 5:11:10 PM"/>
    <s v="UP SETTLEMENT"/>
    <s v="2/2/2023 12:00:00 AM"/>
    <s v="2/2/2023 12:00:00 AM"/>
    <n v="34901"/>
    <s v="2/1/2023 12:00:00 AM"/>
    <n v="512994"/>
    <n v="2609756940"/>
    <n v="2188734"/>
    <n v="2692440"/>
    <s v=""/>
    <n v="975761193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0013441"/>
    <n v="566"/>
    <n v="551991"/>
    <s v="ACCESS BANK NIGERIA PLC"/>
    <n v="566"/>
    <n v="20112311933"/>
    <n v="9757611933"/>
    <s v="PAYA"/>
    <s v="904402******1069"/>
    <s v="0731170616"/>
    <s v=""/>
    <s v="ACCE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21206011-Bello Sanusi Liman-1110130013441-PortalAccessFee:1000-AccreditationFee:5000-Reg"/>
    <s v="0517021001-221206011-Bello Sanusi Liman-1110130013441-PortalAccessFee:1000-AccreditationFee:5000-Reg"/>
    <s v="PaymentRef=1110130013441"/>
    <s v="NAME:=Bello Sanusi Liman|Payment Ref:=1110130013441|Description:=0517021001-221206011-Bello Sanusi Liman-1110130013441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4172017"/>
    <s v="BILLS PAYMENT"/>
    <s v="2/1/2023 11:38:16 AM"/>
    <s v="UP SETTLEMENT"/>
    <s v="2/2/2023 12:00:00 AM"/>
    <s v="2/1/2023 12:00:00 AM"/>
    <n v="34894"/>
    <s v="2/1/2023 12:00:00 AM"/>
    <n v="391111"/>
    <n v="2609177509"/>
    <n v="7889894"/>
    <n v="2692440"/>
    <s v=""/>
    <n v="97541720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3082359"/>
    <n v="566"/>
    <n v="774846"/>
    <s v="HOPE PSBank"/>
    <n v="566"/>
    <n v="9754172017"/>
    <n v="9754172017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1046-Shehu Umar -1110143082359-PortalAccessFee:1000-AccreditationFee:5000-RegFee:101"/>
    <s v="0517021001-221201046-Shehu Umar -1110143082359-PortalAccessFee:1000-AccreditationFee:5000-RegFee:101"/>
    <s v="PaymentRef=1110143082359"/>
    <s v="NAME:=Shehu Umar |Payment Ref:=1110143082359|Description:=0517021001-221201046-Shehu Umar -1110143082359-PortalAccessFee:1000-AccreditationFee:5000-RegFee:10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3921043"/>
    <s v="BILLS PAYMENT"/>
    <s v="2/1/2023 11:13:13 AM"/>
    <s v="UP SETTLEMENT"/>
    <s v="2/2/2023 12:00:00 AM"/>
    <s v="2/1/2023 12:00:00 AM"/>
    <n v="34894"/>
    <s v="2/1/2023 12:00:00 AM"/>
    <n v="830346"/>
    <n v="2609177154"/>
    <n v="7889894"/>
    <n v="2692440"/>
    <s v=""/>
    <n v="975392104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5412843"/>
    <n v="566"/>
    <n v="581619"/>
    <s v="HOPE PSBank"/>
    <n v="566"/>
    <n v="9753921043"/>
    <n v="9753921043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2057-Aliyu Muhammad -1110155412843-PortalAccessFee:1000-AccreditationFee:5000-RegFee"/>
    <s v="0517021001-221312057-Aliyu Muhammad -1110155412843-PortalAccessFee:1000-AccreditationFee:5000-RegFee"/>
    <s v="PaymentRef=1110155412843"/>
    <s v="NAME:=Aliyu Muhammad |Payment Ref:=1110155412843|Description:=0517021001-221312057-Aliyu Muhammad -1110155412843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3356913"/>
    <s v="BILLS PAYMENT"/>
    <s v="2/1/2023 10:16:13 AM"/>
    <s v="UP SETTLEMENT"/>
    <s v="2/2/2023 12:00:00 AM"/>
    <s v="2/1/2023 12:00:00 AM"/>
    <n v="34894"/>
    <s v="2/1/2023 12:00:00 AM"/>
    <n v="729917"/>
    <n v="2609158127"/>
    <n v="2758401"/>
    <n v="2692440"/>
    <s v=""/>
    <n v="97533569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3472050"/>
    <n v="566"/>
    <n v="167104"/>
    <s v="HOPE PSBank"/>
    <n v="566"/>
    <n v="9753356913"/>
    <n v="9753356913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61-Faisal Sambo -1110113472050-PortalAccessFee:1000-AccreditationFee:5000-RegFee:1"/>
    <s v="0517021001-221204161-Faisal Sambo -1110113472050-PortalAccessFee:1000-AccreditationFee:5000-RegFee:1"/>
    <s v="PaymentRef=1110113472050"/>
    <s v="NAME:=Faisal Sambo |Payment Ref:=1110113472050|Description:=0517021001-221204161-Faisal Sambo -1110113472050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51945984"/>
    <s v="BILLS PAYMENT"/>
    <s v="2/1/2023 7:28:27 AM"/>
    <s v="UP SETTLEMENT"/>
    <s v="2/2/2023 12:00:00 AM"/>
    <s v="2/1/2023 12:00:00 AM"/>
    <n v="34891"/>
    <s v="2/1/2023 12:00:00 AM"/>
    <n v="229782"/>
    <n v="2608883554"/>
    <n v="9136286"/>
    <n v="2692440"/>
    <s v=""/>
    <n v="975194598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68344523"/>
    <n v="566"/>
    <n v="117835"/>
    <s v="HOPE PSBank"/>
    <n v="566"/>
    <n v="9751945984"/>
    <n v="9751945984"/>
    <s v="PAYA"/>
    <s v="980002******2568"/>
    <s v="1130006189"/>
    <s v=""/>
    <s v="HPSB"/>
    <n v="19350"/>
    <n v="19350"/>
    <n v="16350"/>
    <n v="350"/>
    <n v="16000"/>
    <n v="2816.0000000000005"/>
    <n v="12800"/>
    <n v="384"/>
    <n v="250"/>
    <n v="81.25"/>
    <n v="1000"/>
    <n v="2000"/>
    <n v="18.75"/>
    <s v=""/>
    <s v=""/>
    <s v=""/>
    <s v=""/>
    <n v="566"/>
    <n v="566"/>
    <n v="19350"/>
    <n v="0.5"/>
    <n v="0"/>
    <n v="0.5"/>
    <n v="0.04"/>
    <n v="0"/>
    <n v="193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9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21237BARA'ATU YAHAYA HARUNA-68344523-PortalAccessFee:1000.00AcreditationFee:2000.00-RegF"/>
    <s v="0517019001-221237BARA'ATU YAHAYA HARUNA-68344523-PortalAccessFee:1000.00AcreditationFee:2000.00-RegF"/>
    <s v="PaymentRef=68344523"/>
    <s v="NAME:=|Payment Ref:=68344523|Description:="/>
    <s v="GENERAL"/>
    <s v=""/>
    <s v=""/>
    <s v=""/>
    <s v=""/>
    <s v=""/>
    <s v=""/>
    <s v=""/>
    <s v=""/>
    <s v=""/>
    <n v="19350"/>
    <n v="0"/>
    <n v="0"/>
    <s v=""/>
    <s v="N"/>
    <s v=""/>
    <n v="0"/>
  </r>
  <r>
    <n v="9760426932"/>
    <s v="BILLS PAYMENT"/>
    <s v="2/1/2023 9:58:05 PM"/>
    <s v="UP SETTLEMENT"/>
    <s v="2/2/2023 12:00:00 AM"/>
    <s v="2/2/2023 12:00:00 AM"/>
    <n v="34905"/>
    <s v="2/1/2023 12:00:00 AM"/>
    <n v="443488"/>
    <n v="2610099155"/>
    <n v="8217759"/>
    <n v="2692440"/>
    <s v=""/>
    <n v="976042693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81836755"/>
    <n v="566"/>
    <n v="890761"/>
    <s v="HOPE PSBank"/>
    <n v="566"/>
    <n v="9760426932"/>
    <n v="9760426932"/>
    <s v="PAYA"/>
    <s v="980002******2568"/>
    <s v="1130006189"/>
    <s v=""/>
    <s v="HPSB"/>
    <n v="19350"/>
    <n v="19350"/>
    <n v="16350"/>
    <n v="350"/>
    <n v="16000"/>
    <n v="2816.0000000000005"/>
    <n v="12800"/>
    <n v="384"/>
    <n v="250"/>
    <n v="81.25"/>
    <n v="1000"/>
    <n v="2000"/>
    <n v="18.75"/>
    <s v=""/>
    <s v=""/>
    <s v=""/>
    <s v=""/>
    <n v="566"/>
    <n v="566"/>
    <n v="19350"/>
    <n v="0.5"/>
    <n v="0"/>
    <n v="0.5"/>
    <n v="0.04"/>
    <n v="0"/>
    <n v="193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9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2310082BELA'U GARBA-81836755-PortalAccessFee:1000.00AcreditationFee:2000.00-RegFee:16000"/>
    <s v="0517019001-22310082BELA'U GARBA-81836755-PortalAccessFee:1000.00AcreditationFee:2000.00-RegFee:16000"/>
    <s v="PaymentRef=81836755"/>
    <s v="NAME:=|Payment Ref:=81836755|Description:="/>
    <s v="GENERAL"/>
    <s v=""/>
    <s v=""/>
    <s v=""/>
    <s v=""/>
    <s v=""/>
    <s v=""/>
    <s v=""/>
    <s v=""/>
    <s v=""/>
    <n v="19350"/>
    <n v="0"/>
    <n v="0"/>
    <s v=""/>
    <s v="N"/>
    <s v=""/>
    <n v="0"/>
  </r>
  <r>
    <n v="9754496440"/>
    <s v="BILLS PAYMENT"/>
    <s v="2/1/2023 12:12:40 PM"/>
    <s v="UP SETTLEMENT"/>
    <s v="2/2/2023 12:00:00 AM"/>
    <s v="2/1/2023 12:00:00 AM"/>
    <n v="34895"/>
    <s v="2/1/2023 12:00:00 AM"/>
    <n v="672962"/>
    <n v="2609195679"/>
    <n v="4826150"/>
    <n v="2692440"/>
    <s v=""/>
    <n v="975449644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63986217"/>
    <n v="566"/>
    <n v="20098"/>
    <s v="HOPE PSBank"/>
    <n v="566"/>
    <n v="9754496440"/>
    <n v="9754496440"/>
    <s v="PAYA"/>
    <s v="980002******3623"/>
    <s v="1130009926"/>
    <s v=""/>
    <s v="HPSB"/>
    <n v="19457.5"/>
    <n v="19350"/>
    <n v="16350"/>
    <n v="350"/>
    <n v="16000"/>
    <n v="2816.0000000000005"/>
    <n v="12800"/>
    <n v="384"/>
    <n v="250"/>
    <n v="81.25"/>
    <n v="1000"/>
    <n v="2000"/>
    <n v="18.75"/>
    <m/>
    <m/>
    <s v=""/>
    <s v=""/>
    <n v="566"/>
    <n v="566"/>
    <n v="19457.5"/>
    <n v="0.5"/>
    <n v="0"/>
    <n v="0.5"/>
    <n v="0.04"/>
    <n v="0"/>
    <n v="194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9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22292ISHAKA BELLO-63986217-PortalAccessFee:1000.00AcreditationFee:2000.00-RegFee:16000.0"/>
    <s v="0517019001-222292ISHAKA BELLO-63986217-PortalAccessFee:1000.00AcreditationFee:2000.00-RegFee:16000.0"/>
    <s v="PaymentRef=63986217"/>
    <s v="NAME:=|Payment Ref:=63986217|Description:="/>
    <s v="GENERAL"/>
    <s v=""/>
    <s v=""/>
    <s v=""/>
    <s v=""/>
    <s v=""/>
    <s v=""/>
    <s v=""/>
    <s v=""/>
    <s v=""/>
    <n v="19457.5"/>
    <n v="0"/>
    <n v="0"/>
    <s v=""/>
    <s v="N"/>
    <s v=""/>
    <n v="0"/>
  </r>
  <r>
    <n v="9758542971"/>
    <s v="BILLS PAYMENT"/>
    <s v="2/1/2023 6:29:43 PM"/>
    <s v="UP SETTLEMENT"/>
    <s v="2/2/2023 12:00:00 AM"/>
    <s v="2/2/2023 12:00:00 AM"/>
    <n v="34901"/>
    <s v="2/1/2023 12:00:00 AM"/>
    <n v="647653"/>
    <n v="2609835786"/>
    <n v="2188734"/>
    <n v="2692440"/>
    <s v=""/>
    <n v="975854297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22561627"/>
    <n v="566"/>
    <n v="371813"/>
    <s v="HOPE PSBank"/>
    <n v="566"/>
    <n v="9758542971"/>
    <n v="9758542971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3071-Bashir Nasiru Abdullahi-111022561627-HostelAccommodationFee:20500"/>
    <s v="0517021001-221103071-Bashir Nasiru Abdullahi-111022561627-HostelAccommodationFee:20500"/>
    <s v="PaymentRef=111022561627"/>
    <s v="NAME:=Bashir Nasiru Abdullahi|Payment Ref:=111022561627|Description:=0517021001-221103071-Bashir Nasiru Abdullahi-111022561627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755067273"/>
    <s v="BILLS PAYMENT"/>
    <s v="2/1/2023 1:09:58 PM"/>
    <s v="UP SETTLEMENT"/>
    <s v="2/2/2023 12:00:00 AM"/>
    <s v="2/1/2023 12:00:00 AM"/>
    <n v="34896"/>
    <s v="2/1/2023 12:00:00 AM"/>
    <n v="858902"/>
    <n v="2609276349"/>
    <n v="3344257"/>
    <n v="2692440"/>
    <s v=""/>
    <n v="975506727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23959362"/>
    <n v="566"/>
    <n v="467002"/>
    <s v="HOPE PSBank"/>
    <n v="566"/>
    <n v="9755067273"/>
    <n v="9755067273"/>
    <s v="PAYA"/>
    <s v="980002******6162"/>
    <s v="1130043537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6043-Mustapha Wasiu Adekunle-111023959362-HostelAccommodationFee:20500"/>
    <s v="0517021001-18116043-Mustapha Wasiu Adekunle-111023959362-HostelAccommodationFee:20500"/>
    <s v="PaymentRef=111023959362"/>
    <s v="NAME:=Mustapha Wasiu Adekunle|Payment Ref:=111023959362|Description:=0517021001-18116043-Mustapha Wasiu Adekunle-111023959362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755609719"/>
    <s v="BILLS PAYMENT"/>
    <s v="2/1/2023 2:01:11 PM"/>
    <s v="UP SETTLEMENT"/>
    <s v="2/2/2023 12:00:00 AM"/>
    <s v="2/1/2023 12:00:00 AM"/>
    <n v="34897"/>
    <s v="2/1/2023 12:00:00 AM"/>
    <n v="567358"/>
    <n v="2609399081"/>
    <n v="2061040"/>
    <n v="2692440"/>
    <s v=""/>
    <n v="975560971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21258124"/>
    <n v="566"/>
    <n v="900860"/>
    <s v="HOPE PSBank"/>
    <n v="566"/>
    <n v="9755609719"/>
    <n v="9755609719"/>
    <s v="PAYA"/>
    <s v="980002******1468"/>
    <s v="1130005272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5065-Shehu Bello Zamanlafiya-111021258124-HostelAccommodationFee:20500"/>
    <s v="0517021001-221205065-Shehu Bello Zamanlafiya-111021258124-HostelAccommodationFee:20500"/>
    <s v="PaymentRef=111021258124"/>
    <s v="NAME:=Shehu Bello Zamanlafiya|Payment Ref:=111021258124|Description:=0517021001-221205065-Shehu Bello Zamanlafiya-111021258124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753164404"/>
    <s v="BILLS PAYMENT"/>
    <s v="2/1/2023 9:56:20 AM"/>
    <s v="UP SETTLEMENT"/>
    <s v="2/2/2023 12:00:00 AM"/>
    <s v="2/1/2023 12:00:00 AM"/>
    <n v="34894"/>
    <s v="2/1/2023 12:00:00 AM"/>
    <n v="424949"/>
    <n v="2609157908"/>
    <n v="2758401"/>
    <n v="2692440"/>
    <s v=""/>
    <n v="97531644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23366231"/>
    <n v="566"/>
    <n v="23818"/>
    <s v="HOPE PSBank"/>
    <n v="566"/>
    <n v="9753164404"/>
    <n v="9753164404"/>
    <s v="PAYA"/>
    <s v="980002******7312"/>
    <s v="1130045113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153-Naqeeba Abdulazeez Oiza-111023366231-HostelAccommodationFee:20500"/>
    <s v="0517021001-19132153-Naqeeba Abdulazeez Oiza-111023366231-HostelAccommodationFee:20500"/>
    <s v="PaymentRef=111023366231"/>
    <s v="NAME:=Naqeeba Abdulazeez Oiza|Payment Ref:=111023366231|Description:=0517021001-19132153-Naqeeba Abdulazeez Oiza-111023366231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755574776"/>
    <s v="BILLS PAYMENT"/>
    <s v="2/1/2023 1:57:55 PM"/>
    <s v="UP SETTLEMENT"/>
    <s v="2/2/2023 12:00:00 AM"/>
    <s v="2/1/2023 12:00:00 AM"/>
    <n v="34897"/>
    <s v="2/1/2023 12:00:00 AM"/>
    <n v="773541"/>
    <n v="2609398993"/>
    <n v="2061040"/>
    <n v="2692440"/>
    <s v=""/>
    <n v="975557477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21344218"/>
    <n v="566"/>
    <n v="871054"/>
    <s v="HOPE PSBank"/>
    <n v="566"/>
    <n v="9755574776"/>
    <n v="9755574776"/>
    <s v="PAYA"/>
    <s v="980002******1468"/>
    <s v="1130005272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5020-Abdullahi Shehu Zaman-111021344218-HostelAccommodationFee:20500"/>
    <s v="0517021001-221305020-Abdullahi Shehu Zaman-111021344218-HostelAccommodationFee:20500"/>
    <s v="PaymentRef=111021344218"/>
    <s v="NAME:=Abdullahi Shehu Zaman|Payment Ref:=111021344218|Description:=0517021001-221305020-Abdullahi Shehu Zaman-111021344218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754973549"/>
    <s v="BILLS PAYMENT"/>
    <s v="2/1/2023 1:00:34 PM"/>
    <s v="UP SETTLEMENT"/>
    <s v="2/2/2023 12:00:00 AM"/>
    <s v="2/1/2023 12:00:00 AM"/>
    <n v="34896"/>
    <s v="2/1/2023 12:00:00 AM"/>
    <n v="402516"/>
    <n v="2609276129"/>
    <n v="3344257"/>
    <n v="2692440"/>
    <s v=""/>
    <n v="975497354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22466492"/>
    <n v="566"/>
    <n v="393256"/>
    <s v="HOPE PSBank"/>
    <n v="566"/>
    <n v="9754973549"/>
    <n v="9754973549"/>
    <s v="PAYA"/>
    <s v="980002******6162"/>
    <s v="1130043537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9036-Zakariyau Musa Damilare-111022466492-HostelAccommodationFee:20500"/>
    <s v="0517021001-18119036-Zakariyau Musa Damilare-111022466492-HostelAccommodationFee:20500"/>
    <s v="PaymentRef=111022466492"/>
    <s v="NAME:=Zakariyau Musa Damilare|Payment Ref:=111022466492|Description:=0517021001-18119036-Zakariyau Musa Damilare-111022466492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758643298"/>
    <s v="BILLS PAYMENT"/>
    <s v="2/1/2023 6:38:22 PM"/>
    <s v="UP SETTLEMENT"/>
    <s v="2/2/2023 12:00:00 AM"/>
    <s v="2/2/2023 12:00:00 AM"/>
    <n v="34901"/>
    <s v="2/1/2023 12:00:00 AM"/>
    <n v="822067"/>
    <n v="2609835840"/>
    <n v="2188734"/>
    <n v="2692440"/>
    <s v=""/>
    <n v="975864329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23769631"/>
    <n v="566"/>
    <n v="458693"/>
    <s v="HOPE PSBank"/>
    <n v="566"/>
    <n v="9758643298"/>
    <n v="9758643298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046-Yusuf Abdullahi -111023769631-HostelAccommodationFee:20500"/>
    <s v="0517021001-20134046-Yusuf Abdullahi -111023769631-HostelAccommodationFee:20500"/>
    <s v="PaymentRef=111023769631"/>
    <s v="NAME:=Yusuf Abdullahi |Payment Ref:=111023769631|Description:=0517021001-20134046-Yusuf Abdullahi -111023769631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752775729"/>
    <s v="BILLS PAYMENT"/>
    <s v="2/1/2023 9:17:13 AM"/>
    <s v="UP SETTLEMENT"/>
    <s v="2/2/2023 12:00:00 AM"/>
    <s v="2/1/2023 12:00:00 AM"/>
    <n v="34893"/>
    <s v="2/1/2023 12:00:00 AM"/>
    <n v="287248"/>
    <n v="2608962995"/>
    <n v="1372002"/>
    <n v="2692440"/>
    <s v=""/>
    <n v="975277572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65854481"/>
    <n v="566"/>
    <n v="744055"/>
    <s v="HOPE PSBank"/>
    <n v="566"/>
    <n v="9752775729"/>
    <n v="9752775729"/>
    <s v="PAYA"/>
    <s v="980002******2568"/>
    <s v="1130006189"/>
    <s v=""/>
    <s v="HPSB"/>
    <n v="22200"/>
    <n v="22200"/>
    <n v="19200"/>
    <n v="350"/>
    <n v="18850"/>
    <n v="3317.6000000000004"/>
    <n v="15080"/>
    <n v="452.40000000000003"/>
    <n v="250"/>
    <n v="81.25"/>
    <n v="1000"/>
    <n v="2000"/>
    <n v="18.75"/>
    <s v=""/>
    <s v=""/>
    <s v=""/>
    <s v=""/>
    <n v="566"/>
    <n v="566"/>
    <n v="22200"/>
    <n v="0.5"/>
    <n v="0"/>
    <n v="0.5"/>
    <n v="0.04"/>
    <n v="0"/>
    <n v="221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22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310088jummai iliya-65854481-PortalAccessFee:1000.00AcreditationFee:2000.00-RegFee:1885"/>
    <s v="0517019001-180310088jummai iliya-65854481-PortalAccessFee:1000.00AcreditationFee:2000.00-RegFee:1885"/>
    <s v="PaymentRef=65854481"/>
    <s v="NAME:=|Payment Ref:=65854481|Description:="/>
    <s v="GENERAL"/>
    <s v=""/>
    <s v=""/>
    <s v=""/>
    <s v=""/>
    <s v=""/>
    <s v=""/>
    <s v=""/>
    <s v=""/>
    <s v=""/>
    <n v="22200"/>
    <n v="0"/>
    <n v="0"/>
    <s v=""/>
    <s v="N"/>
    <s v=""/>
    <n v="0"/>
  </r>
  <r>
    <n v="9760442308"/>
    <s v="BILLS PAYMENT"/>
    <s v="2/1/2023 10:01:25 PM"/>
    <s v="UP SETTLEMENT"/>
    <s v="2/2/2023 12:00:00 AM"/>
    <s v="2/2/2023 12:00:00 AM"/>
    <n v="34905"/>
    <s v="2/1/2023 12:00:00 AM"/>
    <n v="792390"/>
    <n v="2610099190"/>
    <n v="8217759"/>
    <n v="2692440"/>
    <s v=""/>
    <n v="976044230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54137265"/>
    <n v="566"/>
    <n v="902806"/>
    <s v="HOPE PSBank"/>
    <n v="566"/>
    <n v="9760442308"/>
    <n v="9760442308"/>
    <s v="PAYA"/>
    <s v="980002******2568"/>
    <s v="1130006189"/>
    <s v=""/>
    <s v="HPSB"/>
    <n v="25200"/>
    <n v="25200"/>
    <n v="22200"/>
    <n v="350"/>
    <n v="21850"/>
    <n v="3845.6000000000004"/>
    <n v="17480"/>
    <n v="524.4"/>
    <n v="250"/>
    <n v="81.25"/>
    <n v="1000"/>
    <n v="2000"/>
    <n v="18.75"/>
    <s v=""/>
    <s v=""/>
    <s v=""/>
    <s v=""/>
    <n v="566"/>
    <n v="566"/>
    <n v="25200"/>
    <n v="0.5"/>
    <n v="0"/>
    <n v="0.5"/>
    <n v="0.04"/>
    <n v="0"/>
    <n v="251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52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90110811ABDULSALAM SANI-54137265-PortalAccessFee:1000.00AcreditationFee:2000.00-RegFee:2"/>
    <s v="0517019001-190110811ABDULSALAM SANI-54137265-PortalAccessFee:1000.00AcreditationFee:2000.00-RegFee:2"/>
    <s v="PaymentRef=54137265"/>
    <s v="NAME:=|Payment Ref:=54137265|Description:="/>
    <s v="GENERAL"/>
    <s v=""/>
    <s v=""/>
    <s v=""/>
    <s v=""/>
    <s v=""/>
    <s v=""/>
    <s v=""/>
    <s v=""/>
    <s v=""/>
    <n v="25200"/>
    <n v="0"/>
    <n v="0"/>
    <s v=""/>
    <s v="N"/>
    <s v=""/>
    <n v="0"/>
  </r>
  <r>
    <n v="9760446416"/>
    <s v="BILLS PAYMENT"/>
    <s v="2/1/2023 10:02:16 PM"/>
    <s v="UP SETTLEMENT"/>
    <s v="2/2/2023 12:00:00 AM"/>
    <s v="2/2/2023 12:00:00 AM"/>
    <n v="34905"/>
    <s v="2/1/2023 12:00:00 AM"/>
    <n v="128856"/>
    <n v="2610099209"/>
    <n v="8217759"/>
    <n v="2692440"/>
    <s v=""/>
    <n v="97604464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80820145"/>
    <n v="566"/>
    <n v="905896"/>
    <s v="HOPE PSBank"/>
    <n v="566"/>
    <n v="9760446416"/>
    <n v="9760446416"/>
    <s v="PAYA"/>
    <s v="980002******2568"/>
    <s v="1130006189"/>
    <s v=""/>
    <s v="HPSB"/>
    <n v="27200"/>
    <n v="27200"/>
    <n v="24200"/>
    <n v="350"/>
    <n v="23850"/>
    <n v="4197.6000000000004"/>
    <n v="19080"/>
    <n v="572.4"/>
    <n v="250"/>
    <n v="81.25"/>
    <n v="1000"/>
    <n v="2000"/>
    <n v="18.75"/>
    <s v=""/>
    <s v=""/>
    <s v=""/>
    <s v=""/>
    <n v="566"/>
    <n v="566"/>
    <n v="27200"/>
    <n v="0.5"/>
    <n v="0"/>
    <n v="0.5"/>
    <n v="0.04"/>
    <n v="0"/>
    <n v="271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72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90210415SHAMSUDEEN LAWALI-80820145-PortalAccessFee:1000.00AcreditationFee:2000.00-RegFee"/>
    <s v="0517019001-190210415SHAMSUDEEN LAWALI-80820145-PortalAccessFee:1000.00AcreditationFee:2000.00-RegFee"/>
    <s v="PaymentRef=80820145"/>
    <s v="NAME:=|Payment Ref:=80820145|Description:="/>
    <s v="GENERAL"/>
    <s v=""/>
    <s v=""/>
    <s v=""/>
    <s v=""/>
    <s v=""/>
    <s v=""/>
    <s v=""/>
    <s v=""/>
    <s v=""/>
    <n v="27200"/>
    <n v="0"/>
    <n v="0"/>
    <s v=""/>
    <s v="N"/>
    <s v=""/>
    <n v="0"/>
  </r>
  <r>
    <n v="9760684910"/>
    <s v="BILLS PAYMENT"/>
    <s v="2/1/2023 11:48:54 PM"/>
    <s v="UP SETTLEMENT"/>
    <s v="2/2/2023 12:00:00 AM"/>
    <s v="2/2/2023 12:00:00 AM"/>
    <n v="34905"/>
    <s v="2/1/2023 12:00:00 AM"/>
    <n v="876601"/>
    <n v="2610102947"/>
    <n v="8217759"/>
    <n v="2692440"/>
    <s v=""/>
    <n v="976068491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10311769"/>
    <n v="566"/>
    <n v="124913"/>
    <s v="HOPE PSBank"/>
    <n v="566"/>
    <n v="9760684910"/>
    <n v="9760684910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57-Hafsat UMAR -11010311769-PortalAccessFee:1000-:-RegFee:30650"/>
    <s v="0521104002-BMP2201057-Hafsat UMAR -11010311769-PortalAccessFee:1000-:-RegFee:30650"/>
    <s v="PaymentRef=11010311769"/>
    <s v="NAME:=Hafsat UMAR |Payment Ref:=11010311769|Description:=0521104002-BMP2201057-Hafsat UMAR -11010311769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760680065"/>
    <s v="BILLS PAYMENT"/>
    <s v="2/1/2023 11:43:55 PM"/>
    <s v="UP SETTLEMENT"/>
    <s v="2/2/2023 12:00:00 AM"/>
    <s v="2/2/2023 12:00:00 AM"/>
    <n v="34905"/>
    <s v="2/1/2023 12:00:00 AM"/>
    <n v="978324"/>
    <n v="2610102946"/>
    <n v="2091665"/>
    <n v="2692440"/>
    <s v=""/>
    <n v="976068006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12411664"/>
    <n v="566"/>
    <n v="119061"/>
    <s v="HOPE PSBank"/>
    <n v="566"/>
    <n v="9760680065"/>
    <n v="9760680065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39-Zara'u ABUBAKAR -11012411664-PortalAccessFee:1000-:-RegFee:30650"/>
    <s v="0521104002-BMP2201039-Zara'u ABUBAKAR -11012411664-PortalAccessFee:1000-:-RegFee:30650"/>
    <s v="PaymentRef=11012411664"/>
    <s v="NAME:=Zara'u ABUBAKAR |Payment Ref:=11012411664|Description:=0521104002-BMP2201039-Zara'u ABUBAKAR -11012411664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756050995"/>
    <s v="BILLS PAYMENT"/>
    <s v="2/1/2023 2:46:15 PM"/>
    <s v="UP SETTLEMENT"/>
    <s v="2/2/2023 12:00:00 AM"/>
    <s v="2/1/2023 12:00:00 AM"/>
    <n v="34897"/>
    <s v="2/1/2023 12:00:00 AM"/>
    <n v="74281"/>
    <n v="2609400214"/>
    <n v="2061040"/>
    <n v="2692440"/>
    <s v=""/>
    <n v="975605099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6843415"/>
    <n v="566"/>
    <n v="293624"/>
    <s v="HOPE PSBank"/>
    <n v="566"/>
    <n v="9756050995"/>
    <n v="9756050995"/>
    <s v="PAYA"/>
    <s v="980002******6162"/>
    <s v="1130043537"/>
    <s v=""/>
    <s v="HPSB"/>
    <n v="35007.5"/>
    <n v="34900"/>
    <n v="34900"/>
    <n v="350"/>
    <n v="34550"/>
    <n v="6080.8"/>
    <n v="27640"/>
    <n v="829.2"/>
    <n v="250"/>
    <n v="81.25"/>
    <m/>
    <m/>
    <n v="18.75"/>
    <m/>
    <m/>
    <s v=""/>
    <s v=""/>
    <n v="566"/>
    <n v="566"/>
    <n v="35007.5"/>
    <n v="0.5"/>
    <n v="0"/>
    <n v="0.5"/>
    <n v="0.04"/>
    <n v="0"/>
    <n v="350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50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1118-Muhammad Amina Inuwa-1110156843415-RegFee:34550"/>
    <s v="0517021001-18131118-Muhammad Amina Inuwa-1110156843415-RegFee:34550"/>
    <s v="PaymentRef=1110156843415"/>
    <s v="NAME:=Muhammad Amina Inuwa|Payment Ref:=1110156843415|Description:=0517021001-18131118-Muhammad Amina Inuwa-1110156843415-RegFee:34550"/>
    <s v="GENERAL"/>
    <s v=""/>
    <s v=""/>
    <s v=""/>
    <s v=""/>
    <s v=""/>
    <s v=""/>
    <s v=""/>
    <s v=""/>
    <s v=""/>
    <n v="35007.5"/>
    <n v="0"/>
    <n v="0"/>
    <s v=""/>
    <s v="N"/>
    <s v=""/>
    <n v="0"/>
  </r>
  <r>
    <n v="9742537900"/>
    <s v="BILLS PAYMENT"/>
    <s v="1/30/2023 9:14:32 PM"/>
    <s v="UP SETTLEMENT"/>
    <s v="2/2/2023 12:00:00 AM"/>
    <s v="2/1/2023 12:00:00 AM"/>
    <n v="34873"/>
    <s v="2/1/2023 12:00:00 AM"/>
    <n v="781876"/>
    <n v="2607367196"/>
    <n v="7841496"/>
    <n v="1001834"/>
    <n v="25478216"/>
    <n v="9742537900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0151921608"/>
    <n v="566"/>
    <n v="781876"/>
    <s v="UNITED BANK FOR AFRICA PLC"/>
    <n v="566"/>
    <n v="9742537900"/>
    <n v="9742537900"/>
    <s v="VISA"/>
    <s v="492069******8961"/>
    <s v="2145883582"/>
    <s v=""/>
    <s v="UBHO"/>
    <n v="43337.5"/>
    <n v="43230"/>
    <n v="43230"/>
    <n v="350"/>
    <n v="42880"/>
    <n v="7546.880000000001"/>
    <n v="34304"/>
    <n v="1029.1200000000001"/>
    <n v="250"/>
    <n v="81.25"/>
    <m/>
    <m/>
    <n v="18.75"/>
    <s v=""/>
    <s v=""/>
    <s v=""/>
    <s v=""/>
    <n v="566"/>
    <n v="566"/>
    <n v="43337.5"/>
    <n v="0.5"/>
    <n v="0"/>
    <n v="0.5"/>
    <n v="0.04"/>
    <n v="0"/>
    <n v="4333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4333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34136-Abdulsamad Adamu -1110151921608-RegFee:42880"/>
    <s v="0517021001-19134136-Abdulsamad Adamu -1110151921608-RegFee:42880"/>
    <s v="HEAD1=1110151921608"/>
    <s v="NAME:=Abdulsamad Adamu |Payment Ref:=1110151921608|Description:=0517021001-19134136-Abdulsamad Adamu -1110151921608-RegFee:42880"/>
    <s v="GENERAL"/>
    <s v=""/>
    <s v=""/>
    <s v=""/>
    <s v=""/>
    <s v=""/>
    <s v=""/>
    <s v=""/>
    <s v=""/>
    <s v=""/>
    <n v="43337.5"/>
    <n v="0"/>
    <n v="0"/>
    <s v=""/>
    <s v="N"/>
    <s v=""/>
    <n v="0"/>
  </r>
  <r>
    <n v="9760431986"/>
    <s v="BILLS PAYMENT"/>
    <s v="2/1/2023 9:59:16 PM"/>
    <s v="UP SETTLEMENT"/>
    <s v="2/2/2023 12:00:00 AM"/>
    <s v="2/2/2023 12:00:00 AM"/>
    <n v="34905"/>
    <s v="2/1/2023 12:00:00 AM"/>
    <n v="862163"/>
    <n v="2610099176"/>
    <n v="8217759"/>
    <n v="2692440"/>
    <s v=""/>
    <n v="976043198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54344511"/>
    <n v="566"/>
    <n v="895029"/>
    <s v="HOPE PSBank"/>
    <n v="566"/>
    <n v="9760431986"/>
    <n v="9760431986"/>
    <s v="PAYA"/>
    <s v="980002******2568"/>
    <s v="1130006189"/>
    <s v=""/>
    <s v="HPSB"/>
    <n v="50650"/>
    <n v="50650"/>
    <n v="47650"/>
    <n v="350"/>
    <n v="47300"/>
    <n v="8324.8000000000011"/>
    <n v="37840"/>
    <n v="1135.2"/>
    <n v="250"/>
    <n v="81.25"/>
    <n v="1000"/>
    <n v="2000"/>
    <n v="18.75"/>
    <s v=""/>
    <s v=""/>
    <s v=""/>
    <s v=""/>
    <n v="566"/>
    <n v="566"/>
    <n v="50650"/>
    <n v="350"/>
    <n v="0"/>
    <n v="350"/>
    <n v="26.25"/>
    <n v="0"/>
    <n v="5027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50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350"/>
    <n v="26.25"/>
    <n v="2.0020566090040005E+19"/>
    <n v="3.4600356600000148E+18"/>
    <s v="0517019001-17141410008ATIKU ALIYU RAHA-54344511-PortalAccessFee:1000.00-AcreditationFee:5000.00-RegF"/>
    <s v="0517019001-17141410008ATIKU ALIYU RAHA-54344511-PortalAccessFee:1000.00-AcreditationFee:5000.00-RegF"/>
    <s v="PaymentRef=54344511"/>
    <s v="NAME:=|Payment Ref:=54344511|Description:="/>
    <s v="GENERAL"/>
    <s v=""/>
    <s v=""/>
    <s v=""/>
    <s v=""/>
    <s v=""/>
    <s v=""/>
    <s v=""/>
    <s v=""/>
    <s v=""/>
    <n v="50650"/>
    <n v="0"/>
    <n v="0"/>
    <s v=""/>
    <s v="N"/>
    <s v=""/>
    <n v="0"/>
  </r>
  <r>
    <n v="675247969949"/>
    <s v="BILLS PAYMENT"/>
    <s v="2/1/2023 11:39:40 AM"/>
    <s v="UP SETTLEMENT"/>
    <s v="2/2/2023 12:00:00 AM"/>
    <s v="2/1/2023 12:00:00 AM"/>
    <s v=""/>
    <s v="2/1/2023 12:00:00 AM"/>
    <n v="86837"/>
    <n v="56675247969949"/>
    <n v="2384202"/>
    <s v=""/>
    <s v=""/>
    <n v="67524796994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247969949"/>
    <s v=""/>
    <s v="PAYA"/>
    <s v="950101******4227"/>
    <s v=""/>
    <s v=""/>
    <s v="UPPA"/>
    <n v="61457.5"/>
    <n v="61350"/>
    <n v="60350"/>
    <n v="350"/>
    <n v="60000"/>
    <n v="10560.000000000002"/>
    <n v="48000"/>
    <n v="1440"/>
    <n v="250"/>
    <n v="81.25"/>
    <n v="1000"/>
    <m/>
    <n v="18.75"/>
    <m/>
    <s v=""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12446203"/>
    <s v=""/>
    <s v="NAME:=BlessingAgada|ReceiptID:=1110102212655|Description:=0517021001-20119035-BlessingAgada-1110102212655-PortalAccessFee:1000-AccreditationFee:5000-RegFee:"/>
    <s v="NAME:=BlessingAgada|ReceiptID:=1110102212655|Description:=0517021001-20119035-BlessingAgada-1110102212655-PortalAccessFee:1000-AccreditationFee:5000-RegFee:"/>
    <s v=""/>
    <s v="{&quot;Type&quot;:&quot;SokotoStateCollection&quot;,&quot;AgentCode&quot;:&quot;UAN332100174&quot;,&quot;Merchant&quot;:&quot;SOKOTOSTATEUNIVERSITY,SOKOTO&quot;,&quot;Product&quot;:&quot;FEES&quot;,&quot;Amount&quot;:&quot;¿61,457.50&quot;,&quot;Fee&quot;:&quot;¿0.00&quot;,&quot;AgentLGA&quot;:&quot;WamakoLGA&quot;,&quot;AgentState&quot;:&quot;SokotoState&quot;,&quot;AgentName&quot;:&quot;mustaphaBello&quot;,&quot;Status&quot;:&quot;Approved&quot;,&quot;RRN&quot;:&quot;675247969949&quot;,&quot;TransId&quot;:&quot;15580817&quot;,&quot;AuthRef&quot;:&quot;086837&quot;,&quot;Date&quot;:&quot;01Feb,202311:39AM&quot;}"/>
    <s v="GENERAL"/>
    <s v=""/>
    <s v=""/>
    <s v=""/>
    <s v=""/>
    <s v=""/>
    <s v=""/>
    <s v=""/>
    <s v=""/>
    <s v="SokotoStateCollectionAgency"/>
    <n v="61457.5"/>
    <n v="0"/>
    <n v="0"/>
    <s v=""/>
    <s v="N"/>
    <s v=""/>
    <n v="0"/>
  </r>
  <r>
    <n v="9756309242"/>
    <s v="BILLS PAYMENT"/>
    <s v="2/1/2023 3:14:56 PM"/>
    <s v="UP SETTLEMENT"/>
    <s v="2/2/2023 12:00:00 AM"/>
    <s v="2/1/2023 12:00:00 AM"/>
    <n v="34898"/>
    <s v="2/1/2023 12:00:00 AM"/>
    <n v="851667"/>
    <n v="2609492830"/>
    <n v="2061040"/>
    <n v="2692440"/>
    <s v=""/>
    <n v="975630924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9042464"/>
    <n v="566"/>
    <n v="515146"/>
    <s v="HOPE PSBank"/>
    <n v="566"/>
    <n v="9756309242"/>
    <n v="9756309242"/>
    <s v="PAYA"/>
    <s v="980002******2679"/>
    <s v="1130043492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302151-Abubakar Musa Sadeeq-1110109042464-PortalAccessFee:1000-AccreditationFee:5000-R"/>
    <s v="0517021001-221302151-Abubakar Musa Sadeeq-1110109042464-PortalAccessFee:1000-AccreditationFee:5000-R"/>
    <s v="PaymentRef=1110109042464"/>
    <s v="NAME:=Abubakar Musa Sadeeq|Payment Ref:=1110109042464|Description:=0517021001-221302151-Abubakar Musa Sadeeq-1110109042464-PortalAccessFee:1000-AccreditationFee:5000-R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754579578"/>
    <s v="BILLS PAYMENT"/>
    <s v="2/1/2023 12:21:07 PM"/>
    <s v="UP SETTLEMENT"/>
    <s v="2/2/2023 12:00:00 AM"/>
    <s v="2/1/2023 12:00:00 AM"/>
    <n v="34895"/>
    <s v="2/1/2023 12:00:00 AM"/>
    <n v="906444"/>
    <n v="2609195808"/>
    <n v="4826150"/>
    <n v="2692440"/>
    <s v=""/>
    <n v="97545795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4222255"/>
    <n v="566"/>
    <n v="81795"/>
    <s v="HOPE PSBank"/>
    <n v="566"/>
    <n v="9754579578"/>
    <n v="9754579578"/>
    <s v="PAYA"/>
    <s v="980002******2679"/>
    <s v="1130043492"/>
    <s v=""/>
    <s v="HPSB"/>
    <n v="65477.5"/>
    <n v="65370"/>
    <n v="64370"/>
    <n v="350"/>
    <n v="64020"/>
    <n v="11267.52"/>
    <n v="51216"/>
    <n v="1536.48"/>
    <n v="250"/>
    <n v="81.25"/>
    <n v="1000"/>
    <m/>
    <n v="18.75"/>
    <m/>
    <m/>
    <s v=""/>
    <s v=""/>
    <n v="566"/>
    <n v="566"/>
    <n v="65477.5"/>
    <n v="350"/>
    <n v="0"/>
    <n v="350"/>
    <n v="26.25"/>
    <n v="0"/>
    <n v="6510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547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204049-Abdulnasir Ayuba -1110154222255-PortalAccessFee:1000-AccreditationFee:5000-RegF"/>
    <s v="0517021001-221204049-Abdulnasir Ayuba -1110154222255-PortalAccessFee:1000-AccreditationFee:5000-RegF"/>
    <s v="PaymentRef=1110154222255"/>
    <s v="NAME:=Abdulnasir Ayuba |Payment Ref:=1110154222255|Description:=0517021001-221204049-Abdulnasir Ayuba -1110154222255-PortalAccessFee:1000-AccreditationFee:5000-RegF"/>
    <s v="GENERAL"/>
    <s v=""/>
    <s v=""/>
    <s v=""/>
    <s v=""/>
    <s v=""/>
    <s v=""/>
    <s v=""/>
    <s v=""/>
    <s v=""/>
    <n v="65477.5"/>
    <n v="0"/>
    <n v="0"/>
    <s v=""/>
    <s v="N"/>
    <s v=""/>
    <n v="0"/>
  </r>
  <r>
    <n v="9755984304"/>
    <s v="BILLS PAYMENT"/>
    <s v="2/1/2023 2:38:41 PM"/>
    <s v="UP SETTLEMENT"/>
    <s v="2/2/2023 12:00:00 AM"/>
    <s v="2/1/2023 12:00:00 AM"/>
    <n v="34897"/>
    <s v="2/1/2023 12:00:00 AM"/>
    <n v="685227"/>
    <n v="2609400008"/>
    <n v="5060247"/>
    <n v="2692440"/>
    <s v=""/>
    <n v="97559843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46461769"/>
    <n v="566"/>
    <n v="237956"/>
    <s v="HOPE PSBank"/>
    <n v="566"/>
    <n v="9755984304"/>
    <n v="9755984304"/>
    <s v="PAYA"/>
    <s v="980002******6162"/>
    <s v="1130043537"/>
    <s v=""/>
    <s v="HPSB"/>
    <n v="75827.5"/>
    <n v="75720"/>
    <n v="74720"/>
    <n v="350"/>
    <n v="74370"/>
    <n v="13089.12"/>
    <n v="59496"/>
    <n v="1784.88"/>
    <n v="250"/>
    <n v="81.25"/>
    <n v="1000"/>
    <m/>
    <n v="18.75"/>
    <m/>
    <m/>
    <s v=""/>
    <s v=""/>
    <n v="566"/>
    <n v="566"/>
    <n v="75827.5"/>
    <n v="350"/>
    <n v="0"/>
    <n v="350"/>
    <n v="26.25"/>
    <n v="0"/>
    <n v="7545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582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PGS2120103017-HARUNA AMINU -11146461769-PortalAccessFee:1000-RegFee:74720"/>
    <s v="0517021001-PGS2120103017-HARUNA AMINU -11146461769-PortalAccessFee:1000-RegFee:74720"/>
    <s v="PaymentRef=11146461769"/>
    <s v="NAME:=HARUNA AMINU |Payment Ref:=11146461769|Description:=0517021001-PGS2120103017-HARUNA AMINU -11146461769-PortalAccessFee:1000-RegFee:74720"/>
    <s v="GENERAL"/>
    <s v=""/>
    <s v=""/>
    <s v=""/>
    <s v=""/>
    <s v=""/>
    <s v=""/>
    <s v=""/>
    <s v=""/>
    <s v=""/>
    <n v="75827.5"/>
    <n v="0"/>
    <n v="0"/>
    <s v=""/>
    <s v="N"/>
    <s v=""/>
    <n v="0"/>
  </r>
  <r>
    <n v="9759773267"/>
    <s v="BILLS PAYMENT"/>
    <s v="2/1/2023 8:24:06 PM"/>
    <s v="UP SETTLEMENT"/>
    <s v="2/2/2023 12:00:00 AM"/>
    <s v="2/1/2023 12:00:00 AM"/>
    <n v="34903"/>
    <s v="2/1/2023 12:00:00 AM"/>
    <n v="763538"/>
    <n v="2609964435"/>
    <n v="2297008"/>
    <n v="1001949"/>
    <n v="25492396"/>
    <n v="975977326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02243442"/>
    <n v="566"/>
    <n v="621659"/>
    <s v="GTBANK PLC"/>
    <n v="566"/>
    <n v="9759773267"/>
    <n v="9759773267"/>
    <s v="MAST"/>
    <s v="539983******3747"/>
    <s v="351035364201005900"/>
    <s v=""/>
    <s v="GTHO"/>
    <n v="96157.5"/>
    <n v="96050"/>
    <n v="95050"/>
    <n v="350"/>
    <n v="94700"/>
    <n v="16667.2"/>
    <n v="75760"/>
    <n v="2272.8000000000002"/>
    <n v="250"/>
    <n v="81.25"/>
    <n v="1000"/>
    <m/>
    <n v="18.75"/>
    <s v=""/>
    <s v=""/>
    <s v=""/>
    <s v=""/>
    <n v="566"/>
    <n v="566"/>
    <n v="96157.5"/>
    <n v="350"/>
    <n v="0"/>
    <n v="350"/>
    <n v="26.25"/>
    <n v="0"/>
    <n v="957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961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18118109-Ibrahim Nabil Ladan-1110102243442-PortalAccessFee:1000-AccreditationFee:5000-Reg"/>
    <s v="0517021001-18118109-Ibrahim Nabil Ladan-1110102243442-PortalAccessFee:1000-AccreditationFee:5000-Reg"/>
    <s v="HEAD1=1110102243442"/>
    <s v="NAME:=Ibrahim Nabil Ladan|Payment Ref:=1110102243442|Description:=0517021001-18118109-Ibrahim Nabil Ladan-1110102243442-PortalAccessFee:1000-AccreditationFee:5000-Reg"/>
    <s v="GENERAL"/>
    <s v=""/>
    <s v=""/>
    <s v=""/>
    <s v=""/>
    <s v=""/>
    <s v=""/>
    <s v=""/>
    <s v=""/>
    <s v=""/>
    <n v="96157.5"/>
    <n v="0"/>
    <n v="0"/>
    <s v=""/>
    <s v="N"/>
    <s v=""/>
    <n v="0"/>
  </r>
  <r>
    <n v="9754233578"/>
    <s v="BILLS PAYMENT"/>
    <s v="2/1/2023 11:44:58 AM"/>
    <s v="UP SETTLEMENT"/>
    <s v="2/2/2023 12:00:00 AM"/>
    <s v="2/1/2023 12:00:00 AM"/>
    <n v="34894"/>
    <s v="2/1/2023 12:00:00 AM"/>
    <n v="658464"/>
    <n v="2609177606"/>
    <n v="7889894"/>
    <n v="2692440"/>
    <s v=""/>
    <n v="97542335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3423742"/>
    <n v="566"/>
    <n v="823582"/>
    <s v="HOPE PSBank"/>
    <n v="566"/>
    <n v="9754233578"/>
    <n v="9754233578"/>
    <s v="PAYA"/>
    <s v="980002******2679"/>
    <s v="1130043492"/>
    <s v=""/>
    <s v="HPSB"/>
    <n v="98657.5"/>
    <n v="98550"/>
    <n v="97550"/>
    <n v="350"/>
    <n v="97200"/>
    <n v="17107.2"/>
    <n v="77760"/>
    <n v="2332.8000000000002"/>
    <n v="250"/>
    <n v="81.25"/>
    <n v="1000"/>
    <m/>
    <n v="18.75"/>
    <m/>
    <m/>
    <s v=""/>
    <s v=""/>
    <n v="566"/>
    <n v="566"/>
    <n v="98657.5"/>
    <n v="350"/>
    <n v="0"/>
    <n v="350"/>
    <n v="26.25"/>
    <n v="0"/>
    <n v="98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6022-Peter Adeoye Adeyemi-1110143423742-PortalAccessFee:1000-AccreditationFee:5000-Re"/>
    <s v="0517021001-20136022-Peter Adeoye Adeyemi-1110143423742-PortalAccessFee:1000-AccreditationFee:5000-Re"/>
    <s v="PaymentRef=1110143423742"/>
    <s v="NAME:=Peter Adeoye Adeyemi|Payment Ref:=1110143423742|Description:=0517021001-20136022-Peter Adeoye Adeyemi-1110143423742-PortalAccessFee:1000-AccreditationFee:5000-Re"/>
    <s v="GENERAL"/>
    <s v=""/>
    <s v=""/>
    <s v=""/>
    <s v=""/>
    <s v=""/>
    <s v=""/>
    <s v=""/>
    <s v=""/>
    <s v=""/>
    <n v="98657.5"/>
    <n v="0"/>
    <n v="0"/>
    <s v=""/>
    <s v="N"/>
    <s v=""/>
    <n v="0"/>
  </r>
  <r>
    <n v="9756277138"/>
    <s v="BILLS PAYMENT"/>
    <s v="2/1/2023 3:11:21 PM"/>
    <s v="UP SETTLEMENT"/>
    <s v="2/2/2023 12:00:00 AM"/>
    <s v="2/1/2023 12:00:00 AM"/>
    <n v="34898"/>
    <s v="2/1/2023 12:00:00 AM"/>
    <n v="169078"/>
    <n v="2609492760"/>
    <n v="2061040"/>
    <n v="2692440"/>
    <s v=""/>
    <n v="975627713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3382356"/>
    <n v="566"/>
    <n v="487013"/>
    <s v="HOPE PSBank"/>
    <n v="566"/>
    <n v="9756277138"/>
    <n v="9756277138"/>
    <s v="PAYA"/>
    <s v="980002******6162"/>
    <s v="1130043537"/>
    <s v=""/>
    <s v="HPSB"/>
    <n v="108657.5"/>
    <n v="108550"/>
    <n v="107550"/>
    <n v="350"/>
    <n v="107200"/>
    <n v="18867.2"/>
    <n v="85760"/>
    <n v="2572.8000000000002"/>
    <n v="250"/>
    <n v="81.25"/>
    <n v="1000"/>
    <m/>
    <n v="18.75"/>
    <m/>
    <m/>
    <s v=""/>
    <s v=""/>
    <n v="566"/>
    <n v="566"/>
    <n v="108657.5"/>
    <n v="350"/>
    <n v="0"/>
    <n v="350"/>
    <n v="26.25"/>
    <n v="0"/>
    <n v="108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234002-USMAN MUKHTAR TIJJANI-1110153382356-PortalAccessFee:1000-AccreditationFee:5000-R"/>
    <s v="0517021001-20234002-USMAN MUKHTAR TIJJANI-1110153382356-PortalAccessFee:1000-AccreditationFee:5000-R"/>
    <s v="PaymentRef=1110153382356"/>
    <s v="NAME:=USMAN MUKHTAR TIJJANI|Payment Ref:=1110153382356|Description:=0517021001-20234002-USMAN MUKHTAR TIJJANI-1110153382356-PortalAccessFee:1000-AccreditationFee:5000-R"/>
    <s v="GENERAL"/>
    <s v=""/>
    <s v=""/>
    <s v=""/>
    <s v=""/>
    <s v=""/>
    <s v=""/>
    <s v=""/>
    <s v=""/>
    <s v=""/>
    <n v="108657.5"/>
    <n v="0"/>
    <n v="0"/>
    <s v=""/>
    <s v="N"/>
    <s v=""/>
    <n v="0"/>
  </r>
  <r>
    <n v="9757165827"/>
    <s v="BILLS PAYMENT"/>
    <s v="2/1/2023 4:33:20 PM"/>
    <s v="UP SETTLEMENT"/>
    <s v="2/2/2023 12:00:00 AM"/>
    <s v="2/1/2023 12:00:00 AM"/>
    <n v="34899"/>
    <s v="2/1/2023 12:00:00 AM"/>
    <n v="375262"/>
    <n v="2609582102"/>
    <n v="2061040"/>
    <n v="2692440"/>
    <s v=""/>
    <n v="975716582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5103061"/>
    <n v="566"/>
    <n v="169827"/>
    <s v="HOPE PSBank"/>
    <n v="566"/>
    <n v="9757165827"/>
    <n v="9757165827"/>
    <s v="PAYA"/>
    <s v="980002******7945"/>
    <s v="1130006295"/>
    <s v=""/>
    <s v="HPSB"/>
    <n v="118157.5"/>
    <n v="118050"/>
    <n v="117050"/>
    <n v="350"/>
    <n v="116700"/>
    <n v="20539.2"/>
    <n v="93360"/>
    <n v="2800.8"/>
    <n v="250"/>
    <n v="81.25"/>
    <n v="1000"/>
    <m/>
    <n v="18.75"/>
    <m/>
    <m/>
    <s v=""/>
    <s v=""/>
    <n v="566"/>
    <n v="566"/>
    <n v="118157.5"/>
    <n v="350"/>
    <n v="0"/>
    <n v="350"/>
    <n v="26.25"/>
    <n v="0"/>
    <n v="117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8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304101-Ismail Abdullahi -1110155103061-PortalAccessFee:1000-AccreditationFee:5000-RegF"/>
    <s v="0517021001-221304101-Ismail Abdullahi -1110155103061-PortalAccessFee:1000-AccreditationFee:5000-RegF"/>
    <s v="PaymentRef=1110155103061"/>
    <s v="NAME:=Ismail Abdullahi |Payment Ref:=1110155103061|Description:=0517021001-221304101-Ismail Abdullahi -1110155103061-PortalAccessFee:1000-AccreditationFee:5000-RegF"/>
    <s v="GENERAL"/>
    <s v=""/>
    <s v=""/>
    <s v=""/>
    <s v=""/>
    <s v=""/>
    <s v=""/>
    <s v=""/>
    <s v=""/>
    <s v=""/>
    <n v="118157.5"/>
    <n v="0"/>
    <n v="0"/>
    <s v=""/>
    <s v="N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94307-5D82-47C7-B36B-9F1E9CD6F03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" firstHeaderRow="0" firstDataRow="1" firstDataCol="1"/>
  <pivotFields count="1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RIGINALAMOUNT" fld="44" baseField="0" baseItem="0"/>
    <dataField name="Sum of AMT DUE SOKOTO" fld="48" baseField="0" baseItem="0"/>
    <dataField name="Sum of AMT DUE SCHOOLS" fld="49" baseField="0" baseItem="0"/>
    <dataField name="Sum of AMT DUE IDS" fld="50" baseField="0" baseItem="0"/>
    <dataField name="Sum of UP FEES" fld="51" baseField="0" baseItem="0"/>
    <dataField name="Sum of AMT DUE IDS LESS VAT" fld="52" baseField="0" baseItem="0"/>
    <dataField name="Sum of PORTAL ACCESS FEES IDS" fld="53" baseField="0" baseItem="0"/>
    <dataField name="Sum of AMT DUE ACCREDITATION FEES" fld="54" baseField="0" baseItem="0"/>
    <dataField name="Sum of VAT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01CE-89FE-4565-99BB-EC6868EA438E}">
  <dimension ref="A3:J8"/>
  <sheetViews>
    <sheetView tabSelected="1" workbookViewId="0">
      <selection activeCell="D4" sqref="D4:D7"/>
    </sheetView>
  </sheetViews>
  <sheetFormatPr defaultRowHeight="15" x14ac:dyDescent="0.25"/>
  <cols>
    <col min="1" max="1" width="55.710937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35.85546875" bestFit="1" customWidth="1"/>
    <col min="10" max="10" width="11.140625" bestFit="1" customWidth="1"/>
  </cols>
  <sheetData>
    <row r="3" spans="1:10" x14ac:dyDescent="0.25">
      <c r="A3" s="14" t="s">
        <v>1131</v>
      </c>
      <c r="B3" t="s">
        <v>1133</v>
      </c>
      <c r="C3" t="s">
        <v>1134</v>
      </c>
      <c r="D3" t="s">
        <v>1135</v>
      </c>
      <c r="E3" t="s">
        <v>1136</v>
      </c>
      <c r="F3" t="s">
        <v>1137</v>
      </c>
      <c r="G3" t="s">
        <v>1138</v>
      </c>
      <c r="H3" t="s">
        <v>1139</v>
      </c>
      <c r="I3" t="s">
        <v>1140</v>
      </c>
      <c r="J3" t="s">
        <v>1141</v>
      </c>
    </row>
    <row r="4" spans="1:10" x14ac:dyDescent="0.25">
      <c r="A4" s="15" t="s">
        <v>785</v>
      </c>
      <c r="B4" s="16">
        <v>64000</v>
      </c>
      <c r="C4" s="16">
        <v>10788.800000000001</v>
      </c>
      <c r="D4" s="16">
        <v>49040</v>
      </c>
      <c r="E4" s="16">
        <v>1471.2</v>
      </c>
      <c r="F4" s="16">
        <v>500</v>
      </c>
      <c r="G4" s="16">
        <v>162.5</v>
      </c>
      <c r="H4" s="16">
        <v>2000</v>
      </c>
      <c r="I4" s="16"/>
      <c r="J4" s="16">
        <v>37.5</v>
      </c>
    </row>
    <row r="5" spans="1:10" x14ac:dyDescent="0.25">
      <c r="A5" s="15" t="s">
        <v>222</v>
      </c>
      <c r="B5" s="16">
        <v>343850</v>
      </c>
      <c r="C5" s="16">
        <v>50837.599999999999</v>
      </c>
      <c r="D5" s="16">
        <v>231080</v>
      </c>
      <c r="E5" s="16">
        <v>6932.3999999999987</v>
      </c>
      <c r="F5" s="16">
        <v>5000</v>
      </c>
      <c r="G5" s="16">
        <v>1625</v>
      </c>
      <c r="H5" s="16">
        <v>16000</v>
      </c>
      <c r="I5" s="16">
        <v>32000</v>
      </c>
      <c r="J5" s="16">
        <v>375</v>
      </c>
    </row>
    <row r="6" spans="1:10" x14ac:dyDescent="0.25">
      <c r="A6" s="15" t="s">
        <v>155</v>
      </c>
      <c r="B6" s="16">
        <v>2727170</v>
      </c>
      <c r="C6" s="16">
        <v>436421.91999999958</v>
      </c>
      <c r="D6" s="16">
        <v>1983736</v>
      </c>
      <c r="E6" s="16">
        <v>59512.079999999922</v>
      </c>
      <c r="F6" s="16">
        <v>47500</v>
      </c>
      <c r="G6" s="16">
        <v>15437.5</v>
      </c>
      <c r="H6" s="16">
        <v>181000</v>
      </c>
      <c r="I6" s="16"/>
      <c r="J6" s="16">
        <v>3562.5</v>
      </c>
    </row>
    <row r="7" spans="1:10" x14ac:dyDescent="0.25">
      <c r="A7" s="15" t="s">
        <v>214</v>
      </c>
      <c r="B7" s="16">
        <v>24700</v>
      </c>
      <c r="C7" s="16">
        <v>3150.4</v>
      </c>
      <c r="D7" s="16">
        <v>14320</v>
      </c>
      <c r="E7" s="16">
        <v>429.59999999999991</v>
      </c>
      <c r="F7" s="16">
        <v>2000</v>
      </c>
      <c r="G7" s="16">
        <v>650</v>
      </c>
      <c r="H7" s="16">
        <v>4000</v>
      </c>
      <c r="I7" s="16"/>
      <c r="J7" s="16">
        <v>150</v>
      </c>
    </row>
    <row r="8" spans="1:10" x14ac:dyDescent="0.25">
      <c r="A8" s="15" t="s">
        <v>1132</v>
      </c>
      <c r="B8" s="16">
        <v>3159720</v>
      </c>
      <c r="C8" s="16">
        <v>501198.71999999962</v>
      </c>
      <c r="D8" s="16">
        <v>2278176</v>
      </c>
      <c r="E8" s="16">
        <v>68345.279999999926</v>
      </c>
      <c r="F8" s="16">
        <v>55000</v>
      </c>
      <c r="G8" s="16">
        <v>17875</v>
      </c>
      <c r="H8" s="16">
        <v>203000</v>
      </c>
      <c r="I8" s="16">
        <v>32000</v>
      </c>
      <c r="J8" s="16">
        <v>4125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19FB-7EAE-4877-8279-1A6C4B641F23}">
  <dimension ref="A1:EV221"/>
  <sheetViews>
    <sheetView workbookViewId="0"/>
  </sheetViews>
  <sheetFormatPr defaultRowHeight="15" x14ac:dyDescent="0.25"/>
  <cols>
    <col min="46" max="46" width="17" customWidth="1"/>
    <col min="47" max="53" width="16.5703125" customWidth="1"/>
    <col min="54" max="54" width="12.7109375" customWidth="1"/>
    <col min="55" max="55" width="12.85546875" customWidth="1"/>
    <col min="56" max="56" width="16.5703125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4" t="s">
        <v>1123</v>
      </c>
      <c r="AU1" s="4" t="s">
        <v>1124</v>
      </c>
      <c r="AV1" s="4" t="s">
        <v>1125</v>
      </c>
      <c r="AW1" s="5" t="s">
        <v>1120</v>
      </c>
      <c r="AX1" s="6" t="s">
        <v>1126</v>
      </c>
      <c r="AY1" s="7" t="s">
        <v>1121</v>
      </c>
      <c r="AZ1" s="4" t="s">
        <v>1127</v>
      </c>
      <c r="BA1" s="7" t="s">
        <v>1128</v>
      </c>
      <c r="BB1" s="7" t="s">
        <v>1129</v>
      </c>
      <c r="BC1" s="4" t="s">
        <v>1130</v>
      </c>
      <c r="BD1" s="4" t="s">
        <v>1122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</row>
    <row r="2" spans="1:152" x14ac:dyDescent="0.25">
      <c r="A2">
        <v>9754869086</v>
      </c>
      <c r="B2" t="s">
        <v>210</v>
      </c>
      <c r="C2" t="s">
        <v>211</v>
      </c>
      <c r="D2" t="s">
        <v>143</v>
      </c>
      <c r="E2" t="s">
        <v>144</v>
      </c>
      <c r="F2" t="s">
        <v>145</v>
      </c>
      <c r="G2">
        <v>34895</v>
      </c>
      <c r="H2" t="s">
        <v>145</v>
      </c>
      <c r="I2">
        <v>772883</v>
      </c>
      <c r="J2">
        <v>2609196208</v>
      </c>
      <c r="K2">
        <v>4826150</v>
      </c>
      <c r="L2">
        <v>2692440</v>
      </c>
      <c r="M2" t="s">
        <v>146</v>
      </c>
      <c r="N2">
        <v>9754869086</v>
      </c>
      <c r="O2">
        <v>123</v>
      </c>
      <c r="P2" t="s">
        <v>147</v>
      </c>
      <c r="Q2" t="s">
        <v>148</v>
      </c>
      <c r="R2" t="s">
        <v>149</v>
      </c>
      <c r="S2">
        <v>250100000000001</v>
      </c>
      <c r="T2" t="s">
        <v>212</v>
      </c>
      <c r="U2" t="s">
        <v>151</v>
      </c>
      <c r="V2">
        <v>4814</v>
      </c>
      <c r="W2" t="s">
        <v>152</v>
      </c>
      <c r="X2" t="s">
        <v>151</v>
      </c>
      <c r="Y2">
        <v>44</v>
      </c>
      <c r="Z2" t="s">
        <v>153</v>
      </c>
      <c r="AA2" t="s">
        <v>213</v>
      </c>
      <c r="AB2" t="s">
        <v>146</v>
      </c>
      <c r="AC2">
        <v>200185</v>
      </c>
      <c r="AD2" t="s">
        <v>214</v>
      </c>
      <c r="AE2" t="s">
        <v>156</v>
      </c>
      <c r="AF2" t="s">
        <v>215</v>
      </c>
      <c r="AG2">
        <v>566</v>
      </c>
      <c r="AH2">
        <v>310929</v>
      </c>
      <c r="AI2" t="s">
        <v>158</v>
      </c>
      <c r="AJ2">
        <v>566</v>
      </c>
      <c r="AK2">
        <v>9754869086</v>
      </c>
      <c r="AL2">
        <v>9754869086</v>
      </c>
      <c r="AM2" t="s">
        <v>159</v>
      </c>
      <c r="AN2" t="s">
        <v>216</v>
      </c>
      <c r="AO2" t="s">
        <v>217</v>
      </c>
      <c r="AP2" t="s">
        <v>146</v>
      </c>
      <c r="AQ2" t="s">
        <v>162</v>
      </c>
      <c r="AR2">
        <v>2457.5</v>
      </c>
      <c r="AS2">
        <v>2350</v>
      </c>
      <c r="AT2" s="8">
        <f t="shared" ref="AT2:AT65" si="0">AS2-BB2-BC2</f>
        <v>2350</v>
      </c>
      <c r="AU2" s="8">
        <v>350</v>
      </c>
      <c r="AV2" s="8">
        <f t="shared" ref="AV2:AV65" si="1">AT2-AU2</f>
        <v>2000</v>
      </c>
      <c r="AW2" s="9">
        <f t="shared" ref="AW2:AW65" si="2">17.6%*AV2</f>
        <v>352.00000000000006</v>
      </c>
      <c r="AX2" s="10">
        <f t="shared" ref="AX2:AX65" si="3">80%*AV2</f>
        <v>1600</v>
      </c>
      <c r="AY2" s="11">
        <f t="shared" ref="AY2:AY65" si="4">AV2*2.4%</f>
        <v>48</v>
      </c>
      <c r="AZ2" s="8">
        <v>250</v>
      </c>
      <c r="BA2" s="12">
        <f t="shared" ref="BA2:BA65" si="5">100-BD2</f>
        <v>81.25</v>
      </c>
      <c r="BB2" s="12"/>
      <c r="BC2" s="13"/>
      <c r="BD2" s="8">
        <f t="shared" ref="BD2:BD65" si="6">AZ2*7.5%</f>
        <v>18.75</v>
      </c>
      <c r="BG2" t="s">
        <v>146</v>
      </c>
      <c r="BH2" t="s">
        <v>146</v>
      </c>
      <c r="BI2">
        <v>566</v>
      </c>
      <c r="BJ2">
        <v>566</v>
      </c>
      <c r="BK2">
        <v>2457.5</v>
      </c>
      <c r="BL2">
        <v>0.5</v>
      </c>
      <c r="BM2">
        <v>0</v>
      </c>
      <c r="BN2">
        <v>0.5</v>
      </c>
      <c r="BO2">
        <v>0.04</v>
      </c>
      <c r="BP2">
        <v>0</v>
      </c>
      <c r="BQ2">
        <v>2456.9625000000001</v>
      </c>
      <c r="BR2">
        <v>0</v>
      </c>
      <c r="BS2">
        <v>0.04</v>
      </c>
      <c r="BT2" t="s">
        <v>146</v>
      </c>
      <c r="BU2">
        <v>59536659</v>
      </c>
      <c r="BV2" t="s">
        <v>163</v>
      </c>
      <c r="BW2">
        <v>0</v>
      </c>
      <c r="BX2">
        <v>0</v>
      </c>
      <c r="BY2" t="s">
        <v>164</v>
      </c>
      <c r="BZ2">
        <v>0</v>
      </c>
      <c r="CA2" t="s">
        <v>146</v>
      </c>
      <c r="CB2">
        <v>0</v>
      </c>
      <c r="CC2">
        <v>0</v>
      </c>
      <c r="CD2" t="s">
        <v>146</v>
      </c>
      <c r="CE2">
        <v>0</v>
      </c>
      <c r="CF2">
        <v>0</v>
      </c>
      <c r="CG2">
        <v>0</v>
      </c>
      <c r="CH2" t="s">
        <v>146</v>
      </c>
      <c r="CI2" t="s">
        <v>146</v>
      </c>
      <c r="CJ2" t="s">
        <v>158</v>
      </c>
      <c r="CK2">
        <v>10</v>
      </c>
      <c r="CL2">
        <v>0</v>
      </c>
      <c r="CM2">
        <v>0</v>
      </c>
      <c r="CN2">
        <v>2457.5</v>
      </c>
      <c r="CO2" t="s">
        <v>150</v>
      </c>
      <c r="CP2">
        <v>0</v>
      </c>
      <c r="CQ2">
        <v>0</v>
      </c>
      <c r="CR2">
        <v>0</v>
      </c>
      <c r="CS2" t="s">
        <v>166</v>
      </c>
      <c r="CT2">
        <v>0</v>
      </c>
      <c r="CU2">
        <v>0</v>
      </c>
      <c r="CV2">
        <v>0</v>
      </c>
      <c r="CW2" t="s">
        <v>156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 t="s">
        <v>167</v>
      </c>
      <c r="DE2">
        <v>0</v>
      </c>
      <c r="DF2">
        <v>0</v>
      </c>
      <c r="DG2">
        <v>0</v>
      </c>
      <c r="DH2" t="s">
        <v>150</v>
      </c>
      <c r="DI2">
        <v>0</v>
      </c>
      <c r="DJ2">
        <v>0</v>
      </c>
      <c r="DK2">
        <v>0</v>
      </c>
      <c r="DL2" t="s">
        <v>156</v>
      </c>
      <c r="DM2">
        <v>45</v>
      </c>
      <c r="DN2">
        <v>0</v>
      </c>
      <c r="DO2" t="s">
        <v>156</v>
      </c>
      <c r="DP2">
        <v>45</v>
      </c>
      <c r="DQ2">
        <v>0</v>
      </c>
      <c r="DR2" t="s">
        <v>146</v>
      </c>
      <c r="DS2" t="s">
        <v>146</v>
      </c>
      <c r="DT2" t="s">
        <v>146</v>
      </c>
      <c r="DU2" t="s">
        <v>214</v>
      </c>
      <c r="DV2">
        <v>0</v>
      </c>
      <c r="DW2">
        <v>0</v>
      </c>
      <c r="DX2">
        <v>0.5</v>
      </c>
      <c r="DY2">
        <v>0.04</v>
      </c>
      <c r="DZ2">
        <v>2.0020566090040005E+19</v>
      </c>
      <c r="EA2">
        <v>3.4600356600000148E+18</v>
      </c>
      <c r="EB2" t="s">
        <v>218</v>
      </c>
      <c r="EC2" t="s">
        <v>218</v>
      </c>
      <c r="ED2" t="s">
        <v>215</v>
      </c>
      <c r="EE2" t="s">
        <v>219</v>
      </c>
      <c r="EF2" t="s">
        <v>164</v>
      </c>
      <c r="EG2" t="s">
        <v>146</v>
      </c>
      <c r="EH2" t="s">
        <v>146</v>
      </c>
      <c r="EI2" t="s">
        <v>146</v>
      </c>
      <c r="EJ2" t="s">
        <v>146</v>
      </c>
      <c r="EK2" t="s">
        <v>146</v>
      </c>
      <c r="EL2" t="s">
        <v>146</v>
      </c>
      <c r="EM2" t="s">
        <v>146</v>
      </c>
      <c r="EN2" t="s">
        <v>146</v>
      </c>
      <c r="EO2" t="s">
        <v>146</v>
      </c>
      <c r="EP2">
        <v>2457.5</v>
      </c>
      <c r="EQ2">
        <v>0</v>
      </c>
      <c r="ER2">
        <v>0</v>
      </c>
      <c r="ES2" t="s">
        <v>146</v>
      </c>
      <c r="ET2" t="s">
        <v>170</v>
      </c>
      <c r="EU2" t="s">
        <v>146</v>
      </c>
      <c r="EV2">
        <v>0</v>
      </c>
    </row>
    <row r="3" spans="1:152" x14ac:dyDescent="0.25">
      <c r="A3">
        <v>9754812127</v>
      </c>
      <c r="B3" t="s">
        <v>210</v>
      </c>
      <c r="C3" t="s">
        <v>842</v>
      </c>
      <c r="D3" t="s">
        <v>143</v>
      </c>
      <c r="E3" t="s">
        <v>144</v>
      </c>
      <c r="F3" t="s">
        <v>145</v>
      </c>
      <c r="G3">
        <v>34895</v>
      </c>
      <c r="H3" t="s">
        <v>145</v>
      </c>
      <c r="I3">
        <v>419001</v>
      </c>
      <c r="J3">
        <v>2609196126</v>
      </c>
      <c r="K3">
        <v>4826150</v>
      </c>
      <c r="L3">
        <v>2692440</v>
      </c>
      <c r="M3" t="s">
        <v>146</v>
      </c>
      <c r="N3">
        <v>9754812127</v>
      </c>
      <c r="O3">
        <v>123</v>
      </c>
      <c r="P3" t="s">
        <v>147</v>
      </c>
      <c r="Q3" t="s">
        <v>148</v>
      </c>
      <c r="R3" t="s">
        <v>149</v>
      </c>
      <c r="S3">
        <v>250100000000001</v>
      </c>
      <c r="T3" t="s">
        <v>212</v>
      </c>
      <c r="U3" t="s">
        <v>151</v>
      </c>
      <c r="V3">
        <v>4814</v>
      </c>
      <c r="W3" t="s">
        <v>152</v>
      </c>
      <c r="X3" t="s">
        <v>151</v>
      </c>
      <c r="Y3">
        <v>44</v>
      </c>
      <c r="Z3" t="s">
        <v>153</v>
      </c>
      <c r="AA3" t="s">
        <v>213</v>
      </c>
      <c r="AB3" t="s">
        <v>146</v>
      </c>
      <c r="AC3">
        <v>200185</v>
      </c>
      <c r="AD3" t="s">
        <v>214</v>
      </c>
      <c r="AE3" t="s">
        <v>156</v>
      </c>
      <c r="AF3" t="s">
        <v>843</v>
      </c>
      <c r="AG3">
        <v>566</v>
      </c>
      <c r="AH3">
        <v>265410</v>
      </c>
      <c r="AI3" t="s">
        <v>158</v>
      </c>
      <c r="AJ3">
        <v>566</v>
      </c>
      <c r="AK3">
        <v>9754812127</v>
      </c>
      <c r="AL3">
        <v>9754812127</v>
      </c>
      <c r="AM3" t="s">
        <v>159</v>
      </c>
      <c r="AN3" t="s">
        <v>216</v>
      </c>
      <c r="AO3" t="s">
        <v>217</v>
      </c>
      <c r="AP3" t="s">
        <v>146</v>
      </c>
      <c r="AQ3" t="s">
        <v>162</v>
      </c>
      <c r="AR3">
        <v>2457.5</v>
      </c>
      <c r="AS3">
        <v>2350</v>
      </c>
      <c r="AT3" s="8">
        <f t="shared" si="0"/>
        <v>2350</v>
      </c>
      <c r="AU3" s="8">
        <v>350</v>
      </c>
      <c r="AV3" s="8">
        <f t="shared" si="1"/>
        <v>2000</v>
      </c>
      <c r="AW3" s="9">
        <f t="shared" si="2"/>
        <v>352.00000000000006</v>
      </c>
      <c r="AX3" s="10">
        <f t="shared" si="3"/>
        <v>1600</v>
      </c>
      <c r="AY3" s="11">
        <f t="shared" si="4"/>
        <v>48</v>
      </c>
      <c r="AZ3" s="8">
        <v>250</v>
      </c>
      <c r="BA3" s="12">
        <f t="shared" si="5"/>
        <v>81.25</v>
      </c>
      <c r="BB3" s="12"/>
      <c r="BC3" s="13"/>
      <c r="BD3" s="8">
        <f t="shared" si="6"/>
        <v>18.75</v>
      </c>
      <c r="BG3" t="s">
        <v>146</v>
      </c>
      <c r="BH3" t="s">
        <v>146</v>
      </c>
      <c r="BI3">
        <v>566</v>
      </c>
      <c r="BJ3">
        <v>566</v>
      </c>
      <c r="BK3">
        <v>2457.5</v>
      </c>
      <c r="BL3">
        <v>0.5</v>
      </c>
      <c r="BM3">
        <v>0</v>
      </c>
      <c r="BN3">
        <v>0.5</v>
      </c>
      <c r="BO3">
        <v>0.04</v>
      </c>
      <c r="BP3">
        <v>0</v>
      </c>
      <c r="BQ3">
        <v>2456.9625000000001</v>
      </c>
      <c r="BR3">
        <v>0</v>
      </c>
      <c r="BS3">
        <v>0.04</v>
      </c>
      <c r="BT3" t="s">
        <v>146</v>
      </c>
      <c r="BU3">
        <v>59536659</v>
      </c>
      <c r="BV3" t="s">
        <v>163</v>
      </c>
      <c r="BW3">
        <v>0</v>
      </c>
      <c r="BX3">
        <v>0</v>
      </c>
      <c r="BY3" t="s">
        <v>164</v>
      </c>
      <c r="BZ3">
        <v>0</v>
      </c>
      <c r="CA3" t="s">
        <v>146</v>
      </c>
      <c r="CB3">
        <v>0</v>
      </c>
      <c r="CC3">
        <v>0</v>
      </c>
      <c r="CD3" t="s">
        <v>146</v>
      </c>
      <c r="CE3">
        <v>0</v>
      </c>
      <c r="CF3">
        <v>0</v>
      </c>
      <c r="CG3">
        <v>0</v>
      </c>
      <c r="CH3" t="s">
        <v>146</v>
      </c>
      <c r="CI3" t="s">
        <v>146</v>
      </c>
      <c r="CJ3" t="s">
        <v>158</v>
      </c>
      <c r="CK3">
        <v>10</v>
      </c>
      <c r="CL3">
        <v>0</v>
      </c>
      <c r="CM3">
        <v>0</v>
      </c>
      <c r="CN3">
        <v>2457.5</v>
      </c>
      <c r="CO3" t="s">
        <v>150</v>
      </c>
      <c r="CP3">
        <v>0</v>
      </c>
      <c r="CQ3">
        <v>0</v>
      </c>
      <c r="CR3">
        <v>0</v>
      </c>
      <c r="CS3" t="s">
        <v>166</v>
      </c>
      <c r="CT3">
        <v>0</v>
      </c>
      <c r="CU3">
        <v>0</v>
      </c>
      <c r="CV3">
        <v>0</v>
      </c>
      <c r="CW3" t="s">
        <v>156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 t="s">
        <v>167</v>
      </c>
      <c r="DE3">
        <v>0</v>
      </c>
      <c r="DF3">
        <v>0</v>
      </c>
      <c r="DG3">
        <v>0</v>
      </c>
      <c r="DH3" t="s">
        <v>150</v>
      </c>
      <c r="DI3">
        <v>0</v>
      </c>
      <c r="DJ3">
        <v>0</v>
      </c>
      <c r="DK3">
        <v>0</v>
      </c>
      <c r="DL3" t="s">
        <v>156</v>
      </c>
      <c r="DM3">
        <v>45</v>
      </c>
      <c r="DN3">
        <v>0</v>
      </c>
      <c r="DO3" t="s">
        <v>156</v>
      </c>
      <c r="DP3">
        <v>45</v>
      </c>
      <c r="DQ3">
        <v>0</v>
      </c>
      <c r="DR3" t="s">
        <v>146</v>
      </c>
      <c r="DS3" t="s">
        <v>146</v>
      </c>
      <c r="DT3" t="s">
        <v>146</v>
      </c>
      <c r="DU3" t="s">
        <v>214</v>
      </c>
      <c r="DV3">
        <v>0</v>
      </c>
      <c r="DW3">
        <v>0</v>
      </c>
      <c r="DX3">
        <v>0.5</v>
      </c>
      <c r="DY3">
        <v>0.04</v>
      </c>
      <c r="DZ3">
        <v>2.0020566090040005E+19</v>
      </c>
      <c r="EA3">
        <v>3.4600356600000148E+18</v>
      </c>
      <c r="EB3" t="s">
        <v>844</v>
      </c>
      <c r="EC3" t="s">
        <v>844</v>
      </c>
      <c r="ED3" t="s">
        <v>843</v>
      </c>
      <c r="EE3" t="s">
        <v>845</v>
      </c>
      <c r="EF3" t="s">
        <v>164</v>
      </c>
      <c r="EG3" t="s">
        <v>146</v>
      </c>
      <c r="EH3" t="s">
        <v>146</v>
      </c>
      <c r="EI3" t="s">
        <v>146</v>
      </c>
      <c r="EJ3" t="s">
        <v>146</v>
      </c>
      <c r="EK3" t="s">
        <v>146</v>
      </c>
      <c r="EL3" t="s">
        <v>146</v>
      </c>
      <c r="EM3" t="s">
        <v>146</v>
      </c>
      <c r="EN3" t="s">
        <v>146</v>
      </c>
      <c r="EO3" t="s">
        <v>146</v>
      </c>
      <c r="EP3">
        <v>2457.5</v>
      </c>
      <c r="EQ3">
        <v>0</v>
      </c>
      <c r="ER3">
        <v>0</v>
      </c>
      <c r="ES3" t="s">
        <v>146</v>
      </c>
      <c r="ET3" t="s">
        <v>170</v>
      </c>
      <c r="EU3" t="s">
        <v>146</v>
      </c>
      <c r="EV3">
        <v>0</v>
      </c>
    </row>
    <row r="4" spans="1:152" x14ac:dyDescent="0.25">
      <c r="A4">
        <v>9756413375</v>
      </c>
      <c r="B4" t="s">
        <v>210</v>
      </c>
      <c r="C4" t="s">
        <v>989</v>
      </c>
      <c r="D4" t="s">
        <v>143</v>
      </c>
      <c r="E4" t="s">
        <v>144</v>
      </c>
      <c r="F4" t="s">
        <v>145</v>
      </c>
      <c r="G4">
        <v>34898</v>
      </c>
      <c r="H4" t="s">
        <v>145</v>
      </c>
      <c r="I4">
        <v>982913</v>
      </c>
      <c r="J4">
        <v>2609493007</v>
      </c>
      <c r="K4">
        <v>2061040</v>
      </c>
      <c r="L4">
        <v>2692440</v>
      </c>
      <c r="M4" t="s">
        <v>146</v>
      </c>
      <c r="N4">
        <v>9756413375</v>
      </c>
      <c r="O4">
        <v>123</v>
      </c>
      <c r="P4" t="s">
        <v>147</v>
      </c>
      <c r="Q4" t="s">
        <v>148</v>
      </c>
      <c r="R4" t="s">
        <v>149</v>
      </c>
      <c r="S4">
        <v>250100000000001</v>
      </c>
      <c r="T4" t="s">
        <v>212</v>
      </c>
      <c r="U4" t="s">
        <v>151</v>
      </c>
      <c r="V4">
        <v>4814</v>
      </c>
      <c r="W4" t="s">
        <v>152</v>
      </c>
      <c r="X4" t="s">
        <v>151</v>
      </c>
      <c r="Y4">
        <v>44</v>
      </c>
      <c r="Z4" t="s">
        <v>153</v>
      </c>
      <c r="AA4" t="s">
        <v>213</v>
      </c>
      <c r="AB4" t="s">
        <v>146</v>
      </c>
      <c r="AC4">
        <v>200185</v>
      </c>
      <c r="AD4" t="s">
        <v>214</v>
      </c>
      <c r="AE4" t="s">
        <v>156</v>
      </c>
      <c r="AF4" t="s">
        <v>990</v>
      </c>
      <c r="AG4">
        <v>566</v>
      </c>
      <c r="AH4">
        <v>597928</v>
      </c>
      <c r="AI4" t="s">
        <v>158</v>
      </c>
      <c r="AJ4">
        <v>566</v>
      </c>
      <c r="AK4">
        <v>9756413375</v>
      </c>
      <c r="AL4">
        <v>9756413375</v>
      </c>
      <c r="AM4" t="s">
        <v>159</v>
      </c>
      <c r="AN4" t="s">
        <v>216</v>
      </c>
      <c r="AO4" t="s">
        <v>217</v>
      </c>
      <c r="AP4" t="s">
        <v>146</v>
      </c>
      <c r="AQ4" t="s">
        <v>162</v>
      </c>
      <c r="AR4">
        <v>2457.5</v>
      </c>
      <c r="AS4">
        <v>2350</v>
      </c>
      <c r="AT4" s="8">
        <f t="shared" si="0"/>
        <v>2350</v>
      </c>
      <c r="AU4" s="8">
        <v>350</v>
      </c>
      <c r="AV4" s="8">
        <f t="shared" si="1"/>
        <v>2000</v>
      </c>
      <c r="AW4" s="9">
        <f t="shared" si="2"/>
        <v>352.00000000000006</v>
      </c>
      <c r="AX4" s="10">
        <f t="shared" si="3"/>
        <v>1600</v>
      </c>
      <c r="AY4" s="11">
        <f t="shared" si="4"/>
        <v>48</v>
      </c>
      <c r="AZ4" s="8">
        <v>250</v>
      </c>
      <c r="BA4" s="12">
        <f t="shared" si="5"/>
        <v>81.25</v>
      </c>
      <c r="BB4" s="12"/>
      <c r="BC4" s="13"/>
      <c r="BD4" s="8">
        <f t="shared" si="6"/>
        <v>18.75</v>
      </c>
      <c r="BG4" t="s">
        <v>146</v>
      </c>
      <c r="BH4" t="s">
        <v>146</v>
      </c>
      <c r="BI4">
        <v>566</v>
      </c>
      <c r="BJ4">
        <v>566</v>
      </c>
      <c r="BK4">
        <v>2457.5</v>
      </c>
      <c r="BL4">
        <v>0.5</v>
      </c>
      <c r="BM4">
        <v>0</v>
      </c>
      <c r="BN4">
        <v>0.5</v>
      </c>
      <c r="BO4">
        <v>0.04</v>
      </c>
      <c r="BP4">
        <v>0</v>
      </c>
      <c r="BQ4">
        <v>2456.9625000000001</v>
      </c>
      <c r="BR4">
        <v>0</v>
      </c>
      <c r="BS4">
        <v>0.04</v>
      </c>
      <c r="BT4" t="s">
        <v>146</v>
      </c>
      <c r="BU4">
        <v>59536659</v>
      </c>
      <c r="BV4" t="s">
        <v>163</v>
      </c>
      <c r="BW4">
        <v>0</v>
      </c>
      <c r="BX4">
        <v>0</v>
      </c>
      <c r="BY4" t="s">
        <v>164</v>
      </c>
      <c r="BZ4">
        <v>0</v>
      </c>
      <c r="CA4" t="s">
        <v>146</v>
      </c>
      <c r="CB4">
        <v>0</v>
      </c>
      <c r="CC4">
        <v>0</v>
      </c>
      <c r="CD4" t="s">
        <v>146</v>
      </c>
      <c r="CE4">
        <v>0</v>
      </c>
      <c r="CF4">
        <v>0</v>
      </c>
      <c r="CG4">
        <v>0</v>
      </c>
      <c r="CH4" t="s">
        <v>146</v>
      </c>
      <c r="CI4" t="s">
        <v>146</v>
      </c>
      <c r="CJ4" t="s">
        <v>158</v>
      </c>
      <c r="CK4">
        <v>10</v>
      </c>
      <c r="CL4">
        <v>0</v>
      </c>
      <c r="CM4">
        <v>0</v>
      </c>
      <c r="CN4">
        <v>2457.5</v>
      </c>
      <c r="CO4" t="s">
        <v>150</v>
      </c>
      <c r="CP4">
        <v>0</v>
      </c>
      <c r="CQ4">
        <v>0</v>
      </c>
      <c r="CR4">
        <v>0</v>
      </c>
      <c r="CS4" t="s">
        <v>166</v>
      </c>
      <c r="CT4">
        <v>0</v>
      </c>
      <c r="CU4">
        <v>0</v>
      </c>
      <c r="CV4">
        <v>0</v>
      </c>
      <c r="CW4" t="s">
        <v>156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 t="s">
        <v>167</v>
      </c>
      <c r="DE4">
        <v>0</v>
      </c>
      <c r="DF4">
        <v>0</v>
      </c>
      <c r="DG4">
        <v>0</v>
      </c>
      <c r="DH4" t="s">
        <v>150</v>
      </c>
      <c r="DI4">
        <v>0</v>
      </c>
      <c r="DJ4">
        <v>0</v>
      </c>
      <c r="DK4">
        <v>0</v>
      </c>
      <c r="DL4" t="s">
        <v>156</v>
      </c>
      <c r="DM4">
        <v>45</v>
      </c>
      <c r="DN4">
        <v>0</v>
      </c>
      <c r="DO4" t="s">
        <v>156</v>
      </c>
      <c r="DP4">
        <v>45</v>
      </c>
      <c r="DQ4">
        <v>0</v>
      </c>
      <c r="DR4" t="s">
        <v>146</v>
      </c>
      <c r="DS4" t="s">
        <v>146</v>
      </c>
      <c r="DT4" t="s">
        <v>146</v>
      </c>
      <c r="DU4" t="s">
        <v>214</v>
      </c>
      <c r="DV4">
        <v>0</v>
      </c>
      <c r="DW4">
        <v>0</v>
      </c>
      <c r="DX4">
        <v>0.5</v>
      </c>
      <c r="DY4">
        <v>0.04</v>
      </c>
      <c r="DZ4">
        <v>2.0020566090040005E+19</v>
      </c>
      <c r="EA4">
        <v>3.4600356600000148E+18</v>
      </c>
      <c r="EB4" t="s">
        <v>991</v>
      </c>
      <c r="EC4" t="s">
        <v>991</v>
      </c>
      <c r="ED4" t="s">
        <v>990</v>
      </c>
      <c r="EE4" t="s">
        <v>992</v>
      </c>
      <c r="EF4" t="s">
        <v>164</v>
      </c>
      <c r="EG4" t="s">
        <v>146</v>
      </c>
      <c r="EH4" t="s">
        <v>146</v>
      </c>
      <c r="EI4" t="s">
        <v>146</v>
      </c>
      <c r="EJ4" t="s">
        <v>146</v>
      </c>
      <c r="EK4" t="s">
        <v>146</v>
      </c>
      <c r="EL4" t="s">
        <v>146</v>
      </c>
      <c r="EM4" t="s">
        <v>146</v>
      </c>
      <c r="EN4" t="s">
        <v>146</v>
      </c>
      <c r="EO4" t="s">
        <v>146</v>
      </c>
      <c r="EP4">
        <v>2457.5</v>
      </c>
      <c r="EQ4">
        <v>0</v>
      </c>
      <c r="ER4">
        <v>0</v>
      </c>
      <c r="ES4" t="s">
        <v>146</v>
      </c>
      <c r="ET4" t="s">
        <v>170</v>
      </c>
      <c r="EU4" t="s">
        <v>146</v>
      </c>
      <c r="EV4">
        <v>0</v>
      </c>
    </row>
    <row r="5" spans="1:152" x14ac:dyDescent="0.25">
      <c r="A5">
        <v>9754689348</v>
      </c>
      <c r="B5" t="s">
        <v>210</v>
      </c>
      <c r="C5" t="s">
        <v>231</v>
      </c>
      <c r="D5" t="s">
        <v>143</v>
      </c>
      <c r="E5" t="s">
        <v>144</v>
      </c>
      <c r="F5" t="s">
        <v>145</v>
      </c>
      <c r="G5">
        <v>34895</v>
      </c>
      <c r="H5" t="s">
        <v>145</v>
      </c>
      <c r="I5">
        <v>929206</v>
      </c>
      <c r="J5">
        <v>2609195974</v>
      </c>
      <c r="K5">
        <v>4826150</v>
      </c>
      <c r="L5">
        <v>2692440</v>
      </c>
      <c r="M5" t="s">
        <v>146</v>
      </c>
      <c r="N5">
        <v>9754689348</v>
      </c>
      <c r="O5">
        <v>123</v>
      </c>
      <c r="P5" t="s">
        <v>147</v>
      </c>
      <c r="Q5" t="s">
        <v>148</v>
      </c>
      <c r="R5" t="s">
        <v>149</v>
      </c>
      <c r="S5">
        <v>250100000000001</v>
      </c>
      <c r="T5" t="s">
        <v>212</v>
      </c>
      <c r="U5" t="s">
        <v>151</v>
      </c>
      <c r="V5">
        <v>4814</v>
      </c>
      <c r="W5" t="s">
        <v>152</v>
      </c>
      <c r="X5" t="s">
        <v>151</v>
      </c>
      <c r="Y5">
        <v>44</v>
      </c>
      <c r="Z5" t="s">
        <v>153</v>
      </c>
      <c r="AA5" t="s">
        <v>213</v>
      </c>
      <c r="AB5" t="s">
        <v>146</v>
      </c>
      <c r="AC5">
        <v>200185</v>
      </c>
      <c r="AD5" t="s">
        <v>214</v>
      </c>
      <c r="AE5" t="s">
        <v>156</v>
      </c>
      <c r="AF5" t="s">
        <v>232</v>
      </c>
      <c r="AG5">
        <v>566</v>
      </c>
      <c r="AH5">
        <v>167692</v>
      </c>
      <c r="AI5" t="s">
        <v>158</v>
      </c>
      <c r="AJ5">
        <v>566</v>
      </c>
      <c r="AK5">
        <v>9754689348</v>
      </c>
      <c r="AL5">
        <v>9754689348</v>
      </c>
      <c r="AM5" t="s">
        <v>159</v>
      </c>
      <c r="AN5" t="s">
        <v>233</v>
      </c>
      <c r="AO5" t="s">
        <v>234</v>
      </c>
      <c r="AP5" t="s">
        <v>146</v>
      </c>
      <c r="AQ5" t="s">
        <v>162</v>
      </c>
      <c r="AR5">
        <v>2957.5</v>
      </c>
      <c r="AS5">
        <v>2850</v>
      </c>
      <c r="AT5" s="8">
        <f t="shared" si="0"/>
        <v>2850</v>
      </c>
      <c r="AU5" s="8">
        <v>350</v>
      </c>
      <c r="AV5" s="8">
        <f t="shared" si="1"/>
        <v>2500</v>
      </c>
      <c r="AW5" s="9">
        <f t="shared" si="2"/>
        <v>440.00000000000006</v>
      </c>
      <c r="AX5" s="10">
        <f t="shared" si="3"/>
        <v>2000</v>
      </c>
      <c r="AY5" s="11">
        <f t="shared" si="4"/>
        <v>60</v>
      </c>
      <c r="AZ5" s="8">
        <v>250</v>
      </c>
      <c r="BA5" s="12">
        <f t="shared" si="5"/>
        <v>81.25</v>
      </c>
      <c r="BB5" s="12"/>
      <c r="BC5" s="13"/>
      <c r="BD5" s="8">
        <f t="shared" si="6"/>
        <v>18.75</v>
      </c>
      <c r="BG5" t="s">
        <v>146</v>
      </c>
      <c r="BH5" t="s">
        <v>146</v>
      </c>
      <c r="BI5">
        <v>566</v>
      </c>
      <c r="BJ5">
        <v>566</v>
      </c>
      <c r="BK5">
        <v>2957.5</v>
      </c>
      <c r="BL5">
        <v>0.5</v>
      </c>
      <c r="BM5">
        <v>0</v>
      </c>
      <c r="BN5">
        <v>0.5</v>
      </c>
      <c r="BO5">
        <v>0.04</v>
      </c>
      <c r="BP5">
        <v>0</v>
      </c>
      <c r="BQ5">
        <v>2956.9625000000001</v>
      </c>
      <c r="BR5">
        <v>0</v>
      </c>
      <c r="BS5">
        <v>0.04</v>
      </c>
      <c r="BT5" t="s">
        <v>146</v>
      </c>
      <c r="BU5">
        <v>59536659</v>
      </c>
      <c r="BV5" t="s">
        <v>163</v>
      </c>
      <c r="BW5">
        <v>0</v>
      </c>
      <c r="BX5">
        <v>0</v>
      </c>
      <c r="BY5" t="s">
        <v>164</v>
      </c>
      <c r="BZ5">
        <v>0</v>
      </c>
      <c r="CA5" t="s">
        <v>146</v>
      </c>
      <c r="CB5">
        <v>0</v>
      </c>
      <c r="CC5">
        <v>0</v>
      </c>
      <c r="CD5" t="s">
        <v>146</v>
      </c>
      <c r="CE5">
        <v>0</v>
      </c>
      <c r="CF5">
        <v>0</v>
      </c>
      <c r="CG5">
        <v>0</v>
      </c>
      <c r="CH5" t="s">
        <v>146</v>
      </c>
      <c r="CI5" t="s">
        <v>146</v>
      </c>
      <c r="CJ5" t="s">
        <v>158</v>
      </c>
      <c r="CK5">
        <v>10</v>
      </c>
      <c r="CL5">
        <v>0</v>
      </c>
      <c r="CM5">
        <v>0</v>
      </c>
      <c r="CN5">
        <v>2957.5</v>
      </c>
      <c r="CO5" t="s">
        <v>150</v>
      </c>
      <c r="CP5">
        <v>0</v>
      </c>
      <c r="CQ5">
        <v>0</v>
      </c>
      <c r="CR5">
        <v>0</v>
      </c>
      <c r="CS5" t="s">
        <v>166</v>
      </c>
      <c r="CT5">
        <v>0</v>
      </c>
      <c r="CU5">
        <v>0</v>
      </c>
      <c r="CV5">
        <v>0</v>
      </c>
      <c r="CW5" t="s">
        <v>156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 t="s">
        <v>167</v>
      </c>
      <c r="DE5">
        <v>0</v>
      </c>
      <c r="DF5">
        <v>0</v>
      </c>
      <c r="DG5">
        <v>0</v>
      </c>
      <c r="DH5" t="s">
        <v>150</v>
      </c>
      <c r="DI5">
        <v>0</v>
      </c>
      <c r="DJ5">
        <v>0</v>
      </c>
      <c r="DK5">
        <v>0</v>
      </c>
      <c r="DL5" t="s">
        <v>156</v>
      </c>
      <c r="DM5">
        <v>45</v>
      </c>
      <c r="DN5">
        <v>0</v>
      </c>
      <c r="DO5" t="s">
        <v>156</v>
      </c>
      <c r="DP5">
        <v>45</v>
      </c>
      <c r="DQ5">
        <v>0</v>
      </c>
      <c r="DR5" t="s">
        <v>146</v>
      </c>
      <c r="DS5" t="s">
        <v>146</v>
      </c>
      <c r="DT5" t="s">
        <v>146</v>
      </c>
      <c r="DU5" t="s">
        <v>214</v>
      </c>
      <c r="DV5">
        <v>0</v>
      </c>
      <c r="DW5">
        <v>0</v>
      </c>
      <c r="DX5">
        <v>0.5</v>
      </c>
      <c r="DY5">
        <v>0.04</v>
      </c>
      <c r="DZ5">
        <v>2.0020566090040005E+19</v>
      </c>
      <c r="EA5">
        <v>3.4600356600000148E+18</v>
      </c>
      <c r="EB5" t="s">
        <v>235</v>
      </c>
      <c r="EC5" t="s">
        <v>235</v>
      </c>
      <c r="ED5" t="s">
        <v>232</v>
      </c>
      <c r="EE5" t="s">
        <v>236</v>
      </c>
      <c r="EF5" t="s">
        <v>164</v>
      </c>
      <c r="EG5" t="s">
        <v>146</v>
      </c>
      <c r="EH5" t="s">
        <v>146</v>
      </c>
      <c r="EI5" t="s">
        <v>146</v>
      </c>
      <c r="EJ5" t="s">
        <v>146</v>
      </c>
      <c r="EK5" t="s">
        <v>146</v>
      </c>
      <c r="EL5" t="s">
        <v>146</v>
      </c>
      <c r="EM5" t="s">
        <v>146</v>
      </c>
      <c r="EN5" t="s">
        <v>146</v>
      </c>
      <c r="EO5" t="s">
        <v>146</v>
      </c>
      <c r="EP5">
        <v>2957.5</v>
      </c>
      <c r="EQ5">
        <v>0</v>
      </c>
      <c r="ER5">
        <v>0</v>
      </c>
      <c r="ES5" t="s">
        <v>146</v>
      </c>
      <c r="ET5" t="s">
        <v>170</v>
      </c>
      <c r="EU5" t="s">
        <v>146</v>
      </c>
      <c r="EV5">
        <v>0</v>
      </c>
    </row>
    <row r="6" spans="1:152" x14ac:dyDescent="0.25">
      <c r="A6">
        <v>9755427734</v>
      </c>
      <c r="B6" t="s">
        <v>141</v>
      </c>
      <c r="C6" t="s">
        <v>514</v>
      </c>
      <c r="D6" t="s">
        <v>143</v>
      </c>
      <c r="E6" t="s">
        <v>144</v>
      </c>
      <c r="F6" t="s">
        <v>145</v>
      </c>
      <c r="G6">
        <v>34896</v>
      </c>
      <c r="H6" t="s">
        <v>145</v>
      </c>
      <c r="I6">
        <v>55306</v>
      </c>
      <c r="J6">
        <v>2609277087</v>
      </c>
      <c r="K6">
        <v>4826150</v>
      </c>
      <c r="L6">
        <v>2692440</v>
      </c>
      <c r="M6" t="s">
        <v>146</v>
      </c>
      <c r="N6">
        <v>9755427734</v>
      </c>
      <c r="O6">
        <v>123</v>
      </c>
      <c r="P6" t="s">
        <v>147</v>
      </c>
      <c r="Q6" t="s">
        <v>148</v>
      </c>
      <c r="R6" t="s">
        <v>149</v>
      </c>
      <c r="S6">
        <v>250100000000001</v>
      </c>
      <c r="T6" t="s">
        <v>150</v>
      </c>
      <c r="U6" t="s">
        <v>151</v>
      </c>
      <c r="V6">
        <v>4814</v>
      </c>
      <c r="W6" t="s">
        <v>152</v>
      </c>
      <c r="X6" t="s">
        <v>151</v>
      </c>
      <c r="Y6">
        <v>44</v>
      </c>
      <c r="Z6" t="s">
        <v>153</v>
      </c>
      <c r="AA6" t="s">
        <v>154</v>
      </c>
      <c r="AB6" t="s">
        <v>146</v>
      </c>
      <c r="AC6">
        <v>200239</v>
      </c>
      <c r="AD6" t="s">
        <v>155</v>
      </c>
      <c r="AE6" t="s">
        <v>156</v>
      </c>
      <c r="AF6" t="s">
        <v>515</v>
      </c>
      <c r="AG6">
        <v>566</v>
      </c>
      <c r="AH6">
        <v>747761</v>
      </c>
      <c r="AI6" t="s">
        <v>158</v>
      </c>
      <c r="AJ6">
        <v>566</v>
      </c>
      <c r="AK6">
        <v>9755427734</v>
      </c>
      <c r="AL6">
        <v>9755427734</v>
      </c>
      <c r="AM6" t="s">
        <v>159</v>
      </c>
      <c r="AN6" t="s">
        <v>299</v>
      </c>
      <c r="AO6" t="s">
        <v>300</v>
      </c>
      <c r="AP6" t="s">
        <v>146</v>
      </c>
      <c r="AQ6" t="s">
        <v>162</v>
      </c>
      <c r="AR6">
        <v>3350</v>
      </c>
      <c r="AS6">
        <v>3350</v>
      </c>
      <c r="AT6" s="8">
        <f t="shared" si="0"/>
        <v>2350</v>
      </c>
      <c r="AU6" s="8">
        <v>350</v>
      </c>
      <c r="AV6" s="8">
        <f t="shared" si="1"/>
        <v>2000</v>
      </c>
      <c r="AW6" s="9">
        <f t="shared" si="2"/>
        <v>352.00000000000006</v>
      </c>
      <c r="AX6" s="10">
        <f t="shared" si="3"/>
        <v>1600</v>
      </c>
      <c r="AY6" s="11">
        <f t="shared" si="4"/>
        <v>48</v>
      </c>
      <c r="AZ6" s="8">
        <v>250</v>
      </c>
      <c r="BA6" s="12">
        <f t="shared" si="5"/>
        <v>81.25</v>
      </c>
      <c r="BB6" s="12">
        <v>1000</v>
      </c>
      <c r="BC6" s="13"/>
      <c r="BD6" s="8">
        <f t="shared" si="6"/>
        <v>18.75</v>
      </c>
      <c r="BE6" t="s">
        <v>146</v>
      </c>
      <c r="BF6" t="s">
        <v>146</v>
      </c>
      <c r="BG6" t="s">
        <v>146</v>
      </c>
      <c r="BH6" t="s">
        <v>146</v>
      </c>
      <c r="BI6">
        <v>566</v>
      </c>
      <c r="BJ6">
        <v>566</v>
      </c>
      <c r="BK6">
        <v>3350</v>
      </c>
      <c r="BL6">
        <v>0.5</v>
      </c>
      <c r="BM6">
        <v>0</v>
      </c>
      <c r="BN6">
        <v>0.5</v>
      </c>
      <c r="BO6">
        <v>0.04</v>
      </c>
      <c r="BP6">
        <v>0</v>
      </c>
      <c r="BQ6">
        <v>3349.4625000000001</v>
      </c>
      <c r="BR6">
        <v>0</v>
      </c>
      <c r="BS6">
        <v>0.04</v>
      </c>
      <c r="BT6" t="s">
        <v>146</v>
      </c>
      <c r="BU6">
        <v>59536659</v>
      </c>
      <c r="BV6" t="s">
        <v>163</v>
      </c>
      <c r="BW6">
        <v>0</v>
      </c>
      <c r="BX6">
        <v>0</v>
      </c>
      <c r="BY6" t="s">
        <v>164</v>
      </c>
      <c r="BZ6">
        <v>0</v>
      </c>
      <c r="CA6" t="s">
        <v>146</v>
      </c>
      <c r="CB6">
        <v>0</v>
      </c>
      <c r="CC6">
        <v>0</v>
      </c>
      <c r="CD6" t="s">
        <v>146</v>
      </c>
      <c r="CE6">
        <v>0</v>
      </c>
      <c r="CF6">
        <v>0</v>
      </c>
      <c r="CG6">
        <v>0</v>
      </c>
      <c r="CH6" t="s">
        <v>146</v>
      </c>
      <c r="CI6" t="s">
        <v>146</v>
      </c>
      <c r="CJ6" t="s">
        <v>158</v>
      </c>
      <c r="CK6">
        <v>10</v>
      </c>
      <c r="CL6">
        <v>0</v>
      </c>
      <c r="CM6">
        <v>0</v>
      </c>
      <c r="CN6">
        <v>3350</v>
      </c>
      <c r="CO6" t="s">
        <v>150</v>
      </c>
      <c r="CP6">
        <v>0</v>
      </c>
      <c r="CQ6">
        <v>0</v>
      </c>
      <c r="CR6">
        <v>0</v>
      </c>
      <c r="CS6" t="s">
        <v>166</v>
      </c>
      <c r="CT6">
        <v>0</v>
      </c>
      <c r="CU6">
        <v>0</v>
      </c>
      <c r="CV6">
        <v>0</v>
      </c>
      <c r="CW6" t="s">
        <v>156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 t="s">
        <v>167</v>
      </c>
      <c r="DE6">
        <v>0</v>
      </c>
      <c r="DF6">
        <v>0</v>
      </c>
      <c r="DG6">
        <v>0</v>
      </c>
      <c r="DH6" t="s">
        <v>150</v>
      </c>
      <c r="DI6">
        <v>0</v>
      </c>
      <c r="DJ6">
        <v>0</v>
      </c>
      <c r="DK6">
        <v>0</v>
      </c>
      <c r="DL6" t="s">
        <v>156</v>
      </c>
      <c r="DM6">
        <v>45</v>
      </c>
      <c r="DN6">
        <v>0</v>
      </c>
      <c r="DO6" t="s">
        <v>156</v>
      </c>
      <c r="DP6">
        <v>45</v>
      </c>
      <c r="DQ6">
        <v>0</v>
      </c>
      <c r="DR6" t="s">
        <v>146</v>
      </c>
      <c r="DS6" t="s">
        <v>146</v>
      </c>
      <c r="DT6" t="s">
        <v>146</v>
      </c>
      <c r="DU6" t="s">
        <v>155</v>
      </c>
      <c r="DV6">
        <v>0</v>
      </c>
      <c r="DW6">
        <v>0</v>
      </c>
      <c r="DX6">
        <v>0.5</v>
      </c>
      <c r="DY6">
        <v>0.04</v>
      </c>
      <c r="DZ6">
        <v>2.0020566090040005E+19</v>
      </c>
      <c r="EA6">
        <v>3.4600356600000148E+18</v>
      </c>
      <c r="EB6" t="s">
        <v>516</v>
      </c>
      <c r="EC6" t="s">
        <v>516</v>
      </c>
      <c r="ED6" t="s">
        <v>515</v>
      </c>
      <c r="EE6" t="s">
        <v>517</v>
      </c>
      <c r="EF6" t="s">
        <v>164</v>
      </c>
      <c r="EG6" t="s">
        <v>146</v>
      </c>
      <c r="EH6" t="s">
        <v>146</v>
      </c>
      <c r="EI6" t="s">
        <v>146</v>
      </c>
      <c r="EJ6" t="s">
        <v>146</v>
      </c>
      <c r="EK6" t="s">
        <v>146</v>
      </c>
      <c r="EL6" t="s">
        <v>146</v>
      </c>
      <c r="EM6" t="s">
        <v>146</v>
      </c>
      <c r="EN6" t="s">
        <v>146</v>
      </c>
      <c r="EO6" t="s">
        <v>146</v>
      </c>
      <c r="EP6">
        <v>3350</v>
      </c>
      <c r="EQ6">
        <v>0</v>
      </c>
      <c r="ER6">
        <v>0</v>
      </c>
      <c r="ES6" t="s">
        <v>146</v>
      </c>
      <c r="ET6" t="s">
        <v>170</v>
      </c>
      <c r="EU6" t="s">
        <v>146</v>
      </c>
      <c r="EV6">
        <v>0</v>
      </c>
    </row>
    <row r="7" spans="1:152" x14ac:dyDescent="0.25">
      <c r="A7">
        <v>9757174546</v>
      </c>
      <c r="B7" t="s">
        <v>141</v>
      </c>
      <c r="C7" t="s">
        <v>1052</v>
      </c>
      <c r="D7" t="s">
        <v>1053</v>
      </c>
      <c r="E7" t="s">
        <v>144</v>
      </c>
      <c r="F7" t="s">
        <v>145</v>
      </c>
      <c r="G7">
        <v>34899</v>
      </c>
      <c r="H7" t="s">
        <v>145</v>
      </c>
      <c r="I7">
        <v>598731</v>
      </c>
      <c r="J7">
        <v>2609571385</v>
      </c>
      <c r="K7">
        <v>2061040</v>
      </c>
      <c r="L7">
        <v>1001944</v>
      </c>
      <c r="M7">
        <v>25491478</v>
      </c>
      <c r="N7">
        <v>9757174546</v>
      </c>
      <c r="O7">
        <v>123</v>
      </c>
      <c r="P7" t="s">
        <v>147</v>
      </c>
      <c r="Q7" t="s">
        <v>148</v>
      </c>
      <c r="R7" t="s">
        <v>149</v>
      </c>
      <c r="S7" t="s">
        <v>1054</v>
      </c>
      <c r="T7" t="s">
        <v>156</v>
      </c>
      <c r="U7" t="s">
        <v>1055</v>
      </c>
      <c r="V7">
        <v>5999</v>
      </c>
      <c r="W7" t="s">
        <v>1056</v>
      </c>
      <c r="X7" t="s">
        <v>1055</v>
      </c>
      <c r="Y7">
        <v>63</v>
      </c>
      <c r="Z7" t="s">
        <v>221</v>
      </c>
      <c r="AA7" t="s">
        <v>154</v>
      </c>
      <c r="AB7" t="s">
        <v>146</v>
      </c>
      <c r="AC7">
        <v>301011</v>
      </c>
      <c r="AD7" t="s">
        <v>155</v>
      </c>
      <c r="AE7" t="s">
        <v>156</v>
      </c>
      <c r="AF7" t="s">
        <v>1057</v>
      </c>
      <c r="AG7">
        <v>566</v>
      </c>
      <c r="AH7">
        <v>177830</v>
      </c>
      <c r="AI7" t="s">
        <v>1058</v>
      </c>
      <c r="AJ7">
        <v>566</v>
      </c>
      <c r="AK7">
        <v>20157174546</v>
      </c>
      <c r="AL7">
        <v>9757174546</v>
      </c>
      <c r="AM7" t="s">
        <v>1059</v>
      </c>
      <c r="AN7" t="s">
        <v>1060</v>
      </c>
      <c r="AO7" t="s">
        <v>1061</v>
      </c>
      <c r="AP7" t="s">
        <v>146</v>
      </c>
      <c r="AQ7" t="s">
        <v>1062</v>
      </c>
      <c r="AR7">
        <v>3457.5</v>
      </c>
      <c r="AS7">
        <v>3350</v>
      </c>
      <c r="AT7" s="8">
        <f t="shared" si="0"/>
        <v>2350</v>
      </c>
      <c r="AU7" s="8">
        <v>350</v>
      </c>
      <c r="AV7" s="8">
        <f t="shared" si="1"/>
        <v>2000</v>
      </c>
      <c r="AW7" s="9">
        <f t="shared" si="2"/>
        <v>352.00000000000006</v>
      </c>
      <c r="AX7" s="10">
        <f t="shared" si="3"/>
        <v>1600</v>
      </c>
      <c r="AY7" s="11">
        <f t="shared" si="4"/>
        <v>48</v>
      </c>
      <c r="AZ7" s="8">
        <v>250</v>
      </c>
      <c r="BA7" s="12">
        <f t="shared" si="5"/>
        <v>81.25</v>
      </c>
      <c r="BB7" s="12">
        <v>1000</v>
      </c>
      <c r="BC7" s="13"/>
      <c r="BD7" s="8">
        <f t="shared" si="6"/>
        <v>18.75</v>
      </c>
      <c r="BE7" t="s">
        <v>146</v>
      </c>
      <c r="BF7" t="s">
        <v>146</v>
      </c>
      <c r="BG7" t="s">
        <v>146</v>
      </c>
      <c r="BH7" t="s">
        <v>146</v>
      </c>
      <c r="BI7">
        <v>566</v>
      </c>
      <c r="BJ7">
        <v>566</v>
      </c>
      <c r="BK7">
        <v>3457.5</v>
      </c>
      <c r="BL7">
        <v>0.5</v>
      </c>
      <c r="BM7">
        <v>0</v>
      </c>
      <c r="BN7">
        <v>0.5</v>
      </c>
      <c r="BO7">
        <v>0.04</v>
      </c>
      <c r="BP7">
        <v>0</v>
      </c>
      <c r="BQ7">
        <v>3456.9625000000001</v>
      </c>
      <c r="BR7">
        <v>0</v>
      </c>
      <c r="BS7">
        <v>0.04</v>
      </c>
      <c r="BT7" t="s">
        <v>146</v>
      </c>
      <c r="BU7">
        <v>6067466</v>
      </c>
      <c r="BV7" t="s">
        <v>1063</v>
      </c>
      <c r="BW7">
        <v>0</v>
      </c>
      <c r="BX7">
        <v>0</v>
      </c>
      <c r="BY7" t="s">
        <v>164</v>
      </c>
      <c r="BZ7">
        <v>0</v>
      </c>
      <c r="CA7" t="s">
        <v>146</v>
      </c>
      <c r="CB7">
        <v>0</v>
      </c>
      <c r="CC7">
        <v>0</v>
      </c>
      <c r="CD7" t="s">
        <v>146</v>
      </c>
      <c r="CE7">
        <v>0</v>
      </c>
      <c r="CF7">
        <v>0</v>
      </c>
      <c r="CG7">
        <v>0</v>
      </c>
      <c r="CH7" t="s">
        <v>146</v>
      </c>
      <c r="CI7" t="s">
        <v>146</v>
      </c>
      <c r="CJ7" t="s">
        <v>1058</v>
      </c>
      <c r="CK7">
        <v>0</v>
      </c>
      <c r="CL7">
        <v>0</v>
      </c>
      <c r="CM7">
        <v>0</v>
      </c>
      <c r="CN7">
        <v>3457.5</v>
      </c>
      <c r="CO7" t="s">
        <v>150</v>
      </c>
      <c r="CP7">
        <v>0</v>
      </c>
      <c r="CQ7">
        <v>0</v>
      </c>
      <c r="CR7">
        <v>0</v>
      </c>
      <c r="CS7" t="s">
        <v>150</v>
      </c>
      <c r="CT7">
        <v>0</v>
      </c>
      <c r="CU7">
        <v>0</v>
      </c>
      <c r="CV7">
        <v>0</v>
      </c>
      <c r="CW7" t="s">
        <v>156</v>
      </c>
      <c r="CX7">
        <v>10</v>
      </c>
      <c r="CY7">
        <v>0</v>
      </c>
      <c r="CZ7">
        <v>0</v>
      </c>
      <c r="DA7">
        <v>0</v>
      </c>
      <c r="DB7">
        <v>0</v>
      </c>
      <c r="DC7">
        <v>0</v>
      </c>
      <c r="DD7" t="s">
        <v>167</v>
      </c>
      <c r="DE7">
        <v>10</v>
      </c>
      <c r="DF7">
        <v>0</v>
      </c>
      <c r="DG7">
        <v>0</v>
      </c>
      <c r="DH7" t="s">
        <v>150</v>
      </c>
      <c r="DI7">
        <v>25</v>
      </c>
      <c r="DJ7">
        <v>0</v>
      </c>
      <c r="DK7">
        <v>0</v>
      </c>
      <c r="DL7" t="s">
        <v>156</v>
      </c>
      <c r="DM7">
        <v>25</v>
      </c>
      <c r="DN7">
        <v>0</v>
      </c>
      <c r="DO7" t="s">
        <v>156</v>
      </c>
      <c r="DP7">
        <v>0</v>
      </c>
      <c r="DQ7">
        <v>0</v>
      </c>
      <c r="DR7" t="s">
        <v>146</v>
      </c>
      <c r="DS7" t="s">
        <v>146</v>
      </c>
      <c r="DT7" t="s">
        <v>146</v>
      </c>
      <c r="DU7" t="s">
        <v>155</v>
      </c>
      <c r="DV7">
        <v>0</v>
      </c>
      <c r="DW7">
        <v>0</v>
      </c>
      <c r="DX7">
        <v>0.5</v>
      </c>
      <c r="DY7">
        <v>0.04</v>
      </c>
      <c r="DZ7">
        <v>2.0020566000040006E+19</v>
      </c>
      <c r="EA7">
        <v>3.0040567E+19</v>
      </c>
      <c r="EB7" t="s">
        <v>1064</v>
      </c>
      <c r="EC7" t="s">
        <v>1064</v>
      </c>
      <c r="ED7" t="s">
        <v>1065</v>
      </c>
      <c r="EE7" t="s">
        <v>1066</v>
      </c>
      <c r="EF7" t="s">
        <v>164</v>
      </c>
      <c r="EG7" t="s">
        <v>146</v>
      </c>
      <c r="EH7" t="s">
        <v>146</v>
      </c>
      <c r="EI7" t="s">
        <v>146</v>
      </c>
      <c r="EJ7" t="s">
        <v>146</v>
      </c>
      <c r="EK7" t="s">
        <v>146</v>
      </c>
      <c r="EL7" t="s">
        <v>146</v>
      </c>
      <c r="EM7" t="s">
        <v>146</v>
      </c>
      <c r="EN7" t="s">
        <v>146</v>
      </c>
      <c r="EO7" t="s">
        <v>146</v>
      </c>
      <c r="EP7">
        <v>0</v>
      </c>
      <c r="EQ7">
        <v>3457.5</v>
      </c>
      <c r="ER7">
        <v>0</v>
      </c>
      <c r="ES7" t="s">
        <v>146</v>
      </c>
      <c r="ET7" t="s">
        <v>170</v>
      </c>
      <c r="EU7" t="s">
        <v>146</v>
      </c>
      <c r="EV7">
        <v>0</v>
      </c>
    </row>
    <row r="8" spans="1:152" x14ac:dyDescent="0.25">
      <c r="A8">
        <v>9752722645</v>
      </c>
      <c r="B8" t="s">
        <v>141</v>
      </c>
      <c r="C8" t="s">
        <v>1067</v>
      </c>
      <c r="D8" t="s">
        <v>143</v>
      </c>
      <c r="E8" t="s">
        <v>144</v>
      </c>
      <c r="F8" t="s">
        <v>145</v>
      </c>
      <c r="G8">
        <v>34893</v>
      </c>
      <c r="H8" t="s">
        <v>145</v>
      </c>
      <c r="I8">
        <v>810454</v>
      </c>
      <c r="J8">
        <v>2608954420</v>
      </c>
      <c r="K8">
        <v>5286337</v>
      </c>
      <c r="L8">
        <v>1001920</v>
      </c>
      <c r="M8">
        <v>25487327</v>
      </c>
      <c r="N8">
        <v>9752722645</v>
      </c>
      <c r="O8">
        <v>123</v>
      </c>
      <c r="P8" t="s">
        <v>147</v>
      </c>
      <c r="Q8" t="s">
        <v>148</v>
      </c>
      <c r="R8" t="s">
        <v>149</v>
      </c>
      <c r="S8" t="s">
        <v>1054</v>
      </c>
      <c r="T8" t="s">
        <v>156</v>
      </c>
      <c r="U8" t="s">
        <v>1068</v>
      </c>
      <c r="V8">
        <v>5999</v>
      </c>
      <c r="W8" t="s">
        <v>1056</v>
      </c>
      <c r="X8" t="s">
        <v>1068</v>
      </c>
      <c r="Y8">
        <v>63</v>
      </c>
      <c r="Z8" t="s">
        <v>221</v>
      </c>
      <c r="AA8" t="s">
        <v>154</v>
      </c>
      <c r="AB8" t="s">
        <v>146</v>
      </c>
      <c r="AC8">
        <v>301011</v>
      </c>
      <c r="AD8" t="s">
        <v>155</v>
      </c>
      <c r="AE8" t="s">
        <v>156</v>
      </c>
      <c r="AF8" t="s">
        <v>1069</v>
      </c>
      <c r="AG8">
        <v>566</v>
      </c>
      <c r="AH8">
        <v>143170</v>
      </c>
      <c r="AI8" t="s">
        <v>1070</v>
      </c>
      <c r="AJ8">
        <v>566</v>
      </c>
      <c r="AK8">
        <v>9752722645</v>
      </c>
      <c r="AL8">
        <v>9752722645</v>
      </c>
      <c r="AM8" t="s">
        <v>1059</v>
      </c>
      <c r="AN8" t="s">
        <v>1071</v>
      </c>
      <c r="AO8" t="s">
        <v>1072</v>
      </c>
      <c r="AP8" t="s">
        <v>146</v>
      </c>
      <c r="AQ8" t="s">
        <v>1073</v>
      </c>
      <c r="AR8">
        <v>3457.5</v>
      </c>
      <c r="AS8">
        <v>3350</v>
      </c>
      <c r="AT8" s="8">
        <f t="shared" si="0"/>
        <v>2350</v>
      </c>
      <c r="AU8" s="8">
        <v>350</v>
      </c>
      <c r="AV8" s="8">
        <f t="shared" si="1"/>
        <v>2000</v>
      </c>
      <c r="AW8" s="9">
        <f t="shared" si="2"/>
        <v>352.00000000000006</v>
      </c>
      <c r="AX8" s="10">
        <f t="shared" si="3"/>
        <v>1600</v>
      </c>
      <c r="AY8" s="11">
        <f t="shared" si="4"/>
        <v>48</v>
      </c>
      <c r="AZ8" s="8">
        <v>250</v>
      </c>
      <c r="BA8" s="12">
        <f t="shared" si="5"/>
        <v>81.25</v>
      </c>
      <c r="BB8" s="12">
        <v>1000</v>
      </c>
      <c r="BC8" s="13"/>
      <c r="BD8" s="8">
        <f t="shared" si="6"/>
        <v>18.75</v>
      </c>
      <c r="BE8" t="s">
        <v>146</v>
      </c>
      <c r="BF8" t="s">
        <v>146</v>
      </c>
      <c r="BG8" t="s">
        <v>146</v>
      </c>
      <c r="BH8" t="s">
        <v>146</v>
      </c>
      <c r="BI8">
        <v>566</v>
      </c>
      <c r="BJ8">
        <v>566</v>
      </c>
      <c r="BK8">
        <v>3457.5</v>
      </c>
      <c r="BL8">
        <v>0.5</v>
      </c>
      <c r="BM8">
        <v>0</v>
      </c>
      <c r="BN8">
        <v>0.5</v>
      </c>
      <c r="BO8">
        <v>0.04</v>
      </c>
      <c r="BP8">
        <v>0</v>
      </c>
      <c r="BQ8">
        <v>3456.9625000000001</v>
      </c>
      <c r="BR8">
        <v>0</v>
      </c>
      <c r="BS8">
        <v>0.04</v>
      </c>
      <c r="BT8" t="s">
        <v>146</v>
      </c>
      <c r="BU8">
        <v>6067466</v>
      </c>
      <c r="BV8" t="s">
        <v>1063</v>
      </c>
      <c r="BW8">
        <v>0</v>
      </c>
      <c r="BX8">
        <v>0</v>
      </c>
      <c r="BY8" t="s">
        <v>164</v>
      </c>
      <c r="BZ8">
        <v>0</v>
      </c>
      <c r="CA8" t="s">
        <v>146</v>
      </c>
      <c r="CB8">
        <v>0</v>
      </c>
      <c r="CC8">
        <v>0</v>
      </c>
      <c r="CD8" t="s">
        <v>146</v>
      </c>
      <c r="CE8">
        <v>0</v>
      </c>
      <c r="CF8">
        <v>0</v>
      </c>
      <c r="CG8">
        <v>0</v>
      </c>
      <c r="CH8" t="s">
        <v>146</v>
      </c>
      <c r="CI8" t="s">
        <v>146</v>
      </c>
      <c r="CJ8" t="s">
        <v>1070</v>
      </c>
      <c r="CK8">
        <v>10</v>
      </c>
      <c r="CL8">
        <v>0</v>
      </c>
      <c r="CM8">
        <v>0</v>
      </c>
      <c r="CN8">
        <v>3457.5</v>
      </c>
      <c r="CO8" t="s">
        <v>150</v>
      </c>
      <c r="CP8">
        <v>0</v>
      </c>
      <c r="CQ8">
        <v>0</v>
      </c>
      <c r="CR8">
        <v>0</v>
      </c>
      <c r="CS8" t="s">
        <v>150</v>
      </c>
      <c r="CT8">
        <v>0</v>
      </c>
      <c r="CU8">
        <v>0</v>
      </c>
      <c r="CV8">
        <v>0</v>
      </c>
      <c r="CW8" t="s">
        <v>156</v>
      </c>
      <c r="CX8">
        <v>10</v>
      </c>
      <c r="CY8">
        <v>0</v>
      </c>
      <c r="CZ8">
        <v>0</v>
      </c>
      <c r="DA8">
        <v>0</v>
      </c>
      <c r="DB8">
        <v>0</v>
      </c>
      <c r="DC8">
        <v>0</v>
      </c>
      <c r="DD8" t="s">
        <v>167</v>
      </c>
      <c r="DE8">
        <v>10</v>
      </c>
      <c r="DF8">
        <v>0</v>
      </c>
      <c r="DG8">
        <v>0</v>
      </c>
      <c r="DH8" t="s">
        <v>150</v>
      </c>
      <c r="DI8">
        <v>25</v>
      </c>
      <c r="DJ8">
        <v>0</v>
      </c>
      <c r="DK8">
        <v>0</v>
      </c>
      <c r="DL8" t="s">
        <v>156</v>
      </c>
      <c r="DM8">
        <v>25</v>
      </c>
      <c r="DN8">
        <v>0</v>
      </c>
      <c r="DO8" t="s">
        <v>156</v>
      </c>
      <c r="DP8">
        <v>0</v>
      </c>
      <c r="DQ8">
        <v>0</v>
      </c>
      <c r="DR8" t="s">
        <v>146</v>
      </c>
      <c r="DS8" t="s">
        <v>146</v>
      </c>
      <c r="DT8" t="s">
        <v>146</v>
      </c>
      <c r="DU8" t="s">
        <v>155</v>
      </c>
      <c r="DV8">
        <v>0</v>
      </c>
      <c r="DW8">
        <v>0</v>
      </c>
      <c r="DX8">
        <v>0.5</v>
      </c>
      <c r="DY8">
        <v>0.04</v>
      </c>
      <c r="DZ8">
        <v>2.0020566000040006E+19</v>
      </c>
      <c r="EA8">
        <v>3.0040567E+19</v>
      </c>
      <c r="EB8" t="s">
        <v>1074</v>
      </c>
      <c r="EC8" t="s">
        <v>1074</v>
      </c>
      <c r="ED8" t="s">
        <v>1069</v>
      </c>
      <c r="EE8" t="s">
        <v>1075</v>
      </c>
      <c r="EF8" t="s">
        <v>164</v>
      </c>
      <c r="EG8" t="s">
        <v>146</v>
      </c>
      <c r="EH8" t="s">
        <v>146</v>
      </c>
      <c r="EI8" t="s">
        <v>146</v>
      </c>
      <c r="EJ8" t="s">
        <v>146</v>
      </c>
      <c r="EK8" t="s">
        <v>146</v>
      </c>
      <c r="EL8" t="s">
        <v>146</v>
      </c>
      <c r="EM8" t="s">
        <v>146</v>
      </c>
      <c r="EN8" t="s">
        <v>146</v>
      </c>
      <c r="EO8" t="s">
        <v>146</v>
      </c>
      <c r="EP8">
        <v>3457.5</v>
      </c>
      <c r="EQ8">
        <v>0</v>
      </c>
      <c r="ER8">
        <v>0</v>
      </c>
      <c r="ES8" t="s">
        <v>146</v>
      </c>
      <c r="ET8" t="s">
        <v>170</v>
      </c>
      <c r="EU8" t="s">
        <v>146</v>
      </c>
      <c r="EV8">
        <v>0</v>
      </c>
    </row>
    <row r="9" spans="1:152" x14ac:dyDescent="0.25">
      <c r="A9">
        <v>9755249483</v>
      </c>
      <c r="B9" t="s">
        <v>141</v>
      </c>
      <c r="C9" t="s">
        <v>1107</v>
      </c>
      <c r="D9" t="s">
        <v>143</v>
      </c>
      <c r="E9" t="s">
        <v>144</v>
      </c>
      <c r="F9" t="s">
        <v>145</v>
      </c>
      <c r="G9">
        <v>34896</v>
      </c>
      <c r="H9" t="s">
        <v>145</v>
      </c>
      <c r="I9">
        <v>854899</v>
      </c>
      <c r="J9">
        <v>2609266954</v>
      </c>
      <c r="K9">
        <v>3344257</v>
      </c>
      <c r="L9">
        <v>1001937</v>
      </c>
      <c r="M9">
        <v>25489875</v>
      </c>
      <c r="N9">
        <v>9755249483</v>
      </c>
      <c r="O9">
        <v>123</v>
      </c>
      <c r="P9" t="s">
        <v>147</v>
      </c>
      <c r="Q9" t="s">
        <v>148</v>
      </c>
      <c r="R9" t="s">
        <v>149</v>
      </c>
      <c r="S9" t="s">
        <v>1054</v>
      </c>
      <c r="T9" t="s">
        <v>156</v>
      </c>
      <c r="U9" t="s">
        <v>1068</v>
      </c>
      <c r="V9">
        <v>5999</v>
      </c>
      <c r="W9" t="s">
        <v>1056</v>
      </c>
      <c r="X9" t="s">
        <v>1068</v>
      </c>
      <c r="Y9">
        <v>63</v>
      </c>
      <c r="Z9" t="s">
        <v>221</v>
      </c>
      <c r="AA9" t="s">
        <v>154</v>
      </c>
      <c r="AB9" t="s">
        <v>146</v>
      </c>
      <c r="AC9">
        <v>301011</v>
      </c>
      <c r="AD9" t="s">
        <v>155</v>
      </c>
      <c r="AE9" t="s">
        <v>156</v>
      </c>
      <c r="AF9" t="s">
        <v>1108</v>
      </c>
      <c r="AG9">
        <v>566</v>
      </c>
      <c r="AH9">
        <v>611771</v>
      </c>
      <c r="AI9" t="s">
        <v>1070</v>
      </c>
      <c r="AJ9">
        <v>566</v>
      </c>
      <c r="AK9">
        <v>9755249483</v>
      </c>
      <c r="AL9">
        <v>9755249483</v>
      </c>
      <c r="AM9" t="s">
        <v>1059</v>
      </c>
      <c r="AN9" t="s">
        <v>1109</v>
      </c>
      <c r="AO9" t="s">
        <v>1110</v>
      </c>
      <c r="AP9" t="s">
        <v>146</v>
      </c>
      <c r="AQ9" t="s">
        <v>1073</v>
      </c>
      <c r="AR9">
        <v>3457.5</v>
      </c>
      <c r="AS9">
        <v>3350</v>
      </c>
      <c r="AT9" s="8">
        <f t="shared" si="0"/>
        <v>2350</v>
      </c>
      <c r="AU9" s="8">
        <v>350</v>
      </c>
      <c r="AV9" s="8">
        <f t="shared" si="1"/>
        <v>2000</v>
      </c>
      <c r="AW9" s="9">
        <f t="shared" si="2"/>
        <v>352.00000000000006</v>
      </c>
      <c r="AX9" s="10">
        <f t="shared" si="3"/>
        <v>1600</v>
      </c>
      <c r="AY9" s="11">
        <f t="shared" si="4"/>
        <v>48</v>
      </c>
      <c r="AZ9" s="8">
        <v>250</v>
      </c>
      <c r="BA9" s="12">
        <f t="shared" si="5"/>
        <v>81.25</v>
      </c>
      <c r="BB9" s="12">
        <v>1000</v>
      </c>
      <c r="BC9" s="13"/>
      <c r="BD9" s="8">
        <f t="shared" si="6"/>
        <v>18.75</v>
      </c>
      <c r="BE9" t="s">
        <v>146</v>
      </c>
      <c r="BF9" t="s">
        <v>146</v>
      </c>
      <c r="BG9" t="s">
        <v>146</v>
      </c>
      <c r="BH9" t="s">
        <v>146</v>
      </c>
      <c r="BI9">
        <v>566</v>
      </c>
      <c r="BJ9">
        <v>566</v>
      </c>
      <c r="BK9">
        <v>3457.5</v>
      </c>
      <c r="BL9">
        <v>0.5</v>
      </c>
      <c r="BM9">
        <v>0</v>
      </c>
      <c r="BN9">
        <v>0.5</v>
      </c>
      <c r="BO9">
        <v>0.04</v>
      </c>
      <c r="BP9">
        <v>0</v>
      </c>
      <c r="BQ9">
        <v>3456.9625000000001</v>
      </c>
      <c r="BR9">
        <v>0</v>
      </c>
      <c r="BS9">
        <v>0.04</v>
      </c>
      <c r="BT9" t="s">
        <v>146</v>
      </c>
      <c r="BU9">
        <v>6067466</v>
      </c>
      <c r="BV9" t="s">
        <v>1063</v>
      </c>
      <c r="BW9">
        <v>0</v>
      </c>
      <c r="BX9">
        <v>0</v>
      </c>
      <c r="BY9" t="s">
        <v>164</v>
      </c>
      <c r="BZ9">
        <v>0</v>
      </c>
      <c r="CA9" t="s">
        <v>146</v>
      </c>
      <c r="CB9">
        <v>0</v>
      </c>
      <c r="CC9">
        <v>0</v>
      </c>
      <c r="CD9" t="s">
        <v>146</v>
      </c>
      <c r="CE9">
        <v>0</v>
      </c>
      <c r="CF9">
        <v>0</v>
      </c>
      <c r="CG9">
        <v>0</v>
      </c>
      <c r="CH9" t="s">
        <v>146</v>
      </c>
      <c r="CI9" t="s">
        <v>146</v>
      </c>
      <c r="CJ9" t="s">
        <v>1070</v>
      </c>
      <c r="CK9">
        <v>10</v>
      </c>
      <c r="CL9">
        <v>0</v>
      </c>
      <c r="CM9">
        <v>0</v>
      </c>
      <c r="CN9">
        <v>3457.5</v>
      </c>
      <c r="CO9" t="s">
        <v>150</v>
      </c>
      <c r="CP9">
        <v>0</v>
      </c>
      <c r="CQ9">
        <v>0</v>
      </c>
      <c r="CR9">
        <v>0</v>
      </c>
      <c r="CS9" t="s">
        <v>150</v>
      </c>
      <c r="CT9">
        <v>0</v>
      </c>
      <c r="CU9">
        <v>0</v>
      </c>
      <c r="CV9">
        <v>0</v>
      </c>
      <c r="CW9" t="s">
        <v>156</v>
      </c>
      <c r="CX9">
        <v>10</v>
      </c>
      <c r="CY9">
        <v>0</v>
      </c>
      <c r="CZ9">
        <v>0</v>
      </c>
      <c r="DA9">
        <v>0</v>
      </c>
      <c r="DB9">
        <v>0</v>
      </c>
      <c r="DC9">
        <v>0</v>
      </c>
      <c r="DD9" t="s">
        <v>167</v>
      </c>
      <c r="DE9">
        <v>10</v>
      </c>
      <c r="DF9">
        <v>0</v>
      </c>
      <c r="DG9">
        <v>0</v>
      </c>
      <c r="DH9" t="s">
        <v>150</v>
      </c>
      <c r="DI9">
        <v>25</v>
      </c>
      <c r="DJ9">
        <v>0</v>
      </c>
      <c r="DK9">
        <v>0</v>
      </c>
      <c r="DL9" t="s">
        <v>156</v>
      </c>
      <c r="DM9">
        <v>25</v>
      </c>
      <c r="DN9">
        <v>0</v>
      </c>
      <c r="DO9" t="s">
        <v>156</v>
      </c>
      <c r="DP9">
        <v>0</v>
      </c>
      <c r="DQ9">
        <v>0</v>
      </c>
      <c r="DR9" t="s">
        <v>146</v>
      </c>
      <c r="DS9" t="s">
        <v>146</v>
      </c>
      <c r="DT9" t="s">
        <v>146</v>
      </c>
      <c r="DU9" t="s">
        <v>155</v>
      </c>
      <c r="DV9">
        <v>0</v>
      </c>
      <c r="DW9">
        <v>0</v>
      </c>
      <c r="DX9">
        <v>0.5</v>
      </c>
      <c r="DY9">
        <v>0.04</v>
      </c>
      <c r="DZ9">
        <v>2.0020566000040006E+19</v>
      </c>
      <c r="EA9">
        <v>3.0040567E+19</v>
      </c>
      <c r="EB9" t="s">
        <v>1111</v>
      </c>
      <c r="EC9" t="s">
        <v>1111</v>
      </c>
      <c r="ED9" t="s">
        <v>1108</v>
      </c>
      <c r="EE9" t="s">
        <v>1112</v>
      </c>
      <c r="EF9" t="s">
        <v>164</v>
      </c>
      <c r="EG9" t="s">
        <v>146</v>
      </c>
      <c r="EH9" t="s">
        <v>146</v>
      </c>
      <c r="EI9" t="s">
        <v>146</v>
      </c>
      <c r="EJ9" t="s">
        <v>146</v>
      </c>
      <c r="EK9" t="s">
        <v>146</v>
      </c>
      <c r="EL9" t="s">
        <v>146</v>
      </c>
      <c r="EM9" t="s">
        <v>146</v>
      </c>
      <c r="EN9" t="s">
        <v>146</v>
      </c>
      <c r="EO9" t="s">
        <v>146</v>
      </c>
      <c r="EP9">
        <v>3457.5</v>
      </c>
      <c r="EQ9">
        <v>0</v>
      </c>
      <c r="ER9">
        <v>0</v>
      </c>
      <c r="ES9" t="s">
        <v>146</v>
      </c>
      <c r="ET9" t="s">
        <v>170</v>
      </c>
      <c r="EU9" t="s">
        <v>146</v>
      </c>
      <c r="EV9">
        <v>0</v>
      </c>
    </row>
    <row r="10" spans="1:152" x14ac:dyDescent="0.25">
      <c r="A10">
        <v>9755465718</v>
      </c>
      <c r="B10" t="s">
        <v>141</v>
      </c>
      <c r="C10" t="s">
        <v>307</v>
      </c>
      <c r="D10" t="s">
        <v>143</v>
      </c>
      <c r="E10" t="s">
        <v>144</v>
      </c>
      <c r="F10" t="s">
        <v>145</v>
      </c>
      <c r="G10">
        <v>34896</v>
      </c>
      <c r="H10" t="s">
        <v>145</v>
      </c>
      <c r="I10">
        <v>101073</v>
      </c>
      <c r="J10">
        <v>2609277157</v>
      </c>
      <c r="K10">
        <v>4826150</v>
      </c>
      <c r="L10">
        <v>2692440</v>
      </c>
      <c r="M10" t="s">
        <v>146</v>
      </c>
      <c r="N10">
        <v>9755465718</v>
      </c>
      <c r="O10">
        <v>123</v>
      </c>
      <c r="P10" t="s">
        <v>147</v>
      </c>
      <c r="Q10" t="s">
        <v>148</v>
      </c>
      <c r="R10" t="s">
        <v>149</v>
      </c>
      <c r="S10">
        <v>250100000000001</v>
      </c>
      <c r="T10" t="s">
        <v>150</v>
      </c>
      <c r="U10" t="s">
        <v>151</v>
      </c>
      <c r="V10">
        <v>4814</v>
      </c>
      <c r="W10" t="s">
        <v>152</v>
      </c>
      <c r="X10" t="s">
        <v>151</v>
      </c>
      <c r="Y10">
        <v>44</v>
      </c>
      <c r="Z10" t="s">
        <v>153</v>
      </c>
      <c r="AA10" t="s">
        <v>154</v>
      </c>
      <c r="AB10" t="s">
        <v>146</v>
      </c>
      <c r="AC10">
        <v>200239</v>
      </c>
      <c r="AD10" t="s">
        <v>155</v>
      </c>
      <c r="AE10" t="s">
        <v>156</v>
      </c>
      <c r="AF10" t="s">
        <v>308</v>
      </c>
      <c r="AG10">
        <v>566</v>
      </c>
      <c r="AH10">
        <v>778808</v>
      </c>
      <c r="AI10" t="s">
        <v>158</v>
      </c>
      <c r="AJ10">
        <v>566</v>
      </c>
      <c r="AK10">
        <v>9755465718</v>
      </c>
      <c r="AL10">
        <v>9755465718</v>
      </c>
      <c r="AM10" t="s">
        <v>159</v>
      </c>
      <c r="AN10" t="s">
        <v>188</v>
      </c>
      <c r="AO10" t="s">
        <v>189</v>
      </c>
      <c r="AP10" t="s">
        <v>146</v>
      </c>
      <c r="AQ10" t="s">
        <v>162</v>
      </c>
      <c r="AR10">
        <v>3457.5</v>
      </c>
      <c r="AS10">
        <v>3350</v>
      </c>
      <c r="AT10" s="8">
        <f t="shared" si="0"/>
        <v>2350</v>
      </c>
      <c r="AU10" s="8">
        <v>350</v>
      </c>
      <c r="AV10" s="8">
        <f t="shared" si="1"/>
        <v>2000</v>
      </c>
      <c r="AW10" s="9">
        <f t="shared" si="2"/>
        <v>352.00000000000006</v>
      </c>
      <c r="AX10" s="10">
        <f t="shared" si="3"/>
        <v>1600</v>
      </c>
      <c r="AY10" s="11">
        <f t="shared" si="4"/>
        <v>48</v>
      </c>
      <c r="AZ10" s="8">
        <v>250</v>
      </c>
      <c r="BA10" s="12">
        <f t="shared" si="5"/>
        <v>81.25</v>
      </c>
      <c r="BB10" s="12">
        <v>1000</v>
      </c>
      <c r="BC10" s="13"/>
      <c r="BD10" s="8">
        <f t="shared" si="6"/>
        <v>18.75</v>
      </c>
      <c r="BG10" t="s">
        <v>146</v>
      </c>
      <c r="BH10" t="s">
        <v>146</v>
      </c>
      <c r="BI10">
        <v>566</v>
      </c>
      <c r="BJ10">
        <v>566</v>
      </c>
      <c r="BK10">
        <v>3457.5</v>
      </c>
      <c r="BL10">
        <v>0.5</v>
      </c>
      <c r="BM10">
        <v>0</v>
      </c>
      <c r="BN10">
        <v>0.5</v>
      </c>
      <c r="BO10">
        <v>0.04</v>
      </c>
      <c r="BP10">
        <v>0</v>
      </c>
      <c r="BQ10">
        <v>3456.9625000000001</v>
      </c>
      <c r="BR10">
        <v>0</v>
      </c>
      <c r="BS10">
        <v>0.04</v>
      </c>
      <c r="BT10" t="s">
        <v>146</v>
      </c>
      <c r="BU10">
        <v>59536659</v>
      </c>
      <c r="BV10" t="s">
        <v>163</v>
      </c>
      <c r="BW10">
        <v>0</v>
      </c>
      <c r="BX10">
        <v>0</v>
      </c>
      <c r="BY10" t="s">
        <v>164</v>
      </c>
      <c r="BZ10">
        <v>0</v>
      </c>
      <c r="CA10" t="s">
        <v>146</v>
      </c>
      <c r="CB10">
        <v>0</v>
      </c>
      <c r="CC10">
        <v>0</v>
      </c>
      <c r="CD10" t="s">
        <v>146</v>
      </c>
      <c r="CE10">
        <v>0</v>
      </c>
      <c r="CF10">
        <v>0</v>
      </c>
      <c r="CG10">
        <v>0</v>
      </c>
      <c r="CH10" t="s">
        <v>146</v>
      </c>
      <c r="CI10" t="s">
        <v>146</v>
      </c>
      <c r="CJ10" t="s">
        <v>158</v>
      </c>
      <c r="CK10">
        <v>10</v>
      </c>
      <c r="CL10">
        <v>0</v>
      </c>
      <c r="CM10">
        <v>0</v>
      </c>
      <c r="CN10">
        <v>3457.5</v>
      </c>
      <c r="CO10" t="s">
        <v>150</v>
      </c>
      <c r="CP10">
        <v>0</v>
      </c>
      <c r="CQ10">
        <v>0</v>
      </c>
      <c r="CR10">
        <v>0</v>
      </c>
      <c r="CS10" t="s">
        <v>166</v>
      </c>
      <c r="CT10">
        <v>0</v>
      </c>
      <c r="CU10">
        <v>0</v>
      </c>
      <c r="CV10">
        <v>0</v>
      </c>
      <c r="CW10" t="s">
        <v>156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 t="s">
        <v>167</v>
      </c>
      <c r="DE10">
        <v>0</v>
      </c>
      <c r="DF10">
        <v>0</v>
      </c>
      <c r="DG10">
        <v>0</v>
      </c>
      <c r="DH10" t="s">
        <v>150</v>
      </c>
      <c r="DI10">
        <v>0</v>
      </c>
      <c r="DJ10">
        <v>0</v>
      </c>
      <c r="DK10">
        <v>0</v>
      </c>
      <c r="DL10" t="s">
        <v>156</v>
      </c>
      <c r="DM10">
        <v>45</v>
      </c>
      <c r="DN10">
        <v>0</v>
      </c>
      <c r="DO10" t="s">
        <v>156</v>
      </c>
      <c r="DP10">
        <v>45</v>
      </c>
      <c r="DQ10">
        <v>0</v>
      </c>
      <c r="DR10" t="s">
        <v>146</v>
      </c>
      <c r="DS10" t="s">
        <v>146</v>
      </c>
      <c r="DT10" t="s">
        <v>146</v>
      </c>
      <c r="DU10" t="s">
        <v>155</v>
      </c>
      <c r="DV10">
        <v>0</v>
      </c>
      <c r="DW10">
        <v>0</v>
      </c>
      <c r="DX10">
        <v>0.5</v>
      </c>
      <c r="DY10">
        <v>0.04</v>
      </c>
      <c r="DZ10">
        <v>2.0020566090040005E+19</v>
      </c>
      <c r="EA10">
        <v>3.4600356600000148E+18</v>
      </c>
      <c r="EB10" t="s">
        <v>309</v>
      </c>
      <c r="EC10" t="s">
        <v>309</v>
      </c>
      <c r="ED10" t="s">
        <v>308</v>
      </c>
      <c r="EE10" t="s">
        <v>310</v>
      </c>
      <c r="EF10" t="s">
        <v>164</v>
      </c>
      <c r="EG10" t="s">
        <v>146</v>
      </c>
      <c r="EH10" t="s">
        <v>146</v>
      </c>
      <c r="EI10" t="s">
        <v>146</v>
      </c>
      <c r="EJ10" t="s">
        <v>146</v>
      </c>
      <c r="EK10" t="s">
        <v>146</v>
      </c>
      <c r="EL10" t="s">
        <v>146</v>
      </c>
      <c r="EM10" t="s">
        <v>146</v>
      </c>
      <c r="EN10" t="s">
        <v>146</v>
      </c>
      <c r="EO10" t="s">
        <v>146</v>
      </c>
      <c r="EP10">
        <v>3457.5</v>
      </c>
      <c r="EQ10">
        <v>0</v>
      </c>
      <c r="ER10">
        <v>0</v>
      </c>
      <c r="ES10" t="s">
        <v>146</v>
      </c>
      <c r="ET10" t="s">
        <v>170</v>
      </c>
      <c r="EU10" t="s">
        <v>146</v>
      </c>
      <c r="EV10">
        <v>0</v>
      </c>
    </row>
    <row r="11" spans="1:152" x14ac:dyDescent="0.25">
      <c r="A11">
        <v>9755446711</v>
      </c>
      <c r="B11" t="s">
        <v>141</v>
      </c>
      <c r="C11" t="s">
        <v>1007</v>
      </c>
      <c r="D11" t="s">
        <v>143</v>
      </c>
      <c r="E11" t="s">
        <v>144</v>
      </c>
      <c r="F11" t="s">
        <v>145</v>
      </c>
      <c r="G11">
        <v>34896</v>
      </c>
      <c r="H11" t="s">
        <v>145</v>
      </c>
      <c r="I11">
        <v>537884</v>
      </c>
      <c r="J11">
        <v>2609277120</v>
      </c>
      <c r="K11">
        <v>4826150</v>
      </c>
      <c r="L11">
        <v>2692440</v>
      </c>
      <c r="M11" t="s">
        <v>146</v>
      </c>
      <c r="N11">
        <v>9755446711</v>
      </c>
      <c r="O11">
        <v>123</v>
      </c>
      <c r="P11" t="s">
        <v>147</v>
      </c>
      <c r="Q11" t="s">
        <v>148</v>
      </c>
      <c r="R11" t="s">
        <v>149</v>
      </c>
      <c r="S11">
        <v>250100000000001</v>
      </c>
      <c r="T11" t="s">
        <v>150</v>
      </c>
      <c r="U11" t="s">
        <v>151</v>
      </c>
      <c r="V11">
        <v>4814</v>
      </c>
      <c r="W11" t="s">
        <v>152</v>
      </c>
      <c r="X11" t="s">
        <v>151</v>
      </c>
      <c r="Y11">
        <v>44</v>
      </c>
      <c r="Z11" t="s">
        <v>153</v>
      </c>
      <c r="AA11" t="s">
        <v>154</v>
      </c>
      <c r="AB11" t="s">
        <v>146</v>
      </c>
      <c r="AC11">
        <v>200239</v>
      </c>
      <c r="AD11" t="s">
        <v>155</v>
      </c>
      <c r="AE11" t="s">
        <v>156</v>
      </c>
      <c r="AF11" t="s">
        <v>1008</v>
      </c>
      <c r="AG11">
        <v>566</v>
      </c>
      <c r="AH11">
        <v>763613</v>
      </c>
      <c r="AI11" t="s">
        <v>158</v>
      </c>
      <c r="AJ11">
        <v>566</v>
      </c>
      <c r="AK11">
        <v>9755446711</v>
      </c>
      <c r="AL11">
        <v>9755446711</v>
      </c>
      <c r="AM11" t="s">
        <v>159</v>
      </c>
      <c r="AN11" t="s">
        <v>188</v>
      </c>
      <c r="AO11" t="s">
        <v>189</v>
      </c>
      <c r="AP11" t="s">
        <v>146</v>
      </c>
      <c r="AQ11" t="s">
        <v>162</v>
      </c>
      <c r="AR11">
        <v>3457.5</v>
      </c>
      <c r="AS11">
        <v>3350</v>
      </c>
      <c r="AT11" s="8">
        <f t="shared" si="0"/>
        <v>2350</v>
      </c>
      <c r="AU11" s="8">
        <v>350</v>
      </c>
      <c r="AV11" s="8">
        <f t="shared" si="1"/>
        <v>2000</v>
      </c>
      <c r="AW11" s="9">
        <f t="shared" si="2"/>
        <v>352.00000000000006</v>
      </c>
      <c r="AX11" s="10">
        <f t="shared" si="3"/>
        <v>1600</v>
      </c>
      <c r="AY11" s="11">
        <f t="shared" si="4"/>
        <v>48</v>
      </c>
      <c r="AZ11" s="8">
        <v>250</v>
      </c>
      <c r="BA11" s="12">
        <f t="shared" si="5"/>
        <v>81.25</v>
      </c>
      <c r="BB11" s="12">
        <v>1000</v>
      </c>
      <c r="BC11" s="13"/>
      <c r="BD11" s="8">
        <f t="shared" si="6"/>
        <v>18.75</v>
      </c>
      <c r="BG11" t="s">
        <v>146</v>
      </c>
      <c r="BH11" t="s">
        <v>146</v>
      </c>
      <c r="BI11">
        <v>566</v>
      </c>
      <c r="BJ11">
        <v>566</v>
      </c>
      <c r="BK11">
        <v>3457.5</v>
      </c>
      <c r="BL11">
        <v>0.5</v>
      </c>
      <c r="BM11">
        <v>0</v>
      </c>
      <c r="BN11">
        <v>0.5</v>
      </c>
      <c r="BO11">
        <v>0.04</v>
      </c>
      <c r="BP11">
        <v>0</v>
      </c>
      <c r="BQ11">
        <v>3456.9625000000001</v>
      </c>
      <c r="BR11">
        <v>0</v>
      </c>
      <c r="BS11">
        <v>0.04</v>
      </c>
      <c r="BT11" t="s">
        <v>146</v>
      </c>
      <c r="BU11">
        <v>59536659</v>
      </c>
      <c r="BV11" t="s">
        <v>163</v>
      </c>
      <c r="BW11">
        <v>0</v>
      </c>
      <c r="BX11">
        <v>0</v>
      </c>
      <c r="BY11" t="s">
        <v>164</v>
      </c>
      <c r="BZ11">
        <v>0</v>
      </c>
      <c r="CA11" t="s">
        <v>146</v>
      </c>
      <c r="CB11">
        <v>0</v>
      </c>
      <c r="CC11">
        <v>0</v>
      </c>
      <c r="CD11" t="s">
        <v>146</v>
      </c>
      <c r="CE11">
        <v>0</v>
      </c>
      <c r="CF11">
        <v>0</v>
      </c>
      <c r="CG11">
        <v>0</v>
      </c>
      <c r="CH11" t="s">
        <v>146</v>
      </c>
      <c r="CI11" t="s">
        <v>146</v>
      </c>
      <c r="CJ11" t="s">
        <v>158</v>
      </c>
      <c r="CK11">
        <v>10</v>
      </c>
      <c r="CL11">
        <v>0</v>
      </c>
      <c r="CM11">
        <v>0</v>
      </c>
      <c r="CN11">
        <v>3457.5</v>
      </c>
      <c r="CO11" t="s">
        <v>150</v>
      </c>
      <c r="CP11">
        <v>0</v>
      </c>
      <c r="CQ11">
        <v>0</v>
      </c>
      <c r="CR11">
        <v>0</v>
      </c>
      <c r="CS11" t="s">
        <v>166</v>
      </c>
      <c r="CT11">
        <v>0</v>
      </c>
      <c r="CU11">
        <v>0</v>
      </c>
      <c r="CV11">
        <v>0</v>
      </c>
      <c r="CW11" t="s">
        <v>156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 t="s">
        <v>167</v>
      </c>
      <c r="DE11">
        <v>0</v>
      </c>
      <c r="DF11">
        <v>0</v>
      </c>
      <c r="DG11">
        <v>0</v>
      </c>
      <c r="DH11" t="s">
        <v>150</v>
      </c>
      <c r="DI11">
        <v>0</v>
      </c>
      <c r="DJ11">
        <v>0</v>
      </c>
      <c r="DK11">
        <v>0</v>
      </c>
      <c r="DL11" t="s">
        <v>156</v>
      </c>
      <c r="DM11">
        <v>45</v>
      </c>
      <c r="DN11">
        <v>0</v>
      </c>
      <c r="DO11" t="s">
        <v>156</v>
      </c>
      <c r="DP11">
        <v>45</v>
      </c>
      <c r="DQ11">
        <v>0</v>
      </c>
      <c r="DR11" t="s">
        <v>146</v>
      </c>
      <c r="DS11" t="s">
        <v>146</v>
      </c>
      <c r="DT11" t="s">
        <v>146</v>
      </c>
      <c r="DU11" t="s">
        <v>155</v>
      </c>
      <c r="DV11">
        <v>0</v>
      </c>
      <c r="DW11">
        <v>0</v>
      </c>
      <c r="DX11">
        <v>0.5</v>
      </c>
      <c r="DY11">
        <v>0.04</v>
      </c>
      <c r="DZ11">
        <v>2.0020566090040005E+19</v>
      </c>
      <c r="EA11">
        <v>3.4600356600000148E+18</v>
      </c>
      <c r="EB11" t="s">
        <v>1009</v>
      </c>
      <c r="EC11" t="s">
        <v>1009</v>
      </c>
      <c r="ED11" t="s">
        <v>1008</v>
      </c>
      <c r="EE11" t="s">
        <v>1010</v>
      </c>
      <c r="EF11" t="s">
        <v>164</v>
      </c>
      <c r="EG11" t="s">
        <v>146</v>
      </c>
      <c r="EH11" t="s">
        <v>146</v>
      </c>
      <c r="EI11" t="s">
        <v>146</v>
      </c>
      <c r="EJ11" t="s">
        <v>146</v>
      </c>
      <c r="EK11" t="s">
        <v>146</v>
      </c>
      <c r="EL11" t="s">
        <v>146</v>
      </c>
      <c r="EM11" t="s">
        <v>146</v>
      </c>
      <c r="EN11" t="s">
        <v>146</v>
      </c>
      <c r="EO11" t="s">
        <v>146</v>
      </c>
      <c r="EP11">
        <v>3457.5</v>
      </c>
      <c r="EQ11">
        <v>0</v>
      </c>
      <c r="ER11">
        <v>0</v>
      </c>
      <c r="ES11" t="s">
        <v>146</v>
      </c>
      <c r="ET11" t="s">
        <v>170</v>
      </c>
      <c r="EU11" t="s">
        <v>146</v>
      </c>
      <c r="EV11">
        <v>0</v>
      </c>
    </row>
    <row r="12" spans="1:152" x14ac:dyDescent="0.25">
      <c r="A12">
        <v>9758589890</v>
      </c>
      <c r="B12" t="s">
        <v>210</v>
      </c>
      <c r="C12" t="s">
        <v>453</v>
      </c>
      <c r="D12" t="s">
        <v>143</v>
      </c>
      <c r="E12" t="s">
        <v>144</v>
      </c>
      <c r="F12" t="s">
        <v>144</v>
      </c>
      <c r="G12">
        <v>34901</v>
      </c>
      <c r="H12" t="s">
        <v>145</v>
      </c>
      <c r="I12">
        <v>825224</v>
      </c>
      <c r="J12">
        <v>2609835810</v>
      </c>
      <c r="K12">
        <v>2188734</v>
      </c>
      <c r="L12">
        <v>2692440</v>
      </c>
      <c r="M12" t="s">
        <v>146</v>
      </c>
      <c r="N12">
        <v>9758589890</v>
      </c>
      <c r="O12">
        <v>123</v>
      </c>
      <c r="P12" t="s">
        <v>147</v>
      </c>
      <c r="Q12" t="s">
        <v>148</v>
      </c>
      <c r="R12" t="s">
        <v>149</v>
      </c>
      <c r="S12">
        <v>250100000000001</v>
      </c>
      <c r="T12" t="s">
        <v>212</v>
      </c>
      <c r="U12" t="s">
        <v>151</v>
      </c>
      <c r="V12">
        <v>4814</v>
      </c>
      <c r="W12" t="s">
        <v>152</v>
      </c>
      <c r="X12" t="s">
        <v>151</v>
      </c>
      <c r="Y12">
        <v>44</v>
      </c>
      <c r="Z12" t="s">
        <v>153</v>
      </c>
      <c r="AA12" t="s">
        <v>213</v>
      </c>
      <c r="AB12" t="s">
        <v>146</v>
      </c>
      <c r="AC12">
        <v>200185</v>
      </c>
      <c r="AD12" t="s">
        <v>214</v>
      </c>
      <c r="AE12" t="s">
        <v>156</v>
      </c>
      <c r="AF12" t="s">
        <v>454</v>
      </c>
      <c r="AG12">
        <v>566</v>
      </c>
      <c r="AH12">
        <v>412639</v>
      </c>
      <c r="AI12" t="s">
        <v>158</v>
      </c>
      <c r="AJ12">
        <v>566</v>
      </c>
      <c r="AK12">
        <v>9758589890</v>
      </c>
      <c r="AL12">
        <v>9758589890</v>
      </c>
      <c r="AM12" t="s">
        <v>159</v>
      </c>
      <c r="AN12" t="s">
        <v>455</v>
      </c>
      <c r="AO12" t="s">
        <v>456</v>
      </c>
      <c r="AP12" t="s">
        <v>146</v>
      </c>
      <c r="AQ12" t="s">
        <v>162</v>
      </c>
      <c r="AR12">
        <v>3807.5</v>
      </c>
      <c r="AS12">
        <v>3700</v>
      </c>
      <c r="AT12" s="8">
        <f t="shared" si="0"/>
        <v>2700</v>
      </c>
      <c r="AU12" s="8">
        <v>350</v>
      </c>
      <c r="AV12" s="8">
        <f t="shared" si="1"/>
        <v>2350</v>
      </c>
      <c r="AW12" s="9">
        <f t="shared" si="2"/>
        <v>413.6</v>
      </c>
      <c r="AX12" s="10">
        <f t="shared" si="3"/>
        <v>1880</v>
      </c>
      <c r="AY12" s="11">
        <f t="shared" si="4"/>
        <v>56.4</v>
      </c>
      <c r="AZ12" s="8">
        <v>250</v>
      </c>
      <c r="BA12" s="12">
        <f t="shared" si="5"/>
        <v>81.25</v>
      </c>
      <c r="BB12" s="12">
        <v>1000</v>
      </c>
      <c r="BC12" s="13"/>
      <c r="BD12" s="8">
        <f t="shared" si="6"/>
        <v>18.75</v>
      </c>
      <c r="BG12" t="s">
        <v>146</v>
      </c>
      <c r="BH12" t="s">
        <v>146</v>
      </c>
      <c r="BI12">
        <v>566</v>
      </c>
      <c r="BJ12">
        <v>566</v>
      </c>
      <c r="BK12">
        <v>3807.5</v>
      </c>
      <c r="BL12">
        <v>0.5</v>
      </c>
      <c r="BM12">
        <v>0</v>
      </c>
      <c r="BN12">
        <v>0.5</v>
      </c>
      <c r="BO12">
        <v>0.04</v>
      </c>
      <c r="BP12">
        <v>0</v>
      </c>
      <c r="BQ12">
        <v>3806.9625000000001</v>
      </c>
      <c r="BR12">
        <v>0</v>
      </c>
      <c r="BS12">
        <v>0.04</v>
      </c>
      <c r="BT12" t="s">
        <v>146</v>
      </c>
      <c r="BU12">
        <v>59536659</v>
      </c>
      <c r="BV12" t="s">
        <v>163</v>
      </c>
      <c r="BW12">
        <v>0</v>
      </c>
      <c r="BX12">
        <v>0</v>
      </c>
      <c r="BY12" t="s">
        <v>164</v>
      </c>
      <c r="BZ12">
        <v>0</v>
      </c>
      <c r="CA12" t="s">
        <v>146</v>
      </c>
      <c r="CB12">
        <v>0</v>
      </c>
      <c r="CC12">
        <v>0</v>
      </c>
      <c r="CD12" t="s">
        <v>146</v>
      </c>
      <c r="CE12">
        <v>0</v>
      </c>
      <c r="CF12">
        <v>0</v>
      </c>
      <c r="CG12">
        <v>0</v>
      </c>
      <c r="CH12" t="s">
        <v>146</v>
      </c>
      <c r="CI12" t="s">
        <v>146</v>
      </c>
      <c r="CJ12" t="s">
        <v>158</v>
      </c>
      <c r="CK12">
        <v>10</v>
      </c>
      <c r="CL12">
        <v>0</v>
      </c>
      <c r="CM12">
        <v>0</v>
      </c>
      <c r="CN12">
        <v>3807.5</v>
      </c>
      <c r="CO12" t="s">
        <v>150</v>
      </c>
      <c r="CP12">
        <v>0</v>
      </c>
      <c r="CQ12">
        <v>0</v>
      </c>
      <c r="CR12">
        <v>0</v>
      </c>
      <c r="CS12" t="s">
        <v>166</v>
      </c>
      <c r="CT12">
        <v>0</v>
      </c>
      <c r="CU12">
        <v>0</v>
      </c>
      <c r="CV12">
        <v>0</v>
      </c>
      <c r="CW12" t="s">
        <v>156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 t="s">
        <v>167</v>
      </c>
      <c r="DE12">
        <v>0</v>
      </c>
      <c r="DF12">
        <v>0</v>
      </c>
      <c r="DG12">
        <v>0</v>
      </c>
      <c r="DH12" t="s">
        <v>150</v>
      </c>
      <c r="DI12">
        <v>0</v>
      </c>
      <c r="DJ12">
        <v>0</v>
      </c>
      <c r="DK12">
        <v>0</v>
      </c>
      <c r="DL12" t="s">
        <v>156</v>
      </c>
      <c r="DM12">
        <v>45</v>
      </c>
      <c r="DN12">
        <v>0</v>
      </c>
      <c r="DO12" t="s">
        <v>156</v>
      </c>
      <c r="DP12">
        <v>45</v>
      </c>
      <c r="DQ12">
        <v>0</v>
      </c>
      <c r="DR12" t="s">
        <v>146</v>
      </c>
      <c r="DS12" t="s">
        <v>146</v>
      </c>
      <c r="DT12" t="s">
        <v>146</v>
      </c>
      <c r="DU12" t="s">
        <v>214</v>
      </c>
      <c r="DV12">
        <v>0</v>
      </c>
      <c r="DW12">
        <v>0</v>
      </c>
      <c r="DX12">
        <v>0.5</v>
      </c>
      <c r="DY12">
        <v>0.04</v>
      </c>
      <c r="DZ12">
        <v>2.0020566090040005E+19</v>
      </c>
      <c r="EA12">
        <v>3.4600356600000148E+18</v>
      </c>
      <c r="EB12" t="s">
        <v>457</v>
      </c>
      <c r="EC12" t="s">
        <v>457</v>
      </c>
      <c r="ED12" t="s">
        <v>454</v>
      </c>
      <c r="EE12" t="s">
        <v>458</v>
      </c>
      <c r="EF12" t="s">
        <v>164</v>
      </c>
      <c r="EG12" t="s">
        <v>146</v>
      </c>
      <c r="EH12" t="s">
        <v>146</v>
      </c>
      <c r="EI12" t="s">
        <v>146</v>
      </c>
      <c r="EJ12" t="s">
        <v>146</v>
      </c>
      <c r="EK12" t="s">
        <v>146</v>
      </c>
      <c r="EL12" t="s">
        <v>146</v>
      </c>
      <c r="EM12" t="s">
        <v>146</v>
      </c>
      <c r="EN12" t="s">
        <v>146</v>
      </c>
      <c r="EO12" t="s">
        <v>146</v>
      </c>
      <c r="EP12">
        <v>3807.5</v>
      </c>
      <c r="EQ12">
        <v>0</v>
      </c>
      <c r="ER12">
        <v>0</v>
      </c>
      <c r="ES12" t="s">
        <v>146</v>
      </c>
      <c r="ET12" t="s">
        <v>170</v>
      </c>
      <c r="EU12" t="s">
        <v>146</v>
      </c>
      <c r="EV12">
        <v>0</v>
      </c>
    </row>
    <row r="13" spans="1:152" x14ac:dyDescent="0.25">
      <c r="A13">
        <v>9759402263</v>
      </c>
      <c r="B13" t="s">
        <v>210</v>
      </c>
      <c r="C13" t="s">
        <v>522</v>
      </c>
      <c r="D13" t="s">
        <v>143</v>
      </c>
      <c r="E13" t="s">
        <v>144</v>
      </c>
      <c r="F13" t="s">
        <v>144</v>
      </c>
      <c r="G13">
        <v>34902</v>
      </c>
      <c r="H13" t="s">
        <v>145</v>
      </c>
      <c r="I13">
        <v>722061</v>
      </c>
      <c r="J13">
        <v>2609919034</v>
      </c>
      <c r="K13">
        <v>1154344</v>
      </c>
      <c r="L13">
        <v>2692440</v>
      </c>
      <c r="M13" t="s">
        <v>146</v>
      </c>
      <c r="N13">
        <v>9759402263</v>
      </c>
      <c r="O13">
        <v>123</v>
      </c>
      <c r="P13" t="s">
        <v>147</v>
      </c>
      <c r="Q13" t="s">
        <v>148</v>
      </c>
      <c r="R13" t="s">
        <v>149</v>
      </c>
      <c r="S13">
        <v>250100000000001</v>
      </c>
      <c r="T13" t="s">
        <v>212</v>
      </c>
      <c r="U13" t="s">
        <v>151</v>
      </c>
      <c r="V13">
        <v>4814</v>
      </c>
      <c r="W13" t="s">
        <v>152</v>
      </c>
      <c r="X13" t="s">
        <v>151</v>
      </c>
      <c r="Y13">
        <v>44</v>
      </c>
      <c r="Z13" t="s">
        <v>153</v>
      </c>
      <c r="AA13" t="s">
        <v>213</v>
      </c>
      <c r="AB13" t="s">
        <v>146</v>
      </c>
      <c r="AC13">
        <v>200185</v>
      </c>
      <c r="AD13" t="s">
        <v>214</v>
      </c>
      <c r="AE13" t="s">
        <v>156</v>
      </c>
      <c r="AF13" t="s">
        <v>523</v>
      </c>
      <c r="AG13">
        <v>566</v>
      </c>
      <c r="AH13">
        <v>81234</v>
      </c>
      <c r="AI13" t="s">
        <v>158</v>
      </c>
      <c r="AJ13">
        <v>566</v>
      </c>
      <c r="AK13">
        <v>9759402263</v>
      </c>
      <c r="AL13">
        <v>9759402263</v>
      </c>
      <c r="AM13" t="s">
        <v>159</v>
      </c>
      <c r="AN13" t="s">
        <v>455</v>
      </c>
      <c r="AO13" t="s">
        <v>456</v>
      </c>
      <c r="AP13" t="s">
        <v>146</v>
      </c>
      <c r="AQ13" t="s">
        <v>162</v>
      </c>
      <c r="AR13">
        <v>3807.5</v>
      </c>
      <c r="AS13">
        <v>3700</v>
      </c>
      <c r="AT13" s="8">
        <f t="shared" si="0"/>
        <v>2700</v>
      </c>
      <c r="AU13" s="8">
        <v>350</v>
      </c>
      <c r="AV13" s="8">
        <f t="shared" si="1"/>
        <v>2350</v>
      </c>
      <c r="AW13" s="9">
        <f t="shared" si="2"/>
        <v>413.6</v>
      </c>
      <c r="AX13" s="10">
        <f t="shared" si="3"/>
        <v>1880</v>
      </c>
      <c r="AY13" s="11">
        <f t="shared" si="4"/>
        <v>56.4</v>
      </c>
      <c r="AZ13" s="8">
        <v>250</v>
      </c>
      <c r="BA13" s="12">
        <f t="shared" si="5"/>
        <v>81.25</v>
      </c>
      <c r="BB13" s="12">
        <v>1000</v>
      </c>
      <c r="BC13" s="13"/>
      <c r="BD13" s="8">
        <f t="shared" si="6"/>
        <v>18.75</v>
      </c>
      <c r="BG13" t="s">
        <v>146</v>
      </c>
      <c r="BH13" t="s">
        <v>146</v>
      </c>
      <c r="BI13">
        <v>566</v>
      </c>
      <c r="BJ13">
        <v>566</v>
      </c>
      <c r="BK13">
        <v>3807.5</v>
      </c>
      <c r="BL13">
        <v>0.5</v>
      </c>
      <c r="BM13">
        <v>0</v>
      </c>
      <c r="BN13">
        <v>0.5</v>
      </c>
      <c r="BO13">
        <v>0.04</v>
      </c>
      <c r="BP13">
        <v>0</v>
      </c>
      <c r="BQ13">
        <v>3806.9625000000001</v>
      </c>
      <c r="BR13">
        <v>0</v>
      </c>
      <c r="BS13">
        <v>0.04</v>
      </c>
      <c r="BT13" t="s">
        <v>146</v>
      </c>
      <c r="BU13">
        <v>59536659</v>
      </c>
      <c r="BV13" t="s">
        <v>163</v>
      </c>
      <c r="BW13">
        <v>0</v>
      </c>
      <c r="BX13">
        <v>0</v>
      </c>
      <c r="BY13" t="s">
        <v>164</v>
      </c>
      <c r="BZ13">
        <v>0</v>
      </c>
      <c r="CA13" t="s">
        <v>146</v>
      </c>
      <c r="CB13">
        <v>0</v>
      </c>
      <c r="CC13">
        <v>0</v>
      </c>
      <c r="CD13" t="s">
        <v>146</v>
      </c>
      <c r="CE13">
        <v>0</v>
      </c>
      <c r="CF13">
        <v>0</v>
      </c>
      <c r="CG13">
        <v>0</v>
      </c>
      <c r="CH13" t="s">
        <v>146</v>
      </c>
      <c r="CI13" t="s">
        <v>146</v>
      </c>
      <c r="CJ13" t="s">
        <v>158</v>
      </c>
      <c r="CK13">
        <v>10</v>
      </c>
      <c r="CL13">
        <v>0</v>
      </c>
      <c r="CM13">
        <v>0</v>
      </c>
      <c r="CN13">
        <v>3807.5</v>
      </c>
      <c r="CO13" t="s">
        <v>150</v>
      </c>
      <c r="CP13">
        <v>0</v>
      </c>
      <c r="CQ13">
        <v>0</v>
      </c>
      <c r="CR13">
        <v>0</v>
      </c>
      <c r="CS13" t="s">
        <v>166</v>
      </c>
      <c r="CT13">
        <v>0</v>
      </c>
      <c r="CU13">
        <v>0</v>
      </c>
      <c r="CV13">
        <v>0</v>
      </c>
      <c r="CW13" t="s">
        <v>156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 t="s">
        <v>167</v>
      </c>
      <c r="DE13">
        <v>0</v>
      </c>
      <c r="DF13">
        <v>0</v>
      </c>
      <c r="DG13">
        <v>0</v>
      </c>
      <c r="DH13" t="s">
        <v>150</v>
      </c>
      <c r="DI13">
        <v>0</v>
      </c>
      <c r="DJ13">
        <v>0</v>
      </c>
      <c r="DK13">
        <v>0</v>
      </c>
      <c r="DL13" t="s">
        <v>156</v>
      </c>
      <c r="DM13">
        <v>45</v>
      </c>
      <c r="DN13">
        <v>0</v>
      </c>
      <c r="DO13" t="s">
        <v>156</v>
      </c>
      <c r="DP13">
        <v>45</v>
      </c>
      <c r="DQ13">
        <v>0</v>
      </c>
      <c r="DR13" t="s">
        <v>146</v>
      </c>
      <c r="DS13" t="s">
        <v>146</v>
      </c>
      <c r="DT13" t="s">
        <v>146</v>
      </c>
      <c r="DU13" t="s">
        <v>214</v>
      </c>
      <c r="DV13">
        <v>0</v>
      </c>
      <c r="DW13">
        <v>0</v>
      </c>
      <c r="DX13">
        <v>0.5</v>
      </c>
      <c r="DY13">
        <v>0.04</v>
      </c>
      <c r="DZ13">
        <v>2.0020566090040005E+19</v>
      </c>
      <c r="EA13">
        <v>3.4600356600000148E+18</v>
      </c>
      <c r="EB13" t="s">
        <v>524</v>
      </c>
      <c r="EC13" t="s">
        <v>524</v>
      </c>
      <c r="ED13" t="s">
        <v>523</v>
      </c>
      <c r="EE13" t="s">
        <v>525</v>
      </c>
      <c r="EF13" t="s">
        <v>164</v>
      </c>
      <c r="EG13" t="s">
        <v>146</v>
      </c>
      <c r="EH13" t="s">
        <v>146</v>
      </c>
      <c r="EI13" t="s">
        <v>146</v>
      </c>
      <c r="EJ13" t="s">
        <v>146</v>
      </c>
      <c r="EK13" t="s">
        <v>146</v>
      </c>
      <c r="EL13" t="s">
        <v>146</v>
      </c>
      <c r="EM13" t="s">
        <v>146</v>
      </c>
      <c r="EN13" t="s">
        <v>146</v>
      </c>
      <c r="EO13" t="s">
        <v>146</v>
      </c>
      <c r="EP13">
        <v>3807.5</v>
      </c>
      <c r="EQ13">
        <v>0</v>
      </c>
      <c r="ER13">
        <v>0</v>
      </c>
      <c r="ES13" t="s">
        <v>146</v>
      </c>
      <c r="ET13" t="s">
        <v>170</v>
      </c>
      <c r="EU13" t="s">
        <v>146</v>
      </c>
      <c r="EV13">
        <v>0</v>
      </c>
    </row>
    <row r="14" spans="1:152" x14ac:dyDescent="0.25">
      <c r="A14">
        <v>9759811092</v>
      </c>
      <c r="B14" t="s">
        <v>210</v>
      </c>
      <c r="C14" t="s">
        <v>566</v>
      </c>
      <c r="D14" t="s">
        <v>143</v>
      </c>
      <c r="E14" t="s">
        <v>144</v>
      </c>
      <c r="F14" t="s">
        <v>145</v>
      </c>
      <c r="G14">
        <v>34903</v>
      </c>
      <c r="H14" t="s">
        <v>145</v>
      </c>
      <c r="I14">
        <v>988886</v>
      </c>
      <c r="J14">
        <v>2609980299</v>
      </c>
      <c r="K14">
        <v>1154344</v>
      </c>
      <c r="L14">
        <v>2692440</v>
      </c>
      <c r="M14" t="s">
        <v>146</v>
      </c>
      <c r="N14">
        <v>9759811092</v>
      </c>
      <c r="O14">
        <v>123</v>
      </c>
      <c r="P14" t="s">
        <v>147</v>
      </c>
      <c r="Q14" t="s">
        <v>148</v>
      </c>
      <c r="R14" t="s">
        <v>149</v>
      </c>
      <c r="S14">
        <v>250100000000001</v>
      </c>
      <c r="T14" t="s">
        <v>212</v>
      </c>
      <c r="U14" t="s">
        <v>151</v>
      </c>
      <c r="V14">
        <v>4814</v>
      </c>
      <c r="W14" t="s">
        <v>152</v>
      </c>
      <c r="X14" t="s">
        <v>151</v>
      </c>
      <c r="Y14">
        <v>44</v>
      </c>
      <c r="Z14" t="s">
        <v>153</v>
      </c>
      <c r="AA14" t="s">
        <v>213</v>
      </c>
      <c r="AB14" t="s">
        <v>146</v>
      </c>
      <c r="AC14">
        <v>200185</v>
      </c>
      <c r="AD14" t="s">
        <v>214</v>
      </c>
      <c r="AE14" t="s">
        <v>156</v>
      </c>
      <c r="AF14" t="s">
        <v>567</v>
      </c>
      <c r="AG14">
        <v>566</v>
      </c>
      <c r="AH14">
        <v>413344</v>
      </c>
      <c r="AI14" t="s">
        <v>158</v>
      </c>
      <c r="AJ14">
        <v>566</v>
      </c>
      <c r="AK14">
        <v>9759811092</v>
      </c>
      <c r="AL14">
        <v>9759811092</v>
      </c>
      <c r="AM14" t="s">
        <v>159</v>
      </c>
      <c r="AN14" t="s">
        <v>455</v>
      </c>
      <c r="AO14" t="s">
        <v>456</v>
      </c>
      <c r="AP14" t="s">
        <v>146</v>
      </c>
      <c r="AQ14" t="s">
        <v>162</v>
      </c>
      <c r="AR14">
        <v>3807.5</v>
      </c>
      <c r="AS14">
        <v>3700</v>
      </c>
      <c r="AT14" s="8">
        <f t="shared" si="0"/>
        <v>2700</v>
      </c>
      <c r="AU14" s="8">
        <v>350</v>
      </c>
      <c r="AV14" s="8">
        <f t="shared" si="1"/>
        <v>2350</v>
      </c>
      <c r="AW14" s="9">
        <f t="shared" si="2"/>
        <v>413.6</v>
      </c>
      <c r="AX14" s="10">
        <f t="shared" si="3"/>
        <v>1880</v>
      </c>
      <c r="AY14" s="11">
        <f t="shared" si="4"/>
        <v>56.4</v>
      </c>
      <c r="AZ14" s="8">
        <v>250</v>
      </c>
      <c r="BA14" s="12">
        <f t="shared" si="5"/>
        <v>81.25</v>
      </c>
      <c r="BB14" s="12">
        <v>1000</v>
      </c>
      <c r="BC14" s="13"/>
      <c r="BD14" s="8">
        <f t="shared" si="6"/>
        <v>18.75</v>
      </c>
      <c r="BG14" t="s">
        <v>146</v>
      </c>
      <c r="BH14" t="s">
        <v>146</v>
      </c>
      <c r="BI14">
        <v>566</v>
      </c>
      <c r="BJ14">
        <v>566</v>
      </c>
      <c r="BK14">
        <v>3807.5</v>
      </c>
      <c r="BL14">
        <v>0.5</v>
      </c>
      <c r="BM14">
        <v>0</v>
      </c>
      <c r="BN14">
        <v>0.5</v>
      </c>
      <c r="BO14">
        <v>0.04</v>
      </c>
      <c r="BP14">
        <v>0</v>
      </c>
      <c r="BQ14">
        <v>3806.9625000000001</v>
      </c>
      <c r="BR14">
        <v>0</v>
      </c>
      <c r="BS14">
        <v>0.04</v>
      </c>
      <c r="BT14" t="s">
        <v>146</v>
      </c>
      <c r="BU14">
        <v>59536659</v>
      </c>
      <c r="BV14" t="s">
        <v>163</v>
      </c>
      <c r="BW14">
        <v>0</v>
      </c>
      <c r="BX14">
        <v>0</v>
      </c>
      <c r="BY14" t="s">
        <v>164</v>
      </c>
      <c r="BZ14">
        <v>0</v>
      </c>
      <c r="CA14" t="s">
        <v>146</v>
      </c>
      <c r="CB14">
        <v>0</v>
      </c>
      <c r="CC14">
        <v>0</v>
      </c>
      <c r="CD14" t="s">
        <v>146</v>
      </c>
      <c r="CE14">
        <v>0</v>
      </c>
      <c r="CF14">
        <v>0</v>
      </c>
      <c r="CG14">
        <v>0</v>
      </c>
      <c r="CH14" t="s">
        <v>146</v>
      </c>
      <c r="CI14" t="s">
        <v>146</v>
      </c>
      <c r="CJ14" t="s">
        <v>158</v>
      </c>
      <c r="CK14">
        <v>10</v>
      </c>
      <c r="CL14">
        <v>0</v>
      </c>
      <c r="CM14">
        <v>0</v>
      </c>
      <c r="CN14">
        <v>3807.5</v>
      </c>
      <c r="CO14" t="s">
        <v>150</v>
      </c>
      <c r="CP14">
        <v>0</v>
      </c>
      <c r="CQ14">
        <v>0</v>
      </c>
      <c r="CR14">
        <v>0</v>
      </c>
      <c r="CS14" t="s">
        <v>166</v>
      </c>
      <c r="CT14">
        <v>0</v>
      </c>
      <c r="CU14">
        <v>0</v>
      </c>
      <c r="CV14">
        <v>0</v>
      </c>
      <c r="CW14" t="s">
        <v>156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 t="s">
        <v>167</v>
      </c>
      <c r="DE14">
        <v>0</v>
      </c>
      <c r="DF14">
        <v>0</v>
      </c>
      <c r="DG14">
        <v>0</v>
      </c>
      <c r="DH14" t="s">
        <v>150</v>
      </c>
      <c r="DI14">
        <v>0</v>
      </c>
      <c r="DJ14">
        <v>0</v>
      </c>
      <c r="DK14">
        <v>0</v>
      </c>
      <c r="DL14" t="s">
        <v>156</v>
      </c>
      <c r="DM14">
        <v>45</v>
      </c>
      <c r="DN14">
        <v>0</v>
      </c>
      <c r="DO14" t="s">
        <v>156</v>
      </c>
      <c r="DP14">
        <v>45</v>
      </c>
      <c r="DQ14">
        <v>0</v>
      </c>
      <c r="DR14" t="s">
        <v>146</v>
      </c>
      <c r="DS14" t="s">
        <v>146</v>
      </c>
      <c r="DT14" t="s">
        <v>146</v>
      </c>
      <c r="DU14" t="s">
        <v>214</v>
      </c>
      <c r="DV14">
        <v>0</v>
      </c>
      <c r="DW14">
        <v>0</v>
      </c>
      <c r="DX14">
        <v>0.5</v>
      </c>
      <c r="DY14">
        <v>0.04</v>
      </c>
      <c r="DZ14">
        <v>2.0020566090040005E+19</v>
      </c>
      <c r="EA14">
        <v>3.4600356600000148E+18</v>
      </c>
      <c r="EB14" t="s">
        <v>568</v>
      </c>
      <c r="EC14" t="s">
        <v>568</v>
      </c>
      <c r="ED14" t="s">
        <v>567</v>
      </c>
      <c r="EE14" t="s">
        <v>569</v>
      </c>
      <c r="EF14" t="s">
        <v>164</v>
      </c>
      <c r="EG14" t="s">
        <v>146</v>
      </c>
      <c r="EH14" t="s">
        <v>146</v>
      </c>
      <c r="EI14" t="s">
        <v>146</v>
      </c>
      <c r="EJ14" t="s">
        <v>146</v>
      </c>
      <c r="EK14" t="s">
        <v>146</v>
      </c>
      <c r="EL14" t="s">
        <v>146</v>
      </c>
      <c r="EM14" t="s">
        <v>146</v>
      </c>
      <c r="EN14" t="s">
        <v>146</v>
      </c>
      <c r="EO14" t="s">
        <v>146</v>
      </c>
      <c r="EP14">
        <v>3807.5</v>
      </c>
      <c r="EQ14">
        <v>0</v>
      </c>
      <c r="ER14">
        <v>0</v>
      </c>
      <c r="ES14" t="s">
        <v>146</v>
      </c>
      <c r="ET14" t="s">
        <v>170</v>
      </c>
      <c r="EU14" t="s">
        <v>146</v>
      </c>
      <c r="EV14">
        <v>0</v>
      </c>
    </row>
    <row r="15" spans="1:152" x14ac:dyDescent="0.25">
      <c r="A15">
        <v>9759736673</v>
      </c>
      <c r="B15" t="s">
        <v>210</v>
      </c>
      <c r="C15" t="s">
        <v>997</v>
      </c>
      <c r="D15" t="s">
        <v>143</v>
      </c>
      <c r="E15" t="s">
        <v>144</v>
      </c>
      <c r="F15" t="s">
        <v>144</v>
      </c>
      <c r="G15">
        <v>34903</v>
      </c>
      <c r="H15" t="s">
        <v>145</v>
      </c>
      <c r="I15">
        <v>587859</v>
      </c>
      <c r="J15">
        <v>2609980231</v>
      </c>
      <c r="K15">
        <v>1154344</v>
      </c>
      <c r="L15">
        <v>2692440</v>
      </c>
      <c r="M15" t="s">
        <v>146</v>
      </c>
      <c r="N15">
        <v>9759736673</v>
      </c>
      <c r="O15">
        <v>123</v>
      </c>
      <c r="P15" t="s">
        <v>147</v>
      </c>
      <c r="Q15" t="s">
        <v>148</v>
      </c>
      <c r="R15" t="s">
        <v>149</v>
      </c>
      <c r="S15">
        <v>250100000000001</v>
      </c>
      <c r="T15" t="s">
        <v>212</v>
      </c>
      <c r="U15" t="s">
        <v>151</v>
      </c>
      <c r="V15">
        <v>4814</v>
      </c>
      <c r="W15" t="s">
        <v>152</v>
      </c>
      <c r="X15" t="s">
        <v>151</v>
      </c>
      <c r="Y15">
        <v>44</v>
      </c>
      <c r="Z15" t="s">
        <v>153</v>
      </c>
      <c r="AA15" t="s">
        <v>213</v>
      </c>
      <c r="AB15" t="s">
        <v>146</v>
      </c>
      <c r="AC15">
        <v>200185</v>
      </c>
      <c r="AD15" t="s">
        <v>214</v>
      </c>
      <c r="AE15" t="s">
        <v>156</v>
      </c>
      <c r="AF15" t="s">
        <v>998</v>
      </c>
      <c r="AG15">
        <v>566</v>
      </c>
      <c r="AH15">
        <v>343485</v>
      </c>
      <c r="AI15" t="s">
        <v>158</v>
      </c>
      <c r="AJ15">
        <v>566</v>
      </c>
      <c r="AK15">
        <v>9759736673</v>
      </c>
      <c r="AL15">
        <v>9759736673</v>
      </c>
      <c r="AM15" t="s">
        <v>159</v>
      </c>
      <c r="AN15" t="s">
        <v>999</v>
      </c>
      <c r="AO15" t="s">
        <v>1000</v>
      </c>
      <c r="AP15" t="s">
        <v>146</v>
      </c>
      <c r="AQ15" t="s">
        <v>162</v>
      </c>
      <c r="AR15">
        <v>3807.5</v>
      </c>
      <c r="AS15">
        <v>3700</v>
      </c>
      <c r="AT15" s="8">
        <f t="shared" si="0"/>
        <v>2700</v>
      </c>
      <c r="AU15" s="8">
        <v>350</v>
      </c>
      <c r="AV15" s="8">
        <f t="shared" si="1"/>
        <v>2350</v>
      </c>
      <c r="AW15" s="9">
        <f t="shared" si="2"/>
        <v>413.6</v>
      </c>
      <c r="AX15" s="10">
        <f t="shared" si="3"/>
        <v>1880</v>
      </c>
      <c r="AY15" s="11">
        <f t="shared" si="4"/>
        <v>56.4</v>
      </c>
      <c r="AZ15" s="8">
        <v>250</v>
      </c>
      <c r="BA15" s="12">
        <f t="shared" si="5"/>
        <v>81.25</v>
      </c>
      <c r="BB15" s="12">
        <v>1000</v>
      </c>
      <c r="BC15" s="13"/>
      <c r="BD15" s="8">
        <f t="shared" si="6"/>
        <v>18.75</v>
      </c>
      <c r="BG15" t="s">
        <v>146</v>
      </c>
      <c r="BH15" t="s">
        <v>146</v>
      </c>
      <c r="BI15">
        <v>566</v>
      </c>
      <c r="BJ15">
        <v>566</v>
      </c>
      <c r="BK15">
        <v>3807.5</v>
      </c>
      <c r="BL15">
        <v>0.5</v>
      </c>
      <c r="BM15">
        <v>0</v>
      </c>
      <c r="BN15">
        <v>0.5</v>
      </c>
      <c r="BO15">
        <v>0.04</v>
      </c>
      <c r="BP15">
        <v>0</v>
      </c>
      <c r="BQ15">
        <v>3806.9625000000001</v>
      </c>
      <c r="BR15">
        <v>0</v>
      </c>
      <c r="BS15">
        <v>0.04</v>
      </c>
      <c r="BT15" t="s">
        <v>146</v>
      </c>
      <c r="BU15">
        <v>59536659</v>
      </c>
      <c r="BV15" t="s">
        <v>163</v>
      </c>
      <c r="BW15">
        <v>0</v>
      </c>
      <c r="BX15">
        <v>0</v>
      </c>
      <c r="BY15" t="s">
        <v>164</v>
      </c>
      <c r="BZ15">
        <v>0</v>
      </c>
      <c r="CA15" t="s">
        <v>146</v>
      </c>
      <c r="CB15">
        <v>0</v>
      </c>
      <c r="CC15">
        <v>0</v>
      </c>
      <c r="CD15" t="s">
        <v>146</v>
      </c>
      <c r="CE15">
        <v>0</v>
      </c>
      <c r="CF15">
        <v>0</v>
      </c>
      <c r="CG15">
        <v>0</v>
      </c>
      <c r="CH15" t="s">
        <v>146</v>
      </c>
      <c r="CI15" t="s">
        <v>146</v>
      </c>
      <c r="CJ15" t="s">
        <v>158</v>
      </c>
      <c r="CK15">
        <v>10</v>
      </c>
      <c r="CL15">
        <v>0</v>
      </c>
      <c r="CM15">
        <v>0</v>
      </c>
      <c r="CN15">
        <v>3807.5</v>
      </c>
      <c r="CO15" t="s">
        <v>150</v>
      </c>
      <c r="CP15">
        <v>0</v>
      </c>
      <c r="CQ15">
        <v>0</v>
      </c>
      <c r="CR15">
        <v>0</v>
      </c>
      <c r="CS15" t="s">
        <v>166</v>
      </c>
      <c r="CT15">
        <v>0</v>
      </c>
      <c r="CU15">
        <v>0</v>
      </c>
      <c r="CV15">
        <v>0</v>
      </c>
      <c r="CW15" t="s">
        <v>156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 t="s">
        <v>167</v>
      </c>
      <c r="DE15">
        <v>0</v>
      </c>
      <c r="DF15">
        <v>0</v>
      </c>
      <c r="DG15">
        <v>0</v>
      </c>
      <c r="DH15" t="s">
        <v>150</v>
      </c>
      <c r="DI15">
        <v>0</v>
      </c>
      <c r="DJ15">
        <v>0</v>
      </c>
      <c r="DK15">
        <v>0</v>
      </c>
      <c r="DL15" t="s">
        <v>156</v>
      </c>
      <c r="DM15">
        <v>45</v>
      </c>
      <c r="DN15">
        <v>0</v>
      </c>
      <c r="DO15" t="s">
        <v>156</v>
      </c>
      <c r="DP15">
        <v>45</v>
      </c>
      <c r="DQ15">
        <v>0</v>
      </c>
      <c r="DR15" t="s">
        <v>146</v>
      </c>
      <c r="DS15" t="s">
        <v>146</v>
      </c>
      <c r="DT15" t="s">
        <v>146</v>
      </c>
      <c r="DU15" t="s">
        <v>214</v>
      </c>
      <c r="DV15">
        <v>0</v>
      </c>
      <c r="DW15">
        <v>0</v>
      </c>
      <c r="DX15">
        <v>0.5</v>
      </c>
      <c r="DY15">
        <v>0.04</v>
      </c>
      <c r="DZ15">
        <v>2.0020566090040005E+19</v>
      </c>
      <c r="EA15">
        <v>3.4600356600000148E+18</v>
      </c>
      <c r="EB15" t="s">
        <v>1001</v>
      </c>
      <c r="EC15" t="s">
        <v>1001</v>
      </c>
      <c r="ED15" t="s">
        <v>998</v>
      </c>
      <c r="EE15" t="s">
        <v>1002</v>
      </c>
      <c r="EF15" t="s">
        <v>164</v>
      </c>
      <c r="EG15" t="s">
        <v>146</v>
      </c>
      <c r="EH15" t="s">
        <v>146</v>
      </c>
      <c r="EI15" t="s">
        <v>146</v>
      </c>
      <c r="EJ15" t="s">
        <v>146</v>
      </c>
      <c r="EK15" t="s">
        <v>146</v>
      </c>
      <c r="EL15" t="s">
        <v>146</v>
      </c>
      <c r="EM15" t="s">
        <v>146</v>
      </c>
      <c r="EN15" t="s">
        <v>146</v>
      </c>
      <c r="EO15" t="s">
        <v>146</v>
      </c>
      <c r="EP15">
        <v>3807.5</v>
      </c>
      <c r="EQ15">
        <v>0</v>
      </c>
      <c r="ER15">
        <v>0</v>
      </c>
      <c r="ES15" t="s">
        <v>146</v>
      </c>
      <c r="ET15" t="s">
        <v>170</v>
      </c>
      <c r="EU15" t="s">
        <v>146</v>
      </c>
      <c r="EV15">
        <v>0</v>
      </c>
    </row>
    <row r="16" spans="1:152" x14ac:dyDescent="0.25">
      <c r="A16">
        <v>9756366955</v>
      </c>
      <c r="B16" t="s">
        <v>141</v>
      </c>
      <c r="C16" t="s">
        <v>297</v>
      </c>
      <c r="D16" t="s">
        <v>143</v>
      </c>
      <c r="E16" t="s">
        <v>144</v>
      </c>
      <c r="F16" t="s">
        <v>145</v>
      </c>
      <c r="G16">
        <v>34898</v>
      </c>
      <c r="H16" t="s">
        <v>145</v>
      </c>
      <c r="I16">
        <v>852916</v>
      </c>
      <c r="J16">
        <v>2609492942</v>
      </c>
      <c r="K16">
        <v>2061040</v>
      </c>
      <c r="L16">
        <v>2692440</v>
      </c>
      <c r="M16" t="s">
        <v>146</v>
      </c>
      <c r="N16">
        <v>9756366955</v>
      </c>
      <c r="O16">
        <v>123</v>
      </c>
      <c r="P16" t="s">
        <v>147</v>
      </c>
      <c r="Q16" t="s">
        <v>148</v>
      </c>
      <c r="R16" t="s">
        <v>149</v>
      </c>
      <c r="S16">
        <v>250100000000001</v>
      </c>
      <c r="T16" t="s">
        <v>150</v>
      </c>
      <c r="U16" t="s">
        <v>151</v>
      </c>
      <c r="V16">
        <v>4814</v>
      </c>
      <c r="W16" t="s">
        <v>152</v>
      </c>
      <c r="X16" t="s">
        <v>151</v>
      </c>
      <c r="Y16">
        <v>63</v>
      </c>
      <c r="Z16" t="s">
        <v>221</v>
      </c>
      <c r="AA16" t="s">
        <v>154</v>
      </c>
      <c r="AB16" t="s">
        <v>146</v>
      </c>
      <c r="AC16">
        <v>200237</v>
      </c>
      <c r="AD16" t="s">
        <v>222</v>
      </c>
      <c r="AE16" t="s">
        <v>156</v>
      </c>
      <c r="AF16" t="s">
        <v>298</v>
      </c>
      <c r="AG16">
        <v>566</v>
      </c>
      <c r="AH16">
        <v>564499</v>
      </c>
      <c r="AI16" t="s">
        <v>158</v>
      </c>
      <c r="AJ16">
        <v>566</v>
      </c>
      <c r="AK16">
        <v>9756366955</v>
      </c>
      <c r="AL16">
        <v>9756366955</v>
      </c>
      <c r="AM16" t="s">
        <v>159</v>
      </c>
      <c r="AN16" t="s">
        <v>299</v>
      </c>
      <c r="AO16" t="s">
        <v>300</v>
      </c>
      <c r="AP16" t="s">
        <v>146</v>
      </c>
      <c r="AQ16" t="s">
        <v>162</v>
      </c>
      <c r="AR16">
        <v>5350</v>
      </c>
      <c r="AS16">
        <v>5350</v>
      </c>
      <c r="AT16" s="8">
        <f t="shared" si="0"/>
        <v>5350</v>
      </c>
      <c r="AU16" s="8">
        <v>350</v>
      </c>
      <c r="AV16" s="8">
        <f t="shared" si="1"/>
        <v>5000</v>
      </c>
      <c r="AW16" s="9">
        <f t="shared" si="2"/>
        <v>880.00000000000011</v>
      </c>
      <c r="AX16" s="10">
        <f t="shared" si="3"/>
        <v>4000</v>
      </c>
      <c r="AY16" s="11">
        <f t="shared" si="4"/>
        <v>120</v>
      </c>
      <c r="AZ16" s="8">
        <v>250</v>
      </c>
      <c r="BA16" s="12">
        <f t="shared" si="5"/>
        <v>81.25</v>
      </c>
      <c r="BB16" s="12"/>
      <c r="BC16" s="13"/>
      <c r="BD16" s="8">
        <f t="shared" si="6"/>
        <v>18.75</v>
      </c>
      <c r="BE16" t="s">
        <v>146</v>
      </c>
      <c r="BF16" t="s">
        <v>146</v>
      </c>
      <c r="BG16" t="s">
        <v>146</v>
      </c>
      <c r="BH16" t="s">
        <v>146</v>
      </c>
      <c r="BI16">
        <v>566</v>
      </c>
      <c r="BJ16">
        <v>566</v>
      </c>
      <c r="BK16">
        <v>5350</v>
      </c>
      <c r="BL16">
        <v>0.5</v>
      </c>
      <c r="BM16">
        <v>0</v>
      </c>
      <c r="BN16">
        <v>0.5</v>
      </c>
      <c r="BO16">
        <v>0.04</v>
      </c>
      <c r="BP16">
        <v>0</v>
      </c>
      <c r="BQ16">
        <v>5349.4624999999996</v>
      </c>
      <c r="BR16">
        <v>0</v>
      </c>
      <c r="BS16">
        <v>0.04</v>
      </c>
      <c r="BT16" t="s">
        <v>146</v>
      </c>
      <c r="BU16">
        <v>59536659</v>
      </c>
      <c r="BV16" t="s">
        <v>163</v>
      </c>
      <c r="BW16">
        <v>0</v>
      </c>
      <c r="BX16">
        <v>0</v>
      </c>
      <c r="BY16" t="s">
        <v>164</v>
      </c>
      <c r="BZ16">
        <v>0</v>
      </c>
      <c r="CA16" t="s">
        <v>146</v>
      </c>
      <c r="CB16">
        <v>0</v>
      </c>
      <c r="CC16">
        <v>0</v>
      </c>
      <c r="CD16" t="s">
        <v>146</v>
      </c>
      <c r="CE16">
        <v>0</v>
      </c>
      <c r="CF16">
        <v>0</v>
      </c>
      <c r="CG16">
        <v>0</v>
      </c>
      <c r="CH16" t="s">
        <v>146</v>
      </c>
      <c r="CI16" t="s">
        <v>146</v>
      </c>
      <c r="CJ16" t="s">
        <v>158</v>
      </c>
      <c r="CK16">
        <v>10</v>
      </c>
      <c r="CL16">
        <v>0</v>
      </c>
      <c r="CM16">
        <v>0</v>
      </c>
      <c r="CN16">
        <v>5350</v>
      </c>
      <c r="CO16" t="s">
        <v>150</v>
      </c>
      <c r="CP16">
        <v>0</v>
      </c>
      <c r="CQ16">
        <v>0</v>
      </c>
      <c r="CR16">
        <v>0</v>
      </c>
      <c r="CS16" t="s">
        <v>166</v>
      </c>
      <c r="CT16">
        <v>0</v>
      </c>
      <c r="CU16">
        <v>0</v>
      </c>
      <c r="CV16">
        <v>0</v>
      </c>
      <c r="CW16" t="s">
        <v>156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 t="s">
        <v>167</v>
      </c>
      <c r="DE16">
        <v>0</v>
      </c>
      <c r="DF16">
        <v>0</v>
      </c>
      <c r="DG16">
        <v>0</v>
      </c>
      <c r="DH16" t="s">
        <v>150</v>
      </c>
      <c r="DI16">
        <v>0</v>
      </c>
      <c r="DJ16">
        <v>0</v>
      </c>
      <c r="DK16">
        <v>0</v>
      </c>
      <c r="DL16" t="s">
        <v>156</v>
      </c>
      <c r="DM16">
        <v>45</v>
      </c>
      <c r="DN16">
        <v>0</v>
      </c>
      <c r="DO16" t="s">
        <v>156</v>
      </c>
      <c r="DP16">
        <v>45</v>
      </c>
      <c r="DQ16">
        <v>0</v>
      </c>
      <c r="DR16" t="s">
        <v>146</v>
      </c>
      <c r="DS16" t="s">
        <v>146</v>
      </c>
      <c r="DT16" t="s">
        <v>146</v>
      </c>
      <c r="DU16" t="s">
        <v>222</v>
      </c>
      <c r="DV16">
        <v>0</v>
      </c>
      <c r="DW16">
        <v>0</v>
      </c>
      <c r="DX16">
        <v>0.5</v>
      </c>
      <c r="DY16">
        <v>0.04</v>
      </c>
      <c r="DZ16">
        <v>2.0020566090040005E+19</v>
      </c>
      <c r="EA16">
        <v>3.4600356600000148E+18</v>
      </c>
      <c r="EB16" t="s">
        <v>301</v>
      </c>
      <c r="EC16" t="s">
        <v>301</v>
      </c>
      <c r="ED16" t="s">
        <v>298</v>
      </c>
      <c r="EE16" t="s">
        <v>302</v>
      </c>
      <c r="EF16" t="s">
        <v>164</v>
      </c>
      <c r="EG16" t="s">
        <v>146</v>
      </c>
      <c r="EH16" t="s">
        <v>146</v>
      </c>
      <c r="EI16" t="s">
        <v>146</v>
      </c>
      <c r="EJ16" t="s">
        <v>146</v>
      </c>
      <c r="EK16" t="s">
        <v>146</v>
      </c>
      <c r="EL16" t="s">
        <v>146</v>
      </c>
      <c r="EM16" t="s">
        <v>146</v>
      </c>
      <c r="EN16" t="s">
        <v>146</v>
      </c>
      <c r="EO16" t="s">
        <v>146</v>
      </c>
      <c r="EP16">
        <v>5350</v>
      </c>
      <c r="EQ16">
        <v>0</v>
      </c>
      <c r="ER16">
        <v>0</v>
      </c>
      <c r="ES16" t="s">
        <v>146</v>
      </c>
      <c r="ET16" t="s">
        <v>170</v>
      </c>
      <c r="EU16" t="s">
        <v>146</v>
      </c>
      <c r="EV16">
        <v>0</v>
      </c>
    </row>
    <row r="17" spans="1:152" x14ac:dyDescent="0.25">
      <c r="A17">
        <v>9742632143</v>
      </c>
      <c r="B17" t="s">
        <v>141</v>
      </c>
      <c r="C17" t="s">
        <v>1085</v>
      </c>
      <c r="D17" t="s">
        <v>143</v>
      </c>
      <c r="E17" t="s">
        <v>144</v>
      </c>
      <c r="F17" t="s">
        <v>144</v>
      </c>
      <c r="G17">
        <v>34873</v>
      </c>
      <c r="H17" t="s">
        <v>145</v>
      </c>
      <c r="I17">
        <v>386061</v>
      </c>
      <c r="J17">
        <v>2607370463</v>
      </c>
      <c r="K17">
        <v>7841496</v>
      </c>
      <c r="L17">
        <v>1001836</v>
      </c>
      <c r="M17">
        <v>25478301</v>
      </c>
      <c r="N17">
        <v>9742632143</v>
      </c>
      <c r="O17">
        <v>123</v>
      </c>
      <c r="P17" t="s">
        <v>147</v>
      </c>
      <c r="Q17" t="s">
        <v>148</v>
      </c>
      <c r="R17" t="s">
        <v>149</v>
      </c>
      <c r="S17" t="s">
        <v>1054</v>
      </c>
      <c r="T17" t="s">
        <v>156</v>
      </c>
      <c r="U17" t="s">
        <v>1068</v>
      </c>
      <c r="V17">
        <v>5999</v>
      </c>
      <c r="W17" t="s">
        <v>1056</v>
      </c>
      <c r="X17" t="s">
        <v>1068</v>
      </c>
      <c r="Y17">
        <v>63</v>
      </c>
      <c r="Z17" t="s">
        <v>221</v>
      </c>
      <c r="AA17" t="s">
        <v>154</v>
      </c>
      <c r="AB17" t="s">
        <v>146</v>
      </c>
      <c r="AC17">
        <v>301011</v>
      </c>
      <c r="AD17" t="s">
        <v>155</v>
      </c>
      <c r="AE17" t="s">
        <v>156</v>
      </c>
      <c r="AF17" t="s">
        <v>1086</v>
      </c>
      <c r="AG17">
        <v>566</v>
      </c>
      <c r="AH17">
        <v>386061</v>
      </c>
      <c r="AI17" t="s">
        <v>1087</v>
      </c>
      <c r="AJ17">
        <v>566</v>
      </c>
      <c r="AK17">
        <v>9742632143</v>
      </c>
      <c r="AL17">
        <v>9742632143</v>
      </c>
      <c r="AM17" t="s">
        <v>1059</v>
      </c>
      <c r="AN17" t="s">
        <v>1088</v>
      </c>
      <c r="AO17" t="s">
        <v>1089</v>
      </c>
      <c r="AP17" t="s">
        <v>146</v>
      </c>
      <c r="AQ17" t="s">
        <v>1090</v>
      </c>
      <c r="AR17">
        <v>9107.5</v>
      </c>
      <c r="AS17">
        <v>9000</v>
      </c>
      <c r="AT17" s="8">
        <f t="shared" si="0"/>
        <v>8000</v>
      </c>
      <c r="AU17" s="8">
        <v>350</v>
      </c>
      <c r="AV17" s="8">
        <f t="shared" si="1"/>
        <v>7650</v>
      </c>
      <c r="AW17" s="9">
        <f t="shared" si="2"/>
        <v>1346.4</v>
      </c>
      <c r="AX17" s="10">
        <f t="shared" si="3"/>
        <v>6120</v>
      </c>
      <c r="AY17" s="11">
        <f t="shared" si="4"/>
        <v>183.6</v>
      </c>
      <c r="AZ17" s="8">
        <v>250</v>
      </c>
      <c r="BA17" s="12">
        <f t="shared" si="5"/>
        <v>81.25</v>
      </c>
      <c r="BB17" s="12">
        <v>1000</v>
      </c>
      <c r="BC17" s="13"/>
      <c r="BD17" s="8">
        <f t="shared" si="6"/>
        <v>18.75</v>
      </c>
      <c r="BE17" t="s">
        <v>146</v>
      </c>
      <c r="BF17" t="s">
        <v>146</v>
      </c>
      <c r="BG17" t="s">
        <v>146</v>
      </c>
      <c r="BH17" t="s">
        <v>146</v>
      </c>
      <c r="BI17">
        <v>566</v>
      </c>
      <c r="BJ17">
        <v>566</v>
      </c>
      <c r="BK17">
        <v>9107.5</v>
      </c>
      <c r="BL17">
        <v>0.5</v>
      </c>
      <c r="BM17">
        <v>0</v>
      </c>
      <c r="BN17">
        <v>0.5</v>
      </c>
      <c r="BO17">
        <v>0.04</v>
      </c>
      <c r="BP17">
        <v>0</v>
      </c>
      <c r="BQ17">
        <v>9106.9624999999996</v>
      </c>
      <c r="BR17">
        <v>0</v>
      </c>
      <c r="BS17">
        <v>0.04</v>
      </c>
      <c r="BT17" t="s">
        <v>146</v>
      </c>
      <c r="BU17">
        <v>6067466</v>
      </c>
      <c r="BV17" t="s">
        <v>1063</v>
      </c>
      <c r="BW17">
        <v>0</v>
      </c>
      <c r="BX17">
        <v>0</v>
      </c>
      <c r="BY17" t="s">
        <v>164</v>
      </c>
      <c r="BZ17">
        <v>0</v>
      </c>
      <c r="CA17" t="s">
        <v>146</v>
      </c>
      <c r="CB17">
        <v>0</v>
      </c>
      <c r="CC17">
        <v>0</v>
      </c>
      <c r="CD17" t="s">
        <v>146</v>
      </c>
      <c r="CE17">
        <v>0</v>
      </c>
      <c r="CF17">
        <v>0</v>
      </c>
      <c r="CG17">
        <v>0</v>
      </c>
      <c r="CH17" t="s">
        <v>146</v>
      </c>
      <c r="CI17" t="s">
        <v>146</v>
      </c>
      <c r="CJ17" t="s">
        <v>1087</v>
      </c>
      <c r="CK17">
        <v>10</v>
      </c>
      <c r="CL17">
        <v>0</v>
      </c>
      <c r="CM17">
        <v>0</v>
      </c>
      <c r="CN17">
        <v>9107.5</v>
      </c>
      <c r="CO17" t="s">
        <v>150</v>
      </c>
      <c r="CP17">
        <v>0</v>
      </c>
      <c r="CQ17">
        <v>0</v>
      </c>
      <c r="CR17">
        <v>0</v>
      </c>
      <c r="CS17" t="s">
        <v>150</v>
      </c>
      <c r="CT17">
        <v>0</v>
      </c>
      <c r="CU17">
        <v>0</v>
      </c>
      <c r="CV17">
        <v>0</v>
      </c>
      <c r="CW17" t="s">
        <v>156</v>
      </c>
      <c r="CX17">
        <v>10</v>
      </c>
      <c r="CY17">
        <v>0</v>
      </c>
      <c r="CZ17">
        <v>0</v>
      </c>
      <c r="DA17">
        <v>0</v>
      </c>
      <c r="DB17">
        <v>0</v>
      </c>
      <c r="DC17">
        <v>0</v>
      </c>
      <c r="DD17" t="s">
        <v>167</v>
      </c>
      <c r="DE17">
        <v>10</v>
      </c>
      <c r="DF17">
        <v>0</v>
      </c>
      <c r="DG17">
        <v>0</v>
      </c>
      <c r="DH17" t="s">
        <v>150</v>
      </c>
      <c r="DI17">
        <v>25</v>
      </c>
      <c r="DJ17">
        <v>0</v>
      </c>
      <c r="DK17">
        <v>0</v>
      </c>
      <c r="DL17" t="s">
        <v>156</v>
      </c>
      <c r="DM17">
        <v>25</v>
      </c>
      <c r="DN17">
        <v>0</v>
      </c>
      <c r="DO17" t="s">
        <v>156</v>
      </c>
      <c r="DP17">
        <v>0</v>
      </c>
      <c r="DQ17">
        <v>0</v>
      </c>
      <c r="DR17" t="s">
        <v>146</v>
      </c>
      <c r="DS17" t="s">
        <v>146</v>
      </c>
      <c r="DT17" t="s">
        <v>146</v>
      </c>
      <c r="DU17" t="s">
        <v>155</v>
      </c>
      <c r="DV17">
        <v>0</v>
      </c>
      <c r="DW17">
        <v>0</v>
      </c>
      <c r="DX17">
        <v>0.5</v>
      </c>
      <c r="DY17">
        <v>0.04</v>
      </c>
      <c r="DZ17">
        <v>2.0020566000040006E+19</v>
      </c>
      <c r="EA17">
        <v>3.0040567E+19</v>
      </c>
      <c r="EB17" t="s">
        <v>1091</v>
      </c>
      <c r="EC17" t="s">
        <v>1091</v>
      </c>
      <c r="ED17" t="s">
        <v>1086</v>
      </c>
      <c r="EE17" t="s">
        <v>1092</v>
      </c>
      <c r="EF17" t="s">
        <v>164</v>
      </c>
      <c r="EG17" t="s">
        <v>146</v>
      </c>
      <c r="EH17" t="s">
        <v>146</v>
      </c>
      <c r="EI17" t="s">
        <v>146</v>
      </c>
      <c r="EJ17" t="s">
        <v>146</v>
      </c>
      <c r="EK17" t="s">
        <v>146</v>
      </c>
      <c r="EL17" t="s">
        <v>146</v>
      </c>
      <c r="EM17" t="s">
        <v>146</v>
      </c>
      <c r="EN17" t="s">
        <v>146</v>
      </c>
      <c r="EO17" t="s">
        <v>146</v>
      </c>
      <c r="EP17">
        <v>9107.5</v>
      </c>
      <c r="EQ17">
        <v>0</v>
      </c>
      <c r="ER17">
        <v>0</v>
      </c>
      <c r="ES17" t="s">
        <v>146</v>
      </c>
      <c r="ET17" t="s">
        <v>170</v>
      </c>
      <c r="EU17" t="s">
        <v>146</v>
      </c>
      <c r="EV17">
        <v>0</v>
      </c>
    </row>
    <row r="18" spans="1:152" x14ac:dyDescent="0.25">
      <c r="A18">
        <v>675249253783</v>
      </c>
      <c r="B18" t="s">
        <v>141</v>
      </c>
      <c r="C18" t="s">
        <v>171</v>
      </c>
      <c r="D18" t="s">
        <v>143</v>
      </c>
      <c r="E18" t="s">
        <v>144</v>
      </c>
      <c r="F18" t="s">
        <v>145</v>
      </c>
      <c r="G18" t="s">
        <v>146</v>
      </c>
      <c r="H18" t="s">
        <v>145</v>
      </c>
      <c r="I18">
        <v>552553</v>
      </c>
      <c r="J18">
        <v>56675249253783</v>
      </c>
      <c r="K18">
        <v>2384202</v>
      </c>
      <c r="L18" t="s">
        <v>146</v>
      </c>
      <c r="M18" t="s">
        <v>146</v>
      </c>
      <c r="N18">
        <v>675249253783</v>
      </c>
      <c r="O18" t="s">
        <v>146</v>
      </c>
      <c r="P18" t="s">
        <v>147</v>
      </c>
      <c r="Q18" t="s">
        <v>148</v>
      </c>
      <c r="R18" t="s">
        <v>149</v>
      </c>
      <c r="S18">
        <v>250100000000001</v>
      </c>
      <c r="T18" t="s">
        <v>150</v>
      </c>
      <c r="U18" t="s">
        <v>172</v>
      </c>
      <c r="V18" t="s">
        <v>146</v>
      </c>
      <c r="W18" t="s">
        <v>152</v>
      </c>
      <c r="X18" t="s">
        <v>172</v>
      </c>
      <c r="Y18">
        <v>44</v>
      </c>
      <c r="Z18" t="s">
        <v>153</v>
      </c>
      <c r="AA18" t="s">
        <v>154</v>
      </c>
      <c r="AB18" t="s">
        <v>146</v>
      </c>
      <c r="AC18">
        <v>200239</v>
      </c>
      <c r="AD18" t="s">
        <v>155</v>
      </c>
      <c r="AE18" t="s">
        <v>156</v>
      </c>
      <c r="AF18" t="s">
        <v>173</v>
      </c>
      <c r="AG18">
        <v>566</v>
      </c>
      <c r="AH18" t="s">
        <v>146</v>
      </c>
      <c r="AI18" t="s">
        <v>174</v>
      </c>
      <c r="AJ18">
        <v>566</v>
      </c>
      <c r="AK18">
        <v>675249253783</v>
      </c>
      <c r="AL18" t="s">
        <v>146</v>
      </c>
      <c r="AM18" t="s">
        <v>159</v>
      </c>
      <c r="AN18" t="s">
        <v>175</v>
      </c>
      <c r="AO18" t="s">
        <v>146</v>
      </c>
      <c r="AP18" t="s">
        <v>146</v>
      </c>
      <c r="AQ18" t="s">
        <v>176</v>
      </c>
      <c r="AR18">
        <v>9107.5</v>
      </c>
      <c r="AS18">
        <v>9000</v>
      </c>
      <c r="AT18" s="8">
        <f t="shared" si="0"/>
        <v>8000</v>
      </c>
      <c r="AU18" s="8">
        <v>350</v>
      </c>
      <c r="AV18" s="8">
        <f t="shared" si="1"/>
        <v>7650</v>
      </c>
      <c r="AW18" s="9">
        <f t="shared" si="2"/>
        <v>1346.4</v>
      </c>
      <c r="AX18" s="10">
        <f t="shared" si="3"/>
        <v>6120</v>
      </c>
      <c r="AY18" s="11">
        <f t="shared" si="4"/>
        <v>183.6</v>
      </c>
      <c r="AZ18" s="8">
        <v>250</v>
      </c>
      <c r="BA18" s="12">
        <f t="shared" si="5"/>
        <v>81.25</v>
      </c>
      <c r="BB18" s="12">
        <v>1000</v>
      </c>
      <c r="BC18" s="13"/>
      <c r="BD18" s="8">
        <f t="shared" si="6"/>
        <v>18.75</v>
      </c>
      <c r="BE18" t="s">
        <v>146</v>
      </c>
      <c r="BF18" t="s">
        <v>146</v>
      </c>
      <c r="BG18" t="s">
        <v>146</v>
      </c>
      <c r="BH18" t="s">
        <v>146</v>
      </c>
      <c r="BI18">
        <v>566</v>
      </c>
      <c r="BJ18">
        <v>566</v>
      </c>
      <c r="BK18">
        <v>9107.5</v>
      </c>
      <c r="BL18">
        <v>0.5</v>
      </c>
      <c r="BM18">
        <v>0</v>
      </c>
      <c r="BN18">
        <v>0.5</v>
      </c>
      <c r="BO18">
        <v>0.04</v>
      </c>
      <c r="BP18">
        <v>0</v>
      </c>
      <c r="BQ18">
        <v>9106.9624999999996</v>
      </c>
      <c r="BR18">
        <v>0</v>
      </c>
      <c r="BS18">
        <v>0.04</v>
      </c>
      <c r="BT18" t="s">
        <v>146</v>
      </c>
      <c r="BU18">
        <v>59536659</v>
      </c>
      <c r="BV18" t="s">
        <v>163</v>
      </c>
      <c r="BW18">
        <v>0</v>
      </c>
      <c r="BX18">
        <v>0</v>
      </c>
      <c r="BY18" t="s">
        <v>146</v>
      </c>
      <c r="BZ18">
        <v>0</v>
      </c>
      <c r="CA18" t="s">
        <v>146</v>
      </c>
      <c r="CB18">
        <v>0</v>
      </c>
      <c r="CC18">
        <v>0</v>
      </c>
      <c r="CD18" t="s">
        <v>146</v>
      </c>
      <c r="CE18">
        <v>0</v>
      </c>
      <c r="CF18">
        <v>0</v>
      </c>
      <c r="CG18">
        <v>0</v>
      </c>
      <c r="CH18" t="s">
        <v>146</v>
      </c>
      <c r="CI18" t="s">
        <v>146</v>
      </c>
      <c r="CJ18" t="s">
        <v>174</v>
      </c>
      <c r="CK18">
        <v>10</v>
      </c>
      <c r="CL18">
        <v>0</v>
      </c>
      <c r="CM18">
        <v>0</v>
      </c>
      <c r="CN18">
        <v>9107.5</v>
      </c>
      <c r="CO18" t="s">
        <v>150</v>
      </c>
      <c r="CP18">
        <v>0</v>
      </c>
      <c r="CQ18">
        <v>0</v>
      </c>
      <c r="CR18">
        <v>0</v>
      </c>
      <c r="CS18" t="s">
        <v>166</v>
      </c>
      <c r="CT18">
        <v>0</v>
      </c>
      <c r="CU18">
        <v>0</v>
      </c>
      <c r="CV18">
        <v>0</v>
      </c>
      <c r="CW18" t="s">
        <v>156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 t="s">
        <v>167</v>
      </c>
      <c r="DE18">
        <v>0</v>
      </c>
      <c r="DF18">
        <v>0</v>
      </c>
      <c r="DG18">
        <v>0</v>
      </c>
      <c r="DH18" t="s">
        <v>150</v>
      </c>
      <c r="DI18">
        <v>0</v>
      </c>
      <c r="DJ18">
        <v>0</v>
      </c>
      <c r="DK18">
        <v>0</v>
      </c>
      <c r="DL18" t="s">
        <v>156</v>
      </c>
      <c r="DM18">
        <v>45</v>
      </c>
      <c r="DN18">
        <v>0</v>
      </c>
      <c r="DO18" t="s">
        <v>156</v>
      </c>
      <c r="DP18">
        <v>45</v>
      </c>
      <c r="DQ18">
        <v>0</v>
      </c>
      <c r="DR18" t="s">
        <v>146</v>
      </c>
      <c r="DS18" t="s">
        <v>146</v>
      </c>
      <c r="DT18" t="s">
        <v>146</v>
      </c>
      <c r="DU18" t="s">
        <v>155</v>
      </c>
      <c r="DV18">
        <v>0</v>
      </c>
      <c r="DW18">
        <v>0</v>
      </c>
      <c r="DX18">
        <v>0.5</v>
      </c>
      <c r="DY18">
        <v>0.04</v>
      </c>
      <c r="DZ18">
        <v>12446203</v>
      </c>
      <c r="EA18" t="s">
        <v>146</v>
      </c>
      <c r="EB18" t="s">
        <v>177</v>
      </c>
      <c r="EC18" t="s">
        <v>177</v>
      </c>
      <c r="ED18" t="s">
        <v>146</v>
      </c>
      <c r="EE18" t="s">
        <v>178</v>
      </c>
      <c r="EF18" t="s">
        <v>164</v>
      </c>
      <c r="EG18" t="s">
        <v>146</v>
      </c>
      <c r="EH18" t="s">
        <v>146</v>
      </c>
      <c r="EI18" t="s">
        <v>146</v>
      </c>
      <c r="EJ18" t="s">
        <v>146</v>
      </c>
      <c r="EK18" t="s">
        <v>146</v>
      </c>
      <c r="EL18" t="s">
        <v>146</v>
      </c>
      <c r="EM18" t="s">
        <v>146</v>
      </c>
      <c r="EN18" t="s">
        <v>146</v>
      </c>
      <c r="EO18" t="s">
        <v>179</v>
      </c>
      <c r="EP18">
        <v>9107.5</v>
      </c>
      <c r="EQ18">
        <v>0</v>
      </c>
      <c r="ER18">
        <v>0</v>
      </c>
      <c r="ES18" t="s">
        <v>146</v>
      </c>
      <c r="ET18" t="s">
        <v>170</v>
      </c>
      <c r="EU18" t="s">
        <v>146</v>
      </c>
      <c r="EV18">
        <v>0</v>
      </c>
    </row>
    <row r="19" spans="1:152" x14ac:dyDescent="0.25">
      <c r="A19">
        <v>675245621720</v>
      </c>
      <c r="B19" t="s">
        <v>141</v>
      </c>
      <c r="C19" t="s">
        <v>228</v>
      </c>
      <c r="D19" t="s">
        <v>143</v>
      </c>
      <c r="E19" t="s">
        <v>144</v>
      </c>
      <c r="F19" t="s">
        <v>145</v>
      </c>
      <c r="G19" t="s">
        <v>146</v>
      </c>
      <c r="H19" t="s">
        <v>145</v>
      </c>
      <c r="I19">
        <v>191286</v>
      </c>
      <c r="J19">
        <v>56675245621720</v>
      </c>
      <c r="K19">
        <v>2353672</v>
      </c>
      <c r="L19" t="s">
        <v>146</v>
      </c>
      <c r="M19" t="s">
        <v>146</v>
      </c>
      <c r="N19">
        <v>675245621720</v>
      </c>
      <c r="O19" t="s">
        <v>146</v>
      </c>
      <c r="P19" t="s">
        <v>147</v>
      </c>
      <c r="Q19" t="s">
        <v>148</v>
      </c>
      <c r="R19" t="s">
        <v>149</v>
      </c>
      <c r="S19">
        <v>250100000000001</v>
      </c>
      <c r="T19" t="s">
        <v>150</v>
      </c>
      <c r="U19" t="s">
        <v>172</v>
      </c>
      <c r="V19" t="s">
        <v>146</v>
      </c>
      <c r="W19" t="s">
        <v>152</v>
      </c>
      <c r="X19" t="s">
        <v>172</v>
      </c>
      <c r="Y19">
        <v>44</v>
      </c>
      <c r="Z19" t="s">
        <v>153</v>
      </c>
      <c r="AA19" t="s">
        <v>154</v>
      </c>
      <c r="AB19" t="s">
        <v>146</v>
      </c>
      <c r="AC19">
        <v>200239</v>
      </c>
      <c r="AD19" t="s">
        <v>155</v>
      </c>
      <c r="AE19" t="s">
        <v>156</v>
      </c>
      <c r="AF19" t="s">
        <v>173</v>
      </c>
      <c r="AG19">
        <v>566</v>
      </c>
      <c r="AH19" t="s">
        <v>146</v>
      </c>
      <c r="AI19" t="s">
        <v>174</v>
      </c>
      <c r="AJ19">
        <v>566</v>
      </c>
      <c r="AK19">
        <v>675245621720</v>
      </c>
      <c r="AL19" t="s">
        <v>146</v>
      </c>
      <c r="AM19" t="s">
        <v>159</v>
      </c>
      <c r="AN19" t="s">
        <v>175</v>
      </c>
      <c r="AO19" t="s">
        <v>146</v>
      </c>
      <c r="AP19" t="s">
        <v>146</v>
      </c>
      <c r="AQ19" t="s">
        <v>176</v>
      </c>
      <c r="AR19">
        <v>9107.5</v>
      </c>
      <c r="AS19">
        <v>9000</v>
      </c>
      <c r="AT19" s="8">
        <f t="shared" si="0"/>
        <v>8000</v>
      </c>
      <c r="AU19" s="8">
        <v>350</v>
      </c>
      <c r="AV19" s="8">
        <f t="shared" si="1"/>
        <v>7650</v>
      </c>
      <c r="AW19" s="9">
        <f t="shared" si="2"/>
        <v>1346.4</v>
      </c>
      <c r="AX19" s="10">
        <f t="shared" si="3"/>
        <v>6120</v>
      </c>
      <c r="AY19" s="11">
        <f t="shared" si="4"/>
        <v>183.6</v>
      </c>
      <c r="AZ19" s="8">
        <v>250</v>
      </c>
      <c r="BA19" s="12">
        <f t="shared" si="5"/>
        <v>81.25</v>
      </c>
      <c r="BB19" s="12">
        <v>1000</v>
      </c>
      <c r="BC19" s="13"/>
      <c r="BD19" s="8">
        <f t="shared" si="6"/>
        <v>18.75</v>
      </c>
      <c r="BE19" t="s">
        <v>146</v>
      </c>
      <c r="BF19" t="s">
        <v>146</v>
      </c>
      <c r="BG19" t="s">
        <v>146</v>
      </c>
      <c r="BH19" t="s">
        <v>146</v>
      </c>
      <c r="BI19">
        <v>566</v>
      </c>
      <c r="BJ19">
        <v>566</v>
      </c>
      <c r="BK19">
        <v>9107.5</v>
      </c>
      <c r="BL19">
        <v>0.5</v>
      </c>
      <c r="BM19">
        <v>0</v>
      </c>
      <c r="BN19">
        <v>0.5</v>
      </c>
      <c r="BO19">
        <v>0.04</v>
      </c>
      <c r="BP19">
        <v>0</v>
      </c>
      <c r="BQ19">
        <v>9106.9624999999996</v>
      </c>
      <c r="BR19">
        <v>0</v>
      </c>
      <c r="BS19">
        <v>0.04</v>
      </c>
      <c r="BT19" t="s">
        <v>146</v>
      </c>
      <c r="BU19">
        <v>59536659</v>
      </c>
      <c r="BV19" t="s">
        <v>163</v>
      </c>
      <c r="BW19">
        <v>0</v>
      </c>
      <c r="BX19">
        <v>0</v>
      </c>
      <c r="BY19" t="s">
        <v>146</v>
      </c>
      <c r="BZ19">
        <v>0</v>
      </c>
      <c r="CA19" t="s">
        <v>146</v>
      </c>
      <c r="CB19">
        <v>0</v>
      </c>
      <c r="CC19">
        <v>0</v>
      </c>
      <c r="CD19" t="s">
        <v>146</v>
      </c>
      <c r="CE19">
        <v>0</v>
      </c>
      <c r="CF19">
        <v>0</v>
      </c>
      <c r="CG19">
        <v>0</v>
      </c>
      <c r="CH19" t="s">
        <v>146</v>
      </c>
      <c r="CI19" t="s">
        <v>146</v>
      </c>
      <c r="CJ19" t="s">
        <v>174</v>
      </c>
      <c r="CK19">
        <v>10</v>
      </c>
      <c r="CL19">
        <v>0</v>
      </c>
      <c r="CM19">
        <v>0</v>
      </c>
      <c r="CN19">
        <v>9107.5</v>
      </c>
      <c r="CO19" t="s">
        <v>150</v>
      </c>
      <c r="CP19">
        <v>0</v>
      </c>
      <c r="CQ19">
        <v>0</v>
      </c>
      <c r="CR19">
        <v>0</v>
      </c>
      <c r="CS19" t="s">
        <v>166</v>
      </c>
      <c r="CT19">
        <v>0</v>
      </c>
      <c r="CU19">
        <v>0</v>
      </c>
      <c r="CV19">
        <v>0</v>
      </c>
      <c r="CW19" t="s">
        <v>156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 t="s">
        <v>167</v>
      </c>
      <c r="DE19">
        <v>0</v>
      </c>
      <c r="DF19">
        <v>0</v>
      </c>
      <c r="DG19">
        <v>0</v>
      </c>
      <c r="DH19" t="s">
        <v>150</v>
      </c>
      <c r="DI19">
        <v>0</v>
      </c>
      <c r="DJ19">
        <v>0</v>
      </c>
      <c r="DK19">
        <v>0</v>
      </c>
      <c r="DL19" t="s">
        <v>156</v>
      </c>
      <c r="DM19">
        <v>45</v>
      </c>
      <c r="DN19">
        <v>0</v>
      </c>
      <c r="DO19" t="s">
        <v>156</v>
      </c>
      <c r="DP19">
        <v>45</v>
      </c>
      <c r="DQ19">
        <v>0</v>
      </c>
      <c r="DR19" t="s">
        <v>146</v>
      </c>
      <c r="DS19" t="s">
        <v>146</v>
      </c>
      <c r="DT19" t="s">
        <v>146</v>
      </c>
      <c r="DU19" t="s">
        <v>155</v>
      </c>
      <c r="DV19">
        <v>0</v>
      </c>
      <c r="DW19">
        <v>0</v>
      </c>
      <c r="DX19">
        <v>0.5</v>
      </c>
      <c r="DY19">
        <v>0.04</v>
      </c>
      <c r="DZ19">
        <v>12446203</v>
      </c>
      <c r="EA19" t="s">
        <v>146</v>
      </c>
      <c r="EB19" t="s">
        <v>229</v>
      </c>
      <c r="EC19" t="s">
        <v>229</v>
      </c>
      <c r="ED19" t="s">
        <v>146</v>
      </c>
      <c r="EE19" t="s">
        <v>230</v>
      </c>
      <c r="EF19" t="s">
        <v>164</v>
      </c>
      <c r="EG19" t="s">
        <v>146</v>
      </c>
      <c r="EH19" t="s">
        <v>146</v>
      </c>
      <c r="EI19" t="s">
        <v>146</v>
      </c>
      <c r="EJ19" t="s">
        <v>146</v>
      </c>
      <c r="EK19" t="s">
        <v>146</v>
      </c>
      <c r="EL19" t="s">
        <v>146</v>
      </c>
      <c r="EM19" t="s">
        <v>146</v>
      </c>
      <c r="EN19" t="s">
        <v>146</v>
      </c>
      <c r="EO19" t="s">
        <v>179</v>
      </c>
      <c r="EP19">
        <v>9107.5</v>
      </c>
      <c r="EQ19">
        <v>0</v>
      </c>
      <c r="ER19">
        <v>0</v>
      </c>
      <c r="ES19" t="s">
        <v>146</v>
      </c>
      <c r="ET19" t="s">
        <v>170</v>
      </c>
      <c r="EU19" t="s">
        <v>146</v>
      </c>
      <c r="EV19">
        <v>0</v>
      </c>
    </row>
    <row r="20" spans="1:152" x14ac:dyDescent="0.25">
      <c r="A20">
        <v>675275055669</v>
      </c>
      <c r="B20" t="s">
        <v>141</v>
      </c>
      <c r="C20" t="s">
        <v>363</v>
      </c>
      <c r="D20" t="s">
        <v>143</v>
      </c>
      <c r="E20" t="s">
        <v>144</v>
      </c>
      <c r="F20" t="s">
        <v>145</v>
      </c>
      <c r="G20" t="s">
        <v>146</v>
      </c>
      <c r="H20" t="s">
        <v>145</v>
      </c>
      <c r="I20">
        <v>552644</v>
      </c>
      <c r="J20">
        <v>56675275055669</v>
      </c>
      <c r="K20">
        <v>3153795</v>
      </c>
      <c r="L20" t="s">
        <v>146</v>
      </c>
      <c r="M20" t="s">
        <v>146</v>
      </c>
      <c r="N20">
        <v>675275055669</v>
      </c>
      <c r="O20" t="s">
        <v>146</v>
      </c>
      <c r="P20" t="s">
        <v>147</v>
      </c>
      <c r="Q20" t="s">
        <v>148</v>
      </c>
      <c r="R20" t="s">
        <v>149</v>
      </c>
      <c r="S20">
        <v>250100000000001</v>
      </c>
      <c r="T20" t="s">
        <v>150</v>
      </c>
      <c r="U20" t="s">
        <v>172</v>
      </c>
      <c r="V20" t="s">
        <v>146</v>
      </c>
      <c r="W20" t="s">
        <v>152</v>
      </c>
      <c r="X20" t="s">
        <v>172</v>
      </c>
      <c r="Y20">
        <v>44</v>
      </c>
      <c r="Z20" t="s">
        <v>153</v>
      </c>
      <c r="AA20" t="s">
        <v>154</v>
      </c>
      <c r="AB20" t="s">
        <v>146</v>
      </c>
      <c r="AC20">
        <v>200239</v>
      </c>
      <c r="AD20" t="s">
        <v>155</v>
      </c>
      <c r="AE20" t="s">
        <v>156</v>
      </c>
      <c r="AF20" t="s">
        <v>173</v>
      </c>
      <c r="AG20">
        <v>566</v>
      </c>
      <c r="AH20" t="s">
        <v>146</v>
      </c>
      <c r="AI20" t="s">
        <v>174</v>
      </c>
      <c r="AJ20">
        <v>566</v>
      </c>
      <c r="AK20">
        <v>675275055669</v>
      </c>
      <c r="AL20" t="s">
        <v>146</v>
      </c>
      <c r="AM20" t="s">
        <v>159</v>
      </c>
      <c r="AN20" t="s">
        <v>175</v>
      </c>
      <c r="AO20" t="s">
        <v>146</v>
      </c>
      <c r="AP20" t="s">
        <v>146</v>
      </c>
      <c r="AQ20" t="s">
        <v>176</v>
      </c>
      <c r="AR20">
        <v>9107.5</v>
      </c>
      <c r="AS20">
        <v>9000</v>
      </c>
      <c r="AT20" s="8">
        <f t="shared" si="0"/>
        <v>8000</v>
      </c>
      <c r="AU20" s="8">
        <v>350</v>
      </c>
      <c r="AV20" s="8">
        <f t="shared" si="1"/>
        <v>7650</v>
      </c>
      <c r="AW20" s="9">
        <f t="shared" si="2"/>
        <v>1346.4</v>
      </c>
      <c r="AX20" s="10">
        <f t="shared" si="3"/>
        <v>6120</v>
      </c>
      <c r="AY20" s="11">
        <f t="shared" si="4"/>
        <v>183.6</v>
      </c>
      <c r="AZ20" s="8">
        <v>250</v>
      </c>
      <c r="BA20" s="12">
        <f t="shared" si="5"/>
        <v>81.25</v>
      </c>
      <c r="BB20" s="12">
        <v>1000</v>
      </c>
      <c r="BC20" s="13"/>
      <c r="BD20" s="8">
        <f t="shared" si="6"/>
        <v>18.75</v>
      </c>
      <c r="BE20" t="s">
        <v>146</v>
      </c>
      <c r="BF20" t="s">
        <v>146</v>
      </c>
      <c r="BG20" t="s">
        <v>146</v>
      </c>
      <c r="BH20" t="s">
        <v>146</v>
      </c>
      <c r="BI20">
        <v>566</v>
      </c>
      <c r="BJ20">
        <v>566</v>
      </c>
      <c r="BK20">
        <v>9107.5</v>
      </c>
      <c r="BL20">
        <v>0.5</v>
      </c>
      <c r="BM20">
        <v>0</v>
      </c>
      <c r="BN20">
        <v>0.5</v>
      </c>
      <c r="BO20">
        <v>0.04</v>
      </c>
      <c r="BP20">
        <v>0</v>
      </c>
      <c r="BQ20">
        <v>9106.9624999999996</v>
      </c>
      <c r="BR20">
        <v>0</v>
      </c>
      <c r="BS20">
        <v>0.04</v>
      </c>
      <c r="BT20" t="s">
        <v>146</v>
      </c>
      <c r="BU20">
        <v>59536659</v>
      </c>
      <c r="BV20" t="s">
        <v>163</v>
      </c>
      <c r="BW20">
        <v>0</v>
      </c>
      <c r="BX20">
        <v>0</v>
      </c>
      <c r="BY20" t="s">
        <v>146</v>
      </c>
      <c r="BZ20">
        <v>0</v>
      </c>
      <c r="CA20" t="s">
        <v>146</v>
      </c>
      <c r="CB20">
        <v>0</v>
      </c>
      <c r="CC20">
        <v>0</v>
      </c>
      <c r="CD20" t="s">
        <v>146</v>
      </c>
      <c r="CE20">
        <v>0</v>
      </c>
      <c r="CF20">
        <v>0</v>
      </c>
      <c r="CG20">
        <v>0</v>
      </c>
      <c r="CH20" t="s">
        <v>146</v>
      </c>
      <c r="CI20" t="s">
        <v>146</v>
      </c>
      <c r="CJ20" t="s">
        <v>174</v>
      </c>
      <c r="CK20">
        <v>10</v>
      </c>
      <c r="CL20">
        <v>0</v>
      </c>
      <c r="CM20">
        <v>0</v>
      </c>
      <c r="CN20">
        <v>9107.5</v>
      </c>
      <c r="CO20" t="s">
        <v>150</v>
      </c>
      <c r="CP20">
        <v>0</v>
      </c>
      <c r="CQ20">
        <v>0</v>
      </c>
      <c r="CR20">
        <v>0</v>
      </c>
      <c r="CS20" t="s">
        <v>166</v>
      </c>
      <c r="CT20">
        <v>0</v>
      </c>
      <c r="CU20">
        <v>0</v>
      </c>
      <c r="CV20">
        <v>0</v>
      </c>
      <c r="CW20" t="s">
        <v>156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 t="s">
        <v>167</v>
      </c>
      <c r="DE20">
        <v>0</v>
      </c>
      <c r="DF20">
        <v>0</v>
      </c>
      <c r="DG20">
        <v>0</v>
      </c>
      <c r="DH20" t="s">
        <v>150</v>
      </c>
      <c r="DI20">
        <v>0</v>
      </c>
      <c r="DJ20">
        <v>0</v>
      </c>
      <c r="DK20">
        <v>0</v>
      </c>
      <c r="DL20" t="s">
        <v>156</v>
      </c>
      <c r="DM20">
        <v>45</v>
      </c>
      <c r="DN20">
        <v>0</v>
      </c>
      <c r="DO20" t="s">
        <v>156</v>
      </c>
      <c r="DP20">
        <v>45</v>
      </c>
      <c r="DQ20">
        <v>0</v>
      </c>
      <c r="DR20" t="s">
        <v>146</v>
      </c>
      <c r="DS20" t="s">
        <v>146</v>
      </c>
      <c r="DT20" t="s">
        <v>146</v>
      </c>
      <c r="DU20" t="s">
        <v>155</v>
      </c>
      <c r="DV20">
        <v>0</v>
      </c>
      <c r="DW20">
        <v>0</v>
      </c>
      <c r="DX20">
        <v>0.5</v>
      </c>
      <c r="DY20">
        <v>0.04</v>
      </c>
      <c r="DZ20">
        <v>12446203</v>
      </c>
      <c r="EA20" t="s">
        <v>146</v>
      </c>
      <c r="EB20" t="s">
        <v>364</v>
      </c>
      <c r="EC20" t="s">
        <v>364</v>
      </c>
      <c r="ED20" t="s">
        <v>146</v>
      </c>
      <c r="EE20" t="s">
        <v>365</v>
      </c>
      <c r="EF20" t="s">
        <v>164</v>
      </c>
      <c r="EG20" t="s">
        <v>146</v>
      </c>
      <c r="EH20" t="s">
        <v>146</v>
      </c>
      <c r="EI20" t="s">
        <v>146</v>
      </c>
      <c r="EJ20" t="s">
        <v>146</v>
      </c>
      <c r="EK20" t="s">
        <v>146</v>
      </c>
      <c r="EL20" t="s">
        <v>146</v>
      </c>
      <c r="EM20" t="s">
        <v>146</v>
      </c>
      <c r="EN20" t="s">
        <v>146</v>
      </c>
      <c r="EO20" t="s">
        <v>179</v>
      </c>
      <c r="EP20">
        <v>9107.5</v>
      </c>
      <c r="EQ20">
        <v>0</v>
      </c>
      <c r="ER20">
        <v>0</v>
      </c>
      <c r="ES20" t="s">
        <v>146</v>
      </c>
      <c r="ET20" t="s">
        <v>170</v>
      </c>
      <c r="EU20" t="s">
        <v>146</v>
      </c>
      <c r="EV20">
        <v>0</v>
      </c>
    </row>
    <row r="21" spans="1:152" x14ac:dyDescent="0.25">
      <c r="A21">
        <v>675268421385</v>
      </c>
      <c r="B21" t="s">
        <v>141</v>
      </c>
      <c r="C21" t="s">
        <v>422</v>
      </c>
      <c r="D21" t="s">
        <v>143</v>
      </c>
      <c r="E21" t="s">
        <v>144</v>
      </c>
      <c r="F21" t="s">
        <v>145</v>
      </c>
      <c r="G21" t="s">
        <v>146</v>
      </c>
      <c r="H21" t="s">
        <v>145</v>
      </c>
      <c r="I21">
        <v>73420</v>
      </c>
      <c r="J21">
        <v>56675268421385</v>
      </c>
      <c r="K21">
        <v>7841496</v>
      </c>
      <c r="L21" t="s">
        <v>146</v>
      </c>
      <c r="M21" t="s">
        <v>146</v>
      </c>
      <c r="N21">
        <v>675268421385</v>
      </c>
      <c r="O21" t="s">
        <v>146</v>
      </c>
      <c r="P21" t="s">
        <v>147</v>
      </c>
      <c r="Q21" t="s">
        <v>148</v>
      </c>
      <c r="R21" t="s">
        <v>149</v>
      </c>
      <c r="S21">
        <v>250100000000001</v>
      </c>
      <c r="T21" t="s">
        <v>150</v>
      </c>
      <c r="U21" t="s">
        <v>172</v>
      </c>
      <c r="V21" t="s">
        <v>146</v>
      </c>
      <c r="W21" t="s">
        <v>152</v>
      </c>
      <c r="X21" t="s">
        <v>172</v>
      </c>
      <c r="Y21">
        <v>44</v>
      </c>
      <c r="Z21" t="s">
        <v>153</v>
      </c>
      <c r="AA21" t="s">
        <v>154</v>
      </c>
      <c r="AB21" t="s">
        <v>146</v>
      </c>
      <c r="AC21">
        <v>200239</v>
      </c>
      <c r="AD21" t="s">
        <v>155</v>
      </c>
      <c r="AE21" t="s">
        <v>156</v>
      </c>
      <c r="AF21" t="s">
        <v>173</v>
      </c>
      <c r="AG21">
        <v>566</v>
      </c>
      <c r="AH21" t="s">
        <v>146</v>
      </c>
      <c r="AI21" t="s">
        <v>174</v>
      </c>
      <c r="AJ21">
        <v>566</v>
      </c>
      <c r="AK21">
        <v>675268421385</v>
      </c>
      <c r="AL21" t="s">
        <v>146</v>
      </c>
      <c r="AM21" t="s">
        <v>159</v>
      </c>
      <c r="AN21" t="s">
        <v>175</v>
      </c>
      <c r="AO21" t="s">
        <v>146</v>
      </c>
      <c r="AP21" t="s">
        <v>146</v>
      </c>
      <c r="AQ21" t="s">
        <v>176</v>
      </c>
      <c r="AR21">
        <v>9107.5</v>
      </c>
      <c r="AS21">
        <v>9000</v>
      </c>
      <c r="AT21" s="8">
        <f t="shared" si="0"/>
        <v>8000</v>
      </c>
      <c r="AU21" s="8">
        <v>350</v>
      </c>
      <c r="AV21" s="8">
        <f t="shared" si="1"/>
        <v>7650</v>
      </c>
      <c r="AW21" s="9">
        <f t="shared" si="2"/>
        <v>1346.4</v>
      </c>
      <c r="AX21" s="10">
        <f t="shared" si="3"/>
        <v>6120</v>
      </c>
      <c r="AY21" s="11">
        <f t="shared" si="4"/>
        <v>183.6</v>
      </c>
      <c r="AZ21" s="8">
        <v>250</v>
      </c>
      <c r="BA21" s="12">
        <f t="shared" si="5"/>
        <v>81.25</v>
      </c>
      <c r="BB21" s="12">
        <v>1000</v>
      </c>
      <c r="BC21" s="13"/>
      <c r="BD21" s="8">
        <f t="shared" si="6"/>
        <v>18.75</v>
      </c>
      <c r="BE21" t="s">
        <v>146</v>
      </c>
      <c r="BF21" t="s">
        <v>146</v>
      </c>
      <c r="BG21" t="s">
        <v>146</v>
      </c>
      <c r="BH21" t="s">
        <v>146</v>
      </c>
      <c r="BI21">
        <v>566</v>
      </c>
      <c r="BJ21">
        <v>566</v>
      </c>
      <c r="BK21">
        <v>9107.5</v>
      </c>
      <c r="BL21">
        <v>0.5</v>
      </c>
      <c r="BM21">
        <v>0</v>
      </c>
      <c r="BN21">
        <v>0.5</v>
      </c>
      <c r="BO21">
        <v>0.04</v>
      </c>
      <c r="BP21">
        <v>0</v>
      </c>
      <c r="BQ21">
        <v>9106.9624999999996</v>
      </c>
      <c r="BR21">
        <v>0</v>
      </c>
      <c r="BS21">
        <v>0.04</v>
      </c>
      <c r="BT21" t="s">
        <v>146</v>
      </c>
      <c r="BU21">
        <v>59536659</v>
      </c>
      <c r="BV21" t="s">
        <v>163</v>
      </c>
      <c r="BW21">
        <v>0</v>
      </c>
      <c r="BX21">
        <v>0</v>
      </c>
      <c r="BY21" t="s">
        <v>146</v>
      </c>
      <c r="BZ21">
        <v>0</v>
      </c>
      <c r="CA21" t="s">
        <v>146</v>
      </c>
      <c r="CB21">
        <v>0</v>
      </c>
      <c r="CC21">
        <v>0</v>
      </c>
      <c r="CD21" t="s">
        <v>146</v>
      </c>
      <c r="CE21">
        <v>0</v>
      </c>
      <c r="CF21">
        <v>0</v>
      </c>
      <c r="CG21">
        <v>0</v>
      </c>
      <c r="CH21" t="s">
        <v>146</v>
      </c>
      <c r="CI21" t="s">
        <v>146</v>
      </c>
      <c r="CJ21" t="s">
        <v>174</v>
      </c>
      <c r="CK21">
        <v>10</v>
      </c>
      <c r="CL21">
        <v>0</v>
      </c>
      <c r="CM21">
        <v>0</v>
      </c>
      <c r="CN21">
        <v>9107.5</v>
      </c>
      <c r="CO21" t="s">
        <v>150</v>
      </c>
      <c r="CP21">
        <v>0</v>
      </c>
      <c r="CQ21">
        <v>0</v>
      </c>
      <c r="CR21">
        <v>0</v>
      </c>
      <c r="CS21" t="s">
        <v>166</v>
      </c>
      <c r="CT21">
        <v>0</v>
      </c>
      <c r="CU21">
        <v>0</v>
      </c>
      <c r="CV21">
        <v>0</v>
      </c>
      <c r="CW21" t="s">
        <v>156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 t="s">
        <v>167</v>
      </c>
      <c r="DE21">
        <v>0</v>
      </c>
      <c r="DF21">
        <v>0</v>
      </c>
      <c r="DG21">
        <v>0</v>
      </c>
      <c r="DH21" t="s">
        <v>150</v>
      </c>
      <c r="DI21">
        <v>0</v>
      </c>
      <c r="DJ21">
        <v>0</v>
      </c>
      <c r="DK21">
        <v>0</v>
      </c>
      <c r="DL21" t="s">
        <v>156</v>
      </c>
      <c r="DM21">
        <v>45</v>
      </c>
      <c r="DN21">
        <v>0</v>
      </c>
      <c r="DO21" t="s">
        <v>156</v>
      </c>
      <c r="DP21">
        <v>45</v>
      </c>
      <c r="DQ21">
        <v>0</v>
      </c>
      <c r="DR21" t="s">
        <v>146</v>
      </c>
      <c r="DS21" t="s">
        <v>146</v>
      </c>
      <c r="DT21" t="s">
        <v>146</v>
      </c>
      <c r="DU21" t="s">
        <v>155</v>
      </c>
      <c r="DV21">
        <v>0</v>
      </c>
      <c r="DW21">
        <v>0</v>
      </c>
      <c r="DX21">
        <v>0.5</v>
      </c>
      <c r="DY21">
        <v>0.04</v>
      </c>
      <c r="DZ21">
        <v>12446203</v>
      </c>
      <c r="EA21" t="s">
        <v>146</v>
      </c>
      <c r="EB21" t="s">
        <v>423</v>
      </c>
      <c r="EC21" t="s">
        <v>423</v>
      </c>
      <c r="ED21" t="s">
        <v>146</v>
      </c>
      <c r="EE21" t="s">
        <v>424</v>
      </c>
      <c r="EF21" t="s">
        <v>164</v>
      </c>
      <c r="EG21" t="s">
        <v>146</v>
      </c>
      <c r="EH21" t="s">
        <v>146</v>
      </c>
      <c r="EI21" t="s">
        <v>146</v>
      </c>
      <c r="EJ21" t="s">
        <v>146</v>
      </c>
      <c r="EK21" t="s">
        <v>146</v>
      </c>
      <c r="EL21" t="s">
        <v>146</v>
      </c>
      <c r="EM21" t="s">
        <v>146</v>
      </c>
      <c r="EN21" t="s">
        <v>146</v>
      </c>
      <c r="EO21" t="s">
        <v>179</v>
      </c>
      <c r="EP21">
        <v>9107.5</v>
      </c>
      <c r="EQ21">
        <v>0</v>
      </c>
      <c r="ER21">
        <v>0</v>
      </c>
      <c r="ES21" t="s">
        <v>146</v>
      </c>
      <c r="ET21" t="s">
        <v>170</v>
      </c>
      <c r="EU21" t="s">
        <v>146</v>
      </c>
      <c r="EV21">
        <v>0</v>
      </c>
    </row>
    <row r="22" spans="1:152" x14ac:dyDescent="0.25">
      <c r="A22">
        <v>675261038922</v>
      </c>
      <c r="B22" t="s">
        <v>141</v>
      </c>
      <c r="C22" t="s">
        <v>584</v>
      </c>
      <c r="D22" t="s">
        <v>143</v>
      </c>
      <c r="E22" t="s">
        <v>144</v>
      </c>
      <c r="F22" t="s">
        <v>145</v>
      </c>
      <c r="G22" t="s">
        <v>146</v>
      </c>
      <c r="H22" t="s">
        <v>145</v>
      </c>
      <c r="I22">
        <v>667897</v>
      </c>
      <c r="J22">
        <v>56675261038922</v>
      </c>
      <c r="K22">
        <v>3153795</v>
      </c>
      <c r="L22" t="s">
        <v>146</v>
      </c>
      <c r="M22" t="s">
        <v>146</v>
      </c>
      <c r="N22">
        <v>675261038922</v>
      </c>
      <c r="O22" t="s">
        <v>146</v>
      </c>
      <c r="P22" t="s">
        <v>147</v>
      </c>
      <c r="Q22" t="s">
        <v>148</v>
      </c>
      <c r="R22" t="s">
        <v>149</v>
      </c>
      <c r="S22">
        <v>250100000000001</v>
      </c>
      <c r="T22" t="s">
        <v>150</v>
      </c>
      <c r="U22" t="s">
        <v>172</v>
      </c>
      <c r="V22" t="s">
        <v>146</v>
      </c>
      <c r="W22" t="s">
        <v>152</v>
      </c>
      <c r="X22" t="s">
        <v>172</v>
      </c>
      <c r="Y22">
        <v>44</v>
      </c>
      <c r="Z22" t="s">
        <v>153</v>
      </c>
      <c r="AA22" t="s">
        <v>154</v>
      </c>
      <c r="AB22" t="s">
        <v>146</v>
      </c>
      <c r="AC22">
        <v>200239</v>
      </c>
      <c r="AD22" t="s">
        <v>155</v>
      </c>
      <c r="AE22" t="s">
        <v>156</v>
      </c>
      <c r="AF22" t="s">
        <v>173</v>
      </c>
      <c r="AG22">
        <v>566</v>
      </c>
      <c r="AH22" t="s">
        <v>146</v>
      </c>
      <c r="AI22" t="s">
        <v>174</v>
      </c>
      <c r="AJ22">
        <v>566</v>
      </c>
      <c r="AK22">
        <v>675261038922</v>
      </c>
      <c r="AL22" t="s">
        <v>146</v>
      </c>
      <c r="AM22" t="s">
        <v>159</v>
      </c>
      <c r="AN22" t="s">
        <v>175</v>
      </c>
      <c r="AO22" t="s">
        <v>146</v>
      </c>
      <c r="AP22" t="s">
        <v>146</v>
      </c>
      <c r="AQ22" t="s">
        <v>176</v>
      </c>
      <c r="AR22">
        <v>9107.5</v>
      </c>
      <c r="AS22">
        <v>9000</v>
      </c>
      <c r="AT22" s="8">
        <f t="shared" si="0"/>
        <v>8000</v>
      </c>
      <c r="AU22" s="8">
        <v>350</v>
      </c>
      <c r="AV22" s="8">
        <f t="shared" si="1"/>
        <v>7650</v>
      </c>
      <c r="AW22" s="9">
        <f t="shared" si="2"/>
        <v>1346.4</v>
      </c>
      <c r="AX22" s="10">
        <f t="shared" si="3"/>
        <v>6120</v>
      </c>
      <c r="AY22" s="11">
        <f t="shared" si="4"/>
        <v>183.6</v>
      </c>
      <c r="AZ22" s="8">
        <v>250</v>
      </c>
      <c r="BA22" s="12">
        <f t="shared" si="5"/>
        <v>81.25</v>
      </c>
      <c r="BB22" s="12">
        <v>1000</v>
      </c>
      <c r="BC22" s="13"/>
      <c r="BD22" s="8">
        <f t="shared" si="6"/>
        <v>18.75</v>
      </c>
      <c r="BE22" t="s">
        <v>146</v>
      </c>
      <c r="BF22" t="s">
        <v>146</v>
      </c>
      <c r="BG22" t="s">
        <v>146</v>
      </c>
      <c r="BH22" t="s">
        <v>146</v>
      </c>
      <c r="BI22">
        <v>566</v>
      </c>
      <c r="BJ22">
        <v>566</v>
      </c>
      <c r="BK22">
        <v>9107.5</v>
      </c>
      <c r="BL22">
        <v>0.5</v>
      </c>
      <c r="BM22">
        <v>0</v>
      </c>
      <c r="BN22">
        <v>0.5</v>
      </c>
      <c r="BO22">
        <v>0.04</v>
      </c>
      <c r="BP22">
        <v>0</v>
      </c>
      <c r="BQ22">
        <v>9106.9624999999996</v>
      </c>
      <c r="BR22">
        <v>0</v>
      </c>
      <c r="BS22">
        <v>0.04</v>
      </c>
      <c r="BT22" t="s">
        <v>146</v>
      </c>
      <c r="BU22">
        <v>59536659</v>
      </c>
      <c r="BV22" t="s">
        <v>163</v>
      </c>
      <c r="BW22">
        <v>0</v>
      </c>
      <c r="BX22">
        <v>0</v>
      </c>
      <c r="BY22" t="s">
        <v>146</v>
      </c>
      <c r="BZ22">
        <v>0</v>
      </c>
      <c r="CA22" t="s">
        <v>146</v>
      </c>
      <c r="CB22">
        <v>0</v>
      </c>
      <c r="CC22">
        <v>0</v>
      </c>
      <c r="CD22" t="s">
        <v>146</v>
      </c>
      <c r="CE22">
        <v>0</v>
      </c>
      <c r="CF22">
        <v>0</v>
      </c>
      <c r="CG22">
        <v>0</v>
      </c>
      <c r="CH22" t="s">
        <v>146</v>
      </c>
      <c r="CI22" t="s">
        <v>146</v>
      </c>
      <c r="CJ22" t="s">
        <v>174</v>
      </c>
      <c r="CK22">
        <v>10</v>
      </c>
      <c r="CL22">
        <v>0</v>
      </c>
      <c r="CM22">
        <v>0</v>
      </c>
      <c r="CN22">
        <v>9107.5</v>
      </c>
      <c r="CO22" t="s">
        <v>150</v>
      </c>
      <c r="CP22">
        <v>0</v>
      </c>
      <c r="CQ22">
        <v>0</v>
      </c>
      <c r="CR22">
        <v>0</v>
      </c>
      <c r="CS22" t="s">
        <v>166</v>
      </c>
      <c r="CT22">
        <v>0</v>
      </c>
      <c r="CU22">
        <v>0</v>
      </c>
      <c r="CV22">
        <v>0</v>
      </c>
      <c r="CW22" t="s">
        <v>156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 t="s">
        <v>167</v>
      </c>
      <c r="DE22">
        <v>0</v>
      </c>
      <c r="DF22">
        <v>0</v>
      </c>
      <c r="DG22">
        <v>0</v>
      </c>
      <c r="DH22" t="s">
        <v>150</v>
      </c>
      <c r="DI22">
        <v>0</v>
      </c>
      <c r="DJ22">
        <v>0</v>
      </c>
      <c r="DK22">
        <v>0</v>
      </c>
      <c r="DL22" t="s">
        <v>156</v>
      </c>
      <c r="DM22">
        <v>45</v>
      </c>
      <c r="DN22">
        <v>0</v>
      </c>
      <c r="DO22" t="s">
        <v>156</v>
      </c>
      <c r="DP22">
        <v>45</v>
      </c>
      <c r="DQ22">
        <v>0</v>
      </c>
      <c r="DR22" t="s">
        <v>146</v>
      </c>
      <c r="DS22" t="s">
        <v>146</v>
      </c>
      <c r="DT22" t="s">
        <v>146</v>
      </c>
      <c r="DU22" t="s">
        <v>155</v>
      </c>
      <c r="DV22">
        <v>0</v>
      </c>
      <c r="DW22">
        <v>0</v>
      </c>
      <c r="DX22">
        <v>0.5</v>
      </c>
      <c r="DY22">
        <v>0.04</v>
      </c>
      <c r="DZ22">
        <v>12446203</v>
      </c>
      <c r="EA22" t="s">
        <v>146</v>
      </c>
      <c r="EB22" t="s">
        <v>585</v>
      </c>
      <c r="EC22" t="s">
        <v>585</v>
      </c>
      <c r="ED22" t="s">
        <v>146</v>
      </c>
      <c r="EE22" t="s">
        <v>586</v>
      </c>
      <c r="EF22" t="s">
        <v>164</v>
      </c>
      <c r="EG22" t="s">
        <v>146</v>
      </c>
      <c r="EH22" t="s">
        <v>146</v>
      </c>
      <c r="EI22" t="s">
        <v>146</v>
      </c>
      <c r="EJ22" t="s">
        <v>146</v>
      </c>
      <c r="EK22" t="s">
        <v>146</v>
      </c>
      <c r="EL22" t="s">
        <v>146</v>
      </c>
      <c r="EM22" t="s">
        <v>146</v>
      </c>
      <c r="EN22" t="s">
        <v>146</v>
      </c>
      <c r="EO22" t="s">
        <v>179</v>
      </c>
      <c r="EP22">
        <v>9107.5</v>
      </c>
      <c r="EQ22">
        <v>0</v>
      </c>
      <c r="ER22">
        <v>0</v>
      </c>
      <c r="ES22" t="s">
        <v>146</v>
      </c>
      <c r="ET22" t="s">
        <v>170</v>
      </c>
      <c r="EU22" t="s">
        <v>146</v>
      </c>
      <c r="EV22">
        <v>0</v>
      </c>
    </row>
    <row r="23" spans="1:152" x14ac:dyDescent="0.25">
      <c r="A23">
        <v>675245555036</v>
      </c>
      <c r="B23" t="s">
        <v>141</v>
      </c>
      <c r="C23" t="s">
        <v>642</v>
      </c>
      <c r="D23" t="s">
        <v>143</v>
      </c>
      <c r="E23" t="s">
        <v>144</v>
      </c>
      <c r="F23" t="s">
        <v>145</v>
      </c>
      <c r="G23" t="s">
        <v>146</v>
      </c>
      <c r="H23" t="s">
        <v>145</v>
      </c>
      <c r="I23">
        <v>971160</v>
      </c>
      <c r="J23">
        <v>56675245555036</v>
      </c>
      <c r="K23">
        <v>2353672</v>
      </c>
      <c r="L23" t="s">
        <v>146</v>
      </c>
      <c r="M23" t="s">
        <v>146</v>
      </c>
      <c r="N23">
        <v>675245555036</v>
      </c>
      <c r="O23" t="s">
        <v>146</v>
      </c>
      <c r="P23" t="s">
        <v>147</v>
      </c>
      <c r="Q23" t="s">
        <v>148</v>
      </c>
      <c r="R23" t="s">
        <v>149</v>
      </c>
      <c r="S23">
        <v>250100000000001</v>
      </c>
      <c r="T23" t="s">
        <v>150</v>
      </c>
      <c r="U23" t="s">
        <v>172</v>
      </c>
      <c r="V23" t="s">
        <v>146</v>
      </c>
      <c r="W23" t="s">
        <v>152</v>
      </c>
      <c r="X23" t="s">
        <v>172</v>
      </c>
      <c r="Y23">
        <v>44</v>
      </c>
      <c r="Z23" t="s">
        <v>153</v>
      </c>
      <c r="AA23" t="s">
        <v>154</v>
      </c>
      <c r="AB23" t="s">
        <v>146</v>
      </c>
      <c r="AC23">
        <v>200239</v>
      </c>
      <c r="AD23" t="s">
        <v>155</v>
      </c>
      <c r="AE23" t="s">
        <v>156</v>
      </c>
      <c r="AF23" t="s">
        <v>173</v>
      </c>
      <c r="AG23">
        <v>566</v>
      </c>
      <c r="AH23" t="s">
        <v>146</v>
      </c>
      <c r="AI23" t="s">
        <v>174</v>
      </c>
      <c r="AJ23">
        <v>566</v>
      </c>
      <c r="AK23">
        <v>675245555036</v>
      </c>
      <c r="AL23" t="s">
        <v>146</v>
      </c>
      <c r="AM23" t="s">
        <v>159</v>
      </c>
      <c r="AN23" t="s">
        <v>175</v>
      </c>
      <c r="AO23" t="s">
        <v>146</v>
      </c>
      <c r="AP23" t="s">
        <v>146</v>
      </c>
      <c r="AQ23" t="s">
        <v>176</v>
      </c>
      <c r="AR23">
        <v>9107.5</v>
      </c>
      <c r="AS23">
        <v>9000</v>
      </c>
      <c r="AT23" s="8">
        <f t="shared" si="0"/>
        <v>8000</v>
      </c>
      <c r="AU23" s="8">
        <v>350</v>
      </c>
      <c r="AV23" s="8">
        <f t="shared" si="1"/>
        <v>7650</v>
      </c>
      <c r="AW23" s="9">
        <f t="shared" si="2"/>
        <v>1346.4</v>
      </c>
      <c r="AX23" s="10">
        <f t="shared" si="3"/>
        <v>6120</v>
      </c>
      <c r="AY23" s="11">
        <f t="shared" si="4"/>
        <v>183.6</v>
      </c>
      <c r="AZ23" s="8">
        <v>250</v>
      </c>
      <c r="BA23" s="12">
        <f t="shared" si="5"/>
        <v>81.25</v>
      </c>
      <c r="BB23" s="12">
        <v>1000</v>
      </c>
      <c r="BC23" s="13"/>
      <c r="BD23" s="8">
        <f t="shared" si="6"/>
        <v>18.75</v>
      </c>
      <c r="BE23" t="s">
        <v>146</v>
      </c>
      <c r="BF23" t="s">
        <v>146</v>
      </c>
      <c r="BG23" t="s">
        <v>146</v>
      </c>
      <c r="BH23" t="s">
        <v>146</v>
      </c>
      <c r="BI23">
        <v>566</v>
      </c>
      <c r="BJ23">
        <v>566</v>
      </c>
      <c r="BK23">
        <v>9107.5</v>
      </c>
      <c r="BL23">
        <v>0.5</v>
      </c>
      <c r="BM23">
        <v>0</v>
      </c>
      <c r="BN23">
        <v>0.5</v>
      </c>
      <c r="BO23">
        <v>0.04</v>
      </c>
      <c r="BP23">
        <v>0</v>
      </c>
      <c r="BQ23">
        <v>9106.9624999999996</v>
      </c>
      <c r="BR23">
        <v>0</v>
      </c>
      <c r="BS23">
        <v>0.04</v>
      </c>
      <c r="BT23" t="s">
        <v>146</v>
      </c>
      <c r="BU23">
        <v>59536659</v>
      </c>
      <c r="BV23" t="s">
        <v>163</v>
      </c>
      <c r="BW23">
        <v>0</v>
      </c>
      <c r="BX23">
        <v>0</v>
      </c>
      <c r="BY23" t="s">
        <v>146</v>
      </c>
      <c r="BZ23">
        <v>0</v>
      </c>
      <c r="CA23" t="s">
        <v>146</v>
      </c>
      <c r="CB23">
        <v>0</v>
      </c>
      <c r="CC23">
        <v>0</v>
      </c>
      <c r="CD23" t="s">
        <v>146</v>
      </c>
      <c r="CE23">
        <v>0</v>
      </c>
      <c r="CF23">
        <v>0</v>
      </c>
      <c r="CG23">
        <v>0</v>
      </c>
      <c r="CH23" t="s">
        <v>146</v>
      </c>
      <c r="CI23" t="s">
        <v>146</v>
      </c>
      <c r="CJ23" t="s">
        <v>174</v>
      </c>
      <c r="CK23">
        <v>10</v>
      </c>
      <c r="CL23">
        <v>0</v>
      </c>
      <c r="CM23">
        <v>0</v>
      </c>
      <c r="CN23">
        <v>9107.5</v>
      </c>
      <c r="CO23" t="s">
        <v>150</v>
      </c>
      <c r="CP23">
        <v>0</v>
      </c>
      <c r="CQ23">
        <v>0</v>
      </c>
      <c r="CR23">
        <v>0</v>
      </c>
      <c r="CS23" t="s">
        <v>166</v>
      </c>
      <c r="CT23">
        <v>0</v>
      </c>
      <c r="CU23">
        <v>0</v>
      </c>
      <c r="CV23">
        <v>0</v>
      </c>
      <c r="CW23" t="s">
        <v>156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 t="s">
        <v>167</v>
      </c>
      <c r="DE23">
        <v>0</v>
      </c>
      <c r="DF23">
        <v>0</v>
      </c>
      <c r="DG23">
        <v>0</v>
      </c>
      <c r="DH23" t="s">
        <v>150</v>
      </c>
      <c r="DI23">
        <v>0</v>
      </c>
      <c r="DJ23">
        <v>0</v>
      </c>
      <c r="DK23">
        <v>0</v>
      </c>
      <c r="DL23" t="s">
        <v>156</v>
      </c>
      <c r="DM23">
        <v>45</v>
      </c>
      <c r="DN23">
        <v>0</v>
      </c>
      <c r="DO23" t="s">
        <v>156</v>
      </c>
      <c r="DP23">
        <v>45</v>
      </c>
      <c r="DQ23">
        <v>0</v>
      </c>
      <c r="DR23" t="s">
        <v>146</v>
      </c>
      <c r="DS23" t="s">
        <v>146</v>
      </c>
      <c r="DT23" t="s">
        <v>146</v>
      </c>
      <c r="DU23" t="s">
        <v>155</v>
      </c>
      <c r="DV23">
        <v>0</v>
      </c>
      <c r="DW23">
        <v>0</v>
      </c>
      <c r="DX23">
        <v>0.5</v>
      </c>
      <c r="DY23">
        <v>0.04</v>
      </c>
      <c r="DZ23">
        <v>12446203</v>
      </c>
      <c r="EA23" t="s">
        <v>146</v>
      </c>
      <c r="EB23" t="s">
        <v>643</v>
      </c>
      <c r="EC23" t="s">
        <v>643</v>
      </c>
      <c r="ED23" t="s">
        <v>146</v>
      </c>
      <c r="EE23" t="s">
        <v>644</v>
      </c>
      <c r="EF23" t="s">
        <v>164</v>
      </c>
      <c r="EG23" t="s">
        <v>146</v>
      </c>
      <c r="EH23" t="s">
        <v>146</v>
      </c>
      <c r="EI23" t="s">
        <v>146</v>
      </c>
      <c r="EJ23" t="s">
        <v>146</v>
      </c>
      <c r="EK23" t="s">
        <v>146</v>
      </c>
      <c r="EL23" t="s">
        <v>146</v>
      </c>
      <c r="EM23" t="s">
        <v>146</v>
      </c>
      <c r="EN23" t="s">
        <v>146</v>
      </c>
      <c r="EO23" t="s">
        <v>179</v>
      </c>
      <c r="EP23">
        <v>9107.5</v>
      </c>
      <c r="EQ23">
        <v>0</v>
      </c>
      <c r="ER23">
        <v>0</v>
      </c>
      <c r="ES23" t="s">
        <v>146</v>
      </c>
      <c r="ET23" t="s">
        <v>170</v>
      </c>
      <c r="EU23" t="s">
        <v>146</v>
      </c>
      <c r="EV23">
        <v>0</v>
      </c>
    </row>
    <row r="24" spans="1:152" x14ac:dyDescent="0.25">
      <c r="A24">
        <v>675268244950</v>
      </c>
      <c r="B24" t="s">
        <v>141</v>
      </c>
      <c r="C24" t="s">
        <v>687</v>
      </c>
      <c r="D24" t="s">
        <v>143</v>
      </c>
      <c r="E24" t="s">
        <v>144</v>
      </c>
      <c r="F24" t="s">
        <v>145</v>
      </c>
      <c r="G24" t="s">
        <v>146</v>
      </c>
      <c r="H24" t="s">
        <v>145</v>
      </c>
      <c r="I24">
        <v>749782</v>
      </c>
      <c r="J24">
        <v>56675268244950</v>
      </c>
      <c r="K24">
        <v>7841496</v>
      </c>
      <c r="L24" t="s">
        <v>146</v>
      </c>
      <c r="M24" t="s">
        <v>146</v>
      </c>
      <c r="N24">
        <v>675268244950</v>
      </c>
      <c r="O24" t="s">
        <v>146</v>
      </c>
      <c r="P24" t="s">
        <v>147</v>
      </c>
      <c r="Q24" t="s">
        <v>148</v>
      </c>
      <c r="R24" t="s">
        <v>149</v>
      </c>
      <c r="S24">
        <v>250100000000001</v>
      </c>
      <c r="T24" t="s">
        <v>150</v>
      </c>
      <c r="U24" t="s">
        <v>172</v>
      </c>
      <c r="V24" t="s">
        <v>146</v>
      </c>
      <c r="W24" t="s">
        <v>152</v>
      </c>
      <c r="X24" t="s">
        <v>172</v>
      </c>
      <c r="Y24">
        <v>44</v>
      </c>
      <c r="Z24" t="s">
        <v>153</v>
      </c>
      <c r="AA24" t="s">
        <v>154</v>
      </c>
      <c r="AB24" t="s">
        <v>146</v>
      </c>
      <c r="AC24">
        <v>200239</v>
      </c>
      <c r="AD24" t="s">
        <v>155</v>
      </c>
      <c r="AE24" t="s">
        <v>156</v>
      </c>
      <c r="AF24" t="s">
        <v>173</v>
      </c>
      <c r="AG24">
        <v>566</v>
      </c>
      <c r="AH24" t="s">
        <v>146</v>
      </c>
      <c r="AI24" t="s">
        <v>174</v>
      </c>
      <c r="AJ24">
        <v>566</v>
      </c>
      <c r="AK24">
        <v>675268244950</v>
      </c>
      <c r="AL24" t="s">
        <v>146</v>
      </c>
      <c r="AM24" t="s">
        <v>159</v>
      </c>
      <c r="AN24" t="s">
        <v>175</v>
      </c>
      <c r="AO24" t="s">
        <v>146</v>
      </c>
      <c r="AP24" t="s">
        <v>146</v>
      </c>
      <c r="AQ24" t="s">
        <v>176</v>
      </c>
      <c r="AR24">
        <v>9107.5</v>
      </c>
      <c r="AS24">
        <v>9000</v>
      </c>
      <c r="AT24" s="8">
        <f t="shared" si="0"/>
        <v>8000</v>
      </c>
      <c r="AU24" s="8">
        <v>350</v>
      </c>
      <c r="AV24" s="8">
        <f t="shared" si="1"/>
        <v>7650</v>
      </c>
      <c r="AW24" s="9">
        <f t="shared" si="2"/>
        <v>1346.4</v>
      </c>
      <c r="AX24" s="10">
        <f t="shared" si="3"/>
        <v>6120</v>
      </c>
      <c r="AY24" s="11">
        <f t="shared" si="4"/>
        <v>183.6</v>
      </c>
      <c r="AZ24" s="8">
        <v>250</v>
      </c>
      <c r="BA24" s="12">
        <f t="shared" si="5"/>
        <v>81.25</v>
      </c>
      <c r="BB24" s="12">
        <v>1000</v>
      </c>
      <c r="BC24" s="13"/>
      <c r="BD24" s="8">
        <f t="shared" si="6"/>
        <v>18.75</v>
      </c>
      <c r="BE24" t="s">
        <v>146</v>
      </c>
      <c r="BF24" t="s">
        <v>146</v>
      </c>
      <c r="BG24" t="s">
        <v>146</v>
      </c>
      <c r="BH24" t="s">
        <v>146</v>
      </c>
      <c r="BI24">
        <v>566</v>
      </c>
      <c r="BJ24">
        <v>566</v>
      </c>
      <c r="BK24">
        <v>9107.5</v>
      </c>
      <c r="BL24">
        <v>0.5</v>
      </c>
      <c r="BM24">
        <v>0</v>
      </c>
      <c r="BN24">
        <v>0.5</v>
      </c>
      <c r="BO24">
        <v>0.04</v>
      </c>
      <c r="BP24">
        <v>0</v>
      </c>
      <c r="BQ24">
        <v>9106.9624999999996</v>
      </c>
      <c r="BR24">
        <v>0</v>
      </c>
      <c r="BS24">
        <v>0.04</v>
      </c>
      <c r="BT24" t="s">
        <v>146</v>
      </c>
      <c r="BU24">
        <v>59536659</v>
      </c>
      <c r="BV24" t="s">
        <v>163</v>
      </c>
      <c r="BW24">
        <v>0</v>
      </c>
      <c r="BX24">
        <v>0</v>
      </c>
      <c r="BY24" t="s">
        <v>146</v>
      </c>
      <c r="BZ24">
        <v>0</v>
      </c>
      <c r="CA24" t="s">
        <v>146</v>
      </c>
      <c r="CB24">
        <v>0</v>
      </c>
      <c r="CC24">
        <v>0</v>
      </c>
      <c r="CD24" t="s">
        <v>146</v>
      </c>
      <c r="CE24">
        <v>0</v>
      </c>
      <c r="CF24">
        <v>0</v>
      </c>
      <c r="CG24">
        <v>0</v>
      </c>
      <c r="CH24" t="s">
        <v>146</v>
      </c>
      <c r="CI24" t="s">
        <v>146</v>
      </c>
      <c r="CJ24" t="s">
        <v>174</v>
      </c>
      <c r="CK24">
        <v>10</v>
      </c>
      <c r="CL24">
        <v>0</v>
      </c>
      <c r="CM24">
        <v>0</v>
      </c>
      <c r="CN24">
        <v>9107.5</v>
      </c>
      <c r="CO24" t="s">
        <v>150</v>
      </c>
      <c r="CP24">
        <v>0</v>
      </c>
      <c r="CQ24">
        <v>0</v>
      </c>
      <c r="CR24">
        <v>0</v>
      </c>
      <c r="CS24" t="s">
        <v>166</v>
      </c>
      <c r="CT24">
        <v>0</v>
      </c>
      <c r="CU24">
        <v>0</v>
      </c>
      <c r="CV24">
        <v>0</v>
      </c>
      <c r="CW24" t="s">
        <v>156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 t="s">
        <v>167</v>
      </c>
      <c r="DE24">
        <v>0</v>
      </c>
      <c r="DF24">
        <v>0</v>
      </c>
      <c r="DG24">
        <v>0</v>
      </c>
      <c r="DH24" t="s">
        <v>150</v>
      </c>
      <c r="DI24">
        <v>0</v>
      </c>
      <c r="DJ24">
        <v>0</v>
      </c>
      <c r="DK24">
        <v>0</v>
      </c>
      <c r="DL24" t="s">
        <v>156</v>
      </c>
      <c r="DM24">
        <v>45</v>
      </c>
      <c r="DN24">
        <v>0</v>
      </c>
      <c r="DO24" t="s">
        <v>156</v>
      </c>
      <c r="DP24">
        <v>45</v>
      </c>
      <c r="DQ24">
        <v>0</v>
      </c>
      <c r="DR24" t="s">
        <v>146</v>
      </c>
      <c r="DS24" t="s">
        <v>146</v>
      </c>
      <c r="DT24" t="s">
        <v>146</v>
      </c>
      <c r="DU24" t="s">
        <v>155</v>
      </c>
      <c r="DV24">
        <v>0</v>
      </c>
      <c r="DW24">
        <v>0</v>
      </c>
      <c r="DX24">
        <v>0.5</v>
      </c>
      <c r="DY24">
        <v>0.04</v>
      </c>
      <c r="DZ24">
        <v>12446203</v>
      </c>
      <c r="EA24" t="s">
        <v>146</v>
      </c>
      <c r="EB24" t="s">
        <v>688</v>
      </c>
      <c r="EC24" t="s">
        <v>688</v>
      </c>
      <c r="ED24" t="s">
        <v>146</v>
      </c>
      <c r="EE24" t="s">
        <v>689</v>
      </c>
      <c r="EF24" t="s">
        <v>164</v>
      </c>
      <c r="EG24" t="s">
        <v>146</v>
      </c>
      <c r="EH24" t="s">
        <v>146</v>
      </c>
      <c r="EI24" t="s">
        <v>146</v>
      </c>
      <c r="EJ24" t="s">
        <v>146</v>
      </c>
      <c r="EK24" t="s">
        <v>146</v>
      </c>
      <c r="EL24" t="s">
        <v>146</v>
      </c>
      <c r="EM24" t="s">
        <v>146</v>
      </c>
      <c r="EN24" t="s">
        <v>146</v>
      </c>
      <c r="EO24" t="s">
        <v>179</v>
      </c>
      <c r="EP24">
        <v>9107.5</v>
      </c>
      <c r="EQ24">
        <v>0</v>
      </c>
      <c r="ER24">
        <v>0</v>
      </c>
      <c r="ES24" t="s">
        <v>146</v>
      </c>
      <c r="ET24" t="s">
        <v>170</v>
      </c>
      <c r="EU24" t="s">
        <v>146</v>
      </c>
      <c r="EV24">
        <v>0</v>
      </c>
    </row>
    <row r="25" spans="1:152" x14ac:dyDescent="0.25">
      <c r="A25">
        <v>675268175260</v>
      </c>
      <c r="B25" t="s">
        <v>141</v>
      </c>
      <c r="C25" t="s">
        <v>690</v>
      </c>
      <c r="D25" t="s">
        <v>143</v>
      </c>
      <c r="E25" t="s">
        <v>144</v>
      </c>
      <c r="F25" t="s">
        <v>145</v>
      </c>
      <c r="G25" t="s">
        <v>146</v>
      </c>
      <c r="H25" t="s">
        <v>145</v>
      </c>
      <c r="I25">
        <v>110293</v>
      </c>
      <c r="J25">
        <v>56675268175260</v>
      </c>
      <c r="K25">
        <v>7841496</v>
      </c>
      <c r="L25" t="s">
        <v>146</v>
      </c>
      <c r="M25" t="s">
        <v>146</v>
      </c>
      <c r="N25">
        <v>675268175260</v>
      </c>
      <c r="O25" t="s">
        <v>146</v>
      </c>
      <c r="P25" t="s">
        <v>147</v>
      </c>
      <c r="Q25" t="s">
        <v>148</v>
      </c>
      <c r="R25" t="s">
        <v>149</v>
      </c>
      <c r="S25">
        <v>250100000000001</v>
      </c>
      <c r="T25" t="s">
        <v>150</v>
      </c>
      <c r="U25" t="s">
        <v>172</v>
      </c>
      <c r="V25" t="s">
        <v>146</v>
      </c>
      <c r="W25" t="s">
        <v>152</v>
      </c>
      <c r="X25" t="s">
        <v>172</v>
      </c>
      <c r="Y25">
        <v>44</v>
      </c>
      <c r="Z25" t="s">
        <v>153</v>
      </c>
      <c r="AA25" t="s">
        <v>154</v>
      </c>
      <c r="AB25" t="s">
        <v>146</v>
      </c>
      <c r="AC25">
        <v>200239</v>
      </c>
      <c r="AD25" t="s">
        <v>155</v>
      </c>
      <c r="AE25" t="s">
        <v>156</v>
      </c>
      <c r="AF25" t="s">
        <v>173</v>
      </c>
      <c r="AG25">
        <v>566</v>
      </c>
      <c r="AH25" t="s">
        <v>146</v>
      </c>
      <c r="AI25" t="s">
        <v>174</v>
      </c>
      <c r="AJ25">
        <v>566</v>
      </c>
      <c r="AK25">
        <v>675268175260</v>
      </c>
      <c r="AL25" t="s">
        <v>146</v>
      </c>
      <c r="AM25" t="s">
        <v>159</v>
      </c>
      <c r="AN25" t="s">
        <v>175</v>
      </c>
      <c r="AO25" t="s">
        <v>146</v>
      </c>
      <c r="AP25" t="s">
        <v>146</v>
      </c>
      <c r="AQ25" t="s">
        <v>176</v>
      </c>
      <c r="AR25">
        <v>9107.5</v>
      </c>
      <c r="AS25">
        <v>9000</v>
      </c>
      <c r="AT25" s="8">
        <f t="shared" si="0"/>
        <v>8000</v>
      </c>
      <c r="AU25" s="8">
        <v>350</v>
      </c>
      <c r="AV25" s="8">
        <f t="shared" si="1"/>
        <v>7650</v>
      </c>
      <c r="AW25" s="9">
        <f t="shared" si="2"/>
        <v>1346.4</v>
      </c>
      <c r="AX25" s="10">
        <f t="shared" si="3"/>
        <v>6120</v>
      </c>
      <c r="AY25" s="11">
        <f t="shared" si="4"/>
        <v>183.6</v>
      </c>
      <c r="AZ25" s="8">
        <v>250</v>
      </c>
      <c r="BA25" s="12">
        <f t="shared" si="5"/>
        <v>81.25</v>
      </c>
      <c r="BB25" s="12">
        <v>1000</v>
      </c>
      <c r="BC25" s="13"/>
      <c r="BD25" s="8">
        <f t="shared" si="6"/>
        <v>18.75</v>
      </c>
      <c r="BE25" t="s">
        <v>146</v>
      </c>
      <c r="BF25" t="s">
        <v>146</v>
      </c>
      <c r="BG25" t="s">
        <v>146</v>
      </c>
      <c r="BH25" t="s">
        <v>146</v>
      </c>
      <c r="BI25">
        <v>566</v>
      </c>
      <c r="BJ25">
        <v>566</v>
      </c>
      <c r="BK25">
        <v>9107.5</v>
      </c>
      <c r="BL25">
        <v>0.5</v>
      </c>
      <c r="BM25">
        <v>0</v>
      </c>
      <c r="BN25">
        <v>0.5</v>
      </c>
      <c r="BO25">
        <v>0.04</v>
      </c>
      <c r="BP25">
        <v>0</v>
      </c>
      <c r="BQ25">
        <v>9106.9624999999996</v>
      </c>
      <c r="BR25">
        <v>0</v>
      </c>
      <c r="BS25">
        <v>0.04</v>
      </c>
      <c r="BT25" t="s">
        <v>146</v>
      </c>
      <c r="BU25">
        <v>59536659</v>
      </c>
      <c r="BV25" t="s">
        <v>163</v>
      </c>
      <c r="BW25">
        <v>0</v>
      </c>
      <c r="BX25">
        <v>0</v>
      </c>
      <c r="BY25" t="s">
        <v>146</v>
      </c>
      <c r="BZ25">
        <v>0</v>
      </c>
      <c r="CA25" t="s">
        <v>146</v>
      </c>
      <c r="CB25">
        <v>0</v>
      </c>
      <c r="CC25">
        <v>0</v>
      </c>
      <c r="CD25" t="s">
        <v>146</v>
      </c>
      <c r="CE25">
        <v>0</v>
      </c>
      <c r="CF25">
        <v>0</v>
      </c>
      <c r="CG25">
        <v>0</v>
      </c>
      <c r="CH25" t="s">
        <v>146</v>
      </c>
      <c r="CI25" t="s">
        <v>146</v>
      </c>
      <c r="CJ25" t="s">
        <v>174</v>
      </c>
      <c r="CK25">
        <v>10</v>
      </c>
      <c r="CL25">
        <v>0</v>
      </c>
      <c r="CM25">
        <v>0</v>
      </c>
      <c r="CN25">
        <v>9107.5</v>
      </c>
      <c r="CO25" t="s">
        <v>150</v>
      </c>
      <c r="CP25">
        <v>0</v>
      </c>
      <c r="CQ25">
        <v>0</v>
      </c>
      <c r="CR25">
        <v>0</v>
      </c>
      <c r="CS25" t="s">
        <v>166</v>
      </c>
      <c r="CT25">
        <v>0</v>
      </c>
      <c r="CU25">
        <v>0</v>
      </c>
      <c r="CV25">
        <v>0</v>
      </c>
      <c r="CW25" t="s">
        <v>156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 t="s">
        <v>167</v>
      </c>
      <c r="DE25">
        <v>0</v>
      </c>
      <c r="DF25">
        <v>0</v>
      </c>
      <c r="DG25">
        <v>0</v>
      </c>
      <c r="DH25" t="s">
        <v>150</v>
      </c>
      <c r="DI25">
        <v>0</v>
      </c>
      <c r="DJ25">
        <v>0</v>
      </c>
      <c r="DK25">
        <v>0</v>
      </c>
      <c r="DL25" t="s">
        <v>156</v>
      </c>
      <c r="DM25">
        <v>45</v>
      </c>
      <c r="DN25">
        <v>0</v>
      </c>
      <c r="DO25" t="s">
        <v>156</v>
      </c>
      <c r="DP25">
        <v>45</v>
      </c>
      <c r="DQ25">
        <v>0</v>
      </c>
      <c r="DR25" t="s">
        <v>146</v>
      </c>
      <c r="DS25" t="s">
        <v>146</v>
      </c>
      <c r="DT25" t="s">
        <v>146</v>
      </c>
      <c r="DU25" t="s">
        <v>155</v>
      </c>
      <c r="DV25">
        <v>0</v>
      </c>
      <c r="DW25">
        <v>0</v>
      </c>
      <c r="DX25">
        <v>0.5</v>
      </c>
      <c r="DY25">
        <v>0.04</v>
      </c>
      <c r="DZ25">
        <v>12446203</v>
      </c>
      <c r="EA25" t="s">
        <v>146</v>
      </c>
      <c r="EB25" t="s">
        <v>691</v>
      </c>
      <c r="EC25" t="s">
        <v>691</v>
      </c>
      <c r="ED25" t="s">
        <v>146</v>
      </c>
      <c r="EE25" t="s">
        <v>692</v>
      </c>
      <c r="EF25" t="s">
        <v>164</v>
      </c>
      <c r="EG25" t="s">
        <v>146</v>
      </c>
      <c r="EH25" t="s">
        <v>146</v>
      </c>
      <c r="EI25" t="s">
        <v>146</v>
      </c>
      <c r="EJ25" t="s">
        <v>146</v>
      </c>
      <c r="EK25" t="s">
        <v>146</v>
      </c>
      <c r="EL25" t="s">
        <v>146</v>
      </c>
      <c r="EM25" t="s">
        <v>146</v>
      </c>
      <c r="EN25" t="s">
        <v>146</v>
      </c>
      <c r="EO25" t="s">
        <v>179</v>
      </c>
      <c r="EP25">
        <v>9107.5</v>
      </c>
      <c r="EQ25">
        <v>0</v>
      </c>
      <c r="ER25">
        <v>0</v>
      </c>
      <c r="ES25" t="s">
        <v>146</v>
      </c>
      <c r="ET25" t="s">
        <v>170</v>
      </c>
      <c r="EU25" t="s">
        <v>146</v>
      </c>
      <c r="EV25">
        <v>0</v>
      </c>
    </row>
    <row r="26" spans="1:152" x14ac:dyDescent="0.25">
      <c r="A26">
        <v>675274954750</v>
      </c>
      <c r="B26" t="s">
        <v>141</v>
      </c>
      <c r="C26" t="s">
        <v>807</v>
      </c>
      <c r="D26" t="s">
        <v>143</v>
      </c>
      <c r="E26" t="s">
        <v>144</v>
      </c>
      <c r="F26" t="s">
        <v>145</v>
      </c>
      <c r="G26" t="s">
        <v>146</v>
      </c>
      <c r="H26" t="s">
        <v>145</v>
      </c>
      <c r="I26">
        <v>361470</v>
      </c>
      <c r="J26">
        <v>56675274954750</v>
      </c>
      <c r="K26">
        <v>3153795</v>
      </c>
      <c r="L26" t="s">
        <v>146</v>
      </c>
      <c r="M26" t="s">
        <v>146</v>
      </c>
      <c r="N26">
        <v>675274954750</v>
      </c>
      <c r="O26" t="s">
        <v>146</v>
      </c>
      <c r="P26" t="s">
        <v>147</v>
      </c>
      <c r="Q26" t="s">
        <v>148</v>
      </c>
      <c r="R26" t="s">
        <v>149</v>
      </c>
      <c r="S26">
        <v>250100000000001</v>
      </c>
      <c r="T26" t="s">
        <v>150</v>
      </c>
      <c r="U26" t="s">
        <v>172</v>
      </c>
      <c r="V26" t="s">
        <v>146</v>
      </c>
      <c r="W26" t="s">
        <v>152</v>
      </c>
      <c r="X26" t="s">
        <v>172</v>
      </c>
      <c r="Y26">
        <v>44</v>
      </c>
      <c r="Z26" t="s">
        <v>153</v>
      </c>
      <c r="AA26" t="s">
        <v>154</v>
      </c>
      <c r="AB26" t="s">
        <v>146</v>
      </c>
      <c r="AC26">
        <v>200239</v>
      </c>
      <c r="AD26" t="s">
        <v>155</v>
      </c>
      <c r="AE26" t="s">
        <v>156</v>
      </c>
      <c r="AF26" t="s">
        <v>173</v>
      </c>
      <c r="AG26">
        <v>566</v>
      </c>
      <c r="AH26" t="s">
        <v>146</v>
      </c>
      <c r="AI26" t="s">
        <v>174</v>
      </c>
      <c r="AJ26">
        <v>566</v>
      </c>
      <c r="AK26">
        <v>675274954750</v>
      </c>
      <c r="AL26" t="s">
        <v>146</v>
      </c>
      <c r="AM26" t="s">
        <v>159</v>
      </c>
      <c r="AN26" t="s">
        <v>175</v>
      </c>
      <c r="AO26" t="s">
        <v>146</v>
      </c>
      <c r="AP26" t="s">
        <v>146</v>
      </c>
      <c r="AQ26" t="s">
        <v>176</v>
      </c>
      <c r="AR26">
        <v>9107.5</v>
      </c>
      <c r="AS26">
        <v>9000</v>
      </c>
      <c r="AT26" s="8">
        <f t="shared" si="0"/>
        <v>8000</v>
      </c>
      <c r="AU26" s="8">
        <v>350</v>
      </c>
      <c r="AV26" s="8">
        <f t="shared" si="1"/>
        <v>7650</v>
      </c>
      <c r="AW26" s="9">
        <f t="shared" si="2"/>
        <v>1346.4</v>
      </c>
      <c r="AX26" s="10">
        <f t="shared" si="3"/>
        <v>6120</v>
      </c>
      <c r="AY26" s="11">
        <f t="shared" si="4"/>
        <v>183.6</v>
      </c>
      <c r="AZ26" s="8">
        <v>250</v>
      </c>
      <c r="BA26" s="12">
        <f t="shared" si="5"/>
        <v>81.25</v>
      </c>
      <c r="BB26" s="12">
        <v>1000</v>
      </c>
      <c r="BC26" s="13"/>
      <c r="BD26" s="8">
        <f t="shared" si="6"/>
        <v>18.75</v>
      </c>
      <c r="BE26" t="s">
        <v>146</v>
      </c>
      <c r="BF26" t="s">
        <v>146</v>
      </c>
      <c r="BG26" t="s">
        <v>146</v>
      </c>
      <c r="BH26" t="s">
        <v>146</v>
      </c>
      <c r="BI26">
        <v>566</v>
      </c>
      <c r="BJ26">
        <v>566</v>
      </c>
      <c r="BK26">
        <v>9107.5</v>
      </c>
      <c r="BL26">
        <v>0.5</v>
      </c>
      <c r="BM26">
        <v>0</v>
      </c>
      <c r="BN26">
        <v>0.5</v>
      </c>
      <c r="BO26">
        <v>0.04</v>
      </c>
      <c r="BP26">
        <v>0</v>
      </c>
      <c r="BQ26">
        <v>9106.9624999999996</v>
      </c>
      <c r="BR26">
        <v>0</v>
      </c>
      <c r="BS26">
        <v>0.04</v>
      </c>
      <c r="BT26" t="s">
        <v>146</v>
      </c>
      <c r="BU26">
        <v>59536659</v>
      </c>
      <c r="BV26" t="s">
        <v>163</v>
      </c>
      <c r="BW26">
        <v>0</v>
      </c>
      <c r="BX26">
        <v>0</v>
      </c>
      <c r="BY26" t="s">
        <v>146</v>
      </c>
      <c r="BZ26">
        <v>0</v>
      </c>
      <c r="CA26" t="s">
        <v>146</v>
      </c>
      <c r="CB26">
        <v>0</v>
      </c>
      <c r="CC26">
        <v>0</v>
      </c>
      <c r="CD26" t="s">
        <v>146</v>
      </c>
      <c r="CE26">
        <v>0</v>
      </c>
      <c r="CF26">
        <v>0</v>
      </c>
      <c r="CG26">
        <v>0</v>
      </c>
      <c r="CH26" t="s">
        <v>146</v>
      </c>
      <c r="CI26" t="s">
        <v>146</v>
      </c>
      <c r="CJ26" t="s">
        <v>174</v>
      </c>
      <c r="CK26">
        <v>10</v>
      </c>
      <c r="CL26">
        <v>0</v>
      </c>
      <c r="CM26">
        <v>0</v>
      </c>
      <c r="CN26">
        <v>9107.5</v>
      </c>
      <c r="CO26" t="s">
        <v>150</v>
      </c>
      <c r="CP26">
        <v>0</v>
      </c>
      <c r="CQ26">
        <v>0</v>
      </c>
      <c r="CR26">
        <v>0</v>
      </c>
      <c r="CS26" t="s">
        <v>166</v>
      </c>
      <c r="CT26">
        <v>0</v>
      </c>
      <c r="CU26">
        <v>0</v>
      </c>
      <c r="CV26">
        <v>0</v>
      </c>
      <c r="CW26" t="s">
        <v>156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 t="s">
        <v>167</v>
      </c>
      <c r="DE26">
        <v>0</v>
      </c>
      <c r="DF26">
        <v>0</v>
      </c>
      <c r="DG26">
        <v>0</v>
      </c>
      <c r="DH26" t="s">
        <v>150</v>
      </c>
      <c r="DI26">
        <v>0</v>
      </c>
      <c r="DJ26">
        <v>0</v>
      </c>
      <c r="DK26">
        <v>0</v>
      </c>
      <c r="DL26" t="s">
        <v>156</v>
      </c>
      <c r="DM26">
        <v>45</v>
      </c>
      <c r="DN26">
        <v>0</v>
      </c>
      <c r="DO26" t="s">
        <v>156</v>
      </c>
      <c r="DP26">
        <v>45</v>
      </c>
      <c r="DQ26">
        <v>0</v>
      </c>
      <c r="DR26" t="s">
        <v>146</v>
      </c>
      <c r="DS26" t="s">
        <v>146</v>
      </c>
      <c r="DT26" t="s">
        <v>146</v>
      </c>
      <c r="DU26" t="s">
        <v>155</v>
      </c>
      <c r="DV26">
        <v>0</v>
      </c>
      <c r="DW26">
        <v>0</v>
      </c>
      <c r="DX26">
        <v>0.5</v>
      </c>
      <c r="DY26">
        <v>0.04</v>
      </c>
      <c r="DZ26">
        <v>12446203</v>
      </c>
      <c r="EA26" t="s">
        <v>146</v>
      </c>
      <c r="EB26" t="s">
        <v>808</v>
      </c>
      <c r="EC26" t="s">
        <v>808</v>
      </c>
      <c r="ED26" t="s">
        <v>146</v>
      </c>
      <c r="EE26" t="s">
        <v>809</v>
      </c>
      <c r="EF26" t="s">
        <v>164</v>
      </c>
      <c r="EG26" t="s">
        <v>146</v>
      </c>
      <c r="EH26" t="s">
        <v>146</v>
      </c>
      <c r="EI26" t="s">
        <v>146</v>
      </c>
      <c r="EJ26" t="s">
        <v>146</v>
      </c>
      <c r="EK26" t="s">
        <v>146</v>
      </c>
      <c r="EL26" t="s">
        <v>146</v>
      </c>
      <c r="EM26" t="s">
        <v>146</v>
      </c>
      <c r="EN26" t="s">
        <v>146</v>
      </c>
      <c r="EO26" t="s">
        <v>179</v>
      </c>
      <c r="EP26">
        <v>9107.5</v>
      </c>
      <c r="EQ26">
        <v>0</v>
      </c>
      <c r="ER26">
        <v>0</v>
      </c>
      <c r="ES26" t="s">
        <v>146</v>
      </c>
      <c r="ET26" t="s">
        <v>170</v>
      </c>
      <c r="EU26" t="s">
        <v>146</v>
      </c>
      <c r="EV26">
        <v>0</v>
      </c>
    </row>
    <row r="27" spans="1:152" x14ac:dyDescent="0.25">
      <c r="A27">
        <v>675243707728</v>
      </c>
      <c r="B27" t="s">
        <v>141</v>
      </c>
      <c r="C27" t="s">
        <v>857</v>
      </c>
      <c r="D27" t="s">
        <v>143</v>
      </c>
      <c r="E27" t="s">
        <v>144</v>
      </c>
      <c r="F27" t="s">
        <v>145</v>
      </c>
      <c r="G27" t="s">
        <v>146</v>
      </c>
      <c r="H27" t="s">
        <v>145</v>
      </c>
      <c r="I27">
        <v>202704</v>
      </c>
      <c r="J27">
        <v>56675243707728</v>
      </c>
      <c r="K27">
        <v>1372002</v>
      </c>
      <c r="L27" t="s">
        <v>146</v>
      </c>
      <c r="M27" t="s">
        <v>146</v>
      </c>
      <c r="N27">
        <v>675243707728</v>
      </c>
      <c r="O27" t="s">
        <v>146</v>
      </c>
      <c r="P27" t="s">
        <v>147</v>
      </c>
      <c r="Q27" t="s">
        <v>148</v>
      </c>
      <c r="R27" t="s">
        <v>149</v>
      </c>
      <c r="S27">
        <v>250100000000001</v>
      </c>
      <c r="T27" t="s">
        <v>150</v>
      </c>
      <c r="U27" t="s">
        <v>172</v>
      </c>
      <c r="V27" t="s">
        <v>146</v>
      </c>
      <c r="W27" t="s">
        <v>152</v>
      </c>
      <c r="X27" t="s">
        <v>172</v>
      </c>
      <c r="Y27">
        <v>44</v>
      </c>
      <c r="Z27" t="s">
        <v>153</v>
      </c>
      <c r="AA27" t="s">
        <v>154</v>
      </c>
      <c r="AB27" t="s">
        <v>146</v>
      </c>
      <c r="AC27">
        <v>200239</v>
      </c>
      <c r="AD27" t="s">
        <v>155</v>
      </c>
      <c r="AE27" t="s">
        <v>156</v>
      </c>
      <c r="AF27" t="s">
        <v>173</v>
      </c>
      <c r="AG27">
        <v>566</v>
      </c>
      <c r="AH27" t="s">
        <v>146</v>
      </c>
      <c r="AI27" t="s">
        <v>174</v>
      </c>
      <c r="AJ27">
        <v>566</v>
      </c>
      <c r="AK27">
        <v>675243707728</v>
      </c>
      <c r="AL27" t="s">
        <v>146</v>
      </c>
      <c r="AM27" t="s">
        <v>159</v>
      </c>
      <c r="AN27" t="s">
        <v>175</v>
      </c>
      <c r="AO27" t="s">
        <v>146</v>
      </c>
      <c r="AP27" t="s">
        <v>146</v>
      </c>
      <c r="AQ27" t="s">
        <v>176</v>
      </c>
      <c r="AR27">
        <v>9107.5</v>
      </c>
      <c r="AS27">
        <v>9000</v>
      </c>
      <c r="AT27" s="8">
        <f t="shared" si="0"/>
        <v>8000</v>
      </c>
      <c r="AU27" s="8">
        <v>350</v>
      </c>
      <c r="AV27" s="8">
        <f t="shared" si="1"/>
        <v>7650</v>
      </c>
      <c r="AW27" s="9">
        <f t="shared" si="2"/>
        <v>1346.4</v>
      </c>
      <c r="AX27" s="10">
        <f t="shared" si="3"/>
        <v>6120</v>
      </c>
      <c r="AY27" s="11">
        <f t="shared" si="4"/>
        <v>183.6</v>
      </c>
      <c r="AZ27" s="8">
        <v>250</v>
      </c>
      <c r="BA27" s="12">
        <f t="shared" si="5"/>
        <v>81.25</v>
      </c>
      <c r="BB27" s="12">
        <v>1000</v>
      </c>
      <c r="BC27" s="13"/>
      <c r="BD27" s="8">
        <f t="shared" si="6"/>
        <v>18.75</v>
      </c>
      <c r="BE27" t="s">
        <v>146</v>
      </c>
      <c r="BF27" t="s">
        <v>146</v>
      </c>
      <c r="BG27" t="s">
        <v>146</v>
      </c>
      <c r="BH27" t="s">
        <v>146</v>
      </c>
      <c r="BI27">
        <v>566</v>
      </c>
      <c r="BJ27">
        <v>566</v>
      </c>
      <c r="BK27">
        <v>9107.5</v>
      </c>
      <c r="BL27">
        <v>0.5</v>
      </c>
      <c r="BM27">
        <v>0</v>
      </c>
      <c r="BN27">
        <v>0.5</v>
      </c>
      <c r="BO27">
        <v>0.04</v>
      </c>
      <c r="BP27">
        <v>0</v>
      </c>
      <c r="BQ27">
        <v>9106.9624999999996</v>
      </c>
      <c r="BR27">
        <v>0</v>
      </c>
      <c r="BS27">
        <v>0.04</v>
      </c>
      <c r="BT27" t="s">
        <v>146</v>
      </c>
      <c r="BU27">
        <v>59536659</v>
      </c>
      <c r="BV27" t="s">
        <v>163</v>
      </c>
      <c r="BW27">
        <v>0</v>
      </c>
      <c r="BX27">
        <v>0</v>
      </c>
      <c r="BY27" t="s">
        <v>146</v>
      </c>
      <c r="BZ27">
        <v>0</v>
      </c>
      <c r="CA27" t="s">
        <v>146</v>
      </c>
      <c r="CB27">
        <v>0</v>
      </c>
      <c r="CC27">
        <v>0</v>
      </c>
      <c r="CD27" t="s">
        <v>146</v>
      </c>
      <c r="CE27">
        <v>0</v>
      </c>
      <c r="CF27">
        <v>0</v>
      </c>
      <c r="CG27">
        <v>0</v>
      </c>
      <c r="CH27" t="s">
        <v>146</v>
      </c>
      <c r="CI27" t="s">
        <v>146</v>
      </c>
      <c r="CJ27" t="s">
        <v>174</v>
      </c>
      <c r="CK27">
        <v>10</v>
      </c>
      <c r="CL27">
        <v>0</v>
      </c>
      <c r="CM27">
        <v>0</v>
      </c>
      <c r="CN27">
        <v>9107.5</v>
      </c>
      <c r="CO27" t="s">
        <v>150</v>
      </c>
      <c r="CP27">
        <v>0</v>
      </c>
      <c r="CQ27">
        <v>0</v>
      </c>
      <c r="CR27">
        <v>0</v>
      </c>
      <c r="CS27" t="s">
        <v>166</v>
      </c>
      <c r="CT27">
        <v>0</v>
      </c>
      <c r="CU27">
        <v>0</v>
      </c>
      <c r="CV27">
        <v>0</v>
      </c>
      <c r="CW27" t="s">
        <v>156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 t="s">
        <v>167</v>
      </c>
      <c r="DE27">
        <v>0</v>
      </c>
      <c r="DF27">
        <v>0</v>
      </c>
      <c r="DG27">
        <v>0</v>
      </c>
      <c r="DH27" t="s">
        <v>150</v>
      </c>
      <c r="DI27">
        <v>0</v>
      </c>
      <c r="DJ27">
        <v>0</v>
      </c>
      <c r="DK27">
        <v>0</v>
      </c>
      <c r="DL27" t="s">
        <v>156</v>
      </c>
      <c r="DM27">
        <v>45</v>
      </c>
      <c r="DN27">
        <v>0</v>
      </c>
      <c r="DO27" t="s">
        <v>156</v>
      </c>
      <c r="DP27">
        <v>45</v>
      </c>
      <c r="DQ27">
        <v>0</v>
      </c>
      <c r="DR27" t="s">
        <v>146</v>
      </c>
      <c r="DS27" t="s">
        <v>146</v>
      </c>
      <c r="DT27" t="s">
        <v>146</v>
      </c>
      <c r="DU27" t="s">
        <v>155</v>
      </c>
      <c r="DV27">
        <v>0</v>
      </c>
      <c r="DW27">
        <v>0</v>
      </c>
      <c r="DX27">
        <v>0.5</v>
      </c>
      <c r="DY27">
        <v>0.04</v>
      </c>
      <c r="DZ27">
        <v>12446203</v>
      </c>
      <c r="EA27" t="s">
        <v>146</v>
      </c>
      <c r="EB27" t="s">
        <v>858</v>
      </c>
      <c r="EC27" t="s">
        <v>858</v>
      </c>
      <c r="ED27" t="s">
        <v>146</v>
      </c>
      <c r="EE27" t="s">
        <v>859</v>
      </c>
      <c r="EF27" t="s">
        <v>164</v>
      </c>
      <c r="EG27" t="s">
        <v>146</v>
      </c>
      <c r="EH27" t="s">
        <v>146</v>
      </c>
      <c r="EI27" t="s">
        <v>146</v>
      </c>
      <c r="EJ27" t="s">
        <v>146</v>
      </c>
      <c r="EK27" t="s">
        <v>146</v>
      </c>
      <c r="EL27" t="s">
        <v>146</v>
      </c>
      <c r="EM27" t="s">
        <v>146</v>
      </c>
      <c r="EN27" t="s">
        <v>146</v>
      </c>
      <c r="EO27" t="s">
        <v>179</v>
      </c>
      <c r="EP27">
        <v>9107.5</v>
      </c>
      <c r="EQ27">
        <v>0</v>
      </c>
      <c r="ER27">
        <v>0</v>
      </c>
      <c r="ES27" t="s">
        <v>146</v>
      </c>
      <c r="ET27" t="s">
        <v>170</v>
      </c>
      <c r="EU27" t="s">
        <v>146</v>
      </c>
      <c r="EV27">
        <v>0</v>
      </c>
    </row>
    <row r="28" spans="1:152" x14ac:dyDescent="0.25">
      <c r="A28">
        <v>675255740725</v>
      </c>
      <c r="B28" t="s">
        <v>141</v>
      </c>
      <c r="C28" t="s">
        <v>891</v>
      </c>
      <c r="D28" t="s">
        <v>143</v>
      </c>
      <c r="E28" t="s">
        <v>144</v>
      </c>
      <c r="F28" t="s">
        <v>145</v>
      </c>
      <c r="G28" t="s">
        <v>146</v>
      </c>
      <c r="H28" t="s">
        <v>145</v>
      </c>
      <c r="I28">
        <v>850975</v>
      </c>
      <c r="J28">
        <v>56675255740725</v>
      </c>
      <c r="K28">
        <v>3344257</v>
      </c>
      <c r="L28" t="s">
        <v>146</v>
      </c>
      <c r="M28" t="s">
        <v>146</v>
      </c>
      <c r="N28">
        <v>675255740725</v>
      </c>
      <c r="O28" t="s">
        <v>146</v>
      </c>
      <c r="P28" t="s">
        <v>147</v>
      </c>
      <c r="Q28" t="s">
        <v>148</v>
      </c>
      <c r="R28" t="s">
        <v>149</v>
      </c>
      <c r="S28">
        <v>250100000000001</v>
      </c>
      <c r="T28" t="s">
        <v>150</v>
      </c>
      <c r="U28" t="s">
        <v>172</v>
      </c>
      <c r="V28" t="s">
        <v>146</v>
      </c>
      <c r="W28" t="s">
        <v>152</v>
      </c>
      <c r="X28" t="s">
        <v>172</v>
      </c>
      <c r="Y28">
        <v>44</v>
      </c>
      <c r="Z28" t="s">
        <v>153</v>
      </c>
      <c r="AA28" t="s">
        <v>154</v>
      </c>
      <c r="AB28" t="s">
        <v>146</v>
      </c>
      <c r="AC28">
        <v>200239</v>
      </c>
      <c r="AD28" t="s">
        <v>155</v>
      </c>
      <c r="AE28" t="s">
        <v>156</v>
      </c>
      <c r="AF28" t="s">
        <v>173</v>
      </c>
      <c r="AG28">
        <v>566</v>
      </c>
      <c r="AH28" t="s">
        <v>146</v>
      </c>
      <c r="AI28" t="s">
        <v>174</v>
      </c>
      <c r="AJ28">
        <v>566</v>
      </c>
      <c r="AK28">
        <v>675255740725</v>
      </c>
      <c r="AL28" t="s">
        <v>146</v>
      </c>
      <c r="AM28" t="s">
        <v>159</v>
      </c>
      <c r="AN28" t="s">
        <v>175</v>
      </c>
      <c r="AO28" t="s">
        <v>146</v>
      </c>
      <c r="AP28" t="s">
        <v>146</v>
      </c>
      <c r="AQ28" t="s">
        <v>176</v>
      </c>
      <c r="AR28">
        <v>9107.5</v>
      </c>
      <c r="AS28">
        <v>9000</v>
      </c>
      <c r="AT28" s="8">
        <f t="shared" si="0"/>
        <v>8000</v>
      </c>
      <c r="AU28" s="8">
        <v>350</v>
      </c>
      <c r="AV28" s="8">
        <f t="shared" si="1"/>
        <v>7650</v>
      </c>
      <c r="AW28" s="9">
        <f t="shared" si="2"/>
        <v>1346.4</v>
      </c>
      <c r="AX28" s="10">
        <f t="shared" si="3"/>
        <v>6120</v>
      </c>
      <c r="AY28" s="11">
        <f t="shared" si="4"/>
        <v>183.6</v>
      </c>
      <c r="AZ28" s="8">
        <v>250</v>
      </c>
      <c r="BA28" s="12">
        <f t="shared" si="5"/>
        <v>81.25</v>
      </c>
      <c r="BB28" s="12">
        <v>1000</v>
      </c>
      <c r="BC28" s="13"/>
      <c r="BD28" s="8">
        <f t="shared" si="6"/>
        <v>18.75</v>
      </c>
      <c r="BE28" t="s">
        <v>146</v>
      </c>
      <c r="BF28" t="s">
        <v>146</v>
      </c>
      <c r="BG28" t="s">
        <v>146</v>
      </c>
      <c r="BH28" t="s">
        <v>146</v>
      </c>
      <c r="BI28">
        <v>566</v>
      </c>
      <c r="BJ28">
        <v>566</v>
      </c>
      <c r="BK28">
        <v>9107.5</v>
      </c>
      <c r="BL28">
        <v>0.5</v>
      </c>
      <c r="BM28">
        <v>0</v>
      </c>
      <c r="BN28">
        <v>0.5</v>
      </c>
      <c r="BO28">
        <v>0.04</v>
      </c>
      <c r="BP28">
        <v>0</v>
      </c>
      <c r="BQ28">
        <v>9106.9624999999996</v>
      </c>
      <c r="BR28">
        <v>0</v>
      </c>
      <c r="BS28">
        <v>0.04</v>
      </c>
      <c r="BT28" t="s">
        <v>146</v>
      </c>
      <c r="BU28">
        <v>59536659</v>
      </c>
      <c r="BV28" t="s">
        <v>163</v>
      </c>
      <c r="BW28">
        <v>0</v>
      </c>
      <c r="BX28">
        <v>0</v>
      </c>
      <c r="BY28" t="s">
        <v>146</v>
      </c>
      <c r="BZ28">
        <v>0</v>
      </c>
      <c r="CA28" t="s">
        <v>146</v>
      </c>
      <c r="CB28">
        <v>0</v>
      </c>
      <c r="CC28">
        <v>0</v>
      </c>
      <c r="CD28" t="s">
        <v>146</v>
      </c>
      <c r="CE28">
        <v>0</v>
      </c>
      <c r="CF28">
        <v>0</v>
      </c>
      <c r="CG28">
        <v>0</v>
      </c>
      <c r="CH28" t="s">
        <v>146</v>
      </c>
      <c r="CI28" t="s">
        <v>146</v>
      </c>
      <c r="CJ28" t="s">
        <v>174</v>
      </c>
      <c r="CK28">
        <v>10</v>
      </c>
      <c r="CL28">
        <v>0</v>
      </c>
      <c r="CM28">
        <v>0</v>
      </c>
      <c r="CN28">
        <v>9107.5</v>
      </c>
      <c r="CO28" t="s">
        <v>150</v>
      </c>
      <c r="CP28">
        <v>0</v>
      </c>
      <c r="CQ28">
        <v>0</v>
      </c>
      <c r="CR28">
        <v>0</v>
      </c>
      <c r="CS28" t="s">
        <v>166</v>
      </c>
      <c r="CT28">
        <v>0</v>
      </c>
      <c r="CU28">
        <v>0</v>
      </c>
      <c r="CV28">
        <v>0</v>
      </c>
      <c r="CW28" t="s">
        <v>156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 t="s">
        <v>167</v>
      </c>
      <c r="DE28">
        <v>0</v>
      </c>
      <c r="DF28">
        <v>0</v>
      </c>
      <c r="DG28">
        <v>0</v>
      </c>
      <c r="DH28" t="s">
        <v>150</v>
      </c>
      <c r="DI28">
        <v>0</v>
      </c>
      <c r="DJ28">
        <v>0</v>
      </c>
      <c r="DK28">
        <v>0</v>
      </c>
      <c r="DL28" t="s">
        <v>156</v>
      </c>
      <c r="DM28">
        <v>45</v>
      </c>
      <c r="DN28">
        <v>0</v>
      </c>
      <c r="DO28" t="s">
        <v>156</v>
      </c>
      <c r="DP28">
        <v>45</v>
      </c>
      <c r="DQ28">
        <v>0</v>
      </c>
      <c r="DR28" t="s">
        <v>146</v>
      </c>
      <c r="DS28" t="s">
        <v>146</v>
      </c>
      <c r="DT28" t="s">
        <v>146</v>
      </c>
      <c r="DU28" t="s">
        <v>155</v>
      </c>
      <c r="DV28">
        <v>0</v>
      </c>
      <c r="DW28">
        <v>0</v>
      </c>
      <c r="DX28">
        <v>0.5</v>
      </c>
      <c r="DY28">
        <v>0.04</v>
      </c>
      <c r="DZ28">
        <v>12446203</v>
      </c>
      <c r="EA28" t="s">
        <v>146</v>
      </c>
      <c r="EB28" t="s">
        <v>892</v>
      </c>
      <c r="EC28" t="s">
        <v>892</v>
      </c>
      <c r="ED28" t="s">
        <v>146</v>
      </c>
      <c r="EE28" t="s">
        <v>893</v>
      </c>
      <c r="EF28" t="s">
        <v>164</v>
      </c>
      <c r="EG28" t="s">
        <v>146</v>
      </c>
      <c r="EH28" t="s">
        <v>146</v>
      </c>
      <c r="EI28" t="s">
        <v>146</v>
      </c>
      <c r="EJ28" t="s">
        <v>146</v>
      </c>
      <c r="EK28" t="s">
        <v>146</v>
      </c>
      <c r="EL28" t="s">
        <v>146</v>
      </c>
      <c r="EM28" t="s">
        <v>146</v>
      </c>
      <c r="EN28" t="s">
        <v>146</v>
      </c>
      <c r="EO28" t="s">
        <v>179</v>
      </c>
      <c r="EP28">
        <v>9107.5</v>
      </c>
      <c r="EQ28">
        <v>0</v>
      </c>
      <c r="ER28">
        <v>0</v>
      </c>
      <c r="ES28" t="s">
        <v>146</v>
      </c>
      <c r="ET28" t="s">
        <v>170</v>
      </c>
      <c r="EU28" t="s">
        <v>146</v>
      </c>
      <c r="EV28">
        <v>0</v>
      </c>
    </row>
    <row r="29" spans="1:152" x14ac:dyDescent="0.25">
      <c r="A29">
        <v>675244945634</v>
      </c>
      <c r="B29" t="s">
        <v>141</v>
      </c>
      <c r="C29" t="s">
        <v>926</v>
      </c>
      <c r="D29" t="s">
        <v>143</v>
      </c>
      <c r="E29" t="s">
        <v>144</v>
      </c>
      <c r="F29" t="s">
        <v>145</v>
      </c>
      <c r="G29" t="s">
        <v>146</v>
      </c>
      <c r="H29" t="s">
        <v>145</v>
      </c>
      <c r="I29">
        <v>278600</v>
      </c>
      <c r="J29">
        <v>56675244945634</v>
      </c>
      <c r="K29">
        <v>2353672</v>
      </c>
      <c r="L29" t="s">
        <v>146</v>
      </c>
      <c r="M29" t="s">
        <v>146</v>
      </c>
      <c r="N29">
        <v>675244945634</v>
      </c>
      <c r="O29" t="s">
        <v>146</v>
      </c>
      <c r="P29" t="s">
        <v>147</v>
      </c>
      <c r="Q29" t="s">
        <v>148</v>
      </c>
      <c r="R29" t="s">
        <v>149</v>
      </c>
      <c r="S29">
        <v>250100000000001</v>
      </c>
      <c r="T29" t="s">
        <v>150</v>
      </c>
      <c r="U29" t="s">
        <v>172</v>
      </c>
      <c r="V29" t="s">
        <v>146</v>
      </c>
      <c r="W29" t="s">
        <v>152</v>
      </c>
      <c r="X29" t="s">
        <v>172</v>
      </c>
      <c r="Y29">
        <v>44</v>
      </c>
      <c r="Z29" t="s">
        <v>153</v>
      </c>
      <c r="AA29" t="s">
        <v>154</v>
      </c>
      <c r="AB29" t="s">
        <v>146</v>
      </c>
      <c r="AC29">
        <v>200239</v>
      </c>
      <c r="AD29" t="s">
        <v>155</v>
      </c>
      <c r="AE29" t="s">
        <v>156</v>
      </c>
      <c r="AF29" t="s">
        <v>173</v>
      </c>
      <c r="AG29">
        <v>566</v>
      </c>
      <c r="AH29" t="s">
        <v>146</v>
      </c>
      <c r="AI29" t="s">
        <v>174</v>
      </c>
      <c r="AJ29">
        <v>566</v>
      </c>
      <c r="AK29">
        <v>675244945634</v>
      </c>
      <c r="AL29" t="s">
        <v>146</v>
      </c>
      <c r="AM29" t="s">
        <v>159</v>
      </c>
      <c r="AN29" t="s">
        <v>175</v>
      </c>
      <c r="AO29" t="s">
        <v>146</v>
      </c>
      <c r="AP29" t="s">
        <v>146</v>
      </c>
      <c r="AQ29" t="s">
        <v>176</v>
      </c>
      <c r="AR29">
        <v>9107.5</v>
      </c>
      <c r="AS29">
        <v>9000</v>
      </c>
      <c r="AT29" s="8">
        <f t="shared" si="0"/>
        <v>8000</v>
      </c>
      <c r="AU29" s="8">
        <v>350</v>
      </c>
      <c r="AV29" s="8">
        <f t="shared" si="1"/>
        <v>7650</v>
      </c>
      <c r="AW29" s="9">
        <f t="shared" si="2"/>
        <v>1346.4</v>
      </c>
      <c r="AX29" s="10">
        <f t="shared" si="3"/>
        <v>6120</v>
      </c>
      <c r="AY29" s="11">
        <f t="shared" si="4"/>
        <v>183.6</v>
      </c>
      <c r="AZ29" s="8">
        <v>250</v>
      </c>
      <c r="BA29" s="12">
        <f t="shared" si="5"/>
        <v>81.25</v>
      </c>
      <c r="BB29" s="12">
        <v>1000</v>
      </c>
      <c r="BC29" s="13"/>
      <c r="BD29" s="8">
        <f t="shared" si="6"/>
        <v>18.75</v>
      </c>
      <c r="BE29" t="s">
        <v>146</v>
      </c>
      <c r="BF29" t="s">
        <v>146</v>
      </c>
      <c r="BG29" t="s">
        <v>146</v>
      </c>
      <c r="BH29" t="s">
        <v>146</v>
      </c>
      <c r="BI29">
        <v>566</v>
      </c>
      <c r="BJ29">
        <v>566</v>
      </c>
      <c r="BK29">
        <v>9107.5</v>
      </c>
      <c r="BL29">
        <v>0.5</v>
      </c>
      <c r="BM29">
        <v>0</v>
      </c>
      <c r="BN29">
        <v>0.5</v>
      </c>
      <c r="BO29">
        <v>0.04</v>
      </c>
      <c r="BP29">
        <v>0</v>
      </c>
      <c r="BQ29">
        <v>9106.9624999999996</v>
      </c>
      <c r="BR29">
        <v>0</v>
      </c>
      <c r="BS29">
        <v>0.04</v>
      </c>
      <c r="BT29" t="s">
        <v>146</v>
      </c>
      <c r="BU29">
        <v>59536659</v>
      </c>
      <c r="BV29" t="s">
        <v>163</v>
      </c>
      <c r="BW29">
        <v>0</v>
      </c>
      <c r="BX29">
        <v>0</v>
      </c>
      <c r="BY29" t="s">
        <v>146</v>
      </c>
      <c r="BZ29">
        <v>0</v>
      </c>
      <c r="CA29" t="s">
        <v>146</v>
      </c>
      <c r="CB29">
        <v>0</v>
      </c>
      <c r="CC29">
        <v>0</v>
      </c>
      <c r="CD29" t="s">
        <v>146</v>
      </c>
      <c r="CE29">
        <v>0</v>
      </c>
      <c r="CF29">
        <v>0</v>
      </c>
      <c r="CG29">
        <v>0</v>
      </c>
      <c r="CH29" t="s">
        <v>146</v>
      </c>
      <c r="CI29" t="s">
        <v>146</v>
      </c>
      <c r="CJ29" t="s">
        <v>174</v>
      </c>
      <c r="CK29">
        <v>10</v>
      </c>
      <c r="CL29">
        <v>0</v>
      </c>
      <c r="CM29">
        <v>0</v>
      </c>
      <c r="CN29">
        <v>9107.5</v>
      </c>
      <c r="CO29" t="s">
        <v>150</v>
      </c>
      <c r="CP29">
        <v>0</v>
      </c>
      <c r="CQ29">
        <v>0</v>
      </c>
      <c r="CR29">
        <v>0</v>
      </c>
      <c r="CS29" t="s">
        <v>166</v>
      </c>
      <c r="CT29">
        <v>0</v>
      </c>
      <c r="CU29">
        <v>0</v>
      </c>
      <c r="CV29">
        <v>0</v>
      </c>
      <c r="CW29" t="s">
        <v>156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 t="s">
        <v>167</v>
      </c>
      <c r="DE29">
        <v>0</v>
      </c>
      <c r="DF29">
        <v>0</v>
      </c>
      <c r="DG29">
        <v>0</v>
      </c>
      <c r="DH29" t="s">
        <v>150</v>
      </c>
      <c r="DI29">
        <v>0</v>
      </c>
      <c r="DJ29">
        <v>0</v>
      </c>
      <c r="DK29">
        <v>0</v>
      </c>
      <c r="DL29" t="s">
        <v>156</v>
      </c>
      <c r="DM29">
        <v>45</v>
      </c>
      <c r="DN29">
        <v>0</v>
      </c>
      <c r="DO29" t="s">
        <v>156</v>
      </c>
      <c r="DP29">
        <v>45</v>
      </c>
      <c r="DQ29">
        <v>0</v>
      </c>
      <c r="DR29" t="s">
        <v>146</v>
      </c>
      <c r="DS29" t="s">
        <v>146</v>
      </c>
      <c r="DT29" t="s">
        <v>146</v>
      </c>
      <c r="DU29" t="s">
        <v>155</v>
      </c>
      <c r="DV29">
        <v>0</v>
      </c>
      <c r="DW29">
        <v>0</v>
      </c>
      <c r="DX29">
        <v>0.5</v>
      </c>
      <c r="DY29">
        <v>0.04</v>
      </c>
      <c r="DZ29">
        <v>12446203</v>
      </c>
      <c r="EA29" t="s">
        <v>146</v>
      </c>
      <c r="EB29" t="s">
        <v>927</v>
      </c>
      <c r="EC29" t="s">
        <v>927</v>
      </c>
      <c r="ED29" t="s">
        <v>146</v>
      </c>
      <c r="EE29" t="s">
        <v>928</v>
      </c>
      <c r="EF29" t="s">
        <v>164</v>
      </c>
      <c r="EG29" t="s">
        <v>146</v>
      </c>
      <c r="EH29" t="s">
        <v>146</v>
      </c>
      <c r="EI29" t="s">
        <v>146</v>
      </c>
      <c r="EJ29" t="s">
        <v>146</v>
      </c>
      <c r="EK29" t="s">
        <v>146</v>
      </c>
      <c r="EL29" t="s">
        <v>146</v>
      </c>
      <c r="EM29" t="s">
        <v>146</v>
      </c>
      <c r="EN29" t="s">
        <v>146</v>
      </c>
      <c r="EO29" t="s">
        <v>179</v>
      </c>
      <c r="EP29">
        <v>9107.5</v>
      </c>
      <c r="EQ29">
        <v>0</v>
      </c>
      <c r="ER29">
        <v>0</v>
      </c>
      <c r="ES29" t="s">
        <v>146</v>
      </c>
      <c r="ET29" t="s">
        <v>170</v>
      </c>
      <c r="EU29" t="s">
        <v>146</v>
      </c>
      <c r="EV29">
        <v>0</v>
      </c>
    </row>
    <row r="30" spans="1:152" x14ac:dyDescent="0.25">
      <c r="A30">
        <v>675268313124</v>
      </c>
      <c r="B30" t="s">
        <v>141</v>
      </c>
      <c r="C30" t="s">
        <v>1011</v>
      </c>
      <c r="D30" t="s">
        <v>143</v>
      </c>
      <c r="E30" t="s">
        <v>144</v>
      </c>
      <c r="F30" t="s">
        <v>145</v>
      </c>
      <c r="G30" t="s">
        <v>146</v>
      </c>
      <c r="H30" t="s">
        <v>145</v>
      </c>
      <c r="I30">
        <v>71879</v>
      </c>
      <c r="J30">
        <v>56675268313124</v>
      </c>
      <c r="K30">
        <v>7841496</v>
      </c>
      <c r="L30" t="s">
        <v>146</v>
      </c>
      <c r="M30" t="s">
        <v>146</v>
      </c>
      <c r="N30">
        <v>675268313124</v>
      </c>
      <c r="O30" t="s">
        <v>146</v>
      </c>
      <c r="P30" t="s">
        <v>147</v>
      </c>
      <c r="Q30" t="s">
        <v>148</v>
      </c>
      <c r="R30" t="s">
        <v>149</v>
      </c>
      <c r="S30">
        <v>250100000000001</v>
      </c>
      <c r="T30" t="s">
        <v>150</v>
      </c>
      <c r="U30" t="s">
        <v>172</v>
      </c>
      <c r="V30" t="s">
        <v>146</v>
      </c>
      <c r="W30" t="s">
        <v>152</v>
      </c>
      <c r="X30" t="s">
        <v>172</v>
      </c>
      <c r="Y30">
        <v>44</v>
      </c>
      <c r="Z30" t="s">
        <v>153</v>
      </c>
      <c r="AA30" t="s">
        <v>154</v>
      </c>
      <c r="AB30" t="s">
        <v>146</v>
      </c>
      <c r="AC30">
        <v>200239</v>
      </c>
      <c r="AD30" t="s">
        <v>155</v>
      </c>
      <c r="AE30" t="s">
        <v>156</v>
      </c>
      <c r="AF30" t="s">
        <v>173</v>
      </c>
      <c r="AG30">
        <v>566</v>
      </c>
      <c r="AH30" t="s">
        <v>146</v>
      </c>
      <c r="AI30" t="s">
        <v>174</v>
      </c>
      <c r="AJ30">
        <v>566</v>
      </c>
      <c r="AK30">
        <v>675268313124</v>
      </c>
      <c r="AL30" t="s">
        <v>146</v>
      </c>
      <c r="AM30" t="s">
        <v>159</v>
      </c>
      <c r="AN30" t="s">
        <v>175</v>
      </c>
      <c r="AO30" t="s">
        <v>146</v>
      </c>
      <c r="AP30" t="s">
        <v>146</v>
      </c>
      <c r="AQ30" t="s">
        <v>176</v>
      </c>
      <c r="AR30">
        <v>9107.5</v>
      </c>
      <c r="AS30">
        <v>9000</v>
      </c>
      <c r="AT30" s="8">
        <f t="shared" si="0"/>
        <v>8000</v>
      </c>
      <c r="AU30" s="8">
        <v>350</v>
      </c>
      <c r="AV30" s="8">
        <f t="shared" si="1"/>
        <v>7650</v>
      </c>
      <c r="AW30" s="9">
        <f t="shared" si="2"/>
        <v>1346.4</v>
      </c>
      <c r="AX30" s="10">
        <f t="shared" si="3"/>
        <v>6120</v>
      </c>
      <c r="AY30" s="11">
        <f t="shared" si="4"/>
        <v>183.6</v>
      </c>
      <c r="AZ30" s="8">
        <v>250</v>
      </c>
      <c r="BA30" s="12">
        <f t="shared" si="5"/>
        <v>81.25</v>
      </c>
      <c r="BB30" s="12">
        <v>1000</v>
      </c>
      <c r="BC30" s="13"/>
      <c r="BD30" s="8">
        <f t="shared" si="6"/>
        <v>18.75</v>
      </c>
      <c r="BE30" t="s">
        <v>146</v>
      </c>
      <c r="BF30" t="s">
        <v>146</v>
      </c>
      <c r="BG30" t="s">
        <v>146</v>
      </c>
      <c r="BH30" t="s">
        <v>146</v>
      </c>
      <c r="BI30">
        <v>566</v>
      </c>
      <c r="BJ30">
        <v>566</v>
      </c>
      <c r="BK30">
        <v>9107.5</v>
      </c>
      <c r="BL30">
        <v>0.5</v>
      </c>
      <c r="BM30">
        <v>0</v>
      </c>
      <c r="BN30">
        <v>0.5</v>
      </c>
      <c r="BO30">
        <v>0.04</v>
      </c>
      <c r="BP30">
        <v>0</v>
      </c>
      <c r="BQ30">
        <v>9106.9624999999996</v>
      </c>
      <c r="BR30">
        <v>0</v>
      </c>
      <c r="BS30">
        <v>0.04</v>
      </c>
      <c r="BT30" t="s">
        <v>146</v>
      </c>
      <c r="BU30">
        <v>59536659</v>
      </c>
      <c r="BV30" t="s">
        <v>163</v>
      </c>
      <c r="BW30">
        <v>0</v>
      </c>
      <c r="BX30">
        <v>0</v>
      </c>
      <c r="BY30" t="s">
        <v>146</v>
      </c>
      <c r="BZ30">
        <v>0</v>
      </c>
      <c r="CA30" t="s">
        <v>146</v>
      </c>
      <c r="CB30">
        <v>0</v>
      </c>
      <c r="CC30">
        <v>0</v>
      </c>
      <c r="CD30" t="s">
        <v>146</v>
      </c>
      <c r="CE30">
        <v>0</v>
      </c>
      <c r="CF30">
        <v>0</v>
      </c>
      <c r="CG30">
        <v>0</v>
      </c>
      <c r="CH30" t="s">
        <v>146</v>
      </c>
      <c r="CI30" t="s">
        <v>146</v>
      </c>
      <c r="CJ30" t="s">
        <v>174</v>
      </c>
      <c r="CK30">
        <v>10</v>
      </c>
      <c r="CL30">
        <v>0</v>
      </c>
      <c r="CM30">
        <v>0</v>
      </c>
      <c r="CN30">
        <v>9107.5</v>
      </c>
      <c r="CO30" t="s">
        <v>150</v>
      </c>
      <c r="CP30">
        <v>0</v>
      </c>
      <c r="CQ30">
        <v>0</v>
      </c>
      <c r="CR30">
        <v>0</v>
      </c>
      <c r="CS30" t="s">
        <v>166</v>
      </c>
      <c r="CT30">
        <v>0</v>
      </c>
      <c r="CU30">
        <v>0</v>
      </c>
      <c r="CV30">
        <v>0</v>
      </c>
      <c r="CW30" t="s">
        <v>156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 t="s">
        <v>167</v>
      </c>
      <c r="DE30">
        <v>0</v>
      </c>
      <c r="DF30">
        <v>0</v>
      </c>
      <c r="DG30">
        <v>0</v>
      </c>
      <c r="DH30" t="s">
        <v>150</v>
      </c>
      <c r="DI30">
        <v>0</v>
      </c>
      <c r="DJ30">
        <v>0</v>
      </c>
      <c r="DK30">
        <v>0</v>
      </c>
      <c r="DL30" t="s">
        <v>156</v>
      </c>
      <c r="DM30">
        <v>45</v>
      </c>
      <c r="DN30">
        <v>0</v>
      </c>
      <c r="DO30" t="s">
        <v>156</v>
      </c>
      <c r="DP30">
        <v>45</v>
      </c>
      <c r="DQ30">
        <v>0</v>
      </c>
      <c r="DR30" t="s">
        <v>146</v>
      </c>
      <c r="DS30" t="s">
        <v>146</v>
      </c>
      <c r="DT30" t="s">
        <v>146</v>
      </c>
      <c r="DU30" t="s">
        <v>155</v>
      </c>
      <c r="DV30">
        <v>0</v>
      </c>
      <c r="DW30">
        <v>0</v>
      </c>
      <c r="DX30">
        <v>0.5</v>
      </c>
      <c r="DY30">
        <v>0.04</v>
      </c>
      <c r="DZ30">
        <v>12446203</v>
      </c>
      <c r="EA30" t="s">
        <v>146</v>
      </c>
      <c r="EB30" t="s">
        <v>1012</v>
      </c>
      <c r="EC30" t="s">
        <v>1012</v>
      </c>
      <c r="ED30" t="s">
        <v>146</v>
      </c>
      <c r="EE30" t="s">
        <v>1013</v>
      </c>
      <c r="EF30" t="s">
        <v>164</v>
      </c>
      <c r="EG30" t="s">
        <v>146</v>
      </c>
      <c r="EH30" t="s">
        <v>146</v>
      </c>
      <c r="EI30" t="s">
        <v>146</v>
      </c>
      <c r="EJ30" t="s">
        <v>146</v>
      </c>
      <c r="EK30" t="s">
        <v>146</v>
      </c>
      <c r="EL30" t="s">
        <v>146</v>
      </c>
      <c r="EM30" t="s">
        <v>146</v>
      </c>
      <c r="EN30" t="s">
        <v>146</v>
      </c>
      <c r="EO30" t="s">
        <v>179</v>
      </c>
      <c r="EP30">
        <v>9107.5</v>
      </c>
      <c r="EQ30">
        <v>0</v>
      </c>
      <c r="ER30">
        <v>0</v>
      </c>
      <c r="ES30" t="s">
        <v>146</v>
      </c>
      <c r="ET30" t="s">
        <v>170</v>
      </c>
      <c r="EU30" t="s">
        <v>146</v>
      </c>
      <c r="EV30">
        <v>0</v>
      </c>
    </row>
    <row r="31" spans="1:152" x14ac:dyDescent="0.25">
      <c r="A31">
        <v>675230126276</v>
      </c>
      <c r="B31" t="s">
        <v>141</v>
      </c>
      <c r="C31" t="s">
        <v>1030</v>
      </c>
      <c r="D31" t="s">
        <v>143</v>
      </c>
      <c r="E31" t="s">
        <v>144</v>
      </c>
      <c r="F31" t="s">
        <v>145</v>
      </c>
      <c r="G31" t="s">
        <v>146</v>
      </c>
      <c r="H31" t="s">
        <v>145</v>
      </c>
      <c r="I31">
        <v>796955</v>
      </c>
      <c r="J31">
        <v>56675230126276</v>
      </c>
      <c r="K31">
        <v>9248887</v>
      </c>
      <c r="L31" t="s">
        <v>146</v>
      </c>
      <c r="M31" t="s">
        <v>146</v>
      </c>
      <c r="N31">
        <v>675230126276</v>
      </c>
      <c r="O31" t="s">
        <v>146</v>
      </c>
      <c r="P31" t="s">
        <v>147</v>
      </c>
      <c r="Q31" t="s">
        <v>148</v>
      </c>
      <c r="R31" t="s">
        <v>149</v>
      </c>
      <c r="S31">
        <v>250100000000001</v>
      </c>
      <c r="T31" t="s">
        <v>150</v>
      </c>
      <c r="U31" t="s">
        <v>172</v>
      </c>
      <c r="V31" t="s">
        <v>146</v>
      </c>
      <c r="W31" t="s">
        <v>152</v>
      </c>
      <c r="X31" t="s">
        <v>172</v>
      </c>
      <c r="Y31">
        <v>44</v>
      </c>
      <c r="Z31" t="s">
        <v>153</v>
      </c>
      <c r="AA31" t="s">
        <v>154</v>
      </c>
      <c r="AB31" t="s">
        <v>146</v>
      </c>
      <c r="AC31">
        <v>200239</v>
      </c>
      <c r="AD31" t="s">
        <v>155</v>
      </c>
      <c r="AE31" t="s">
        <v>156</v>
      </c>
      <c r="AF31" t="s">
        <v>173</v>
      </c>
      <c r="AG31">
        <v>566</v>
      </c>
      <c r="AH31" t="s">
        <v>146</v>
      </c>
      <c r="AI31" t="s">
        <v>174</v>
      </c>
      <c r="AJ31">
        <v>566</v>
      </c>
      <c r="AK31">
        <v>675230126276</v>
      </c>
      <c r="AL31" t="s">
        <v>146</v>
      </c>
      <c r="AM31" t="s">
        <v>159</v>
      </c>
      <c r="AN31" t="s">
        <v>175</v>
      </c>
      <c r="AO31" t="s">
        <v>146</v>
      </c>
      <c r="AP31" t="s">
        <v>146</v>
      </c>
      <c r="AQ31" t="s">
        <v>176</v>
      </c>
      <c r="AR31">
        <v>9107.5</v>
      </c>
      <c r="AS31">
        <v>9000</v>
      </c>
      <c r="AT31" s="8">
        <f t="shared" si="0"/>
        <v>8000</v>
      </c>
      <c r="AU31" s="8">
        <v>350</v>
      </c>
      <c r="AV31" s="8">
        <f t="shared" si="1"/>
        <v>7650</v>
      </c>
      <c r="AW31" s="9">
        <f t="shared" si="2"/>
        <v>1346.4</v>
      </c>
      <c r="AX31" s="10">
        <f t="shared" si="3"/>
        <v>6120</v>
      </c>
      <c r="AY31" s="11">
        <f t="shared" si="4"/>
        <v>183.6</v>
      </c>
      <c r="AZ31" s="8">
        <v>250</v>
      </c>
      <c r="BA31" s="12">
        <f t="shared" si="5"/>
        <v>81.25</v>
      </c>
      <c r="BB31" s="12">
        <v>1000</v>
      </c>
      <c r="BC31" s="13"/>
      <c r="BD31" s="8">
        <f t="shared" si="6"/>
        <v>18.75</v>
      </c>
      <c r="BE31" t="s">
        <v>146</v>
      </c>
      <c r="BF31" t="s">
        <v>146</v>
      </c>
      <c r="BG31" t="s">
        <v>146</v>
      </c>
      <c r="BH31" t="s">
        <v>146</v>
      </c>
      <c r="BI31">
        <v>566</v>
      </c>
      <c r="BJ31">
        <v>566</v>
      </c>
      <c r="BK31">
        <v>9107.5</v>
      </c>
      <c r="BL31">
        <v>0.5</v>
      </c>
      <c r="BM31">
        <v>0</v>
      </c>
      <c r="BN31">
        <v>0.5</v>
      </c>
      <c r="BO31">
        <v>0.04</v>
      </c>
      <c r="BP31">
        <v>0</v>
      </c>
      <c r="BQ31">
        <v>9106.9624999999996</v>
      </c>
      <c r="BR31">
        <v>0</v>
      </c>
      <c r="BS31">
        <v>0.04</v>
      </c>
      <c r="BT31" t="s">
        <v>146</v>
      </c>
      <c r="BU31">
        <v>59536659</v>
      </c>
      <c r="BV31" t="s">
        <v>163</v>
      </c>
      <c r="BW31">
        <v>0</v>
      </c>
      <c r="BX31">
        <v>0</v>
      </c>
      <c r="BY31" t="s">
        <v>146</v>
      </c>
      <c r="BZ31">
        <v>0</v>
      </c>
      <c r="CA31" t="s">
        <v>146</v>
      </c>
      <c r="CB31">
        <v>0</v>
      </c>
      <c r="CC31">
        <v>0</v>
      </c>
      <c r="CD31" t="s">
        <v>146</v>
      </c>
      <c r="CE31">
        <v>0</v>
      </c>
      <c r="CF31">
        <v>0</v>
      </c>
      <c r="CG31">
        <v>0</v>
      </c>
      <c r="CH31" t="s">
        <v>146</v>
      </c>
      <c r="CI31" t="s">
        <v>146</v>
      </c>
      <c r="CJ31" t="s">
        <v>174</v>
      </c>
      <c r="CK31">
        <v>10</v>
      </c>
      <c r="CL31">
        <v>0</v>
      </c>
      <c r="CM31">
        <v>0</v>
      </c>
      <c r="CN31">
        <v>9107.5</v>
      </c>
      <c r="CO31" t="s">
        <v>150</v>
      </c>
      <c r="CP31">
        <v>0</v>
      </c>
      <c r="CQ31">
        <v>0</v>
      </c>
      <c r="CR31">
        <v>0</v>
      </c>
      <c r="CS31" t="s">
        <v>166</v>
      </c>
      <c r="CT31">
        <v>0</v>
      </c>
      <c r="CU31">
        <v>0</v>
      </c>
      <c r="CV31">
        <v>0</v>
      </c>
      <c r="CW31" t="s">
        <v>156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 t="s">
        <v>167</v>
      </c>
      <c r="DE31">
        <v>0</v>
      </c>
      <c r="DF31">
        <v>0</v>
      </c>
      <c r="DG31">
        <v>0</v>
      </c>
      <c r="DH31" t="s">
        <v>150</v>
      </c>
      <c r="DI31">
        <v>0</v>
      </c>
      <c r="DJ31">
        <v>0</v>
      </c>
      <c r="DK31">
        <v>0</v>
      </c>
      <c r="DL31" t="s">
        <v>156</v>
      </c>
      <c r="DM31">
        <v>45</v>
      </c>
      <c r="DN31">
        <v>0</v>
      </c>
      <c r="DO31" t="s">
        <v>156</v>
      </c>
      <c r="DP31">
        <v>45</v>
      </c>
      <c r="DQ31">
        <v>0</v>
      </c>
      <c r="DR31" t="s">
        <v>146</v>
      </c>
      <c r="DS31" t="s">
        <v>146</v>
      </c>
      <c r="DT31" t="s">
        <v>146</v>
      </c>
      <c r="DU31" t="s">
        <v>155</v>
      </c>
      <c r="DV31">
        <v>0</v>
      </c>
      <c r="DW31">
        <v>0</v>
      </c>
      <c r="DX31">
        <v>0.5</v>
      </c>
      <c r="DY31">
        <v>0.04</v>
      </c>
      <c r="DZ31">
        <v>12446203</v>
      </c>
      <c r="EA31" t="s">
        <v>146</v>
      </c>
      <c r="EB31" t="s">
        <v>1031</v>
      </c>
      <c r="EC31" t="s">
        <v>1031</v>
      </c>
      <c r="ED31" t="s">
        <v>146</v>
      </c>
      <c r="EE31" t="s">
        <v>1032</v>
      </c>
      <c r="EF31" t="s">
        <v>164</v>
      </c>
      <c r="EG31" t="s">
        <v>146</v>
      </c>
      <c r="EH31" t="s">
        <v>146</v>
      </c>
      <c r="EI31" t="s">
        <v>146</v>
      </c>
      <c r="EJ31" t="s">
        <v>146</v>
      </c>
      <c r="EK31" t="s">
        <v>146</v>
      </c>
      <c r="EL31" t="s">
        <v>146</v>
      </c>
      <c r="EM31" t="s">
        <v>146</v>
      </c>
      <c r="EN31" t="s">
        <v>146</v>
      </c>
      <c r="EO31" t="s">
        <v>179</v>
      </c>
      <c r="EP31">
        <v>9107.5</v>
      </c>
      <c r="EQ31">
        <v>0</v>
      </c>
      <c r="ER31">
        <v>0</v>
      </c>
      <c r="ES31" t="s">
        <v>146</v>
      </c>
      <c r="ET31" t="s">
        <v>170</v>
      </c>
      <c r="EU31" t="s">
        <v>146</v>
      </c>
      <c r="EV31">
        <v>0</v>
      </c>
    </row>
    <row r="32" spans="1:152" x14ac:dyDescent="0.25">
      <c r="A32">
        <v>675245704128</v>
      </c>
      <c r="B32" t="s">
        <v>141</v>
      </c>
      <c r="C32" t="s">
        <v>1033</v>
      </c>
      <c r="D32" t="s">
        <v>143</v>
      </c>
      <c r="E32" t="s">
        <v>144</v>
      </c>
      <c r="F32" t="s">
        <v>145</v>
      </c>
      <c r="G32" t="s">
        <v>146</v>
      </c>
      <c r="H32" t="s">
        <v>145</v>
      </c>
      <c r="I32">
        <v>279198</v>
      </c>
      <c r="J32">
        <v>56675245704128</v>
      </c>
      <c r="K32">
        <v>2353672</v>
      </c>
      <c r="L32" t="s">
        <v>146</v>
      </c>
      <c r="M32" t="s">
        <v>146</v>
      </c>
      <c r="N32">
        <v>675245704128</v>
      </c>
      <c r="O32" t="s">
        <v>146</v>
      </c>
      <c r="P32" t="s">
        <v>147</v>
      </c>
      <c r="Q32" t="s">
        <v>148</v>
      </c>
      <c r="R32" t="s">
        <v>149</v>
      </c>
      <c r="S32">
        <v>250100000000001</v>
      </c>
      <c r="T32" t="s">
        <v>150</v>
      </c>
      <c r="U32" t="s">
        <v>172</v>
      </c>
      <c r="V32" t="s">
        <v>146</v>
      </c>
      <c r="W32" t="s">
        <v>152</v>
      </c>
      <c r="X32" t="s">
        <v>172</v>
      </c>
      <c r="Y32">
        <v>44</v>
      </c>
      <c r="Z32" t="s">
        <v>153</v>
      </c>
      <c r="AA32" t="s">
        <v>154</v>
      </c>
      <c r="AB32" t="s">
        <v>146</v>
      </c>
      <c r="AC32">
        <v>200239</v>
      </c>
      <c r="AD32" t="s">
        <v>155</v>
      </c>
      <c r="AE32" t="s">
        <v>156</v>
      </c>
      <c r="AF32" t="s">
        <v>173</v>
      </c>
      <c r="AG32">
        <v>566</v>
      </c>
      <c r="AH32" t="s">
        <v>146</v>
      </c>
      <c r="AI32" t="s">
        <v>174</v>
      </c>
      <c r="AJ32">
        <v>566</v>
      </c>
      <c r="AK32">
        <v>675245704128</v>
      </c>
      <c r="AL32" t="s">
        <v>146</v>
      </c>
      <c r="AM32" t="s">
        <v>159</v>
      </c>
      <c r="AN32" t="s">
        <v>175</v>
      </c>
      <c r="AO32" t="s">
        <v>146</v>
      </c>
      <c r="AP32" t="s">
        <v>146</v>
      </c>
      <c r="AQ32" t="s">
        <v>176</v>
      </c>
      <c r="AR32">
        <v>9107.5</v>
      </c>
      <c r="AS32">
        <v>9000</v>
      </c>
      <c r="AT32" s="8">
        <f t="shared" si="0"/>
        <v>8000</v>
      </c>
      <c r="AU32" s="8">
        <v>350</v>
      </c>
      <c r="AV32" s="8">
        <f t="shared" si="1"/>
        <v>7650</v>
      </c>
      <c r="AW32" s="9">
        <f t="shared" si="2"/>
        <v>1346.4</v>
      </c>
      <c r="AX32" s="10">
        <f t="shared" si="3"/>
        <v>6120</v>
      </c>
      <c r="AY32" s="11">
        <f t="shared" si="4"/>
        <v>183.6</v>
      </c>
      <c r="AZ32" s="8">
        <v>250</v>
      </c>
      <c r="BA32" s="12">
        <f t="shared" si="5"/>
        <v>81.25</v>
      </c>
      <c r="BB32" s="12">
        <v>1000</v>
      </c>
      <c r="BC32" s="13"/>
      <c r="BD32" s="8">
        <f t="shared" si="6"/>
        <v>18.75</v>
      </c>
      <c r="BE32" t="s">
        <v>146</v>
      </c>
      <c r="BF32" t="s">
        <v>146</v>
      </c>
      <c r="BG32" t="s">
        <v>146</v>
      </c>
      <c r="BH32" t="s">
        <v>146</v>
      </c>
      <c r="BI32">
        <v>566</v>
      </c>
      <c r="BJ32">
        <v>566</v>
      </c>
      <c r="BK32">
        <v>9107.5</v>
      </c>
      <c r="BL32">
        <v>0.5</v>
      </c>
      <c r="BM32">
        <v>0</v>
      </c>
      <c r="BN32">
        <v>0.5</v>
      </c>
      <c r="BO32">
        <v>0.04</v>
      </c>
      <c r="BP32">
        <v>0</v>
      </c>
      <c r="BQ32">
        <v>9106.9624999999996</v>
      </c>
      <c r="BR32">
        <v>0</v>
      </c>
      <c r="BS32">
        <v>0.04</v>
      </c>
      <c r="BT32" t="s">
        <v>146</v>
      </c>
      <c r="BU32">
        <v>59536659</v>
      </c>
      <c r="BV32" t="s">
        <v>163</v>
      </c>
      <c r="BW32">
        <v>0</v>
      </c>
      <c r="BX32">
        <v>0</v>
      </c>
      <c r="BY32" t="s">
        <v>146</v>
      </c>
      <c r="BZ32">
        <v>0</v>
      </c>
      <c r="CA32" t="s">
        <v>146</v>
      </c>
      <c r="CB32">
        <v>0</v>
      </c>
      <c r="CC32">
        <v>0</v>
      </c>
      <c r="CD32" t="s">
        <v>146</v>
      </c>
      <c r="CE32">
        <v>0</v>
      </c>
      <c r="CF32">
        <v>0</v>
      </c>
      <c r="CG32">
        <v>0</v>
      </c>
      <c r="CH32" t="s">
        <v>146</v>
      </c>
      <c r="CI32" t="s">
        <v>146</v>
      </c>
      <c r="CJ32" t="s">
        <v>174</v>
      </c>
      <c r="CK32">
        <v>10</v>
      </c>
      <c r="CL32">
        <v>0</v>
      </c>
      <c r="CM32">
        <v>0</v>
      </c>
      <c r="CN32">
        <v>9107.5</v>
      </c>
      <c r="CO32" t="s">
        <v>150</v>
      </c>
      <c r="CP32">
        <v>0</v>
      </c>
      <c r="CQ32">
        <v>0</v>
      </c>
      <c r="CR32">
        <v>0</v>
      </c>
      <c r="CS32" t="s">
        <v>166</v>
      </c>
      <c r="CT32">
        <v>0</v>
      </c>
      <c r="CU32">
        <v>0</v>
      </c>
      <c r="CV32">
        <v>0</v>
      </c>
      <c r="CW32" t="s">
        <v>156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 t="s">
        <v>167</v>
      </c>
      <c r="DE32">
        <v>0</v>
      </c>
      <c r="DF32">
        <v>0</v>
      </c>
      <c r="DG32">
        <v>0</v>
      </c>
      <c r="DH32" t="s">
        <v>150</v>
      </c>
      <c r="DI32">
        <v>0</v>
      </c>
      <c r="DJ32">
        <v>0</v>
      </c>
      <c r="DK32">
        <v>0</v>
      </c>
      <c r="DL32" t="s">
        <v>156</v>
      </c>
      <c r="DM32">
        <v>45</v>
      </c>
      <c r="DN32">
        <v>0</v>
      </c>
      <c r="DO32" t="s">
        <v>156</v>
      </c>
      <c r="DP32">
        <v>45</v>
      </c>
      <c r="DQ32">
        <v>0</v>
      </c>
      <c r="DR32" t="s">
        <v>146</v>
      </c>
      <c r="DS32" t="s">
        <v>146</v>
      </c>
      <c r="DT32" t="s">
        <v>146</v>
      </c>
      <c r="DU32" t="s">
        <v>155</v>
      </c>
      <c r="DV32">
        <v>0</v>
      </c>
      <c r="DW32">
        <v>0</v>
      </c>
      <c r="DX32">
        <v>0.5</v>
      </c>
      <c r="DY32">
        <v>0.04</v>
      </c>
      <c r="DZ32">
        <v>12446203</v>
      </c>
      <c r="EA32" t="s">
        <v>146</v>
      </c>
      <c r="EB32" t="s">
        <v>1034</v>
      </c>
      <c r="EC32" t="s">
        <v>1034</v>
      </c>
      <c r="ED32" t="s">
        <v>146</v>
      </c>
      <c r="EE32" t="s">
        <v>1035</v>
      </c>
      <c r="EF32" t="s">
        <v>164</v>
      </c>
      <c r="EG32" t="s">
        <v>146</v>
      </c>
      <c r="EH32" t="s">
        <v>146</v>
      </c>
      <c r="EI32" t="s">
        <v>146</v>
      </c>
      <c r="EJ32" t="s">
        <v>146</v>
      </c>
      <c r="EK32" t="s">
        <v>146</v>
      </c>
      <c r="EL32" t="s">
        <v>146</v>
      </c>
      <c r="EM32" t="s">
        <v>146</v>
      </c>
      <c r="EN32" t="s">
        <v>146</v>
      </c>
      <c r="EO32" t="s">
        <v>179</v>
      </c>
      <c r="EP32">
        <v>9107.5</v>
      </c>
      <c r="EQ32">
        <v>0</v>
      </c>
      <c r="ER32">
        <v>0</v>
      </c>
      <c r="ES32" t="s">
        <v>146</v>
      </c>
      <c r="ET32" t="s">
        <v>170</v>
      </c>
      <c r="EU32" t="s">
        <v>146</v>
      </c>
      <c r="EV32">
        <v>0</v>
      </c>
    </row>
    <row r="33" spans="1:152" x14ac:dyDescent="0.25">
      <c r="A33">
        <v>9754425917</v>
      </c>
      <c r="B33" t="s">
        <v>141</v>
      </c>
      <c r="C33" t="s">
        <v>180</v>
      </c>
      <c r="D33" t="s">
        <v>143</v>
      </c>
      <c r="E33" t="s">
        <v>144</v>
      </c>
      <c r="F33" t="s">
        <v>145</v>
      </c>
      <c r="G33">
        <v>34895</v>
      </c>
      <c r="H33" t="s">
        <v>145</v>
      </c>
      <c r="I33">
        <v>708193</v>
      </c>
      <c r="J33">
        <v>2609195581</v>
      </c>
      <c r="K33">
        <v>4826150</v>
      </c>
      <c r="L33">
        <v>2692440</v>
      </c>
      <c r="M33" t="s">
        <v>146</v>
      </c>
      <c r="N33">
        <v>9754425917</v>
      </c>
      <c r="O33">
        <v>123</v>
      </c>
      <c r="P33" t="s">
        <v>147</v>
      </c>
      <c r="Q33" t="s">
        <v>148</v>
      </c>
      <c r="R33" t="s">
        <v>149</v>
      </c>
      <c r="S33">
        <v>250100000000001</v>
      </c>
      <c r="T33" t="s">
        <v>150</v>
      </c>
      <c r="U33" t="s">
        <v>151</v>
      </c>
      <c r="V33">
        <v>4814</v>
      </c>
      <c r="W33" t="s">
        <v>152</v>
      </c>
      <c r="X33" t="s">
        <v>151</v>
      </c>
      <c r="Y33">
        <v>44</v>
      </c>
      <c r="Z33" t="s">
        <v>153</v>
      </c>
      <c r="AA33" t="s">
        <v>154</v>
      </c>
      <c r="AB33" t="s">
        <v>146</v>
      </c>
      <c r="AC33">
        <v>200239</v>
      </c>
      <c r="AD33" t="s">
        <v>155</v>
      </c>
      <c r="AE33" t="s">
        <v>156</v>
      </c>
      <c r="AF33" t="s">
        <v>181</v>
      </c>
      <c r="AG33">
        <v>566</v>
      </c>
      <c r="AH33">
        <v>967572</v>
      </c>
      <c r="AI33" t="s">
        <v>158</v>
      </c>
      <c r="AJ33">
        <v>566</v>
      </c>
      <c r="AK33">
        <v>9754425917</v>
      </c>
      <c r="AL33">
        <v>9754425917</v>
      </c>
      <c r="AM33" t="s">
        <v>159</v>
      </c>
      <c r="AN33" t="s">
        <v>182</v>
      </c>
      <c r="AO33" t="s">
        <v>183</v>
      </c>
      <c r="AP33" t="s">
        <v>146</v>
      </c>
      <c r="AQ33" t="s">
        <v>162</v>
      </c>
      <c r="AR33">
        <v>9107.5</v>
      </c>
      <c r="AS33">
        <v>9000</v>
      </c>
      <c r="AT33" s="8">
        <f t="shared" si="0"/>
        <v>8000</v>
      </c>
      <c r="AU33" s="8">
        <v>350</v>
      </c>
      <c r="AV33" s="8">
        <f t="shared" si="1"/>
        <v>7650</v>
      </c>
      <c r="AW33" s="9">
        <f t="shared" si="2"/>
        <v>1346.4</v>
      </c>
      <c r="AX33" s="10">
        <f t="shared" si="3"/>
        <v>6120</v>
      </c>
      <c r="AY33" s="11">
        <f t="shared" si="4"/>
        <v>183.6</v>
      </c>
      <c r="AZ33" s="8">
        <v>250</v>
      </c>
      <c r="BA33" s="12">
        <f t="shared" si="5"/>
        <v>81.25</v>
      </c>
      <c r="BB33" s="12">
        <v>1000</v>
      </c>
      <c r="BC33" s="13"/>
      <c r="BD33" s="8">
        <f t="shared" si="6"/>
        <v>18.75</v>
      </c>
      <c r="BG33" t="s">
        <v>146</v>
      </c>
      <c r="BH33" t="s">
        <v>146</v>
      </c>
      <c r="BI33">
        <v>566</v>
      </c>
      <c r="BJ33">
        <v>566</v>
      </c>
      <c r="BK33">
        <v>9107.5</v>
      </c>
      <c r="BL33">
        <v>0.5</v>
      </c>
      <c r="BM33">
        <v>0</v>
      </c>
      <c r="BN33">
        <v>0.5</v>
      </c>
      <c r="BO33">
        <v>0.04</v>
      </c>
      <c r="BP33">
        <v>0</v>
      </c>
      <c r="BQ33">
        <v>9106.9624999999996</v>
      </c>
      <c r="BR33">
        <v>0</v>
      </c>
      <c r="BS33">
        <v>0.04</v>
      </c>
      <c r="BT33" t="s">
        <v>146</v>
      </c>
      <c r="BU33">
        <v>59536659</v>
      </c>
      <c r="BV33" t="s">
        <v>163</v>
      </c>
      <c r="BW33">
        <v>0</v>
      </c>
      <c r="BX33">
        <v>0</v>
      </c>
      <c r="BY33" t="s">
        <v>164</v>
      </c>
      <c r="BZ33">
        <v>0</v>
      </c>
      <c r="CA33" t="s">
        <v>146</v>
      </c>
      <c r="CB33">
        <v>0</v>
      </c>
      <c r="CC33">
        <v>0</v>
      </c>
      <c r="CD33" t="s">
        <v>146</v>
      </c>
      <c r="CE33">
        <v>0</v>
      </c>
      <c r="CF33">
        <v>0</v>
      </c>
      <c r="CG33">
        <v>0</v>
      </c>
      <c r="CH33" t="s">
        <v>146</v>
      </c>
      <c r="CI33" t="s">
        <v>146</v>
      </c>
      <c r="CJ33" t="s">
        <v>158</v>
      </c>
      <c r="CK33">
        <v>10</v>
      </c>
      <c r="CL33">
        <v>0</v>
      </c>
      <c r="CM33">
        <v>0</v>
      </c>
      <c r="CN33">
        <v>9107.5</v>
      </c>
      <c r="CO33" t="s">
        <v>150</v>
      </c>
      <c r="CP33">
        <v>0</v>
      </c>
      <c r="CQ33">
        <v>0</v>
      </c>
      <c r="CR33">
        <v>0</v>
      </c>
      <c r="CS33" t="s">
        <v>166</v>
      </c>
      <c r="CT33">
        <v>0</v>
      </c>
      <c r="CU33">
        <v>0</v>
      </c>
      <c r="CV33">
        <v>0</v>
      </c>
      <c r="CW33" t="s">
        <v>156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 t="s">
        <v>167</v>
      </c>
      <c r="DE33">
        <v>0</v>
      </c>
      <c r="DF33">
        <v>0</v>
      </c>
      <c r="DG33">
        <v>0</v>
      </c>
      <c r="DH33" t="s">
        <v>150</v>
      </c>
      <c r="DI33">
        <v>0</v>
      </c>
      <c r="DJ33">
        <v>0</v>
      </c>
      <c r="DK33">
        <v>0</v>
      </c>
      <c r="DL33" t="s">
        <v>156</v>
      </c>
      <c r="DM33">
        <v>45</v>
      </c>
      <c r="DN33">
        <v>0</v>
      </c>
      <c r="DO33" t="s">
        <v>156</v>
      </c>
      <c r="DP33">
        <v>45</v>
      </c>
      <c r="DQ33">
        <v>0</v>
      </c>
      <c r="DR33" t="s">
        <v>146</v>
      </c>
      <c r="DS33" t="s">
        <v>146</v>
      </c>
      <c r="DT33" t="s">
        <v>146</v>
      </c>
      <c r="DU33" t="s">
        <v>155</v>
      </c>
      <c r="DV33">
        <v>0</v>
      </c>
      <c r="DW33">
        <v>0</v>
      </c>
      <c r="DX33">
        <v>0.5</v>
      </c>
      <c r="DY33">
        <v>0.04</v>
      </c>
      <c r="DZ33">
        <v>2.0020566090040005E+19</v>
      </c>
      <c r="EA33">
        <v>3.4600356600000148E+18</v>
      </c>
      <c r="EB33" t="s">
        <v>184</v>
      </c>
      <c r="EC33" t="s">
        <v>184</v>
      </c>
      <c r="ED33" t="s">
        <v>181</v>
      </c>
      <c r="EE33" t="s">
        <v>185</v>
      </c>
      <c r="EF33" t="s">
        <v>164</v>
      </c>
      <c r="EG33" t="s">
        <v>146</v>
      </c>
      <c r="EH33" t="s">
        <v>146</v>
      </c>
      <c r="EI33" t="s">
        <v>146</v>
      </c>
      <c r="EJ33" t="s">
        <v>146</v>
      </c>
      <c r="EK33" t="s">
        <v>146</v>
      </c>
      <c r="EL33" t="s">
        <v>146</v>
      </c>
      <c r="EM33" t="s">
        <v>146</v>
      </c>
      <c r="EN33" t="s">
        <v>146</v>
      </c>
      <c r="EO33" t="s">
        <v>146</v>
      </c>
      <c r="EP33">
        <v>9107.5</v>
      </c>
      <c r="EQ33">
        <v>0</v>
      </c>
      <c r="ER33">
        <v>0</v>
      </c>
      <c r="ES33" t="s">
        <v>146</v>
      </c>
      <c r="ET33" t="s">
        <v>170</v>
      </c>
      <c r="EU33" t="s">
        <v>146</v>
      </c>
      <c r="EV33">
        <v>0</v>
      </c>
    </row>
    <row r="34" spans="1:152" x14ac:dyDescent="0.25">
      <c r="A34">
        <v>9754184943</v>
      </c>
      <c r="B34" t="s">
        <v>141</v>
      </c>
      <c r="C34" t="s">
        <v>186</v>
      </c>
      <c r="D34" t="s">
        <v>143</v>
      </c>
      <c r="E34" t="s">
        <v>144</v>
      </c>
      <c r="F34" t="s">
        <v>145</v>
      </c>
      <c r="G34">
        <v>34894</v>
      </c>
      <c r="H34" t="s">
        <v>145</v>
      </c>
      <c r="I34">
        <v>339232</v>
      </c>
      <c r="J34">
        <v>2609177532</v>
      </c>
      <c r="K34">
        <v>7889894</v>
      </c>
      <c r="L34">
        <v>2692440</v>
      </c>
      <c r="M34" t="s">
        <v>146</v>
      </c>
      <c r="N34">
        <v>9754184943</v>
      </c>
      <c r="O34">
        <v>123</v>
      </c>
      <c r="P34" t="s">
        <v>147</v>
      </c>
      <c r="Q34" t="s">
        <v>148</v>
      </c>
      <c r="R34" t="s">
        <v>149</v>
      </c>
      <c r="S34">
        <v>250100000000001</v>
      </c>
      <c r="T34" t="s">
        <v>150</v>
      </c>
      <c r="U34" t="s">
        <v>151</v>
      </c>
      <c r="V34">
        <v>4814</v>
      </c>
      <c r="W34" t="s">
        <v>152</v>
      </c>
      <c r="X34" t="s">
        <v>151</v>
      </c>
      <c r="Y34">
        <v>44</v>
      </c>
      <c r="Z34" t="s">
        <v>153</v>
      </c>
      <c r="AA34" t="s">
        <v>154</v>
      </c>
      <c r="AB34" t="s">
        <v>146</v>
      </c>
      <c r="AC34">
        <v>200239</v>
      </c>
      <c r="AD34" t="s">
        <v>155</v>
      </c>
      <c r="AE34" t="s">
        <v>156</v>
      </c>
      <c r="AF34" t="s">
        <v>187</v>
      </c>
      <c r="AG34">
        <v>566</v>
      </c>
      <c r="AH34">
        <v>785173</v>
      </c>
      <c r="AI34" t="s">
        <v>158</v>
      </c>
      <c r="AJ34">
        <v>566</v>
      </c>
      <c r="AK34">
        <v>9754184943</v>
      </c>
      <c r="AL34">
        <v>9754184943</v>
      </c>
      <c r="AM34" t="s">
        <v>159</v>
      </c>
      <c r="AN34" t="s">
        <v>188</v>
      </c>
      <c r="AO34" t="s">
        <v>189</v>
      </c>
      <c r="AP34" t="s">
        <v>146</v>
      </c>
      <c r="AQ34" t="s">
        <v>162</v>
      </c>
      <c r="AR34">
        <v>9107.5</v>
      </c>
      <c r="AS34">
        <v>9000</v>
      </c>
      <c r="AT34" s="8">
        <f t="shared" si="0"/>
        <v>8000</v>
      </c>
      <c r="AU34" s="8">
        <v>350</v>
      </c>
      <c r="AV34" s="8">
        <f t="shared" si="1"/>
        <v>7650</v>
      </c>
      <c r="AW34" s="9">
        <f t="shared" si="2"/>
        <v>1346.4</v>
      </c>
      <c r="AX34" s="10">
        <f t="shared" si="3"/>
        <v>6120</v>
      </c>
      <c r="AY34" s="11">
        <f t="shared" si="4"/>
        <v>183.6</v>
      </c>
      <c r="AZ34" s="8">
        <v>250</v>
      </c>
      <c r="BA34" s="12">
        <f t="shared" si="5"/>
        <v>81.25</v>
      </c>
      <c r="BB34" s="12">
        <v>1000</v>
      </c>
      <c r="BC34" s="13"/>
      <c r="BD34" s="8">
        <f t="shared" si="6"/>
        <v>18.75</v>
      </c>
      <c r="BG34" t="s">
        <v>146</v>
      </c>
      <c r="BH34" t="s">
        <v>146</v>
      </c>
      <c r="BI34">
        <v>566</v>
      </c>
      <c r="BJ34">
        <v>566</v>
      </c>
      <c r="BK34">
        <v>9107.5</v>
      </c>
      <c r="BL34">
        <v>0.5</v>
      </c>
      <c r="BM34">
        <v>0</v>
      </c>
      <c r="BN34">
        <v>0.5</v>
      </c>
      <c r="BO34">
        <v>0.04</v>
      </c>
      <c r="BP34">
        <v>0</v>
      </c>
      <c r="BQ34">
        <v>9106.9624999999996</v>
      </c>
      <c r="BR34">
        <v>0</v>
      </c>
      <c r="BS34">
        <v>0.04</v>
      </c>
      <c r="BT34" t="s">
        <v>146</v>
      </c>
      <c r="BU34">
        <v>59536659</v>
      </c>
      <c r="BV34" t="s">
        <v>163</v>
      </c>
      <c r="BW34">
        <v>0</v>
      </c>
      <c r="BX34">
        <v>0</v>
      </c>
      <c r="BY34" t="s">
        <v>164</v>
      </c>
      <c r="BZ34">
        <v>0</v>
      </c>
      <c r="CA34" t="s">
        <v>146</v>
      </c>
      <c r="CB34">
        <v>0</v>
      </c>
      <c r="CC34">
        <v>0</v>
      </c>
      <c r="CD34" t="s">
        <v>146</v>
      </c>
      <c r="CE34">
        <v>0</v>
      </c>
      <c r="CF34">
        <v>0</v>
      </c>
      <c r="CG34">
        <v>0</v>
      </c>
      <c r="CH34" t="s">
        <v>146</v>
      </c>
      <c r="CI34" t="s">
        <v>146</v>
      </c>
      <c r="CJ34" t="s">
        <v>158</v>
      </c>
      <c r="CK34">
        <v>10</v>
      </c>
      <c r="CL34">
        <v>0</v>
      </c>
      <c r="CM34">
        <v>0</v>
      </c>
      <c r="CN34">
        <v>9107.5</v>
      </c>
      <c r="CO34" t="s">
        <v>150</v>
      </c>
      <c r="CP34">
        <v>0</v>
      </c>
      <c r="CQ34">
        <v>0</v>
      </c>
      <c r="CR34">
        <v>0</v>
      </c>
      <c r="CS34" t="s">
        <v>166</v>
      </c>
      <c r="CT34">
        <v>0</v>
      </c>
      <c r="CU34">
        <v>0</v>
      </c>
      <c r="CV34">
        <v>0</v>
      </c>
      <c r="CW34" t="s">
        <v>156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 t="s">
        <v>167</v>
      </c>
      <c r="DE34">
        <v>0</v>
      </c>
      <c r="DF34">
        <v>0</v>
      </c>
      <c r="DG34">
        <v>0</v>
      </c>
      <c r="DH34" t="s">
        <v>150</v>
      </c>
      <c r="DI34">
        <v>0</v>
      </c>
      <c r="DJ34">
        <v>0</v>
      </c>
      <c r="DK34">
        <v>0</v>
      </c>
      <c r="DL34" t="s">
        <v>156</v>
      </c>
      <c r="DM34">
        <v>45</v>
      </c>
      <c r="DN34">
        <v>0</v>
      </c>
      <c r="DO34" t="s">
        <v>156</v>
      </c>
      <c r="DP34">
        <v>45</v>
      </c>
      <c r="DQ34">
        <v>0</v>
      </c>
      <c r="DR34" t="s">
        <v>146</v>
      </c>
      <c r="DS34" t="s">
        <v>146</v>
      </c>
      <c r="DT34" t="s">
        <v>146</v>
      </c>
      <c r="DU34" t="s">
        <v>155</v>
      </c>
      <c r="DV34">
        <v>0</v>
      </c>
      <c r="DW34">
        <v>0</v>
      </c>
      <c r="DX34">
        <v>0.5</v>
      </c>
      <c r="DY34">
        <v>0.04</v>
      </c>
      <c r="DZ34">
        <v>2.0020566090040005E+19</v>
      </c>
      <c r="EA34">
        <v>3.4600356600000148E+18</v>
      </c>
      <c r="EB34" t="s">
        <v>190</v>
      </c>
      <c r="EC34" t="s">
        <v>190</v>
      </c>
      <c r="ED34" t="s">
        <v>187</v>
      </c>
      <c r="EE34" t="s">
        <v>191</v>
      </c>
      <c r="EF34" t="s">
        <v>164</v>
      </c>
      <c r="EG34" t="s">
        <v>146</v>
      </c>
      <c r="EH34" t="s">
        <v>146</v>
      </c>
      <c r="EI34" t="s">
        <v>146</v>
      </c>
      <c r="EJ34" t="s">
        <v>146</v>
      </c>
      <c r="EK34" t="s">
        <v>146</v>
      </c>
      <c r="EL34" t="s">
        <v>146</v>
      </c>
      <c r="EM34" t="s">
        <v>146</v>
      </c>
      <c r="EN34" t="s">
        <v>146</v>
      </c>
      <c r="EO34" t="s">
        <v>146</v>
      </c>
      <c r="EP34">
        <v>9107.5</v>
      </c>
      <c r="EQ34">
        <v>0</v>
      </c>
      <c r="ER34">
        <v>0</v>
      </c>
      <c r="ES34" t="s">
        <v>146</v>
      </c>
      <c r="ET34" t="s">
        <v>170</v>
      </c>
      <c r="EU34" t="s">
        <v>146</v>
      </c>
      <c r="EV34">
        <v>0</v>
      </c>
    </row>
    <row r="35" spans="1:152" x14ac:dyDescent="0.25">
      <c r="A35">
        <v>9756372284</v>
      </c>
      <c r="B35" t="s">
        <v>141</v>
      </c>
      <c r="C35" t="s">
        <v>192</v>
      </c>
      <c r="D35" t="s">
        <v>143</v>
      </c>
      <c r="E35" t="s">
        <v>144</v>
      </c>
      <c r="F35" t="s">
        <v>145</v>
      </c>
      <c r="G35">
        <v>34898</v>
      </c>
      <c r="H35" t="s">
        <v>145</v>
      </c>
      <c r="I35">
        <v>126617</v>
      </c>
      <c r="J35">
        <v>2609492949</v>
      </c>
      <c r="K35">
        <v>2061040</v>
      </c>
      <c r="L35">
        <v>2692440</v>
      </c>
      <c r="M35" t="s">
        <v>146</v>
      </c>
      <c r="N35">
        <v>9756372284</v>
      </c>
      <c r="O35">
        <v>123</v>
      </c>
      <c r="P35" t="s">
        <v>147</v>
      </c>
      <c r="Q35" t="s">
        <v>148</v>
      </c>
      <c r="R35" t="s">
        <v>149</v>
      </c>
      <c r="S35">
        <v>250100000000001</v>
      </c>
      <c r="T35" t="s">
        <v>150</v>
      </c>
      <c r="U35" t="s">
        <v>151</v>
      </c>
      <c r="V35">
        <v>4814</v>
      </c>
      <c r="W35" t="s">
        <v>152</v>
      </c>
      <c r="X35" t="s">
        <v>151</v>
      </c>
      <c r="Y35">
        <v>44</v>
      </c>
      <c r="Z35" t="s">
        <v>153</v>
      </c>
      <c r="AA35" t="s">
        <v>154</v>
      </c>
      <c r="AB35" t="s">
        <v>146</v>
      </c>
      <c r="AC35">
        <v>200239</v>
      </c>
      <c r="AD35" t="s">
        <v>155</v>
      </c>
      <c r="AE35" t="s">
        <v>156</v>
      </c>
      <c r="AF35" t="s">
        <v>193</v>
      </c>
      <c r="AG35">
        <v>566</v>
      </c>
      <c r="AH35">
        <v>568968</v>
      </c>
      <c r="AI35" t="s">
        <v>158</v>
      </c>
      <c r="AJ35">
        <v>566</v>
      </c>
      <c r="AK35">
        <v>9756372284</v>
      </c>
      <c r="AL35">
        <v>9756372284</v>
      </c>
      <c r="AM35" t="s">
        <v>159</v>
      </c>
      <c r="AN35" t="s">
        <v>194</v>
      </c>
      <c r="AO35" t="s">
        <v>195</v>
      </c>
      <c r="AP35" t="s">
        <v>146</v>
      </c>
      <c r="AQ35" t="s">
        <v>162</v>
      </c>
      <c r="AR35">
        <v>9107.5</v>
      </c>
      <c r="AS35">
        <v>9000</v>
      </c>
      <c r="AT35" s="8">
        <f t="shared" si="0"/>
        <v>8000</v>
      </c>
      <c r="AU35" s="8">
        <v>350</v>
      </c>
      <c r="AV35" s="8">
        <f t="shared" si="1"/>
        <v>7650</v>
      </c>
      <c r="AW35" s="9">
        <f t="shared" si="2"/>
        <v>1346.4</v>
      </c>
      <c r="AX35" s="10">
        <f t="shared" si="3"/>
        <v>6120</v>
      </c>
      <c r="AY35" s="11">
        <f t="shared" si="4"/>
        <v>183.6</v>
      </c>
      <c r="AZ35" s="8">
        <v>250</v>
      </c>
      <c r="BA35" s="12">
        <f t="shared" si="5"/>
        <v>81.25</v>
      </c>
      <c r="BB35" s="12">
        <v>1000</v>
      </c>
      <c r="BC35" s="13"/>
      <c r="BD35" s="8">
        <f t="shared" si="6"/>
        <v>18.75</v>
      </c>
      <c r="BG35" t="s">
        <v>146</v>
      </c>
      <c r="BH35" t="s">
        <v>146</v>
      </c>
      <c r="BI35">
        <v>566</v>
      </c>
      <c r="BJ35">
        <v>566</v>
      </c>
      <c r="BK35">
        <v>9107.5</v>
      </c>
      <c r="BL35">
        <v>0.5</v>
      </c>
      <c r="BM35">
        <v>0</v>
      </c>
      <c r="BN35">
        <v>0.5</v>
      </c>
      <c r="BO35">
        <v>0.04</v>
      </c>
      <c r="BP35">
        <v>0</v>
      </c>
      <c r="BQ35">
        <v>9106.9624999999996</v>
      </c>
      <c r="BR35">
        <v>0</v>
      </c>
      <c r="BS35">
        <v>0.04</v>
      </c>
      <c r="BT35" t="s">
        <v>146</v>
      </c>
      <c r="BU35">
        <v>59536659</v>
      </c>
      <c r="BV35" t="s">
        <v>163</v>
      </c>
      <c r="BW35">
        <v>0</v>
      </c>
      <c r="BX35">
        <v>0</v>
      </c>
      <c r="BY35" t="s">
        <v>164</v>
      </c>
      <c r="BZ35">
        <v>0</v>
      </c>
      <c r="CA35" t="s">
        <v>146</v>
      </c>
      <c r="CB35">
        <v>0</v>
      </c>
      <c r="CC35">
        <v>0</v>
      </c>
      <c r="CD35" t="s">
        <v>146</v>
      </c>
      <c r="CE35">
        <v>0</v>
      </c>
      <c r="CF35">
        <v>0</v>
      </c>
      <c r="CG35">
        <v>0</v>
      </c>
      <c r="CH35" t="s">
        <v>146</v>
      </c>
      <c r="CI35" t="s">
        <v>146</v>
      </c>
      <c r="CJ35" t="s">
        <v>158</v>
      </c>
      <c r="CK35">
        <v>10</v>
      </c>
      <c r="CL35">
        <v>0</v>
      </c>
      <c r="CM35">
        <v>0</v>
      </c>
      <c r="CN35">
        <v>9107.5</v>
      </c>
      <c r="CO35" t="s">
        <v>150</v>
      </c>
      <c r="CP35">
        <v>0</v>
      </c>
      <c r="CQ35">
        <v>0</v>
      </c>
      <c r="CR35">
        <v>0</v>
      </c>
      <c r="CS35" t="s">
        <v>166</v>
      </c>
      <c r="CT35">
        <v>0</v>
      </c>
      <c r="CU35">
        <v>0</v>
      </c>
      <c r="CV35">
        <v>0</v>
      </c>
      <c r="CW35" t="s">
        <v>156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 t="s">
        <v>167</v>
      </c>
      <c r="DE35">
        <v>0</v>
      </c>
      <c r="DF35">
        <v>0</v>
      </c>
      <c r="DG35">
        <v>0</v>
      </c>
      <c r="DH35" t="s">
        <v>150</v>
      </c>
      <c r="DI35">
        <v>0</v>
      </c>
      <c r="DJ35">
        <v>0</v>
      </c>
      <c r="DK35">
        <v>0</v>
      </c>
      <c r="DL35" t="s">
        <v>156</v>
      </c>
      <c r="DM35">
        <v>45</v>
      </c>
      <c r="DN35">
        <v>0</v>
      </c>
      <c r="DO35" t="s">
        <v>156</v>
      </c>
      <c r="DP35">
        <v>45</v>
      </c>
      <c r="DQ35">
        <v>0</v>
      </c>
      <c r="DR35" t="s">
        <v>146</v>
      </c>
      <c r="DS35" t="s">
        <v>146</v>
      </c>
      <c r="DT35" t="s">
        <v>146</v>
      </c>
      <c r="DU35" t="s">
        <v>155</v>
      </c>
      <c r="DV35">
        <v>0</v>
      </c>
      <c r="DW35">
        <v>0</v>
      </c>
      <c r="DX35">
        <v>0.5</v>
      </c>
      <c r="DY35">
        <v>0.04</v>
      </c>
      <c r="DZ35">
        <v>2.0020566090040005E+19</v>
      </c>
      <c r="EA35">
        <v>3.4600356600000148E+18</v>
      </c>
      <c r="EB35" t="s">
        <v>196</v>
      </c>
      <c r="EC35" t="s">
        <v>196</v>
      </c>
      <c r="ED35" t="s">
        <v>193</v>
      </c>
      <c r="EE35" t="s">
        <v>197</v>
      </c>
      <c r="EF35" t="s">
        <v>164</v>
      </c>
      <c r="EG35" t="s">
        <v>146</v>
      </c>
      <c r="EH35" t="s">
        <v>146</v>
      </c>
      <c r="EI35" t="s">
        <v>146</v>
      </c>
      <c r="EJ35" t="s">
        <v>146</v>
      </c>
      <c r="EK35" t="s">
        <v>146</v>
      </c>
      <c r="EL35" t="s">
        <v>146</v>
      </c>
      <c r="EM35" t="s">
        <v>146</v>
      </c>
      <c r="EN35" t="s">
        <v>146</v>
      </c>
      <c r="EO35" t="s">
        <v>146</v>
      </c>
      <c r="EP35">
        <v>9107.5</v>
      </c>
      <c r="EQ35">
        <v>0</v>
      </c>
      <c r="ER35">
        <v>0</v>
      </c>
      <c r="ES35" t="s">
        <v>146</v>
      </c>
      <c r="ET35" t="s">
        <v>170</v>
      </c>
      <c r="EU35" t="s">
        <v>146</v>
      </c>
      <c r="EV35">
        <v>0</v>
      </c>
    </row>
    <row r="36" spans="1:152" x14ac:dyDescent="0.25">
      <c r="A36">
        <v>9754284714</v>
      </c>
      <c r="B36" t="s">
        <v>141</v>
      </c>
      <c r="C36" t="s">
        <v>198</v>
      </c>
      <c r="D36" t="s">
        <v>143</v>
      </c>
      <c r="E36" t="s">
        <v>144</v>
      </c>
      <c r="F36" t="s">
        <v>145</v>
      </c>
      <c r="G36">
        <v>34894</v>
      </c>
      <c r="H36" t="s">
        <v>145</v>
      </c>
      <c r="I36">
        <v>454767</v>
      </c>
      <c r="J36">
        <v>2609177706</v>
      </c>
      <c r="K36">
        <v>7889894</v>
      </c>
      <c r="L36">
        <v>2692440</v>
      </c>
      <c r="M36" t="s">
        <v>146</v>
      </c>
      <c r="N36">
        <v>9754284714</v>
      </c>
      <c r="O36">
        <v>123</v>
      </c>
      <c r="P36" t="s">
        <v>147</v>
      </c>
      <c r="Q36" t="s">
        <v>148</v>
      </c>
      <c r="R36" t="s">
        <v>149</v>
      </c>
      <c r="S36">
        <v>250100000000001</v>
      </c>
      <c r="T36" t="s">
        <v>150</v>
      </c>
      <c r="U36" t="s">
        <v>151</v>
      </c>
      <c r="V36">
        <v>4814</v>
      </c>
      <c r="W36" t="s">
        <v>152</v>
      </c>
      <c r="X36" t="s">
        <v>151</v>
      </c>
      <c r="Y36">
        <v>44</v>
      </c>
      <c r="Z36" t="s">
        <v>153</v>
      </c>
      <c r="AA36" t="s">
        <v>154</v>
      </c>
      <c r="AB36" t="s">
        <v>146</v>
      </c>
      <c r="AC36">
        <v>200239</v>
      </c>
      <c r="AD36" t="s">
        <v>155</v>
      </c>
      <c r="AE36" t="s">
        <v>156</v>
      </c>
      <c r="AF36" t="s">
        <v>199</v>
      </c>
      <c r="AG36">
        <v>566</v>
      </c>
      <c r="AH36">
        <v>863139</v>
      </c>
      <c r="AI36" t="s">
        <v>158</v>
      </c>
      <c r="AJ36">
        <v>566</v>
      </c>
      <c r="AK36">
        <v>9754284714</v>
      </c>
      <c r="AL36">
        <v>9754284714</v>
      </c>
      <c r="AM36" t="s">
        <v>159</v>
      </c>
      <c r="AN36" t="s">
        <v>188</v>
      </c>
      <c r="AO36" t="s">
        <v>189</v>
      </c>
      <c r="AP36" t="s">
        <v>146</v>
      </c>
      <c r="AQ36" t="s">
        <v>162</v>
      </c>
      <c r="AR36">
        <v>9107.5</v>
      </c>
      <c r="AS36">
        <v>9000</v>
      </c>
      <c r="AT36" s="8">
        <f t="shared" si="0"/>
        <v>8000</v>
      </c>
      <c r="AU36" s="8">
        <v>350</v>
      </c>
      <c r="AV36" s="8">
        <f t="shared" si="1"/>
        <v>7650</v>
      </c>
      <c r="AW36" s="9">
        <f t="shared" si="2"/>
        <v>1346.4</v>
      </c>
      <c r="AX36" s="10">
        <f t="shared" si="3"/>
        <v>6120</v>
      </c>
      <c r="AY36" s="11">
        <f t="shared" si="4"/>
        <v>183.6</v>
      </c>
      <c r="AZ36" s="8">
        <v>250</v>
      </c>
      <c r="BA36" s="12">
        <f t="shared" si="5"/>
        <v>81.25</v>
      </c>
      <c r="BB36" s="12">
        <v>1000</v>
      </c>
      <c r="BC36" s="13"/>
      <c r="BD36" s="8">
        <f t="shared" si="6"/>
        <v>18.75</v>
      </c>
      <c r="BG36" t="s">
        <v>146</v>
      </c>
      <c r="BH36" t="s">
        <v>146</v>
      </c>
      <c r="BI36">
        <v>566</v>
      </c>
      <c r="BJ36">
        <v>566</v>
      </c>
      <c r="BK36">
        <v>9107.5</v>
      </c>
      <c r="BL36">
        <v>0.5</v>
      </c>
      <c r="BM36">
        <v>0</v>
      </c>
      <c r="BN36">
        <v>0.5</v>
      </c>
      <c r="BO36">
        <v>0.04</v>
      </c>
      <c r="BP36">
        <v>0</v>
      </c>
      <c r="BQ36">
        <v>9106.9624999999996</v>
      </c>
      <c r="BR36">
        <v>0</v>
      </c>
      <c r="BS36">
        <v>0.04</v>
      </c>
      <c r="BT36" t="s">
        <v>146</v>
      </c>
      <c r="BU36">
        <v>59536659</v>
      </c>
      <c r="BV36" t="s">
        <v>163</v>
      </c>
      <c r="BW36">
        <v>0</v>
      </c>
      <c r="BX36">
        <v>0</v>
      </c>
      <c r="BY36" t="s">
        <v>164</v>
      </c>
      <c r="BZ36">
        <v>0</v>
      </c>
      <c r="CA36" t="s">
        <v>146</v>
      </c>
      <c r="CB36">
        <v>0</v>
      </c>
      <c r="CC36">
        <v>0</v>
      </c>
      <c r="CD36" t="s">
        <v>146</v>
      </c>
      <c r="CE36">
        <v>0</v>
      </c>
      <c r="CF36">
        <v>0</v>
      </c>
      <c r="CG36">
        <v>0</v>
      </c>
      <c r="CH36" t="s">
        <v>146</v>
      </c>
      <c r="CI36" t="s">
        <v>146</v>
      </c>
      <c r="CJ36" t="s">
        <v>158</v>
      </c>
      <c r="CK36">
        <v>10</v>
      </c>
      <c r="CL36">
        <v>0</v>
      </c>
      <c r="CM36">
        <v>0</v>
      </c>
      <c r="CN36">
        <v>9107.5</v>
      </c>
      <c r="CO36" t="s">
        <v>150</v>
      </c>
      <c r="CP36">
        <v>0</v>
      </c>
      <c r="CQ36">
        <v>0</v>
      </c>
      <c r="CR36">
        <v>0</v>
      </c>
      <c r="CS36" t="s">
        <v>166</v>
      </c>
      <c r="CT36">
        <v>0</v>
      </c>
      <c r="CU36">
        <v>0</v>
      </c>
      <c r="CV36">
        <v>0</v>
      </c>
      <c r="CW36" t="s">
        <v>156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 t="s">
        <v>167</v>
      </c>
      <c r="DE36">
        <v>0</v>
      </c>
      <c r="DF36">
        <v>0</v>
      </c>
      <c r="DG36">
        <v>0</v>
      </c>
      <c r="DH36" t="s">
        <v>150</v>
      </c>
      <c r="DI36">
        <v>0</v>
      </c>
      <c r="DJ36">
        <v>0</v>
      </c>
      <c r="DK36">
        <v>0</v>
      </c>
      <c r="DL36" t="s">
        <v>156</v>
      </c>
      <c r="DM36">
        <v>45</v>
      </c>
      <c r="DN36">
        <v>0</v>
      </c>
      <c r="DO36" t="s">
        <v>156</v>
      </c>
      <c r="DP36">
        <v>45</v>
      </c>
      <c r="DQ36">
        <v>0</v>
      </c>
      <c r="DR36" t="s">
        <v>146</v>
      </c>
      <c r="DS36" t="s">
        <v>146</v>
      </c>
      <c r="DT36" t="s">
        <v>146</v>
      </c>
      <c r="DU36" t="s">
        <v>155</v>
      </c>
      <c r="DV36">
        <v>0</v>
      </c>
      <c r="DW36">
        <v>0</v>
      </c>
      <c r="DX36">
        <v>0.5</v>
      </c>
      <c r="DY36">
        <v>0.04</v>
      </c>
      <c r="DZ36">
        <v>2.0020566090040005E+19</v>
      </c>
      <c r="EA36">
        <v>3.4600356600000148E+18</v>
      </c>
      <c r="EB36" t="s">
        <v>200</v>
      </c>
      <c r="EC36" t="s">
        <v>200</v>
      </c>
      <c r="ED36" t="s">
        <v>199</v>
      </c>
      <c r="EE36" t="s">
        <v>201</v>
      </c>
      <c r="EF36" t="s">
        <v>164</v>
      </c>
      <c r="EG36" t="s">
        <v>146</v>
      </c>
      <c r="EH36" t="s">
        <v>146</v>
      </c>
      <c r="EI36" t="s">
        <v>146</v>
      </c>
      <c r="EJ36" t="s">
        <v>146</v>
      </c>
      <c r="EK36" t="s">
        <v>146</v>
      </c>
      <c r="EL36" t="s">
        <v>146</v>
      </c>
      <c r="EM36" t="s">
        <v>146</v>
      </c>
      <c r="EN36" t="s">
        <v>146</v>
      </c>
      <c r="EO36" t="s">
        <v>146</v>
      </c>
      <c r="EP36">
        <v>9107.5</v>
      </c>
      <c r="EQ36">
        <v>0</v>
      </c>
      <c r="ER36">
        <v>0</v>
      </c>
      <c r="ES36" t="s">
        <v>146</v>
      </c>
      <c r="ET36" t="s">
        <v>170</v>
      </c>
      <c r="EU36" t="s">
        <v>146</v>
      </c>
      <c r="EV36">
        <v>0</v>
      </c>
    </row>
    <row r="37" spans="1:152" x14ac:dyDescent="0.25">
      <c r="A37">
        <v>9754870362</v>
      </c>
      <c r="B37" t="s">
        <v>141</v>
      </c>
      <c r="C37" t="s">
        <v>202</v>
      </c>
      <c r="D37" t="s">
        <v>143</v>
      </c>
      <c r="E37" t="s">
        <v>144</v>
      </c>
      <c r="F37" t="s">
        <v>145</v>
      </c>
      <c r="G37">
        <v>34895</v>
      </c>
      <c r="H37" t="s">
        <v>145</v>
      </c>
      <c r="I37">
        <v>862166</v>
      </c>
      <c r="J37">
        <v>2609196210</v>
      </c>
      <c r="K37">
        <v>4826150</v>
      </c>
      <c r="L37">
        <v>2692440</v>
      </c>
      <c r="M37" t="s">
        <v>146</v>
      </c>
      <c r="N37">
        <v>9754870362</v>
      </c>
      <c r="O37">
        <v>123</v>
      </c>
      <c r="P37" t="s">
        <v>147</v>
      </c>
      <c r="Q37" t="s">
        <v>148</v>
      </c>
      <c r="R37" t="s">
        <v>149</v>
      </c>
      <c r="S37">
        <v>250100000000001</v>
      </c>
      <c r="T37" t="s">
        <v>150</v>
      </c>
      <c r="U37" t="s">
        <v>151</v>
      </c>
      <c r="V37">
        <v>4814</v>
      </c>
      <c r="W37" t="s">
        <v>152</v>
      </c>
      <c r="X37" t="s">
        <v>151</v>
      </c>
      <c r="Y37">
        <v>44</v>
      </c>
      <c r="Z37" t="s">
        <v>153</v>
      </c>
      <c r="AA37" t="s">
        <v>154</v>
      </c>
      <c r="AB37" t="s">
        <v>146</v>
      </c>
      <c r="AC37">
        <v>200239</v>
      </c>
      <c r="AD37" t="s">
        <v>155</v>
      </c>
      <c r="AE37" t="s">
        <v>156</v>
      </c>
      <c r="AF37" t="s">
        <v>203</v>
      </c>
      <c r="AG37">
        <v>566</v>
      </c>
      <c r="AH37">
        <v>311912</v>
      </c>
      <c r="AI37" t="s">
        <v>158</v>
      </c>
      <c r="AJ37">
        <v>566</v>
      </c>
      <c r="AK37">
        <v>9754870362</v>
      </c>
      <c r="AL37">
        <v>9754870362</v>
      </c>
      <c r="AM37" t="s">
        <v>159</v>
      </c>
      <c r="AN37" t="s">
        <v>182</v>
      </c>
      <c r="AO37" t="s">
        <v>183</v>
      </c>
      <c r="AP37" t="s">
        <v>146</v>
      </c>
      <c r="AQ37" t="s">
        <v>162</v>
      </c>
      <c r="AR37">
        <v>9107.5</v>
      </c>
      <c r="AS37">
        <v>9000</v>
      </c>
      <c r="AT37" s="8">
        <f t="shared" si="0"/>
        <v>8000</v>
      </c>
      <c r="AU37" s="8">
        <v>350</v>
      </c>
      <c r="AV37" s="8">
        <f t="shared" si="1"/>
        <v>7650</v>
      </c>
      <c r="AW37" s="9">
        <f t="shared" si="2"/>
        <v>1346.4</v>
      </c>
      <c r="AX37" s="10">
        <f t="shared" si="3"/>
        <v>6120</v>
      </c>
      <c r="AY37" s="11">
        <f t="shared" si="4"/>
        <v>183.6</v>
      </c>
      <c r="AZ37" s="8">
        <v>250</v>
      </c>
      <c r="BA37" s="12">
        <f t="shared" si="5"/>
        <v>81.25</v>
      </c>
      <c r="BB37" s="12">
        <v>1000</v>
      </c>
      <c r="BC37" s="13"/>
      <c r="BD37" s="8">
        <f t="shared" si="6"/>
        <v>18.75</v>
      </c>
      <c r="BG37" t="s">
        <v>146</v>
      </c>
      <c r="BH37" t="s">
        <v>146</v>
      </c>
      <c r="BI37">
        <v>566</v>
      </c>
      <c r="BJ37">
        <v>566</v>
      </c>
      <c r="BK37">
        <v>9107.5</v>
      </c>
      <c r="BL37">
        <v>0.5</v>
      </c>
      <c r="BM37">
        <v>0</v>
      </c>
      <c r="BN37">
        <v>0.5</v>
      </c>
      <c r="BO37">
        <v>0.04</v>
      </c>
      <c r="BP37">
        <v>0</v>
      </c>
      <c r="BQ37">
        <v>9106.9624999999996</v>
      </c>
      <c r="BR37">
        <v>0</v>
      </c>
      <c r="BS37">
        <v>0.04</v>
      </c>
      <c r="BT37" t="s">
        <v>146</v>
      </c>
      <c r="BU37">
        <v>59536659</v>
      </c>
      <c r="BV37" t="s">
        <v>163</v>
      </c>
      <c r="BW37">
        <v>0</v>
      </c>
      <c r="BX37">
        <v>0</v>
      </c>
      <c r="BY37" t="s">
        <v>164</v>
      </c>
      <c r="BZ37">
        <v>0</v>
      </c>
      <c r="CA37" t="s">
        <v>146</v>
      </c>
      <c r="CB37">
        <v>0</v>
      </c>
      <c r="CC37">
        <v>0</v>
      </c>
      <c r="CD37" t="s">
        <v>146</v>
      </c>
      <c r="CE37">
        <v>0</v>
      </c>
      <c r="CF37">
        <v>0</v>
      </c>
      <c r="CG37">
        <v>0</v>
      </c>
      <c r="CH37" t="s">
        <v>146</v>
      </c>
      <c r="CI37" t="s">
        <v>146</v>
      </c>
      <c r="CJ37" t="s">
        <v>158</v>
      </c>
      <c r="CK37">
        <v>10</v>
      </c>
      <c r="CL37">
        <v>0</v>
      </c>
      <c r="CM37">
        <v>0</v>
      </c>
      <c r="CN37">
        <v>9107.5</v>
      </c>
      <c r="CO37" t="s">
        <v>150</v>
      </c>
      <c r="CP37">
        <v>0</v>
      </c>
      <c r="CQ37">
        <v>0</v>
      </c>
      <c r="CR37">
        <v>0</v>
      </c>
      <c r="CS37" t="s">
        <v>166</v>
      </c>
      <c r="CT37">
        <v>0</v>
      </c>
      <c r="CU37">
        <v>0</v>
      </c>
      <c r="CV37">
        <v>0</v>
      </c>
      <c r="CW37" t="s">
        <v>156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 t="s">
        <v>167</v>
      </c>
      <c r="DE37">
        <v>0</v>
      </c>
      <c r="DF37">
        <v>0</v>
      </c>
      <c r="DG37">
        <v>0</v>
      </c>
      <c r="DH37" t="s">
        <v>150</v>
      </c>
      <c r="DI37">
        <v>0</v>
      </c>
      <c r="DJ37">
        <v>0</v>
      </c>
      <c r="DK37">
        <v>0</v>
      </c>
      <c r="DL37" t="s">
        <v>156</v>
      </c>
      <c r="DM37">
        <v>45</v>
      </c>
      <c r="DN37">
        <v>0</v>
      </c>
      <c r="DO37" t="s">
        <v>156</v>
      </c>
      <c r="DP37">
        <v>45</v>
      </c>
      <c r="DQ37">
        <v>0</v>
      </c>
      <c r="DR37" t="s">
        <v>146</v>
      </c>
      <c r="DS37" t="s">
        <v>146</v>
      </c>
      <c r="DT37" t="s">
        <v>146</v>
      </c>
      <c r="DU37" t="s">
        <v>155</v>
      </c>
      <c r="DV37">
        <v>0</v>
      </c>
      <c r="DW37">
        <v>0</v>
      </c>
      <c r="DX37">
        <v>0.5</v>
      </c>
      <c r="DY37">
        <v>0.04</v>
      </c>
      <c r="DZ37">
        <v>2.0020566090040005E+19</v>
      </c>
      <c r="EA37">
        <v>3.4600356600000148E+18</v>
      </c>
      <c r="EB37" t="s">
        <v>204</v>
      </c>
      <c r="EC37" t="s">
        <v>204</v>
      </c>
      <c r="ED37" t="s">
        <v>203</v>
      </c>
      <c r="EE37" t="s">
        <v>205</v>
      </c>
      <c r="EF37" t="s">
        <v>164</v>
      </c>
      <c r="EG37" t="s">
        <v>146</v>
      </c>
      <c r="EH37" t="s">
        <v>146</v>
      </c>
      <c r="EI37" t="s">
        <v>146</v>
      </c>
      <c r="EJ37" t="s">
        <v>146</v>
      </c>
      <c r="EK37" t="s">
        <v>146</v>
      </c>
      <c r="EL37" t="s">
        <v>146</v>
      </c>
      <c r="EM37" t="s">
        <v>146</v>
      </c>
      <c r="EN37" t="s">
        <v>146</v>
      </c>
      <c r="EO37" t="s">
        <v>146</v>
      </c>
      <c r="EP37">
        <v>9107.5</v>
      </c>
      <c r="EQ37">
        <v>0</v>
      </c>
      <c r="ER37">
        <v>0</v>
      </c>
      <c r="ES37" t="s">
        <v>146</v>
      </c>
      <c r="ET37" t="s">
        <v>170</v>
      </c>
      <c r="EU37" t="s">
        <v>146</v>
      </c>
      <c r="EV37">
        <v>0</v>
      </c>
    </row>
    <row r="38" spans="1:152" x14ac:dyDescent="0.25">
      <c r="A38">
        <v>9755034708</v>
      </c>
      <c r="B38" t="s">
        <v>141</v>
      </c>
      <c r="C38" t="s">
        <v>206</v>
      </c>
      <c r="D38" t="s">
        <v>143</v>
      </c>
      <c r="E38" t="s">
        <v>144</v>
      </c>
      <c r="F38" t="s">
        <v>145</v>
      </c>
      <c r="G38">
        <v>34896</v>
      </c>
      <c r="H38" t="s">
        <v>145</v>
      </c>
      <c r="I38">
        <v>943808</v>
      </c>
      <c r="J38">
        <v>2609276288</v>
      </c>
      <c r="K38">
        <v>3344257</v>
      </c>
      <c r="L38">
        <v>2692440</v>
      </c>
      <c r="M38" t="s">
        <v>146</v>
      </c>
      <c r="N38">
        <v>9755034708</v>
      </c>
      <c r="O38">
        <v>123</v>
      </c>
      <c r="P38" t="s">
        <v>147</v>
      </c>
      <c r="Q38" t="s">
        <v>148</v>
      </c>
      <c r="R38" t="s">
        <v>149</v>
      </c>
      <c r="S38">
        <v>250100000000001</v>
      </c>
      <c r="T38" t="s">
        <v>150</v>
      </c>
      <c r="U38" t="s">
        <v>151</v>
      </c>
      <c r="V38">
        <v>4814</v>
      </c>
      <c r="W38" t="s">
        <v>152</v>
      </c>
      <c r="X38" t="s">
        <v>151</v>
      </c>
      <c r="Y38">
        <v>44</v>
      </c>
      <c r="Z38" t="s">
        <v>153</v>
      </c>
      <c r="AA38" t="s">
        <v>154</v>
      </c>
      <c r="AB38" t="s">
        <v>146</v>
      </c>
      <c r="AC38">
        <v>200239</v>
      </c>
      <c r="AD38" t="s">
        <v>155</v>
      </c>
      <c r="AE38" t="s">
        <v>156</v>
      </c>
      <c r="AF38" t="s">
        <v>207</v>
      </c>
      <c r="AG38">
        <v>566</v>
      </c>
      <c r="AH38">
        <v>442225</v>
      </c>
      <c r="AI38" t="s">
        <v>158</v>
      </c>
      <c r="AJ38">
        <v>566</v>
      </c>
      <c r="AK38">
        <v>9755034708</v>
      </c>
      <c r="AL38">
        <v>9755034708</v>
      </c>
      <c r="AM38" t="s">
        <v>159</v>
      </c>
      <c r="AN38" t="s">
        <v>182</v>
      </c>
      <c r="AO38" t="s">
        <v>183</v>
      </c>
      <c r="AP38" t="s">
        <v>146</v>
      </c>
      <c r="AQ38" t="s">
        <v>162</v>
      </c>
      <c r="AR38">
        <v>9107.5</v>
      </c>
      <c r="AS38">
        <v>9000</v>
      </c>
      <c r="AT38" s="8">
        <f t="shared" si="0"/>
        <v>8000</v>
      </c>
      <c r="AU38" s="8">
        <v>350</v>
      </c>
      <c r="AV38" s="8">
        <f t="shared" si="1"/>
        <v>7650</v>
      </c>
      <c r="AW38" s="9">
        <f t="shared" si="2"/>
        <v>1346.4</v>
      </c>
      <c r="AX38" s="10">
        <f t="shared" si="3"/>
        <v>6120</v>
      </c>
      <c r="AY38" s="11">
        <f t="shared" si="4"/>
        <v>183.6</v>
      </c>
      <c r="AZ38" s="8">
        <v>250</v>
      </c>
      <c r="BA38" s="12">
        <f t="shared" si="5"/>
        <v>81.25</v>
      </c>
      <c r="BB38" s="12">
        <v>1000</v>
      </c>
      <c r="BC38" s="13"/>
      <c r="BD38" s="8">
        <f t="shared" si="6"/>
        <v>18.75</v>
      </c>
      <c r="BG38" t="s">
        <v>146</v>
      </c>
      <c r="BH38" t="s">
        <v>146</v>
      </c>
      <c r="BI38">
        <v>566</v>
      </c>
      <c r="BJ38">
        <v>566</v>
      </c>
      <c r="BK38">
        <v>9107.5</v>
      </c>
      <c r="BL38">
        <v>0.5</v>
      </c>
      <c r="BM38">
        <v>0</v>
      </c>
      <c r="BN38">
        <v>0.5</v>
      </c>
      <c r="BO38">
        <v>0.04</v>
      </c>
      <c r="BP38">
        <v>0</v>
      </c>
      <c r="BQ38">
        <v>9106.9624999999996</v>
      </c>
      <c r="BR38">
        <v>0</v>
      </c>
      <c r="BS38">
        <v>0.04</v>
      </c>
      <c r="BT38" t="s">
        <v>146</v>
      </c>
      <c r="BU38">
        <v>59536659</v>
      </c>
      <c r="BV38" t="s">
        <v>163</v>
      </c>
      <c r="BW38">
        <v>0</v>
      </c>
      <c r="BX38">
        <v>0</v>
      </c>
      <c r="BY38" t="s">
        <v>164</v>
      </c>
      <c r="BZ38">
        <v>0</v>
      </c>
      <c r="CA38" t="s">
        <v>146</v>
      </c>
      <c r="CB38">
        <v>0</v>
      </c>
      <c r="CC38">
        <v>0</v>
      </c>
      <c r="CD38" t="s">
        <v>146</v>
      </c>
      <c r="CE38">
        <v>0</v>
      </c>
      <c r="CF38">
        <v>0</v>
      </c>
      <c r="CG38">
        <v>0</v>
      </c>
      <c r="CH38" t="s">
        <v>146</v>
      </c>
      <c r="CI38" t="s">
        <v>146</v>
      </c>
      <c r="CJ38" t="s">
        <v>158</v>
      </c>
      <c r="CK38">
        <v>10</v>
      </c>
      <c r="CL38">
        <v>0</v>
      </c>
      <c r="CM38">
        <v>0</v>
      </c>
      <c r="CN38">
        <v>9107.5</v>
      </c>
      <c r="CO38" t="s">
        <v>150</v>
      </c>
      <c r="CP38">
        <v>0</v>
      </c>
      <c r="CQ38">
        <v>0</v>
      </c>
      <c r="CR38">
        <v>0</v>
      </c>
      <c r="CS38" t="s">
        <v>166</v>
      </c>
      <c r="CT38">
        <v>0</v>
      </c>
      <c r="CU38">
        <v>0</v>
      </c>
      <c r="CV38">
        <v>0</v>
      </c>
      <c r="CW38" t="s">
        <v>156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 t="s">
        <v>167</v>
      </c>
      <c r="DE38">
        <v>0</v>
      </c>
      <c r="DF38">
        <v>0</v>
      </c>
      <c r="DG38">
        <v>0</v>
      </c>
      <c r="DH38" t="s">
        <v>150</v>
      </c>
      <c r="DI38">
        <v>0</v>
      </c>
      <c r="DJ38">
        <v>0</v>
      </c>
      <c r="DK38">
        <v>0</v>
      </c>
      <c r="DL38" t="s">
        <v>156</v>
      </c>
      <c r="DM38">
        <v>45</v>
      </c>
      <c r="DN38">
        <v>0</v>
      </c>
      <c r="DO38" t="s">
        <v>156</v>
      </c>
      <c r="DP38">
        <v>45</v>
      </c>
      <c r="DQ38">
        <v>0</v>
      </c>
      <c r="DR38" t="s">
        <v>146</v>
      </c>
      <c r="DS38" t="s">
        <v>146</v>
      </c>
      <c r="DT38" t="s">
        <v>146</v>
      </c>
      <c r="DU38" t="s">
        <v>155</v>
      </c>
      <c r="DV38">
        <v>0</v>
      </c>
      <c r="DW38">
        <v>0</v>
      </c>
      <c r="DX38">
        <v>0.5</v>
      </c>
      <c r="DY38">
        <v>0.04</v>
      </c>
      <c r="DZ38">
        <v>2.0020566090040005E+19</v>
      </c>
      <c r="EA38">
        <v>3.4600356600000148E+18</v>
      </c>
      <c r="EB38" t="s">
        <v>208</v>
      </c>
      <c r="EC38" t="s">
        <v>208</v>
      </c>
      <c r="ED38" t="s">
        <v>207</v>
      </c>
      <c r="EE38" t="s">
        <v>209</v>
      </c>
      <c r="EF38" t="s">
        <v>164</v>
      </c>
      <c r="EG38" t="s">
        <v>146</v>
      </c>
      <c r="EH38" t="s">
        <v>146</v>
      </c>
      <c r="EI38" t="s">
        <v>146</v>
      </c>
      <c r="EJ38" t="s">
        <v>146</v>
      </c>
      <c r="EK38" t="s">
        <v>146</v>
      </c>
      <c r="EL38" t="s">
        <v>146</v>
      </c>
      <c r="EM38" t="s">
        <v>146</v>
      </c>
      <c r="EN38" t="s">
        <v>146</v>
      </c>
      <c r="EO38" t="s">
        <v>146</v>
      </c>
      <c r="EP38">
        <v>9107.5</v>
      </c>
      <c r="EQ38">
        <v>0</v>
      </c>
      <c r="ER38">
        <v>0</v>
      </c>
      <c r="ES38" t="s">
        <v>146</v>
      </c>
      <c r="ET38" t="s">
        <v>170</v>
      </c>
      <c r="EU38" t="s">
        <v>146</v>
      </c>
      <c r="EV38">
        <v>0</v>
      </c>
    </row>
    <row r="39" spans="1:152" x14ac:dyDescent="0.25">
      <c r="A39">
        <v>9756261095</v>
      </c>
      <c r="B39" t="s">
        <v>141</v>
      </c>
      <c r="C39" t="s">
        <v>237</v>
      </c>
      <c r="D39" t="s">
        <v>143</v>
      </c>
      <c r="E39" t="s">
        <v>144</v>
      </c>
      <c r="F39" t="s">
        <v>145</v>
      </c>
      <c r="G39">
        <v>34898</v>
      </c>
      <c r="H39" t="s">
        <v>145</v>
      </c>
      <c r="I39">
        <v>14544</v>
      </c>
      <c r="J39">
        <v>2609492727</v>
      </c>
      <c r="K39">
        <v>2061040</v>
      </c>
      <c r="L39">
        <v>2692440</v>
      </c>
      <c r="M39" t="s">
        <v>146</v>
      </c>
      <c r="N39">
        <v>9756261095</v>
      </c>
      <c r="O39">
        <v>123</v>
      </c>
      <c r="P39" t="s">
        <v>147</v>
      </c>
      <c r="Q39" t="s">
        <v>148</v>
      </c>
      <c r="R39" t="s">
        <v>149</v>
      </c>
      <c r="S39">
        <v>250100000000001</v>
      </c>
      <c r="T39" t="s">
        <v>150</v>
      </c>
      <c r="U39" t="s">
        <v>151</v>
      </c>
      <c r="V39">
        <v>4814</v>
      </c>
      <c r="W39" t="s">
        <v>152</v>
      </c>
      <c r="X39" t="s">
        <v>151</v>
      </c>
      <c r="Y39">
        <v>44</v>
      </c>
      <c r="Z39" t="s">
        <v>153</v>
      </c>
      <c r="AA39" t="s">
        <v>154</v>
      </c>
      <c r="AB39" t="s">
        <v>146</v>
      </c>
      <c r="AC39">
        <v>200239</v>
      </c>
      <c r="AD39" t="s">
        <v>155</v>
      </c>
      <c r="AE39" t="s">
        <v>156</v>
      </c>
      <c r="AF39" t="s">
        <v>238</v>
      </c>
      <c r="AG39">
        <v>566</v>
      </c>
      <c r="AH39">
        <v>472901</v>
      </c>
      <c r="AI39" t="s">
        <v>158</v>
      </c>
      <c r="AJ39">
        <v>566</v>
      </c>
      <c r="AK39">
        <v>9756261095</v>
      </c>
      <c r="AL39">
        <v>9756261095</v>
      </c>
      <c r="AM39" t="s">
        <v>159</v>
      </c>
      <c r="AN39" t="s">
        <v>182</v>
      </c>
      <c r="AO39" t="s">
        <v>183</v>
      </c>
      <c r="AP39" t="s">
        <v>146</v>
      </c>
      <c r="AQ39" t="s">
        <v>162</v>
      </c>
      <c r="AR39">
        <v>9107.5</v>
      </c>
      <c r="AS39">
        <v>9000</v>
      </c>
      <c r="AT39" s="8">
        <f t="shared" si="0"/>
        <v>8000</v>
      </c>
      <c r="AU39" s="8">
        <v>350</v>
      </c>
      <c r="AV39" s="8">
        <f t="shared" si="1"/>
        <v>7650</v>
      </c>
      <c r="AW39" s="9">
        <f t="shared" si="2"/>
        <v>1346.4</v>
      </c>
      <c r="AX39" s="10">
        <f t="shared" si="3"/>
        <v>6120</v>
      </c>
      <c r="AY39" s="11">
        <f t="shared" si="4"/>
        <v>183.6</v>
      </c>
      <c r="AZ39" s="8">
        <v>250</v>
      </c>
      <c r="BA39" s="12">
        <f t="shared" si="5"/>
        <v>81.25</v>
      </c>
      <c r="BB39" s="12">
        <v>1000</v>
      </c>
      <c r="BC39" s="13"/>
      <c r="BD39" s="8">
        <f t="shared" si="6"/>
        <v>18.75</v>
      </c>
      <c r="BG39" t="s">
        <v>146</v>
      </c>
      <c r="BH39" t="s">
        <v>146</v>
      </c>
      <c r="BI39">
        <v>566</v>
      </c>
      <c r="BJ39">
        <v>566</v>
      </c>
      <c r="BK39">
        <v>9107.5</v>
      </c>
      <c r="BL39">
        <v>0.5</v>
      </c>
      <c r="BM39">
        <v>0</v>
      </c>
      <c r="BN39">
        <v>0.5</v>
      </c>
      <c r="BO39">
        <v>0.04</v>
      </c>
      <c r="BP39">
        <v>0</v>
      </c>
      <c r="BQ39">
        <v>9106.9624999999996</v>
      </c>
      <c r="BR39">
        <v>0</v>
      </c>
      <c r="BS39">
        <v>0.04</v>
      </c>
      <c r="BT39" t="s">
        <v>146</v>
      </c>
      <c r="BU39">
        <v>59536659</v>
      </c>
      <c r="BV39" t="s">
        <v>163</v>
      </c>
      <c r="BW39">
        <v>0</v>
      </c>
      <c r="BX39">
        <v>0</v>
      </c>
      <c r="BY39" t="s">
        <v>164</v>
      </c>
      <c r="BZ39">
        <v>0</v>
      </c>
      <c r="CA39" t="s">
        <v>146</v>
      </c>
      <c r="CB39">
        <v>0</v>
      </c>
      <c r="CC39">
        <v>0</v>
      </c>
      <c r="CD39" t="s">
        <v>146</v>
      </c>
      <c r="CE39">
        <v>0</v>
      </c>
      <c r="CF39">
        <v>0</v>
      </c>
      <c r="CG39">
        <v>0</v>
      </c>
      <c r="CH39" t="s">
        <v>146</v>
      </c>
      <c r="CI39" t="s">
        <v>146</v>
      </c>
      <c r="CJ39" t="s">
        <v>158</v>
      </c>
      <c r="CK39">
        <v>10</v>
      </c>
      <c r="CL39">
        <v>0</v>
      </c>
      <c r="CM39">
        <v>0</v>
      </c>
      <c r="CN39">
        <v>9107.5</v>
      </c>
      <c r="CO39" t="s">
        <v>150</v>
      </c>
      <c r="CP39">
        <v>0</v>
      </c>
      <c r="CQ39">
        <v>0</v>
      </c>
      <c r="CR39">
        <v>0</v>
      </c>
      <c r="CS39" t="s">
        <v>166</v>
      </c>
      <c r="CT39">
        <v>0</v>
      </c>
      <c r="CU39">
        <v>0</v>
      </c>
      <c r="CV39">
        <v>0</v>
      </c>
      <c r="CW39" t="s">
        <v>156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 t="s">
        <v>167</v>
      </c>
      <c r="DE39">
        <v>0</v>
      </c>
      <c r="DF39">
        <v>0</v>
      </c>
      <c r="DG39">
        <v>0</v>
      </c>
      <c r="DH39" t="s">
        <v>150</v>
      </c>
      <c r="DI39">
        <v>0</v>
      </c>
      <c r="DJ39">
        <v>0</v>
      </c>
      <c r="DK39">
        <v>0</v>
      </c>
      <c r="DL39" t="s">
        <v>156</v>
      </c>
      <c r="DM39">
        <v>45</v>
      </c>
      <c r="DN39">
        <v>0</v>
      </c>
      <c r="DO39" t="s">
        <v>156</v>
      </c>
      <c r="DP39">
        <v>45</v>
      </c>
      <c r="DQ39">
        <v>0</v>
      </c>
      <c r="DR39" t="s">
        <v>146</v>
      </c>
      <c r="DS39" t="s">
        <v>146</v>
      </c>
      <c r="DT39" t="s">
        <v>146</v>
      </c>
      <c r="DU39" t="s">
        <v>155</v>
      </c>
      <c r="DV39">
        <v>0</v>
      </c>
      <c r="DW39">
        <v>0</v>
      </c>
      <c r="DX39">
        <v>0.5</v>
      </c>
      <c r="DY39">
        <v>0.04</v>
      </c>
      <c r="DZ39">
        <v>2.0020566090040005E+19</v>
      </c>
      <c r="EA39">
        <v>3.4600356600000148E+18</v>
      </c>
      <c r="EB39" t="s">
        <v>239</v>
      </c>
      <c r="EC39" t="s">
        <v>239</v>
      </c>
      <c r="ED39" t="s">
        <v>238</v>
      </c>
      <c r="EE39" t="s">
        <v>240</v>
      </c>
      <c r="EF39" t="s">
        <v>164</v>
      </c>
      <c r="EG39" t="s">
        <v>146</v>
      </c>
      <c r="EH39" t="s">
        <v>146</v>
      </c>
      <c r="EI39" t="s">
        <v>146</v>
      </c>
      <c r="EJ39" t="s">
        <v>146</v>
      </c>
      <c r="EK39" t="s">
        <v>146</v>
      </c>
      <c r="EL39" t="s">
        <v>146</v>
      </c>
      <c r="EM39" t="s">
        <v>146</v>
      </c>
      <c r="EN39" t="s">
        <v>146</v>
      </c>
      <c r="EO39" t="s">
        <v>146</v>
      </c>
      <c r="EP39">
        <v>9107.5</v>
      </c>
      <c r="EQ39">
        <v>0</v>
      </c>
      <c r="ER39">
        <v>0</v>
      </c>
      <c r="ES39" t="s">
        <v>146</v>
      </c>
      <c r="ET39" t="s">
        <v>170</v>
      </c>
      <c r="EU39" t="s">
        <v>146</v>
      </c>
      <c r="EV39">
        <v>0</v>
      </c>
    </row>
    <row r="40" spans="1:152" x14ac:dyDescent="0.25">
      <c r="A40">
        <v>9753852309</v>
      </c>
      <c r="B40" t="s">
        <v>141</v>
      </c>
      <c r="C40" t="s">
        <v>249</v>
      </c>
      <c r="D40" t="s">
        <v>143</v>
      </c>
      <c r="E40" t="s">
        <v>144</v>
      </c>
      <c r="F40" t="s">
        <v>145</v>
      </c>
      <c r="G40">
        <v>34894</v>
      </c>
      <c r="H40" t="s">
        <v>145</v>
      </c>
      <c r="I40">
        <v>583382</v>
      </c>
      <c r="J40">
        <v>2609177075</v>
      </c>
      <c r="K40">
        <v>7889894</v>
      </c>
      <c r="L40">
        <v>2692440</v>
      </c>
      <c r="M40" t="s">
        <v>146</v>
      </c>
      <c r="N40">
        <v>9753852309</v>
      </c>
      <c r="O40">
        <v>123</v>
      </c>
      <c r="P40" t="s">
        <v>147</v>
      </c>
      <c r="Q40" t="s">
        <v>148</v>
      </c>
      <c r="R40" t="s">
        <v>149</v>
      </c>
      <c r="S40">
        <v>250100000000001</v>
      </c>
      <c r="T40" t="s">
        <v>150</v>
      </c>
      <c r="U40" t="s">
        <v>151</v>
      </c>
      <c r="V40">
        <v>4814</v>
      </c>
      <c r="W40" t="s">
        <v>152</v>
      </c>
      <c r="X40" t="s">
        <v>151</v>
      </c>
      <c r="Y40">
        <v>44</v>
      </c>
      <c r="Z40" t="s">
        <v>153</v>
      </c>
      <c r="AA40" t="s">
        <v>154</v>
      </c>
      <c r="AB40" t="s">
        <v>146</v>
      </c>
      <c r="AC40">
        <v>200239</v>
      </c>
      <c r="AD40" t="s">
        <v>155</v>
      </c>
      <c r="AE40" t="s">
        <v>156</v>
      </c>
      <c r="AF40" t="s">
        <v>250</v>
      </c>
      <c r="AG40">
        <v>566</v>
      </c>
      <c r="AH40">
        <v>530826</v>
      </c>
      <c r="AI40" t="s">
        <v>158</v>
      </c>
      <c r="AJ40">
        <v>566</v>
      </c>
      <c r="AK40">
        <v>9753852309</v>
      </c>
      <c r="AL40">
        <v>9753852309</v>
      </c>
      <c r="AM40" t="s">
        <v>159</v>
      </c>
      <c r="AN40" t="s">
        <v>188</v>
      </c>
      <c r="AO40" t="s">
        <v>189</v>
      </c>
      <c r="AP40" t="s">
        <v>146</v>
      </c>
      <c r="AQ40" t="s">
        <v>162</v>
      </c>
      <c r="AR40">
        <v>9107.5</v>
      </c>
      <c r="AS40">
        <v>9000</v>
      </c>
      <c r="AT40" s="8">
        <f t="shared" si="0"/>
        <v>8000</v>
      </c>
      <c r="AU40" s="8">
        <v>350</v>
      </c>
      <c r="AV40" s="8">
        <f t="shared" si="1"/>
        <v>7650</v>
      </c>
      <c r="AW40" s="9">
        <f t="shared" si="2"/>
        <v>1346.4</v>
      </c>
      <c r="AX40" s="10">
        <f t="shared" si="3"/>
        <v>6120</v>
      </c>
      <c r="AY40" s="11">
        <f t="shared" si="4"/>
        <v>183.6</v>
      </c>
      <c r="AZ40" s="8">
        <v>250</v>
      </c>
      <c r="BA40" s="12">
        <f t="shared" si="5"/>
        <v>81.25</v>
      </c>
      <c r="BB40" s="12">
        <v>1000</v>
      </c>
      <c r="BC40" s="13"/>
      <c r="BD40" s="8">
        <f t="shared" si="6"/>
        <v>18.75</v>
      </c>
      <c r="BG40" t="s">
        <v>146</v>
      </c>
      <c r="BH40" t="s">
        <v>146</v>
      </c>
      <c r="BI40">
        <v>566</v>
      </c>
      <c r="BJ40">
        <v>566</v>
      </c>
      <c r="BK40">
        <v>9107.5</v>
      </c>
      <c r="BL40">
        <v>0.5</v>
      </c>
      <c r="BM40">
        <v>0</v>
      </c>
      <c r="BN40">
        <v>0.5</v>
      </c>
      <c r="BO40">
        <v>0.04</v>
      </c>
      <c r="BP40">
        <v>0</v>
      </c>
      <c r="BQ40">
        <v>9106.9624999999996</v>
      </c>
      <c r="BR40">
        <v>0</v>
      </c>
      <c r="BS40">
        <v>0.04</v>
      </c>
      <c r="BT40" t="s">
        <v>146</v>
      </c>
      <c r="BU40">
        <v>59536659</v>
      </c>
      <c r="BV40" t="s">
        <v>163</v>
      </c>
      <c r="BW40">
        <v>0</v>
      </c>
      <c r="BX40">
        <v>0</v>
      </c>
      <c r="BY40" t="s">
        <v>164</v>
      </c>
      <c r="BZ40">
        <v>0</v>
      </c>
      <c r="CA40" t="s">
        <v>146</v>
      </c>
      <c r="CB40">
        <v>0</v>
      </c>
      <c r="CC40">
        <v>0</v>
      </c>
      <c r="CD40" t="s">
        <v>146</v>
      </c>
      <c r="CE40">
        <v>0</v>
      </c>
      <c r="CF40">
        <v>0</v>
      </c>
      <c r="CG40">
        <v>0</v>
      </c>
      <c r="CH40" t="s">
        <v>146</v>
      </c>
      <c r="CI40" t="s">
        <v>146</v>
      </c>
      <c r="CJ40" t="s">
        <v>158</v>
      </c>
      <c r="CK40">
        <v>10</v>
      </c>
      <c r="CL40">
        <v>0</v>
      </c>
      <c r="CM40">
        <v>0</v>
      </c>
      <c r="CN40">
        <v>9107.5</v>
      </c>
      <c r="CO40" t="s">
        <v>150</v>
      </c>
      <c r="CP40">
        <v>0</v>
      </c>
      <c r="CQ40">
        <v>0</v>
      </c>
      <c r="CR40">
        <v>0</v>
      </c>
      <c r="CS40" t="s">
        <v>166</v>
      </c>
      <c r="CT40">
        <v>0</v>
      </c>
      <c r="CU40">
        <v>0</v>
      </c>
      <c r="CV40">
        <v>0</v>
      </c>
      <c r="CW40" t="s">
        <v>156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 t="s">
        <v>167</v>
      </c>
      <c r="DE40">
        <v>0</v>
      </c>
      <c r="DF40">
        <v>0</v>
      </c>
      <c r="DG40">
        <v>0</v>
      </c>
      <c r="DH40" t="s">
        <v>150</v>
      </c>
      <c r="DI40">
        <v>0</v>
      </c>
      <c r="DJ40">
        <v>0</v>
      </c>
      <c r="DK40">
        <v>0</v>
      </c>
      <c r="DL40" t="s">
        <v>156</v>
      </c>
      <c r="DM40">
        <v>45</v>
      </c>
      <c r="DN40">
        <v>0</v>
      </c>
      <c r="DO40" t="s">
        <v>156</v>
      </c>
      <c r="DP40">
        <v>45</v>
      </c>
      <c r="DQ40">
        <v>0</v>
      </c>
      <c r="DR40" t="s">
        <v>146</v>
      </c>
      <c r="DS40" t="s">
        <v>146</v>
      </c>
      <c r="DT40" t="s">
        <v>146</v>
      </c>
      <c r="DU40" t="s">
        <v>155</v>
      </c>
      <c r="DV40">
        <v>0</v>
      </c>
      <c r="DW40">
        <v>0</v>
      </c>
      <c r="DX40">
        <v>0.5</v>
      </c>
      <c r="DY40">
        <v>0.04</v>
      </c>
      <c r="DZ40">
        <v>2.0020566090040005E+19</v>
      </c>
      <c r="EA40">
        <v>3.4600356600000148E+18</v>
      </c>
      <c r="EB40" t="s">
        <v>251</v>
      </c>
      <c r="EC40" t="s">
        <v>251</v>
      </c>
      <c r="ED40" t="s">
        <v>250</v>
      </c>
      <c r="EE40" t="s">
        <v>252</v>
      </c>
      <c r="EF40" t="s">
        <v>164</v>
      </c>
      <c r="EG40" t="s">
        <v>146</v>
      </c>
      <c r="EH40" t="s">
        <v>146</v>
      </c>
      <c r="EI40" t="s">
        <v>146</v>
      </c>
      <c r="EJ40" t="s">
        <v>146</v>
      </c>
      <c r="EK40" t="s">
        <v>146</v>
      </c>
      <c r="EL40" t="s">
        <v>146</v>
      </c>
      <c r="EM40" t="s">
        <v>146</v>
      </c>
      <c r="EN40" t="s">
        <v>146</v>
      </c>
      <c r="EO40" t="s">
        <v>146</v>
      </c>
      <c r="EP40">
        <v>9107.5</v>
      </c>
      <c r="EQ40">
        <v>0</v>
      </c>
      <c r="ER40">
        <v>0</v>
      </c>
      <c r="ES40" t="s">
        <v>146</v>
      </c>
      <c r="ET40" t="s">
        <v>170</v>
      </c>
      <c r="EU40" t="s">
        <v>146</v>
      </c>
      <c r="EV40">
        <v>0</v>
      </c>
    </row>
    <row r="41" spans="1:152" x14ac:dyDescent="0.25">
      <c r="A41">
        <v>9755491392</v>
      </c>
      <c r="B41" t="s">
        <v>141</v>
      </c>
      <c r="C41" t="s">
        <v>257</v>
      </c>
      <c r="D41" t="s">
        <v>143</v>
      </c>
      <c r="E41" t="s">
        <v>144</v>
      </c>
      <c r="F41" t="s">
        <v>145</v>
      </c>
      <c r="G41">
        <v>34896</v>
      </c>
      <c r="H41" t="s">
        <v>145</v>
      </c>
      <c r="I41">
        <v>629665</v>
      </c>
      <c r="J41">
        <v>2609277194</v>
      </c>
      <c r="K41">
        <v>4826150</v>
      </c>
      <c r="L41">
        <v>2692440</v>
      </c>
      <c r="M41" t="s">
        <v>146</v>
      </c>
      <c r="N41">
        <v>9755491392</v>
      </c>
      <c r="O41">
        <v>123</v>
      </c>
      <c r="P41" t="s">
        <v>147</v>
      </c>
      <c r="Q41" t="s">
        <v>148</v>
      </c>
      <c r="R41" t="s">
        <v>149</v>
      </c>
      <c r="S41">
        <v>250100000000001</v>
      </c>
      <c r="T41" t="s">
        <v>150</v>
      </c>
      <c r="U41" t="s">
        <v>151</v>
      </c>
      <c r="V41">
        <v>4814</v>
      </c>
      <c r="W41" t="s">
        <v>152</v>
      </c>
      <c r="X41" t="s">
        <v>151</v>
      </c>
      <c r="Y41">
        <v>44</v>
      </c>
      <c r="Z41" t="s">
        <v>153</v>
      </c>
      <c r="AA41" t="s">
        <v>154</v>
      </c>
      <c r="AB41" t="s">
        <v>146</v>
      </c>
      <c r="AC41">
        <v>200239</v>
      </c>
      <c r="AD41" t="s">
        <v>155</v>
      </c>
      <c r="AE41" t="s">
        <v>156</v>
      </c>
      <c r="AF41" t="s">
        <v>258</v>
      </c>
      <c r="AG41">
        <v>566</v>
      </c>
      <c r="AH41">
        <v>800590</v>
      </c>
      <c r="AI41" t="s">
        <v>158</v>
      </c>
      <c r="AJ41">
        <v>566</v>
      </c>
      <c r="AK41">
        <v>9755491392</v>
      </c>
      <c r="AL41">
        <v>9755491392</v>
      </c>
      <c r="AM41" t="s">
        <v>159</v>
      </c>
      <c r="AN41" t="s">
        <v>188</v>
      </c>
      <c r="AO41" t="s">
        <v>189</v>
      </c>
      <c r="AP41" t="s">
        <v>146</v>
      </c>
      <c r="AQ41" t="s">
        <v>162</v>
      </c>
      <c r="AR41">
        <v>9107.5</v>
      </c>
      <c r="AS41">
        <v>9000</v>
      </c>
      <c r="AT41" s="8">
        <f t="shared" si="0"/>
        <v>8000</v>
      </c>
      <c r="AU41" s="8">
        <v>350</v>
      </c>
      <c r="AV41" s="8">
        <f t="shared" si="1"/>
        <v>7650</v>
      </c>
      <c r="AW41" s="9">
        <f t="shared" si="2"/>
        <v>1346.4</v>
      </c>
      <c r="AX41" s="10">
        <f t="shared" si="3"/>
        <v>6120</v>
      </c>
      <c r="AY41" s="11">
        <f t="shared" si="4"/>
        <v>183.6</v>
      </c>
      <c r="AZ41" s="8">
        <v>250</v>
      </c>
      <c r="BA41" s="12">
        <f t="shared" si="5"/>
        <v>81.25</v>
      </c>
      <c r="BB41" s="12">
        <v>1000</v>
      </c>
      <c r="BC41" s="13"/>
      <c r="BD41" s="8">
        <f t="shared" si="6"/>
        <v>18.75</v>
      </c>
      <c r="BG41" t="s">
        <v>146</v>
      </c>
      <c r="BH41" t="s">
        <v>146</v>
      </c>
      <c r="BI41">
        <v>566</v>
      </c>
      <c r="BJ41">
        <v>566</v>
      </c>
      <c r="BK41">
        <v>9107.5</v>
      </c>
      <c r="BL41">
        <v>0.5</v>
      </c>
      <c r="BM41">
        <v>0</v>
      </c>
      <c r="BN41">
        <v>0.5</v>
      </c>
      <c r="BO41">
        <v>0.04</v>
      </c>
      <c r="BP41">
        <v>0</v>
      </c>
      <c r="BQ41">
        <v>9106.9624999999996</v>
      </c>
      <c r="BR41">
        <v>0</v>
      </c>
      <c r="BS41">
        <v>0.04</v>
      </c>
      <c r="BT41" t="s">
        <v>146</v>
      </c>
      <c r="BU41">
        <v>59536659</v>
      </c>
      <c r="BV41" t="s">
        <v>163</v>
      </c>
      <c r="BW41">
        <v>0</v>
      </c>
      <c r="BX41">
        <v>0</v>
      </c>
      <c r="BY41" t="s">
        <v>164</v>
      </c>
      <c r="BZ41">
        <v>0</v>
      </c>
      <c r="CA41" t="s">
        <v>146</v>
      </c>
      <c r="CB41">
        <v>0</v>
      </c>
      <c r="CC41">
        <v>0</v>
      </c>
      <c r="CD41" t="s">
        <v>146</v>
      </c>
      <c r="CE41">
        <v>0</v>
      </c>
      <c r="CF41">
        <v>0</v>
      </c>
      <c r="CG41">
        <v>0</v>
      </c>
      <c r="CH41" t="s">
        <v>146</v>
      </c>
      <c r="CI41" t="s">
        <v>146</v>
      </c>
      <c r="CJ41" t="s">
        <v>158</v>
      </c>
      <c r="CK41">
        <v>10</v>
      </c>
      <c r="CL41">
        <v>0</v>
      </c>
      <c r="CM41">
        <v>0</v>
      </c>
      <c r="CN41">
        <v>9107.5</v>
      </c>
      <c r="CO41" t="s">
        <v>150</v>
      </c>
      <c r="CP41">
        <v>0</v>
      </c>
      <c r="CQ41">
        <v>0</v>
      </c>
      <c r="CR41">
        <v>0</v>
      </c>
      <c r="CS41" t="s">
        <v>166</v>
      </c>
      <c r="CT41">
        <v>0</v>
      </c>
      <c r="CU41">
        <v>0</v>
      </c>
      <c r="CV41">
        <v>0</v>
      </c>
      <c r="CW41" t="s">
        <v>156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 t="s">
        <v>167</v>
      </c>
      <c r="DE41">
        <v>0</v>
      </c>
      <c r="DF41">
        <v>0</v>
      </c>
      <c r="DG41">
        <v>0</v>
      </c>
      <c r="DH41" t="s">
        <v>150</v>
      </c>
      <c r="DI41">
        <v>0</v>
      </c>
      <c r="DJ41">
        <v>0</v>
      </c>
      <c r="DK41">
        <v>0</v>
      </c>
      <c r="DL41" t="s">
        <v>156</v>
      </c>
      <c r="DM41">
        <v>45</v>
      </c>
      <c r="DN41">
        <v>0</v>
      </c>
      <c r="DO41" t="s">
        <v>156</v>
      </c>
      <c r="DP41">
        <v>45</v>
      </c>
      <c r="DQ41">
        <v>0</v>
      </c>
      <c r="DR41" t="s">
        <v>146</v>
      </c>
      <c r="DS41" t="s">
        <v>146</v>
      </c>
      <c r="DT41" t="s">
        <v>146</v>
      </c>
      <c r="DU41" t="s">
        <v>155</v>
      </c>
      <c r="DV41">
        <v>0</v>
      </c>
      <c r="DW41">
        <v>0</v>
      </c>
      <c r="DX41">
        <v>0.5</v>
      </c>
      <c r="DY41">
        <v>0.04</v>
      </c>
      <c r="DZ41">
        <v>2.0020566090040005E+19</v>
      </c>
      <c r="EA41">
        <v>3.4600356600000148E+18</v>
      </c>
      <c r="EB41" t="s">
        <v>259</v>
      </c>
      <c r="EC41" t="s">
        <v>259</v>
      </c>
      <c r="ED41" t="s">
        <v>258</v>
      </c>
      <c r="EE41" t="s">
        <v>260</v>
      </c>
      <c r="EF41" t="s">
        <v>164</v>
      </c>
      <c r="EG41" t="s">
        <v>146</v>
      </c>
      <c r="EH41" t="s">
        <v>146</v>
      </c>
      <c r="EI41" t="s">
        <v>146</v>
      </c>
      <c r="EJ41" t="s">
        <v>146</v>
      </c>
      <c r="EK41" t="s">
        <v>146</v>
      </c>
      <c r="EL41" t="s">
        <v>146</v>
      </c>
      <c r="EM41" t="s">
        <v>146</v>
      </c>
      <c r="EN41" t="s">
        <v>146</v>
      </c>
      <c r="EO41" t="s">
        <v>146</v>
      </c>
      <c r="EP41">
        <v>9107.5</v>
      </c>
      <c r="EQ41">
        <v>0</v>
      </c>
      <c r="ER41">
        <v>0</v>
      </c>
      <c r="ES41" t="s">
        <v>146</v>
      </c>
      <c r="ET41" t="s">
        <v>170</v>
      </c>
      <c r="EU41" t="s">
        <v>146</v>
      </c>
      <c r="EV41">
        <v>0</v>
      </c>
    </row>
    <row r="42" spans="1:152" x14ac:dyDescent="0.25">
      <c r="A42">
        <v>9756005046</v>
      </c>
      <c r="B42" t="s">
        <v>141</v>
      </c>
      <c r="C42" t="s">
        <v>261</v>
      </c>
      <c r="D42" t="s">
        <v>143</v>
      </c>
      <c r="E42" t="s">
        <v>144</v>
      </c>
      <c r="F42" t="s">
        <v>145</v>
      </c>
      <c r="G42">
        <v>34897</v>
      </c>
      <c r="H42" t="s">
        <v>145</v>
      </c>
      <c r="I42">
        <v>925499</v>
      </c>
      <c r="J42">
        <v>2609400087</v>
      </c>
      <c r="K42">
        <v>5060247</v>
      </c>
      <c r="L42">
        <v>2692440</v>
      </c>
      <c r="M42" t="s">
        <v>146</v>
      </c>
      <c r="N42">
        <v>9756005046</v>
      </c>
      <c r="O42">
        <v>123</v>
      </c>
      <c r="P42" t="s">
        <v>147</v>
      </c>
      <c r="Q42" t="s">
        <v>148</v>
      </c>
      <c r="R42" t="s">
        <v>149</v>
      </c>
      <c r="S42">
        <v>250100000000001</v>
      </c>
      <c r="T42" t="s">
        <v>150</v>
      </c>
      <c r="U42" t="s">
        <v>151</v>
      </c>
      <c r="V42">
        <v>4814</v>
      </c>
      <c r="W42" t="s">
        <v>152</v>
      </c>
      <c r="X42" t="s">
        <v>151</v>
      </c>
      <c r="Y42">
        <v>44</v>
      </c>
      <c r="Z42" t="s">
        <v>153</v>
      </c>
      <c r="AA42" t="s">
        <v>154</v>
      </c>
      <c r="AB42" t="s">
        <v>146</v>
      </c>
      <c r="AC42">
        <v>200239</v>
      </c>
      <c r="AD42" t="s">
        <v>155</v>
      </c>
      <c r="AE42" t="s">
        <v>156</v>
      </c>
      <c r="AF42" t="s">
        <v>262</v>
      </c>
      <c r="AG42">
        <v>566</v>
      </c>
      <c r="AH42">
        <v>255636</v>
      </c>
      <c r="AI42" t="s">
        <v>158</v>
      </c>
      <c r="AJ42">
        <v>566</v>
      </c>
      <c r="AK42">
        <v>9756005046</v>
      </c>
      <c r="AL42">
        <v>9756005046</v>
      </c>
      <c r="AM42" t="s">
        <v>159</v>
      </c>
      <c r="AN42" t="s">
        <v>160</v>
      </c>
      <c r="AO42" t="s">
        <v>161</v>
      </c>
      <c r="AP42" t="s">
        <v>146</v>
      </c>
      <c r="AQ42" t="s">
        <v>162</v>
      </c>
      <c r="AR42">
        <v>9107.5</v>
      </c>
      <c r="AS42">
        <v>9000</v>
      </c>
      <c r="AT42" s="8">
        <f t="shared" si="0"/>
        <v>8000</v>
      </c>
      <c r="AU42" s="8">
        <v>350</v>
      </c>
      <c r="AV42" s="8">
        <f t="shared" si="1"/>
        <v>7650</v>
      </c>
      <c r="AW42" s="9">
        <f t="shared" si="2"/>
        <v>1346.4</v>
      </c>
      <c r="AX42" s="10">
        <f t="shared" si="3"/>
        <v>6120</v>
      </c>
      <c r="AY42" s="11">
        <f t="shared" si="4"/>
        <v>183.6</v>
      </c>
      <c r="AZ42" s="8">
        <v>250</v>
      </c>
      <c r="BA42" s="12">
        <f t="shared" si="5"/>
        <v>81.25</v>
      </c>
      <c r="BB42" s="12">
        <v>1000</v>
      </c>
      <c r="BC42" s="13"/>
      <c r="BD42" s="8">
        <f t="shared" si="6"/>
        <v>18.75</v>
      </c>
      <c r="BG42" t="s">
        <v>146</v>
      </c>
      <c r="BH42" t="s">
        <v>146</v>
      </c>
      <c r="BI42">
        <v>566</v>
      </c>
      <c r="BJ42">
        <v>566</v>
      </c>
      <c r="BK42">
        <v>9107.5</v>
      </c>
      <c r="BL42">
        <v>0.5</v>
      </c>
      <c r="BM42">
        <v>0</v>
      </c>
      <c r="BN42">
        <v>0.5</v>
      </c>
      <c r="BO42">
        <v>0.04</v>
      </c>
      <c r="BP42">
        <v>0</v>
      </c>
      <c r="BQ42">
        <v>9106.9624999999996</v>
      </c>
      <c r="BR42">
        <v>0</v>
      </c>
      <c r="BS42">
        <v>0.04</v>
      </c>
      <c r="BT42" t="s">
        <v>146</v>
      </c>
      <c r="BU42">
        <v>59536659</v>
      </c>
      <c r="BV42" t="s">
        <v>163</v>
      </c>
      <c r="BW42">
        <v>0</v>
      </c>
      <c r="BX42">
        <v>0</v>
      </c>
      <c r="BY42" t="s">
        <v>164</v>
      </c>
      <c r="BZ42">
        <v>0</v>
      </c>
      <c r="CA42" t="s">
        <v>146</v>
      </c>
      <c r="CB42">
        <v>0</v>
      </c>
      <c r="CC42">
        <v>0</v>
      </c>
      <c r="CD42" t="s">
        <v>146</v>
      </c>
      <c r="CE42">
        <v>0</v>
      </c>
      <c r="CF42">
        <v>0</v>
      </c>
      <c r="CG42">
        <v>0</v>
      </c>
      <c r="CH42" t="s">
        <v>146</v>
      </c>
      <c r="CI42" t="s">
        <v>146</v>
      </c>
      <c r="CJ42" t="s">
        <v>158</v>
      </c>
      <c r="CK42">
        <v>10</v>
      </c>
      <c r="CL42">
        <v>0</v>
      </c>
      <c r="CM42">
        <v>0</v>
      </c>
      <c r="CN42">
        <v>9107.5</v>
      </c>
      <c r="CO42" t="s">
        <v>150</v>
      </c>
      <c r="CP42">
        <v>0</v>
      </c>
      <c r="CQ42">
        <v>0</v>
      </c>
      <c r="CR42">
        <v>0</v>
      </c>
      <c r="CS42" t="s">
        <v>166</v>
      </c>
      <c r="CT42">
        <v>0</v>
      </c>
      <c r="CU42">
        <v>0</v>
      </c>
      <c r="CV42">
        <v>0</v>
      </c>
      <c r="CW42" t="s">
        <v>156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 t="s">
        <v>167</v>
      </c>
      <c r="DE42">
        <v>0</v>
      </c>
      <c r="DF42">
        <v>0</v>
      </c>
      <c r="DG42">
        <v>0</v>
      </c>
      <c r="DH42" t="s">
        <v>150</v>
      </c>
      <c r="DI42">
        <v>0</v>
      </c>
      <c r="DJ42">
        <v>0</v>
      </c>
      <c r="DK42">
        <v>0</v>
      </c>
      <c r="DL42" t="s">
        <v>156</v>
      </c>
      <c r="DM42">
        <v>45</v>
      </c>
      <c r="DN42">
        <v>0</v>
      </c>
      <c r="DO42" t="s">
        <v>156</v>
      </c>
      <c r="DP42">
        <v>45</v>
      </c>
      <c r="DQ42">
        <v>0</v>
      </c>
      <c r="DR42" t="s">
        <v>146</v>
      </c>
      <c r="DS42" t="s">
        <v>146</v>
      </c>
      <c r="DT42" t="s">
        <v>146</v>
      </c>
      <c r="DU42" t="s">
        <v>155</v>
      </c>
      <c r="DV42">
        <v>0</v>
      </c>
      <c r="DW42">
        <v>0</v>
      </c>
      <c r="DX42">
        <v>0.5</v>
      </c>
      <c r="DY42">
        <v>0.04</v>
      </c>
      <c r="DZ42">
        <v>2.0020566090040005E+19</v>
      </c>
      <c r="EA42">
        <v>3.4600356600000148E+18</v>
      </c>
      <c r="EB42" t="s">
        <v>263</v>
      </c>
      <c r="EC42" t="s">
        <v>263</v>
      </c>
      <c r="ED42" t="s">
        <v>262</v>
      </c>
      <c r="EE42" t="s">
        <v>264</v>
      </c>
      <c r="EF42" t="s">
        <v>164</v>
      </c>
      <c r="EG42" t="s">
        <v>146</v>
      </c>
      <c r="EH42" t="s">
        <v>146</v>
      </c>
      <c r="EI42" t="s">
        <v>146</v>
      </c>
      <c r="EJ42" t="s">
        <v>146</v>
      </c>
      <c r="EK42" t="s">
        <v>146</v>
      </c>
      <c r="EL42" t="s">
        <v>146</v>
      </c>
      <c r="EM42" t="s">
        <v>146</v>
      </c>
      <c r="EN42" t="s">
        <v>146</v>
      </c>
      <c r="EO42" t="s">
        <v>146</v>
      </c>
      <c r="EP42">
        <v>9107.5</v>
      </c>
      <c r="EQ42">
        <v>0</v>
      </c>
      <c r="ER42">
        <v>0</v>
      </c>
      <c r="ES42" t="s">
        <v>146</v>
      </c>
      <c r="ET42" t="s">
        <v>170</v>
      </c>
      <c r="EU42" t="s">
        <v>146</v>
      </c>
      <c r="EV42">
        <v>0</v>
      </c>
    </row>
    <row r="43" spans="1:152" x14ac:dyDescent="0.25">
      <c r="A43">
        <v>9753337488</v>
      </c>
      <c r="B43" t="s">
        <v>141</v>
      </c>
      <c r="C43" t="s">
        <v>265</v>
      </c>
      <c r="D43" t="s">
        <v>143</v>
      </c>
      <c r="E43" t="s">
        <v>144</v>
      </c>
      <c r="F43" t="s">
        <v>145</v>
      </c>
      <c r="G43">
        <v>34894</v>
      </c>
      <c r="H43" t="s">
        <v>145</v>
      </c>
      <c r="I43">
        <v>540905</v>
      </c>
      <c r="J43">
        <v>2609158095</v>
      </c>
      <c r="K43">
        <v>2758401</v>
      </c>
      <c r="L43">
        <v>2692440</v>
      </c>
      <c r="M43" t="s">
        <v>146</v>
      </c>
      <c r="N43">
        <v>9753337488</v>
      </c>
      <c r="O43">
        <v>123</v>
      </c>
      <c r="P43" t="s">
        <v>147</v>
      </c>
      <c r="Q43" t="s">
        <v>148</v>
      </c>
      <c r="R43" t="s">
        <v>149</v>
      </c>
      <c r="S43">
        <v>250100000000001</v>
      </c>
      <c r="T43" t="s">
        <v>150</v>
      </c>
      <c r="U43" t="s">
        <v>151</v>
      </c>
      <c r="V43">
        <v>4814</v>
      </c>
      <c r="W43" t="s">
        <v>152</v>
      </c>
      <c r="X43" t="s">
        <v>151</v>
      </c>
      <c r="Y43">
        <v>44</v>
      </c>
      <c r="Z43" t="s">
        <v>153</v>
      </c>
      <c r="AA43" t="s">
        <v>154</v>
      </c>
      <c r="AB43" t="s">
        <v>146</v>
      </c>
      <c r="AC43">
        <v>200239</v>
      </c>
      <c r="AD43" t="s">
        <v>155</v>
      </c>
      <c r="AE43" t="s">
        <v>156</v>
      </c>
      <c r="AF43" t="s">
        <v>266</v>
      </c>
      <c r="AG43">
        <v>566</v>
      </c>
      <c r="AH43">
        <v>152628</v>
      </c>
      <c r="AI43" t="s">
        <v>158</v>
      </c>
      <c r="AJ43">
        <v>566</v>
      </c>
      <c r="AK43">
        <v>9753337488</v>
      </c>
      <c r="AL43">
        <v>9753337488</v>
      </c>
      <c r="AM43" t="s">
        <v>159</v>
      </c>
      <c r="AN43" t="s">
        <v>160</v>
      </c>
      <c r="AO43" t="s">
        <v>161</v>
      </c>
      <c r="AP43" t="s">
        <v>146</v>
      </c>
      <c r="AQ43" t="s">
        <v>162</v>
      </c>
      <c r="AR43">
        <v>9107.5</v>
      </c>
      <c r="AS43">
        <v>9000</v>
      </c>
      <c r="AT43" s="8">
        <f t="shared" si="0"/>
        <v>8000</v>
      </c>
      <c r="AU43" s="8">
        <v>350</v>
      </c>
      <c r="AV43" s="8">
        <f t="shared" si="1"/>
        <v>7650</v>
      </c>
      <c r="AW43" s="9">
        <f t="shared" si="2"/>
        <v>1346.4</v>
      </c>
      <c r="AX43" s="10">
        <f t="shared" si="3"/>
        <v>6120</v>
      </c>
      <c r="AY43" s="11">
        <f t="shared" si="4"/>
        <v>183.6</v>
      </c>
      <c r="AZ43" s="8">
        <v>250</v>
      </c>
      <c r="BA43" s="12">
        <f t="shared" si="5"/>
        <v>81.25</v>
      </c>
      <c r="BB43" s="12">
        <v>1000</v>
      </c>
      <c r="BC43" s="13"/>
      <c r="BD43" s="8">
        <f t="shared" si="6"/>
        <v>18.75</v>
      </c>
      <c r="BG43" t="s">
        <v>146</v>
      </c>
      <c r="BH43" t="s">
        <v>146</v>
      </c>
      <c r="BI43">
        <v>566</v>
      </c>
      <c r="BJ43">
        <v>566</v>
      </c>
      <c r="BK43">
        <v>9107.5</v>
      </c>
      <c r="BL43">
        <v>0.5</v>
      </c>
      <c r="BM43">
        <v>0</v>
      </c>
      <c r="BN43">
        <v>0.5</v>
      </c>
      <c r="BO43">
        <v>0.04</v>
      </c>
      <c r="BP43">
        <v>0</v>
      </c>
      <c r="BQ43">
        <v>9106.9624999999996</v>
      </c>
      <c r="BR43">
        <v>0</v>
      </c>
      <c r="BS43">
        <v>0.04</v>
      </c>
      <c r="BT43" t="s">
        <v>146</v>
      </c>
      <c r="BU43">
        <v>59536659</v>
      </c>
      <c r="BV43" t="s">
        <v>163</v>
      </c>
      <c r="BW43">
        <v>0</v>
      </c>
      <c r="BX43">
        <v>0</v>
      </c>
      <c r="BY43" t="s">
        <v>164</v>
      </c>
      <c r="BZ43">
        <v>0</v>
      </c>
      <c r="CA43" t="s">
        <v>146</v>
      </c>
      <c r="CB43">
        <v>0</v>
      </c>
      <c r="CC43">
        <v>0</v>
      </c>
      <c r="CD43" t="s">
        <v>146</v>
      </c>
      <c r="CE43">
        <v>0</v>
      </c>
      <c r="CF43">
        <v>0</v>
      </c>
      <c r="CG43">
        <v>0</v>
      </c>
      <c r="CH43" t="s">
        <v>146</v>
      </c>
      <c r="CI43" t="s">
        <v>146</v>
      </c>
      <c r="CJ43" t="s">
        <v>158</v>
      </c>
      <c r="CK43">
        <v>10</v>
      </c>
      <c r="CL43">
        <v>0</v>
      </c>
      <c r="CM43">
        <v>0</v>
      </c>
      <c r="CN43">
        <v>9107.5</v>
      </c>
      <c r="CO43" t="s">
        <v>150</v>
      </c>
      <c r="CP43">
        <v>0</v>
      </c>
      <c r="CQ43">
        <v>0</v>
      </c>
      <c r="CR43">
        <v>0</v>
      </c>
      <c r="CS43" t="s">
        <v>166</v>
      </c>
      <c r="CT43">
        <v>0</v>
      </c>
      <c r="CU43">
        <v>0</v>
      </c>
      <c r="CV43">
        <v>0</v>
      </c>
      <c r="CW43" t="s">
        <v>156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 t="s">
        <v>167</v>
      </c>
      <c r="DE43">
        <v>0</v>
      </c>
      <c r="DF43">
        <v>0</v>
      </c>
      <c r="DG43">
        <v>0</v>
      </c>
      <c r="DH43" t="s">
        <v>150</v>
      </c>
      <c r="DI43">
        <v>0</v>
      </c>
      <c r="DJ43">
        <v>0</v>
      </c>
      <c r="DK43">
        <v>0</v>
      </c>
      <c r="DL43" t="s">
        <v>156</v>
      </c>
      <c r="DM43">
        <v>45</v>
      </c>
      <c r="DN43">
        <v>0</v>
      </c>
      <c r="DO43" t="s">
        <v>156</v>
      </c>
      <c r="DP43">
        <v>45</v>
      </c>
      <c r="DQ43">
        <v>0</v>
      </c>
      <c r="DR43" t="s">
        <v>146</v>
      </c>
      <c r="DS43" t="s">
        <v>146</v>
      </c>
      <c r="DT43" t="s">
        <v>146</v>
      </c>
      <c r="DU43" t="s">
        <v>155</v>
      </c>
      <c r="DV43">
        <v>0</v>
      </c>
      <c r="DW43">
        <v>0</v>
      </c>
      <c r="DX43">
        <v>0.5</v>
      </c>
      <c r="DY43">
        <v>0.04</v>
      </c>
      <c r="DZ43">
        <v>2.0020566090040005E+19</v>
      </c>
      <c r="EA43">
        <v>3.4600356600000148E+18</v>
      </c>
      <c r="EB43" t="s">
        <v>267</v>
      </c>
      <c r="EC43" t="s">
        <v>267</v>
      </c>
      <c r="ED43" t="s">
        <v>266</v>
      </c>
      <c r="EE43" t="s">
        <v>268</v>
      </c>
      <c r="EF43" t="s">
        <v>164</v>
      </c>
      <c r="EG43" t="s">
        <v>146</v>
      </c>
      <c r="EH43" t="s">
        <v>146</v>
      </c>
      <c r="EI43" t="s">
        <v>146</v>
      </c>
      <c r="EJ43" t="s">
        <v>146</v>
      </c>
      <c r="EK43" t="s">
        <v>146</v>
      </c>
      <c r="EL43" t="s">
        <v>146</v>
      </c>
      <c r="EM43" t="s">
        <v>146</v>
      </c>
      <c r="EN43" t="s">
        <v>146</v>
      </c>
      <c r="EO43" t="s">
        <v>146</v>
      </c>
      <c r="EP43">
        <v>9107.5</v>
      </c>
      <c r="EQ43">
        <v>0</v>
      </c>
      <c r="ER43">
        <v>0</v>
      </c>
      <c r="ES43" t="s">
        <v>146</v>
      </c>
      <c r="ET43" t="s">
        <v>170</v>
      </c>
      <c r="EU43" t="s">
        <v>146</v>
      </c>
      <c r="EV43">
        <v>0</v>
      </c>
    </row>
    <row r="44" spans="1:152" x14ac:dyDescent="0.25">
      <c r="A44">
        <v>9755124043</v>
      </c>
      <c r="B44" t="s">
        <v>141</v>
      </c>
      <c r="C44" t="s">
        <v>273</v>
      </c>
      <c r="D44" t="s">
        <v>143</v>
      </c>
      <c r="E44" t="s">
        <v>144</v>
      </c>
      <c r="F44" t="s">
        <v>145</v>
      </c>
      <c r="G44">
        <v>34896</v>
      </c>
      <c r="H44" t="s">
        <v>145</v>
      </c>
      <c r="I44">
        <v>402243</v>
      </c>
      <c r="J44">
        <v>2609276497</v>
      </c>
      <c r="K44">
        <v>3344257</v>
      </c>
      <c r="L44">
        <v>2692440</v>
      </c>
      <c r="M44" t="s">
        <v>146</v>
      </c>
      <c r="N44">
        <v>9755124043</v>
      </c>
      <c r="O44">
        <v>123</v>
      </c>
      <c r="P44" t="s">
        <v>147</v>
      </c>
      <c r="Q44" t="s">
        <v>148</v>
      </c>
      <c r="R44" t="s">
        <v>149</v>
      </c>
      <c r="S44">
        <v>250100000000001</v>
      </c>
      <c r="T44" t="s">
        <v>150</v>
      </c>
      <c r="U44" t="s">
        <v>151</v>
      </c>
      <c r="V44">
        <v>4814</v>
      </c>
      <c r="W44" t="s">
        <v>152</v>
      </c>
      <c r="X44" t="s">
        <v>151</v>
      </c>
      <c r="Y44">
        <v>44</v>
      </c>
      <c r="Z44" t="s">
        <v>153</v>
      </c>
      <c r="AA44" t="s">
        <v>154</v>
      </c>
      <c r="AB44" t="s">
        <v>146</v>
      </c>
      <c r="AC44">
        <v>200239</v>
      </c>
      <c r="AD44" t="s">
        <v>155</v>
      </c>
      <c r="AE44" t="s">
        <v>156</v>
      </c>
      <c r="AF44" t="s">
        <v>274</v>
      </c>
      <c r="AG44">
        <v>566</v>
      </c>
      <c r="AH44">
        <v>510521</v>
      </c>
      <c r="AI44" t="s">
        <v>158</v>
      </c>
      <c r="AJ44">
        <v>566</v>
      </c>
      <c r="AK44">
        <v>9755124043</v>
      </c>
      <c r="AL44">
        <v>9755124043</v>
      </c>
      <c r="AM44" t="s">
        <v>159</v>
      </c>
      <c r="AN44" t="s">
        <v>182</v>
      </c>
      <c r="AO44" t="s">
        <v>183</v>
      </c>
      <c r="AP44" t="s">
        <v>146</v>
      </c>
      <c r="AQ44" t="s">
        <v>162</v>
      </c>
      <c r="AR44">
        <v>9107.5</v>
      </c>
      <c r="AS44">
        <v>9000</v>
      </c>
      <c r="AT44" s="8">
        <f t="shared" si="0"/>
        <v>8000</v>
      </c>
      <c r="AU44" s="8">
        <v>350</v>
      </c>
      <c r="AV44" s="8">
        <f t="shared" si="1"/>
        <v>7650</v>
      </c>
      <c r="AW44" s="9">
        <f t="shared" si="2"/>
        <v>1346.4</v>
      </c>
      <c r="AX44" s="10">
        <f t="shared" si="3"/>
        <v>6120</v>
      </c>
      <c r="AY44" s="11">
        <f t="shared" si="4"/>
        <v>183.6</v>
      </c>
      <c r="AZ44" s="8">
        <v>250</v>
      </c>
      <c r="BA44" s="12">
        <f t="shared" si="5"/>
        <v>81.25</v>
      </c>
      <c r="BB44" s="12">
        <v>1000</v>
      </c>
      <c r="BC44" s="13"/>
      <c r="BD44" s="8">
        <f t="shared" si="6"/>
        <v>18.75</v>
      </c>
      <c r="BG44" t="s">
        <v>146</v>
      </c>
      <c r="BH44" t="s">
        <v>146</v>
      </c>
      <c r="BI44">
        <v>566</v>
      </c>
      <c r="BJ44">
        <v>566</v>
      </c>
      <c r="BK44">
        <v>9107.5</v>
      </c>
      <c r="BL44">
        <v>0.5</v>
      </c>
      <c r="BM44">
        <v>0</v>
      </c>
      <c r="BN44">
        <v>0.5</v>
      </c>
      <c r="BO44">
        <v>0.04</v>
      </c>
      <c r="BP44">
        <v>0</v>
      </c>
      <c r="BQ44">
        <v>9106.9624999999996</v>
      </c>
      <c r="BR44">
        <v>0</v>
      </c>
      <c r="BS44">
        <v>0.04</v>
      </c>
      <c r="BT44" t="s">
        <v>146</v>
      </c>
      <c r="BU44">
        <v>59536659</v>
      </c>
      <c r="BV44" t="s">
        <v>163</v>
      </c>
      <c r="BW44">
        <v>0</v>
      </c>
      <c r="BX44">
        <v>0</v>
      </c>
      <c r="BY44" t="s">
        <v>164</v>
      </c>
      <c r="BZ44">
        <v>0</v>
      </c>
      <c r="CA44" t="s">
        <v>146</v>
      </c>
      <c r="CB44">
        <v>0</v>
      </c>
      <c r="CC44">
        <v>0</v>
      </c>
      <c r="CD44" t="s">
        <v>146</v>
      </c>
      <c r="CE44">
        <v>0</v>
      </c>
      <c r="CF44">
        <v>0</v>
      </c>
      <c r="CG44">
        <v>0</v>
      </c>
      <c r="CH44" t="s">
        <v>146</v>
      </c>
      <c r="CI44" t="s">
        <v>146</v>
      </c>
      <c r="CJ44" t="s">
        <v>158</v>
      </c>
      <c r="CK44">
        <v>10</v>
      </c>
      <c r="CL44">
        <v>0</v>
      </c>
      <c r="CM44">
        <v>0</v>
      </c>
      <c r="CN44">
        <v>9107.5</v>
      </c>
      <c r="CO44" t="s">
        <v>150</v>
      </c>
      <c r="CP44">
        <v>0</v>
      </c>
      <c r="CQ44">
        <v>0</v>
      </c>
      <c r="CR44">
        <v>0</v>
      </c>
      <c r="CS44" t="s">
        <v>166</v>
      </c>
      <c r="CT44">
        <v>0</v>
      </c>
      <c r="CU44">
        <v>0</v>
      </c>
      <c r="CV44">
        <v>0</v>
      </c>
      <c r="CW44" t="s">
        <v>156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 t="s">
        <v>167</v>
      </c>
      <c r="DE44">
        <v>0</v>
      </c>
      <c r="DF44">
        <v>0</v>
      </c>
      <c r="DG44">
        <v>0</v>
      </c>
      <c r="DH44" t="s">
        <v>150</v>
      </c>
      <c r="DI44">
        <v>0</v>
      </c>
      <c r="DJ44">
        <v>0</v>
      </c>
      <c r="DK44">
        <v>0</v>
      </c>
      <c r="DL44" t="s">
        <v>156</v>
      </c>
      <c r="DM44">
        <v>45</v>
      </c>
      <c r="DN44">
        <v>0</v>
      </c>
      <c r="DO44" t="s">
        <v>156</v>
      </c>
      <c r="DP44">
        <v>45</v>
      </c>
      <c r="DQ44">
        <v>0</v>
      </c>
      <c r="DR44" t="s">
        <v>146</v>
      </c>
      <c r="DS44" t="s">
        <v>146</v>
      </c>
      <c r="DT44" t="s">
        <v>146</v>
      </c>
      <c r="DU44" t="s">
        <v>155</v>
      </c>
      <c r="DV44">
        <v>0</v>
      </c>
      <c r="DW44">
        <v>0</v>
      </c>
      <c r="DX44">
        <v>0.5</v>
      </c>
      <c r="DY44">
        <v>0.04</v>
      </c>
      <c r="DZ44">
        <v>2.0020566090040005E+19</v>
      </c>
      <c r="EA44">
        <v>3.4600356600000148E+18</v>
      </c>
      <c r="EB44" t="s">
        <v>275</v>
      </c>
      <c r="EC44" t="s">
        <v>275</v>
      </c>
      <c r="ED44" t="s">
        <v>274</v>
      </c>
      <c r="EE44" t="s">
        <v>276</v>
      </c>
      <c r="EF44" t="s">
        <v>164</v>
      </c>
      <c r="EG44" t="s">
        <v>146</v>
      </c>
      <c r="EH44" t="s">
        <v>146</v>
      </c>
      <c r="EI44" t="s">
        <v>146</v>
      </c>
      <c r="EJ44" t="s">
        <v>146</v>
      </c>
      <c r="EK44" t="s">
        <v>146</v>
      </c>
      <c r="EL44" t="s">
        <v>146</v>
      </c>
      <c r="EM44" t="s">
        <v>146</v>
      </c>
      <c r="EN44" t="s">
        <v>146</v>
      </c>
      <c r="EO44" t="s">
        <v>146</v>
      </c>
      <c r="EP44">
        <v>9107.5</v>
      </c>
      <c r="EQ44">
        <v>0</v>
      </c>
      <c r="ER44">
        <v>0</v>
      </c>
      <c r="ES44" t="s">
        <v>146</v>
      </c>
      <c r="ET44" t="s">
        <v>170</v>
      </c>
      <c r="EU44" t="s">
        <v>146</v>
      </c>
      <c r="EV44">
        <v>0</v>
      </c>
    </row>
    <row r="45" spans="1:152" x14ac:dyDescent="0.25">
      <c r="A45">
        <v>9754795133</v>
      </c>
      <c r="B45" t="s">
        <v>141</v>
      </c>
      <c r="C45" t="s">
        <v>281</v>
      </c>
      <c r="D45" t="s">
        <v>143</v>
      </c>
      <c r="E45" t="s">
        <v>144</v>
      </c>
      <c r="F45" t="s">
        <v>145</v>
      </c>
      <c r="G45">
        <v>34895</v>
      </c>
      <c r="H45" t="s">
        <v>145</v>
      </c>
      <c r="I45">
        <v>957124</v>
      </c>
      <c r="J45">
        <v>2609196104</v>
      </c>
      <c r="K45">
        <v>4826150</v>
      </c>
      <c r="L45">
        <v>2692440</v>
      </c>
      <c r="M45" t="s">
        <v>146</v>
      </c>
      <c r="N45">
        <v>9754795133</v>
      </c>
      <c r="O45">
        <v>123</v>
      </c>
      <c r="P45" t="s">
        <v>147</v>
      </c>
      <c r="Q45" t="s">
        <v>148</v>
      </c>
      <c r="R45" t="s">
        <v>149</v>
      </c>
      <c r="S45">
        <v>250100000000001</v>
      </c>
      <c r="T45" t="s">
        <v>150</v>
      </c>
      <c r="U45" t="s">
        <v>151</v>
      </c>
      <c r="V45">
        <v>4814</v>
      </c>
      <c r="W45" t="s">
        <v>152</v>
      </c>
      <c r="X45" t="s">
        <v>151</v>
      </c>
      <c r="Y45">
        <v>44</v>
      </c>
      <c r="Z45" t="s">
        <v>153</v>
      </c>
      <c r="AA45" t="s">
        <v>154</v>
      </c>
      <c r="AB45" t="s">
        <v>146</v>
      </c>
      <c r="AC45">
        <v>200239</v>
      </c>
      <c r="AD45" t="s">
        <v>155</v>
      </c>
      <c r="AE45" t="s">
        <v>156</v>
      </c>
      <c r="AF45" t="s">
        <v>282</v>
      </c>
      <c r="AG45">
        <v>566</v>
      </c>
      <c r="AH45">
        <v>251935</v>
      </c>
      <c r="AI45" t="s">
        <v>158</v>
      </c>
      <c r="AJ45">
        <v>566</v>
      </c>
      <c r="AK45">
        <v>9754795133</v>
      </c>
      <c r="AL45">
        <v>9754795133</v>
      </c>
      <c r="AM45" t="s">
        <v>159</v>
      </c>
      <c r="AN45" t="s">
        <v>182</v>
      </c>
      <c r="AO45" t="s">
        <v>183</v>
      </c>
      <c r="AP45" t="s">
        <v>146</v>
      </c>
      <c r="AQ45" t="s">
        <v>162</v>
      </c>
      <c r="AR45">
        <v>9107.5</v>
      </c>
      <c r="AS45">
        <v>9000</v>
      </c>
      <c r="AT45" s="8">
        <f t="shared" si="0"/>
        <v>8000</v>
      </c>
      <c r="AU45" s="8">
        <v>350</v>
      </c>
      <c r="AV45" s="8">
        <f t="shared" si="1"/>
        <v>7650</v>
      </c>
      <c r="AW45" s="9">
        <f t="shared" si="2"/>
        <v>1346.4</v>
      </c>
      <c r="AX45" s="10">
        <f t="shared" si="3"/>
        <v>6120</v>
      </c>
      <c r="AY45" s="11">
        <f t="shared" si="4"/>
        <v>183.6</v>
      </c>
      <c r="AZ45" s="8">
        <v>250</v>
      </c>
      <c r="BA45" s="12">
        <f t="shared" si="5"/>
        <v>81.25</v>
      </c>
      <c r="BB45" s="12">
        <v>1000</v>
      </c>
      <c r="BC45" s="13"/>
      <c r="BD45" s="8">
        <f t="shared" si="6"/>
        <v>18.75</v>
      </c>
      <c r="BG45" t="s">
        <v>146</v>
      </c>
      <c r="BH45" t="s">
        <v>146</v>
      </c>
      <c r="BI45">
        <v>566</v>
      </c>
      <c r="BJ45">
        <v>566</v>
      </c>
      <c r="BK45">
        <v>9107.5</v>
      </c>
      <c r="BL45">
        <v>0.5</v>
      </c>
      <c r="BM45">
        <v>0</v>
      </c>
      <c r="BN45">
        <v>0.5</v>
      </c>
      <c r="BO45">
        <v>0.04</v>
      </c>
      <c r="BP45">
        <v>0</v>
      </c>
      <c r="BQ45">
        <v>9106.9624999999996</v>
      </c>
      <c r="BR45">
        <v>0</v>
      </c>
      <c r="BS45">
        <v>0.04</v>
      </c>
      <c r="BT45" t="s">
        <v>146</v>
      </c>
      <c r="BU45">
        <v>59536659</v>
      </c>
      <c r="BV45" t="s">
        <v>163</v>
      </c>
      <c r="BW45">
        <v>0</v>
      </c>
      <c r="BX45">
        <v>0</v>
      </c>
      <c r="BY45" t="s">
        <v>164</v>
      </c>
      <c r="BZ45">
        <v>0</v>
      </c>
      <c r="CA45" t="s">
        <v>146</v>
      </c>
      <c r="CB45">
        <v>0</v>
      </c>
      <c r="CC45">
        <v>0</v>
      </c>
      <c r="CD45" t="s">
        <v>146</v>
      </c>
      <c r="CE45">
        <v>0</v>
      </c>
      <c r="CF45">
        <v>0</v>
      </c>
      <c r="CG45">
        <v>0</v>
      </c>
      <c r="CH45" t="s">
        <v>146</v>
      </c>
      <c r="CI45" t="s">
        <v>146</v>
      </c>
      <c r="CJ45" t="s">
        <v>158</v>
      </c>
      <c r="CK45">
        <v>10</v>
      </c>
      <c r="CL45">
        <v>0</v>
      </c>
      <c r="CM45">
        <v>0</v>
      </c>
      <c r="CN45">
        <v>9107.5</v>
      </c>
      <c r="CO45" t="s">
        <v>150</v>
      </c>
      <c r="CP45">
        <v>0</v>
      </c>
      <c r="CQ45">
        <v>0</v>
      </c>
      <c r="CR45">
        <v>0</v>
      </c>
      <c r="CS45" t="s">
        <v>166</v>
      </c>
      <c r="CT45">
        <v>0</v>
      </c>
      <c r="CU45">
        <v>0</v>
      </c>
      <c r="CV45">
        <v>0</v>
      </c>
      <c r="CW45" t="s">
        <v>156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 t="s">
        <v>167</v>
      </c>
      <c r="DE45">
        <v>0</v>
      </c>
      <c r="DF45">
        <v>0</v>
      </c>
      <c r="DG45">
        <v>0</v>
      </c>
      <c r="DH45" t="s">
        <v>150</v>
      </c>
      <c r="DI45">
        <v>0</v>
      </c>
      <c r="DJ45">
        <v>0</v>
      </c>
      <c r="DK45">
        <v>0</v>
      </c>
      <c r="DL45" t="s">
        <v>156</v>
      </c>
      <c r="DM45">
        <v>45</v>
      </c>
      <c r="DN45">
        <v>0</v>
      </c>
      <c r="DO45" t="s">
        <v>156</v>
      </c>
      <c r="DP45">
        <v>45</v>
      </c>
      <c r="DQ45">
        <v>0</v>
      </c>
      <c r="DR45" t="s">
        <v>146</v>
      </c>
      <c r="DS45" t="s">
        <v>146</v>
      </c>
      <c r="DT45" t="s">
        <v>146</v>
      </c>
      <c r="DU45" t="s">
        <v>155</v>
      </c>
      <c r="DV45">
        <v>0</v>
      </c>
      <c r="DW45">
        <v>0</v>
      </c>
      <c r="DX45">
        <v>0.5</v>
      </c>
      <c r="DY45">
        <v>0.04</v>
      </c>
      <c r="DZ45">
        <v>2.0020566090040005E+19</v>
      </c>
      <c r="EA45">
        <v>3.4600356600000148E+18</v>
      </c>
      <c r="EB45" t="s">
        <v>283</v>
      </c>
      <c r="EC45" t="s">
        <v>283</v>
      </c>
      <c r="ED45" t="s">
        <v>282</v>
      </c>
      <c r="EE45" t="s">
        <v>284</v>
      </c>
      <c r="EF45" t="s">
        <v>164</v>
      </c>
      <c r="EG45" t="s">
        <v>146</v>
      </c>
      <c r="EH45" t="s">
        <v>146</v>
      </c>
      <c r="EI45" t="s">
        <v>146</v>
      </c>
      <c r="EJ45" t="s">
        <v>146</v>
      </c>
      <c r="EK45" t="s">
        <v>146</v>
      </c>
      <c r="EL45" t="s">
        <v>146</v>
      </c>
      <c r="EM45" t="s">
        <v>146</v>
      </c>
      <c r="EN45" t="s">
        <v>146</v>
      </c>
      <c r="EO45" t="s">
        <v>146</v>
      </c>
      <c r="EP45">
        <v>9107.5</v>
      </c>
      <c r="EQ45">
        <v>0</v>
      </c>
      <c r="ER45">
        <v>0</v>
      </c>
      <c r="ES45" t="s">
        <v>146</v>
      </c>
      <c r="ET45" t="s">
        <v>170</v>
      </c>
      <c r="EU45" t="s">
        <v>146</v>
      </c>
      <c r="EV45">
        <v>0</v>
      </c>
    </row>
    <row r="46" spans="1:152" x14ac:dyDescent="0.25">
      <c r="A46">
        <v>9756056782</v>
      </c>
      <c r="B46" t="s">
        <v>141</v>
      </c>
      <c r="C46" t="s">
        <v>289</v>
      </c>
      <c r="D46" t="s">
        <v>143</v>
      </c>
      <c r="E46" t="s">
        <v>144</v>
      </c>
      <c r="F46" t="s">
        <v>145</v>
      </c>
      <c r="G46">
        <v>34897</v>
      </c>
      <c r="H46" t="s">
        <v>145</v>
      </c>
      <c r="I46">
        <v>772494</v>
      </c>
      <c r="J46">
        <v>2609400230</v>
      </c>
      <c r="K46">
        <v>2061040</v>
      </c>
      <c r="L46">
        <v>2692440</v>
      </c>
      <c r="M46" t="s">
        <v>146</v>
      </c>
      <c r="N46">
        <v>9756056782</v>
      </c>
      <c r="O46">
        <v>123</v>
      </c>
      <c r="P46" t="s">
        <v>147</v>
      </c>
      <c r="Q46" t="s">
        <v>148</v>
      </c>
      <c r="R46" t="s">
        <v>149</v>
      </c>
      <c r="S46">
        <v>250100000000001</v>
      </c>
      <c r="T46" t="s">
        <v>150</v>
      </c>
      <c r="U46" t="s">
        <v>151</v>
      </c>
      <c r="V46">
        <v>4814</v>
      </c>
      <c r="W46" t="s">
        <v>152</v>
      </c>
      <c r="X46" t="s">
        <v>151</v>
      </c>
      <c r="Y46">
        <v>44</v>
      </c>
      <c r="Z46" t="s">
        <v>153</v>
      </c>
      <c r="AA46" t="s">
        <v>154</v>
      </c>
      <c r="AB46" t="s">
        <v>146</v>
      </c>
      <c r="AC46">
        <v>200239</v>
      </c>
      <c r="AD46" t="s">
        <v>155</v>
      </c>
      <c r="AE46" t="s">
        <v>156</v>
      </c>
      <c r="AF46" t="s">
        <v>290</v>
      </c>
      <c r="AG46">
        <v>566</v>
      </c>
      <c r="AH46">
        <v>298347</v>
      </c>
      <c r="AI46" t="s">
        <v>158</v>
      </c>
      <c r="AJ46">
        <v>566</v>
      </c>
      <c r="AK46">
        <v>9756056782</v>
      </c>
      <c r="AL46">
        <v>9756056782</v>
      </c>
      <c r="AM46" t="s">
        <v>159</v>
      </c>
      <c r="AN46" t="s">
        <v>182</v>
      </c>
      <c r="AO46" t="s">
        <v>183</v>
      </c>
      <c r="AP46" t="s">
        <v>146</v>
      </c>
      <c r="AQ46" t="s">
        <v>162</v>
      </c>
      <c r="AR46">
        <v>9107.5</v>
      </c>
      <c r="AS46">
        <v>9000</v>
      </c>
      <c r="AT46" s="8">
        <f t="shared" si="0"/>
        <v>8000</v>
      </c>
      <c r="AU46" s="8">
        <v>350</v>
      </c>
      <c r="AV46" s="8">
        <f t="shared" si="1"/>
        <v>7650</v>
      </c>
      <c r="AW46" s="9">
        <f t="shared" si="2"/>
        <v>1346.4</v>
      </c>
      <c r="AX46" s="10">
        <f t="shared" si="3"/>
        <v>6120</v>
      </c>
      <c r="AY46" s="11">
        <f t="shared" si="4"/>
        <v>183.6</v>
      </c>
      <c r="AZ46" s="8">
        <v>250</v>
      </c>
      <c r="BA46" s="12">
        <f t="shared" si="5"/>
        <v>81.25</v>
      </c>
      <c r="BB46" s="12">
        <v>1000</v>
      </c>
      <c r="BC46" s="13"/>
      <c r="BD46" s="8">
        <f t="shared" si="6"/>
        <v>18.75</v>
      </c>
      <c r="BG46" t="s">
        <v>146</v>
      </c>
      <c r="BH46" t="s">
        <v>146</v>
      </c>
      <c r="BI46">
        <v>566</v>
      </c>
      <c r="BJ46">
        <v>566</v>
      </c>
      <c r="BK46">
        <v>9107.5</v>
      </c>
      <c r="BL46">
        <v>0.5</v>
      </c>
      <c r="BM46">
        <v>0</v>
      </c>
      <c r="BN46">
        <v>0.5</v>
      </c>
      <c r="BO46">
        <v>0.04</v>
      </c>
      <c r="BP46">
        <v>0</v>
      </c>
      <c r="BQ46">
        <v>9106.9624999999996</v>
      </c>
      <c r="BR46">
        <v>0</v>
      </c>
      <c r="BS46">
        <v>0.04</v>
      </c>
      <c r="BT46" t="s">
        <v>146</v>
      </c>
      <c r="BU46">
        <v>59536659</v>
      </c>
      <c r="BV46" t="s">
        <v>163</v>
      </c>
      <c r="BW46">
        <v>0</v>
      </c>
      <c r="BX46">
        <v>0</v>
      </c>
      <c r="BY46" t="s">
        <v>164</v>
      </c>
      <c r="BZ46">
        <v>0</v>
      </c>
      <c r="CA46" t="s">
        <v>146</v>
      </c>
      <c r="CB46">
        <v>0</v>
      </c>
      <c r="CC46">
        <v>0</v>
      </c>
      <c r="CD46" t="s">
        <v>146</v>
      </c>
      <c r="CE46">
        <v>0</v>
      </c>
      <c r="CF46">
        <v>0</v>
      </c>
      <c r="CG46">
        <v>0</v>
      </c>
      <c r="CH46" t="s">
        <v>146</v>
      </c>
      <c r="CI46" t="s">
        <v>146</v>
      </c>
      <c r="CJ46" t="s">
        <v>158</v>
      </c>
      <c r="CK46">
        <v>10</v>
      </c>
      <c r="CL46">
        <v>0</v>
      </c>
      <c r="CM46">
        <v>0</v>
      </c>
      <c r="CN46">
        <v>9107.5</v>
      </c>
      <c r="CO46" t="s">
        <v>150</v>
      </c>
      <c r="CP46">
        <v>0</v>
      </c>
      <c r="CQ46">
        <v>0</v>
      </c>
      <c r="CR46">
        <v>0</v>
      </c>
      <c r="CS46" t="s">
        <v>166</v>
      </c>
      <c r="CT46">
        <v>0</v>
      </c>
      <c r="CU46">
        <v>0</v>
      </c>
      <c r="CV46">
        <v>0</v>
      </c>
      <c r="CW46" t="s">
        <v>156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 t="s">
        <v>167</v>
      </c>
      <c r="DE46">
        <v>0</v>
      </c>
      <c r="DF46">
        <v>0</v>
      </c>
      <c r="DG46">
        <v>0</v>
      </c>
      <c r="DH46" t="s">
        <v>150</v>
      </c>
      <c r="DI46">
        <v>0</v>
      </c>
      <c r="DJ46">
        <v>0</v>
      </c>
      <c r="DK46">
        <v>0</v>
      </c>
      <c r="DL46" t="s">
        <v>156</v>
      </c>
      <c r="DM46">
        <v>45</v>
      </c>
      <c r="DN46">
        <v>0</v>
      </c>
      <c r="DO46" t="s">
        <v>156</v>
      </c>
      <c r="DP46">
        <v>45</v>
      </c>
      <c r="DQ46">
        <v>0</v>
      </c>
      <c r="DR46" t="s">
        <v>146</v>
      </c>
      <c r="DS46" t="s">
        <v>146</v>
      </c>
      <c r="DT46" t="s">
        <v>146</v>
      </c>
      <c r="DU46" t="s">
        <v>155</v>
      </c>
      <c r="DV46">
        <v>0</v>
      </c>
      <c r="DW46">
        <v>0</v>
      </c>
      <c r="DX46">
        <v>0.5</v>
      </c>
      <c r="DY46">
        <v>0.04</v>
      </c>
      <c r="DZ46">
        <v>2.0020566090040005E+19</v>
      </c>
      <c r="EA46">
        <v>3.4600356600000148E+18</v>
      </c>
      <c r="EB46" t="s">
        <v>291</v>
      </c>
      <c r="EC46" t="s">
        <v>291</v>
      </c>
      <c r="ED46" t="s">
        <v>290</v>
      </c>
      <c r="EE46" t="s">
        <v>292</v>
      </c>
      <c r="EF46" t="s">
        <v>164</v>
      </c>
      <c r="EG46" t="s">
        <v>146</v>
      </c>
      <c r="EH46" t="s">
        <v>146</v>
      </c>
      <c r="EI46" t="s">
        <v>146</v>
      </c>
      <c r="EJ46" t="s">
        <v>146</v>
      </c>
      <c r="EK46" t="s">
        <v>146</v>
      </c>
      <c r="EL46" t="s">
        <v>146</v>
      </c>
      <c r="EM46" t="s">
        <v>146</v>
      </c>
      <c r="EN46" t="s">
        <v>146</v>
      </c>
      <c r="EO46" t="s">
        <v>146</v>
      </c>
      <c r="EP46">
        <v>9107.5</v>
      </c>
      <c r="EQ46">
        <v>0</v>
      </c>
      <c r="ER46">
        <v>0</v>
      </c>
      <c r="ES46" t="s">
        <v>146</v>
      </c>
      <c r="ET46" t="s">
        <v>170</v>
      </c>
      <c r="EU46" t="s">
        <v>146</v>
      </c>
      <c r="EV46">
        <v>0</v>
      </c>
    </row>
    <row r="47" spans="1:152" x14ac:dyDescent="0.25">
      <c r="A47">
        <v>9752432947</v>
      </c>
      <c r="B47" t="s">
        <v>141</v>
      </c>
      <c r="C47" t="s">
        <v>303</v>
      </c>
      <c r="D47" t="s">
        <v>143</v>
      </c>
      <c r="E47" t="s">
        <v>144</v>
      </c>
      <c r="F47" t="s">
        <v>145</v>
      </c>
      <c r="G47">
        <v>34892</v>
      </c>
      <c r="H47" t="s">
        <v>145</v>
      </c>
      <c r="I47">
        <v>499065</v>
      </c>
      <c r="J47">
        <v>2608925812</v>
      </c>
      <c r="K47">
        <v>2998398</v>
      </c>
      <c r="L47">
        <v>2692440</v>
      </c>
      <c r="M47" t="s">
        <v>146</v>
      </c>
      <c r="N47">
        <v>9752432947</v>
      </c>
      <c r="O47">
        <v>123</v>
      </c>
      <c r="P47" t="s">
        <v>147</v>
      </c>
      <c r="Q47" t="s">
        <v>148</v>
      </c>
      <c r="R47" t="s">
        <v>149</v>
      </c>
      <c r="S47">
        <v>250100000000001</v>
      </c>
      <c r="T47" t="s">
        <v>150</v>
      </c>
      <c r="U47" t="s">
        <v>151</v>
      </c>
      <c r="V47">
        <v>4814</v>
      </c>
      <c r="W47" t="s">
        <v>152</v>
      </c>
      <c r="X47" t="s">
        <v>151</v>
      </c>
      <c r="Y47">
        <v>44</v>
      </c>
      <c r="Z47" t="s">
        <v>153</v>
      </c>
      <c r="AA47" t="s">
        <v>154</v>
      </c>
      <c r="AB47" t="s">
        <v>146</v>
      </c>
      <c r="AC47">
        <v>200239</v>
      </c>
      <c r="AD47" t="s">
        <v>155</v>
      </c>
      <c r="AE47" t="s">
        <v>156</v>
      </c>
      <c r="AF47" t="s">
        <v>304</v>
      </c>
      <c r="AG47">
        <v>566</v>
      </c>
      <c r="AH47">
        <v>498072</v>
      </c>
      <c r="AI47" t="s">
        <v>158</v>
      </c>
      <c r="AJ47">
        <v>566</v>
      </c>
      <c r="AK47">
        <v>9752432947</v>
      </c>
      <c r="AL47">
        <v>9752432947</v>
      </c>
      <c r="AM47" t="s">
        <v>159</v>
      </c>
      <c r="AN47" t="s">
        <v>194</v>
      </c>
      <c r="AO47" t="s">
        <v>195</v>
      </c>
      <c r="AP47" t="s">
        <v>146</v>
      </c>
      <c r="AQ47" t="s">
        <v>162</v>
      </c>
      <c r="AR47">
        <v>9107.5</v>
      </c>
      <c r="AS47">
        <v>9000</v>
      </c>
      <c r="AT47" s="8">
        <f t="shared" si="0"/>
        <v>8000</v>
      </c>
      <c r="AU47" s="8">
        <v>350</v>
      </c>
      <c r="AV47" s="8">
        <f t="shared" si="1"/>
        <v>7650</v>
      </c>
      <c r="AW47" s="9">
        <f t="shared" si="2"/>
        <v>1346.4</v>
      </c>
      <c r="AX47" s="10">
        <f t="shared" si="3"/>
        <v>6120</v>
      </c>
      <c r="AY47" s="11">
        <f t="shared" si="4"/>
        <v>183.6</v>
      </c>
      <c r="AZ47" s="8">
        <v>250</v>
      </c>
      <c r="BA47" s="12">
        <f t="shared" si="5"/>
        <v>81.25</v>
      </c>
      <c r="BB47" s="12">
        <v>1000</v>
      </c>
      <c r="BC47" s="13"/>
      <c r="BD47" s="8">
        <f t="shared" si="6"/>
        <v>18.75</v>
      </c>
      <c r="BG47" t="s">
        <v>146</v>
      </c>
      <c r="BH47" t="s">
        <v>146</v>
      </c>
      <c r="BI47">
        <v>566</v>
      </c>
      <c r="BJ47">
        <v>566</v>
      </c>
      <c r="BK47">
        <v>9107.5</v>
      </c>
      <c r="BL47">
        <v>0.5</v>
      </c>
      <c r="BM47">
        <v>0</v>
      </c>
      <c r="BN47">
        <v>0.5</v>
      </c>
      <c r="BO47">
        <v>0.04</v>
      </c>
      <c r="BP47">
        <v>0</v>
      </c>
      <c r="BQ47">
        <v>9106.9624999999996</v>
      </c>
      <c r="BR47">
        <v>0</v>
      </c>
      <c r="BS47">
        <v>0.04</v>
      </c>
      <c r="BT47" t="s">
        <v>146</v>
      </c>
      <c r="BU47">
        <v>59536659</v>
      </c>
      <c r="BV47" t="s">
        <v>163</v>
      </c>
      <c r="BW47">
        <v>0</v>
      </c>
      <c r="BX47">
        <v>0</v>
      </c>
      <c r="BY47" t="s">
        <v>164</v>
      </c>
      <c r="BZ47">
        <v>0</v>
      </c>
      <c r="CA47" t="s">
        <v>146</v>
      </c>
      <c r="CB47">
        <v>0</v>
      </c>
      <c r="CC47">
        <v>0</v>
      </c>
      <c r="CD47" t="s">
        <v>146</v>
      </c>
      <c r="CE47">
        <v>0</v>
      </c>
      <c r="CF47">
        <v>0</v>
      </c>
      <c r="CG47">
        <v>0</v>
      </c>
      <c r="CH47" t="s">
        <v>146</v>
      </c>
      <c r="CI47" t="s">
        <v>146</v>
      </c>
      <c r="CJ47" t="s">
        <v>158</v>
      </c>
      <c r="CK47">
        <v>10</v>
      </c>
      <c r="CL47">
        <v>0</v>
      </c>
      <c r="CM47">
        <v>0</v>
      </c>
      <c r="CN47">
        <v>9107.5</v>
      </c>
      <c r="CO47" t="s">
        <v>150</v>
      </c>
      <c r="CP47">
        <v>0</v>
      </c>
      <c r="CQ47">
        <v>0</v>
      </c>
      <c r="CR47">
        <v>0</v>
      </c>
      <c r="CS47" t="s">
        <v>166</v>
      </c>
      <c r="CT47">
        <v>0</v>
      </c>
      <c r="CU47">
        <v>0</v>
      </c>
      <c r="CV47">
        <v>0</v>
      </c>
      <c r="CW47" t="s">
        <v>156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 t="s">
        <v>167</v>
      </c>
      <c r="DE47">
        <v>0</v>
      </c>
      <c r="DF47">
        <v>0</v>
      </c>
      <c r="DG47">
        <v>0</v>
      </c>
      <c r="DH47" t="s">
        <v>150</v>
      </c>
      <c r="DI47">
        <v>0</v>
      </c>
      <c r="DJ47">
        <v>0</v>
      </c>
      <c r="DK47">
        <v>0</v>
      </c>
      <c r="DL47" t="s">
        <v>156</v>
      </c>
      <c r="DM47">
        <v>45</v>
      </c>
      <c r="DN47">
        <v>0</v>
      </c>
      <c r="DO47" t="s">
        <v>156</v>
      </c>
      <c r="DP47">
        <v>45</v>
      </c>
      <c r="DQ47">
        <v>0</v>
      </c>
      <c r="DR47" t="s">
        <v>146</v>
      </c>
      <c r="DS47" t="s">
        <v>146</v>
      </c>
      <c r="DT47" t="s">
        <v>146</v>
      </c>
      <c r="DU47" t="s">
        <v>155</v>
      </c>
      <c r="DV47">
        <v>0</v>
      </c>
      <c r="DW47">
        <v>0</v>
      </c>
      <c r="DX47">
        <v>0.5</v>
      </c>
      <c r="DY47">
        <v>0.04</v>
      </c>
      <c r="DZ47">
        <v>2.0020566090040005E+19</v>
      </c>
      <c r="EA47">
        <v>3.4600356600000148E+18</v>
      </c>
      <c r="EB47" t="s">
        <v>305</v>
      </c>
      <c r="EC47" t="s">
        <v>305</v>
      </c>
      <c r="ED47" t="s">
        <v>304</v>
      </c>
      <c r="EE47" t="s">
        <v>306</v>
      </c>
      <c r="EF47" t="s">
        <v>164</v>
      </c>
      <c r="EG47" t="s">
        <v>146</v>
      </c>
      <c r="EH47" t="s">
        <v>146</v>
      </c>
      <c r="EI47" t="s">
        <v>146</v>
      </c>
      <c r="EJ47" t="s">
        <v>146</v>
      </c>
      <c r="EK47" t="s">
        <v>146</v>
      </c>
      <c r="EL47" t="s">
        <v>146</v>
      </c>
      <c r="EM47" t="s">
        <v>146</v>
      </c>
      <c r="EN47" t="s">
        <v>146</v>
      </c>
      <c r="EO47" t="s">
        <v>146</v>
      </c>
      <c r="EP47">
        <v>9107.5</v>
      </c>
      <c r="EQ47">
        <v>0</v>
      </c>
      <c r="ER47">
        <v>0</v>
      </c>
      <c r="ES47" t="s">
        <v>146</v>
      </c>
      <c r="ET47" t="s">
        <v>170</v>
      </c>
      <c r="EU47" t="s">
        <v>146</v>
      </c>
      <c r="EV47">
        <v>0</v>
      </c>
    </row>
    <row r="48" spans="1:152" x14ac:dyDescent="0.25">
      <c r="A48">
        <v>9754190108</v>
      </c>
      <c r="B48" t="s">
        <v>141</v>
      </c>
      <c r="C48" t="s">
        <v>315</v>
      </c>
      <c r="D48" t="s">
        <v>143</v>
      </c>
      <c r="E48" t="s">
        <v>144</v>
      </c>
      <c r="F48" t="s">
        <v>145</v>
      </c>
      <c r="G48">
        <v>34894</v>
      </c>
      <c r="H48" t="s">
        <v>145</v>
      </c>
      <c r="I48">
        <v>45698</v>
      </c>
      <c r="J48">
        <v>2609177537</v>
      </c>
      <c r="K48">
        <v>7889894</v>
      </c>
      <c r="L48">
        <v>2692440</v>
      </c>
      <c r="M48" t="s">
        <v>146</v>
      </c>
      <c r="N48">
        <v>9754190108</v>
      </c>
      <c r="O48">
        <v>123</v>
      </c>
      <c r="P48" t="s">
        <v>147</v>
      </c>
      <c r="Q48" t="s">
        <v>148</v>
      </c>
      <c r="R48" t="s">
        <v>149</v>
      </c>
      <c r="S48">
        <v>250100000000001</v>
      </c>
      <c r="T48" t="s">
        <v>150</v>
      </c>
      <c r="U48" t="s">
        <v>151</v>
      </c>
      <c r="V48">
        <v>4814</v>
      </c>
      <c r="W48" t="s">
        <v>152</v>
      </c>
      <c r="X48" t="s">
        <v>151</v>
      </c>
      <c r="Y48">
        <v>44</v>
      </c>
      <c r="Z48" t="s">
        <v>153</v>
      </c>
      <c r="AA48" t="s">
        <v>154</v>
      </c>
      <c r="AB48" t="s">
        <v>146</v>
      </c>
      <c r="AC48">
        <v>200239</v>
      </c>
      <c r="AD48" t="s">
        <v>155</v>
      </c>
      <c r="AE48" t="s">
        <v>156</v>
      </c>
      <c r="AF48" t="s">
        <v>316</v>
      </c>
      <c r="AG48">
        <v>566</v>
      </c>
      <c r="AH48">
        <v>789254</v>
      </c>
      <c r="AI48" t="s">
        <v>158</v>
      </c>
      <c r="AJ48">
        <v>566</v>
      </c>
      <c r="AK48">
        <v>9754190108</v>
      </c>
      <c r="AL48">
        <v>9754190108</v>
      </c>
      <c r="AM48" t="s">
        <v>159</v>
      </c>
      <c r="AN48" t="s">
        <v>182</v>
      </c>
      <c r="AO48" t="s">
        <v>183</v>
      </c>
      <c r="AP48" t="s">
        <v>146</v>
      </c>
      <c r="AQ48" t="s">
        <v>162</v>
      </c>
      <c r="AR48">
        <v>9107.5</v>
      </c>
      <c r="AS48">
        <v>9000</v>
      </c>
      <c r="AT48" s="8">
        <f t="shared" si="0"/>
        <v>8000</v>
      </c>
      <c r="AU48" s="8">
        <v>350</v>
      </c>
      <c r="AV48" s="8">
        <f t="shared" si="1"/>
        <v>7650</v>
      </c>
      <c r="AW48" s="9">
        <f t="shared" si="2"/>
        <v>1346.4</v>
      </c>
      <c r="AX48" s="10">
        <f t="shared" si="3"/>
        <v>6120</v>
      </c>
      <c r="AY48" s="11">
        <f t="shared" si="4"/>
        <v>183.6</v>
      </c>
      <c r="AZ48" s="8">
        <v>250</v>
      </c>
      <c r="BA48" s="12">
        <f t="shared" si="5"/>
        <v>81.25</v>
      </c>
      <c r="BB48" s="12">
        <v>1000</v>
      </c>
      <c r="BC48" s="13"/>
      <c r="BD48" s="8">
        <f t="shared" si="6"/>
        <v>18.75</v>
      </c>
      <c r="BG48" t="s">
        <v>146</v>
      </c>
      <c r="BH48" t="s">
        <v>146</v>
      </c>
      <c r="BI48">
        <v>566</v>
      </c>
      <c r="BJ48">
        <v>566</v>
      </c>
      <c r="BK48">
        <v>9107.5</v>
      </c>
      <c r="BL48">
        <v>0.5</v>
      </c>
      <c r="BM48">
        <v>0</v>
      </c>
      <c r="BN48">
        <v>0.5</v>
      </c>
      <c r="BO48">
        <v>0.04</v>
      </c>
      <c r="BP48">
        <v>0</v>
      </c>
      <c r="BQ48">
        <v>9106.9624999999996</v>
      </c>
      <c r="BR48">
        <v>0</v>
      </c>
      <c r="BS48">
        <v>0.04</v>
      </c>
      <c r="BT48" t="s">
        <v>146</v>
      </c>
      <c r="BU48">
        <v>59536659</v>
      </c>
      <c r="BV48" t="s">
        <v>163</v>
      </c>
      <c r="BW48">
        <v>0</v>
      </c>
      <c r="BX48">
        <v>0</v>
      </c>
      <c r="BY48" t="s">
        <v>164</v>
      </c>
      <c r="BZ48">
        <v>0</v>
      </c>
      <c r="CA48" t="s">
        <v>146</v>
      </c>
      <c r="CB48">
        <v>0</v>
      </c>
      <c r="CC48">
        <v>0</v>
      </c>
      <c r="CD48" t="s">
        <v>146</v>
      </c>
      <c r="CE48">
        <v>0</v>
      </c>
      <c r="CF48">
        <v>0</v>
      </c>
      <c r="CG48">
        <v>0</v>
      </c>
      <c r="CH48" t="s">
        <v>146</v>
      </c>
      <c r="CI48" t="s">
        <v>146</v>
      </c>
      <c r="CJ48" t="s">
        <v>158</v>
      </c>
      <c r="CK48">
        <v>10</v>
      </c>
      <c r="CL48">
        <v>0</v>
      </c>
      <c r="CM48">
        <v>0</v>
      </c>
      <c r="CN48">
        <v>9107.5</v>
      </c>
      <c r="CO48" t="s">
        <v>150</v>
      </c>
      <c r="CP48">
        <v>0</v>
      </c>
      <c r="CQ48">
        <v>0</v>
      </c>
      <c r="CR48">
        <v>0</v>
      </c>
      <c r="CS48" t="s">
        <v>166</v>
      </c>
      <c r="CT48">
        <v>0</v>
      </c>
      <c r="CU48">
        <v>0</v>
      </c>
      <c r="CV48">
        <v>0</v>
      </c>
      <c r="CW48" t="s">
        <v>156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 t="s">
        <v>167</v>
      </c>
      <c r="DE48">
        <v>0</v>
      </c>
      <c r="DF48">
        <v>0</v>
      </c>
      <c r="DG48">
        <v>0</v>
      </c>
      <c r="DH48" t="s">
        <v>150</v>
      </c>
      <c r="DI48">
        <v>0</v>
      </c>
      <c r="DJ48">
        <v>0</v>
      </c>
      <c r="DK48">
        <v>0</v>
      </c>
      <c r="DL48" t="s">
        <v>156</v>
      </c>
      <c r="DM48">
        <v>45</v>
      </c>
      <c r="DN48">
        <v>0</v>
      </c>
      <c r="DO48" t="s">
        <v>156</v>
      </c>
      <c r="DP48">
        <v>45</v>
      </c>
      <c r="DQ48">
        <v>0</v>
      </c>
      <c r="DR48" t="s">
        <v>146</v>
      </c>
      <c r="DS48" t="s">
        <v>146</v>
      </c>
      <c r="DT48" t="s">
        <v>146</v>
      </c>
      <c r="DU48" t="s">
        <v>155</v>
      </c>
      <c r="DV48">
        <v>0</v>
      </c>
      <c r="DW48">
        <v>0</v>
      </c>
      <c r="DX48">
        <v>0.5</v>
      </c>
      <c r="DY48">
        <v>0.04</v>
      </c>
      <c r="DZ48">
        <v>2.0020566090040005E+19</v>
      </c>
      <c r="EA48">
        <v>3.4600356600000148E+18</v>
      </c>
      <c r="EB48" t="s">
        <v>317</v>
      </c>
      <c r="EC48" t="s">
        <v>317</v>
      </c>
      <c r="ED48" t="s">
        <v>316</v>
      </c>
      <c r="EE48" t="s">
        <v>318</v>
      </c>
      <c r="EF48" t="s">
        <v>164</v>
      </c>
      <c r="EG48" t="s">
        <v>146</v>
      </c>
      <c r="EH48" t="s">
        <v>146</v>
      </c>
      <c r="EI48" t="s">
        <v>146</v>
      </c>
      <c r="EJ48" t="s">
        <v>146</v>
      </c>
      <c r="EK48" t="s">
        <v>146</v>
      </c>
      <c r="EL48" t="s">
        <v>146</v>
      </c>
      <c r="EM48" t="s">
        <v>146</v>
      </c>
      <c r="EN48" t="s">
        <v>146</v>
      </c>
      <c r="EO48" t="s">
        <v>146</v>
      </c>
      <c r="EP48">
        <v>9107.5</v>
      </c>
      <c r="EQ48">
        <v>0</v>
      </c>
      <c r="ER48">
        <v>0</v>
      </c>
      <c r="ES48" t="s">
        <v>146</v>
      </c>
      <c r="ET48" t="s">
        <v>170</v>
      </c>
      <c r="EU48" t="s">
        <v>146</v>
      </c>
      <c r="EV48">
        <v>0</v>
      </c>
    </row>
    <row r="49" spans="1:152" x14ac:dyDescent="0.25">
      <c r="A49">
        <v>9755011282</v>
      </c>
      <c r="B49" t="s">
        <v>141</v>
      </c>
      <c r="C49" t="s">
        <v>322</v>
      </c>
      <c r="D49" t="s">
        <v>143</v>
      </c>
      <c r="E49" t="s">
        <v>144</v>
      </c>
      <c r="F49" t="s">
        <v>145</v>
      </c>
      <c r="G49">
        <v>34896</v>
      </c>
      <c r="H49" t="s">
        <v>145</v>
      </c>
      <c r="I49">
        <v>467472</v>
      </c>
      <c r="J49">
        <v>2609276227</v>
      </c>
      <c r="K49">
        <v>3344257</v>
      </c>
      <c r="L49">
        <v>2692440</v>
      </c>
      <c r="M49" t="s">
        <v>146</v>
      </c>
      <c r="N49">
        <v>9755011282</v>
      </c>
      <c r="O49">
        <v>123</v>
      </c>
      <c r="P49" t="s">
        <v>147</v>
      </c>
      <c r="Q49" t="s">
        <v>148</v>
      </c>
      <c r="R49" t="s">
        <v>149</v>
      </c>
      <c r="S49">
        <v>250100000000001</v>
      </c>
      <c r="T49" t="s">
        <v>150</v>
      </c>
      <c r="U49" t="s">
        <v>151</v>
      </c>
      <c r="V49">
        <v>4814</v>
      </c>
      <c r="W49" t="s">
        <v>152</v>
      </c>
      <c r="X49" t="s">
        <v>151</v>
      </c>
      <c r="Y49">
        <v>44</v>
      </c>
      <c r="Z49" t="s">
        <v>153</v>
      </c>
      <c r="AA49" t="s">
        <v>154</v>
      </c>
      <c r="AB49" t="s">
        <v>146</v>
      </c>
      <c r="AC49">
        <v>200239</v>
      </c>
      <c r="AD49" t="s">
        <v>155</v>
      </c>
      <c r="AE49" t="s">
        <v>156</v>
      </c>
      <c r="AF49" t="s">
        <v>323</v>
      </c>
      <c r="AG49">
        <v>566</v>
      </c>
      <c r="AH49">
        <v>423440</v>
      </c>
      <c r="AI49" t="s">
        <v>158</v>
      </c>
      <c r="AJ49">
        <v>566</v>
      </c>
      <c r="AK49">
        <v>9755011282</v>
      </c>
      <c r="AL49">
        <v>9755011282</v>
      </c>
      <c r="AM49" t="s">
        <v>159</v>
      </c>
      <c r="AN49" t="s">
        <v>182</v>
      </c>
      <c r="AO49" t="s">
        <v>183</v>
      </c>
      <c r="AP49" t="s">
        <v>146</v>
      </c>
      <c r="AQ49" t="s">
        <v>162</v>
      </c>
      <c r="AR49">
        <v>9107.5</v>
      </c>
      <c r="AS49">
        <v>9000</v>
      </c>
      <c r="AT49" s="8">
        <f t="shared" si="0"/>
        <v>8000</v>
      </c>
      <c r="AU49" s="8">
        <v>350</v>
      </c>
      <c r="AV49" s="8">
        <f t="shared" si="1"/>
        <v>7650</v>
      </c>
      <c r="AW49" s="9">
        <f t="shared" si="2"/>
        <v>1346.4</v>
      </c>
      <c r="AX49" s="10">
        <f t="shared" si="3"/>
        <v>6120</v>
      </c>
      <c r="AY49" s="11">
        <f t="shared" si="4"/>
        <v>183.6</v>
      </c>
      <c r="AZ49" s="8">
        <v>250</v>
      </c>
      <c r="BA49" s="12">
        <f t="shared" si="5"/>
        <v>81.25</v>
      </c>
      <c r="BB49" s="12">
        <v>1000</v>
      </c>
      <c r="BC49" s="13"/>
      <c r="BD49" s="8">
        <f t="shared" si="6"/>
        <v>18.75</v>
      </c>
      <c r="BG49" t="s">
        <v>146</v>
      </c>
      <c r="BH49" t="s">
        <v>146</v>
      </c>
      <c r="BI49">
        <v>566</v>
      </c>
      <c r="BJ49">
        <v>566</v>
      </c>
      <c r="BK49">
        <v>9107.5</v>
      </c>
      <c r="BL49">
        <v>0.5</v>
      </c>
      <c r="BM49">
        <v>0</v>
      </c>
      <c r="BN49">
        <v>0.5</v>
      </c>
      <c r="BO49">
        <v>0.04</v>
      </c>
      <c r="BP49">
        <v>0</v>
      </c>
      <c r="BQ49">
        <v>9106.9624999999996</v>
      </c>
      <c r="BR49">
        <v>0</v>
      </c>
      <c r="BS49">
        <v>0.04</v>
      </c>
      <c r="BT49" t="s">
        <v>146</v>
      </c>
      <c r="BU49">
        <v>59536659</v>
      </c>
      <c r="BV49" t="s">
        <v>163</v>
      </c>
      <c r="BW49">
        <v>0</v>
      </c>
      <c r="BX49">
        <v>0</v>
      </c>
      <c r="BY49" t="s">
        <v>164</v>
      </c>
      <c r="BZ49">
        <v>0</v>
      </c>
      <c r="CA49" t="s">
        <v>146</v>
      </c>
      <c r="CB49">
        <v>0</v>
      </c>
      <c r="CC49">
        <v>0</v>
      </c>
      <c r="CD49" t="s">
        <v>146</v>
      </c>
      <c r="CE49">
        <v>0</v>
      </c>
      <c r="CF49">
        <v>0</v>
      </c>
      <c r="CG49">
        <v>0</v>
      </c>
      <c r="CH49" t="s">
        <v>146</v>
      </c>
      <c r="CI49" t="s">
        <v>146</v>
      </c>
      <c r="CJ49" t="s">
        <v>158</v>
      </c>
      <c r="CK49">
        <v>10</v>
      </c>
      <c r="CL49">
        <v>0</v>
      </c>
      <c r="CM49">
        <v>0</v>
      </c>
      <c r="CN49">
        <v>9107.5</v>
      </c>
      <c r="CO49" t="s">
        <v>150</v>
      </c>
      <c r="CP49">
        <v>0</v>
      </c>
      <c r="CQ49">
        <v>0</v>
      </c>
      <c r="CR49">
        <v>0</v>
      </c>
      <c r="CS49" t="s">
        <v>166</v>
      </c>
      <c r="CT49">
        <v>0</v>
      </c>
      <c r="CU49">
        <v>0</v>
      </c>
      <c r="CV49">
        <v>0</v>
      </c>
      <c r="CW49" t="s">
        <v>156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 t="s">
        <v>167</v>
      </c>
      <c r="DE49">
        <v>0</v>
      </c>
      <c r="DF49">
        <v>0</v>
      </c>
      <c r="DG49">
        <v>0</v>
      </c>
      <c r="DH49" t="s">
        <v>150</v>
      </c>
      <c r="DI49">
        <v>0</v>
      </c>
      <c r="DJ49">
        <v>0</v>
      </c>
      <c r="DK49">
        <v>0</v>
      </c>
      <c r="DL49" t="s">
        <v>156</v>
      </c>
      <c r="DM49">
        <v>45</v>
      </c>
      <c r="DN49">
        <v>0</v>
      </c>
      <c r="DO49" t="s">
        <v>156</v>
      </c>
      <c r="DP49">
        <v>45</v>
      </c>
      <c r="DQ49">
        <v>0</v>
      </c>
      <c r="DR49" t="s">
        <v>146</v>
      </c>
      <c r="DS49" t="s">
        <v>146</v>
      </c>
      <c r="DT49" t="s">
        <v>146</v>
      </c>
      <c r="DU49" t="s">
        <v>155</v>
      </c>
      <c r="DV49">
        <v>0</v>
      </c>
      <c r="DW49">
        <v>0</v>
      </c>
      <c r="DX49">
        <v>0.5</v>
      </c>
      <c r="DY49">
        <v>0.04</v>
      </c>
      <c r="DZ49">
        <v>2.0020566090040005E+19</v>
      </c>
      <c r="EA49">
        <v>3.4600356600000148E+18</v>
      </c>
      <c r="EB49" t="s">
        <v>324</v>
      </c>
      <c r="EC49" t="s">
        <v>324</v>
      </c>
      <c r="ED49" t="s">
        <v>323</v>
      </c>
      <c r="EE49" t="s">
        <v>325</v>
      </c>
      <c r="EF49" t="s">
        <v>164</v>
      </c>
      <c r="EG49" t="s">
        <v>146</v>
      </c>
      <c r="EH49" t="s">
        <v>146</v>
      </c>
      <c r="EI49" t="s">
        <v>146</v>
      </c>
      <c r="EJ49" t="s">
        <v>146</v>
      </c>
      <c r="EK49" t="s">
        <v>146</v>
      </c>
      <c r="EL49" t="s">
        <v>146</v>
      </c>
      <c r="EM49" t="s">
        <v>146</v>
      </c>
      <c r="EN49" t="s">
        <v>146</v>
      </c>
      <c r="EO49" t="s">
        <v>146</v>
      </c>
      <c r="EP49">
        <v>9107.5</v>
      </c>
      <c r="EQ49">
        <v>0</v>
      </c>
      <c r="ER49">
        <v>0</v>
      </c>
      <c r="ES49" t="s">
        <v>146</v>
      </c>
      <c r="ET49" t="s">
        <v>170</v>
      </c>
      <c r="EU49" t="s">
        <v>146</v>
      </c>
      <c r="EV49">
        <v>0</v>
      </c>
    </row>
    <row r="50" spans="1:152" x14ac:dyDescent="0.25">
      <c r="A50">
        <v>9755249086</v>
      </c>
      <c r="B50" t="s">
        <v>141</v>
      </c>
      <c r="C50" t="s">
        <v>338</v>
      </c>
      <c r="D50" t="s">
        <v>143</v>
      </c>
      <c r="E50" t="s">
        <v>144</v>
      </c>
      <c r="F50" t="s">
        <v>145</v>
      </c>
      <c r="G50">
        <v>34896</v>
      </c>
      <c r="H50" t="s">
        <v>145</v>
      </c>
      <c r="I50">
        <v>971167</v>
      </c>
      <c r="J50">
        <v>2609276770</v>
      </c>
      <c r="K50">
        <v>3344257</v>
      </c>
      <c r="L50">
        <v>2692440</v>
      </c>
      <c r="M50" t="s">
        <v>146</v>
      </c>
      <c r="N50">
        <v>9755249086</v>
      </c>
      <c r="O50">
        <v>123</v>
      </c>
      <c r="P50" t="s">
        <v>147</v>
      </c>
      <c r="Q50" t="s">
        <v>148</v>
      </c>
      <c r="R50" t="s">
        <v>149</v>
      </c>
      <c r="S50">
        <v>250100000000001</v>
      </c>
      <c r="T50" t="s">
        <v>150</v>
      </c>
      <c r="U50" t="s">
        <v>151</v>
      </c>
      <c r="V50">
        <v>4814</v>
      </c>
      <c r="W50" t="s">
        <v>152</v>
      </c>
      <c r="X50" t="s">
        <v>151</v>
      </c>
      <c r="Y50">
        <v>44</v>
      </c>
      <c r="Z50" t="s">
        <v>153</v>
      </c>
      <c r="AA50" t="s">
        <v>154</v>
      </c>
      <c r="AB50" t="s">
        <v>146</v>
      </c>
      <c r="AC50">
        <v>200239</v>
      </c>
      <c r="AD50" t="s">
        <v>155</v>
      </c>
      <c r="AE50" t="s">
        <v>156</v>
      </c>
      <c r="AF50" t="s">
        <v>339</v>
      </c>
      <c r="AG50">
        <v>566</v>
      </c>
      <c r="AH50">
        <v>600031</v>
      </c>
      <c r="AI50" t="s">
        <v>158</v>
      </c>
      <c r="AJ50">
        <v>566</v>
      </c>
      <c r="AK50">
        <v>9755249086</v>
      </c>
      <c r="AL50">
        <v>9755249086</v>
      </c>
      <c r="AM50" t="s">
        <v>159</v>
      </c>
      <c r="AN50" t="s">
        <v>188</v>
      </c>
      <c r="AO50" t="s">
        <v>189</v>
      </c>
      <c r="AP50" t="s">
        <v>146</v>
      </c>
      <c r="AQ50" t="s">
        <v>162</v>
      </c>
      <c r="AR50">
        <v>9107.5</v>
      </c>
      <c r="AS50">
        <v>9000</v>
      </c>
      <c r="AT50" s="8">
        <f t="shared" si="0"/>
        <v>8000</v>
      </c>
      <c r="AU50" s="8">
        <v>350</v>
      </c>
      <c r="AV50" s="8">
        <f t="shared" si="1"/>
        <v>7650</v>
      </c>
      <c r="AW50" s="9">
        <f t="shared" si="2"/>
        <v>1346.4</v>
      </c>
      <c r="AX50" s="10">
        <f t="shared" si="3"/>
        <v>6120</v>
      </c>
      <c r="AY50" s="11">
        <f t="shared" si="4"/>
        <v>183.6</v>
      </c>
      <c r="AZ50" s="8">
        <v>250</v>
      </c>
      <c r="BA50" s="12">
        <f t="shared" si="5"/>
        <v>81.25</v>
      </c>
      <c r="BB50" s="12">
        <v>1000</v>
      </c>
      <c r="BC50" s="13"/>
      <c r="BD50" s="8">
        <f t="shared" si="6"/>
        <v>18.75</v>
      </c>
      <c r="BG50" t="s">
        <v>146</v>
      </c>
      <c r="BH50" t="s">
        <v>146</v>
      </c>
      <c r="BI50">
        <v>566</v>
      </c>
      <c r="BJ50">
        <v>566</v>
      </c>
      <c r="BK50">
        <v>9107.5</v>
      </c>
      <c r="BL50">
        <v>0.5</v>
      </c>
      <c r="BM50">
        <v>0</v>
      </c>
      <c r="BN50">
        <v>0.5</v>
      </c>
      <c r="BO50">
        <v>0.04</v>
      </c>
      <c r="BP50">
        <v>0</v>
      </c>
      <c r="BQ50">
        <v>9106.9624999999996</v>
      </c>
      <c r="BR50">
        <v>0</v>
      </c>
      <c r="BS50">
        <v>0.04</v>
      </c>
      <c r="BT50" t="s">
        <v>146</v>
      </c>
      <c r="BU50">
        <v>59536659</v>
      </c>
      <c r="BV50" t="s">
        <v>163</v>
      </c>
      <c r="BW50">
        <v>0</v>
      </c>
      <c r="BX50">
        <v>0</v>
      </c>
      <c r="BY50" t="s">
        <v>164</v>
      </c>
      <c r="BZ50">
        <v>0</v>
      </c>
      <c r="CA50" t="s">
        <v>146</v>
      </c>
      <c r="CB50">
        <v>0</v>
      </c>
      <c r="CC50">
        <v>0</v>
      </c>
      <c r="CD50" t="s">
        <v>146</v>
      </c>
      <c r="CE50">
        <v>0</v>
      </c>
      <c r="CF50">
        <v>0</v>
      </c>
      <c r="CG50">
        <v>0</v>
      </c>
      <c r="CH50" t="s">
        <v>146</v>
      </c>
      <c r="CI50" t="s">
        <v>146</v>
      </c>
      <c r="CJ50" t="s">
        <v>158</v>
      </c>
      <c r="CK50">
        <v>10</v>
      </c>
      <c r="CL50">
        <v>0</v>
      </c>
      <c r="CM50">
        <v>0</v>
      </c>
      <c r="CN50">
        <v>9107.5</v>
      </c>
      <c r="CO50" t="s">
        <v>150</v>
      </c>
      <c r="CP50">
        <v>0</v>
      </c>
      <c r="CQ50">
        <v>0</v>
      </c>
      <c r="CR50">
        <v>0</v>
      </c>
      <c r="CS50" t="s">
        <v>166</v>
      </c>
      <c r="CT50">
        <v>0</v>
      </c>
      <c r="CU50">
        <v>0</v>
      </c>
      <c r="CV50">
        <v>0</v>
      </c>
      <c r="CW50" t="s">
        <v>156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 t="s">
        <v>167</v>
      </c>
      <c r="DE50">
        <v>0</v>
      </c>
      <c r="DF50">
        <v>0</v>
      </c>
      <c r="DG50">
        <v>0</v>
      </c>
      <c r="DH50" t="s">
        <v>150</v>
      </c>
      <c r="DI50">
        <v>0</v>
      </c>
      <c r="DJ50">
        <v>0</v>
      </c>
      <c r="DK50">
        <v>0</v>
      </c>
      <c r="DL50" t="s">
        <v>156</v>
      </c>
      <c r="DM50">
        <v>45</v>
      </c>
      <c r="DN50">
        <v>0</v>
      </c>
      <c r="DO50" t="s">
        <v>156</v>
      </c>
      <c r="DP50">
        <v>45</v>
      </c>
      <c r="DQ50">
        <v>0</v>
      </c>
      <c r="DR50" t="s">
        <v>146</v>
      </c>
      <c r="DS50" t="s">
        <v>146</v>
      </c>
      <c r="DT50" t="s">
        <v>146</v>
      </c>
      <c r="DU50" t="s">
        <v>155</v>
      </c>
      <c r="DV50">
        <v>0</v>
      </c>
      <c r="DW50">
        <v>0</v>
      </c>
      <c r="DX50">
        <v>0.5</v>
      </c>
      <c r="DY50">
        <v>0.04</v>
      </c>
      <c r="DZ50">
        <v>2.0020566090040005E+19</v>
      </c>
      <c r="EA50">
        <v>3.4600356600000148E+18</v>
      </c>
      <c r="EB50" t="s">
        <v>340</v>
      </c>
      <c r="EC50" t="s">
        <v>340</v>
      </c>
      <c r="ED50" t="s">
        <v>339</v>
      </c>
      <c r="EE50" t="s">
        <v>341</v>
      </c>
      <c r="EF50" t="s">
        <v>164</v>
      </c>
      <c r="EG50" t="s">
        <v>146</v>
      </c>
      <c r="EH50" t="s">
        <v>146</v>
      </c>
      <c r="EI50" t="s">
        <v>146</v>
      </c>
      <c r="EJ50" t="s">
        <v>146</v>
      </c>
      <c r="EK50" t="s">
        <v>146</v>
      </c>
      <c r="EL50" t="s">
        <v>146</v>
      </c>
      <c r="EM50" t="s">
        <v>146</v>
      </c>
      <c r="EN50" t="s">
        <v>146</v>
      </c>
      <c r="EO50" t="s">
        <v>146</v>
      </c>
      <c r="EP50">
        <v>9107.5</v>
      </c>
      <c r="EQ50">
        <v>0</v>
      </c>
      <c r="ER50">
        <v>0</v>
      </c>
      <c r="ES50" t="s">
        <v>146</v>
      </c>
      <c r="ET50" t="s">
        <v>170</v>
      </c>
      <c r="EU50" t="s">
        <v>146</v>
      </c>
      <c r="EV50">
        <v>0</v>
      </c>
    </row>
    <row r="51" spans="1:152" x14ac:dyDescent="0.25">
      <c r="A51">
        <v>9755231663</v>
      </c>
      <c r="B51" t="s">
        <v>141</v>
      </c>
      <c r="C51" t="s">
        <v>349</v>
      </c>
      <c r="D51" t="s">
        <v>143</v>
      </c>
      <c r="E51" t="s">
        <v>144</v>
      </c>
      <c r="F51" t="s">
        <v>145</v>
      </c>
      <c r="G51">
        <v>34896</v>
      </c>
      <c r="H51" t="s">
        <v>145</v>
      </c>
      <c r="I51">
        <v>613091</v>
      </c>
      <c r="J51">
        <v>2609276734</v>
      </c>
      <c r="K51">
        <v>3344257</v>
      </c>
      <c r="L51">
        <v>2692440</v>
      </c>
      <c r="M51" t="s">
        <v>146</v>
      </c>
      <c r="N51">
        <v>9755231663</v>
      </c>
      <c r="O51">
        <v>123</v>
      </c>
      <c r="P51" t="s">
        <v>147</v>
      </c>
      <c r="Q51" t="s">
        <v>148</v>
      </c>
      <c r="R51" t="s">
        <v>149</v>
      </c>
      <c r="S51">
        <v>250100000000001</v>
      </c>
      <c r="T51" t="s">
        <v>150</v>
      </c>
      <c r="U51" t="s">
        <v>151</v>
      </c>
      <c r="V51">
        <v>4814</v>
      </c>
      <c r="W51" t="s">
        <v>152</v>
      </c>
      <c r="X51" t="s">
        <v>151</v>
      </c>
      <c r="Y51">
        <v>44</v>
      </c>
      <c r="Z51" t="s">
        <v>153</v>
      </c>
      <c r="AA51" t="s">
        <v>154</v>
      </c>
      <c r="AB51" t="s">
        <v>146</v>
      </c>
      <c r="AC51">
        <v>200239</v>
      </c>
      <c r="AD51" t="s">
        <v>155</v>
      </c>
      <c r="AE51" t="s">
        <v>156</v>
      </c>
      <c r="AF51" t="s">
        <v>350</v>
      </c>
      <c r="AG51">
        <v>566</v>
      </c>
      <c r="AH51">
        <v>588917</v>
      </c>
      <c r="AI51" t="s">
        <v>158</v>
      </c>
      <c r="AJ51">
        <v>566</v>
      </c>
      <c r="AK51">
        <v>9755231663</v>
      </c>
      <c r="AL51">
        <v>9755231663</v>
      </c>
      <c r="AM51" t="s">
        <v>159</v>
      </c>
      <c r="AN51" t="s">
        <v>182</v>
      </c>
      <c r="AO51" t="s">
        <v>183</v>
      </c>
      <c r="AP51" t="s">
        <v>146</v>
      </c>
      <c r="AQ51" t="s">
        <v>162</v>
      </c>
      <c r="AR51">
        <v>9107.5</v>
      </c>
      <c r="AS51">
        <v>9000</v>
      </c>
      <c r="AT51" s="8">
        <f t="shared" si="0"/>
        <v>8000</v>
      </c>
      <c r="AU51" s="8">
        <v>350</v>
      </c>
      <c r="AV51" s="8">
        <f t="shared" si="1"/>
        <v>7650</v>
      </c>
      <c r="AW51" s="9">
        <f t="shared" si="2"/>
        <v>1346.4</v>
      </c>
      <c r="AX51" s="10">
        <f t="shared" si="3"/>
        <v>6120</v>
      </c>
      <c r="AY51" s="11">
        <f t="shared" si="4"/>
        <v>183.6</v>
      </c>
      <c r="AZ51" s="8">
        <v>250</v>
      </c>
      <c r="BA51" s="12">
        <f t="shared" si="5"/>
        <v>81.25</v>
      </c>
      <c r="BB51" s="12">
        <v>1000</v>
      </c>
      <c r="BC51" s="13"/>
      <c r="BD51" s="8">
        <f t="shared" si="6"/>
        <v>18.75</v>
      </c>
      <c r="BG51" t="s">
        <v>146</v>
      </c>
      <c r="BH51" t="s">
        <v>146</v>
      </c>
      <c r="BI51">
        <v>566</v>
      </c>
      <c r="BJ51">
        <v>566</v>
      </c>
      <c r="BK51">
        <v>9107.5</v>
      </c>
      <c r="BL51">
        <v>0.5</v>
      </c>
      <c r="BM51">
        <v>0</v>
      </c>
      <c r="BN51">
        <v>0.5</v>
      </c>
      <c r="BO51">
        <v>0.04</v>
      </c>
      <c r="BP51">
        <v>0</v>
      </c>
      <c r="BQ51">
        <v>9106.9624999999996</v>
      </c>
      <c r="BR51">
        <v>0</v>
      </c>
      <c r="BS51">
        <v>0.04</v>
      </c>
      <c r="BT51" t="s">
        <v>146</v>
      </c>
      <c r="BU51">
        <v>59536659</v>
      </c>
      <c r="BV51" t="s">
        <v>163</v>
      </c>
      <c r="BW51">
        <v>0</v>
      </c>
      <c r="BX51">
        <v>0</v>
      </c>
      <c r="BY51" t="s">
        <v>164</v>
      </c>
      <c r="BZ51">
        <v>0</v>
      </c>
      <c r="CA51" t="s">
        <v>146</v>
      </c>
      <c r="CB51">
        <v>0</v>
      </c>
      <c r="CC51">
        <v>0</v>
      </c>
      <c r="CD51" t="s">
        <v>146</v>
      </c>
      <c r="CE51">
        <v>0</v>
      </c>
      <c r="CF51">
        <v>0</v>
      </c>
      <c r="CG51">
        <v>0</v>
      </c>
      <c r="CH51" t="s">
        <v>146</v>
      </c>
      <c r="CI51" t="s">
        <v>146</v>
      </c>
      <c r="CJ51" t="s">
        <v>158</v>
      </c>
      <c r="CK51">
        <v>10</v>
      </c>
      <c r="CL51">
        <v>0</v>
      </c>
      <c r="CM51">
        <v>0</v>
      </c>
      <c r="CN51">
        <v>9107.5</v>
      </c>
      <c r="CO51" t="s">
        <v>150</v>
      </c>
      <c r="CP51">
        <v>0</v>
      </c>
      <c r="CQ51">
        <v>0</v>
      </c>
      <c r="CR51">
        <v>0</v>
      </c>
      <c r="CS51" t="s">
        <v>166</v>
      </c>
      <c r="CT51">
        <v>0</v>
      </c>
      <c r="CU51">
        <v>0</v>
      </c>
      <c r="CV51">
        <v>0</v>
      </c>
      <c r="CW51" t="s">
        <v>156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 t="s">
        <v>167</v>
      </c>
      <c r="DE51">
        <v>0</v>
      </c>
      <c r="DF51">
        <v>0</v>
      </c>
      <c r="DG51">
        <v>0</v>
      </c>
      <c r="DH51" t="s">
        <v>150</v>
      </c>
      <c r="DI51">
        <v>0</v>
      </c>
      <c r="DJ51">
        <v>0</v>
      </c>
      <c r="DK51">
        <v>0</v>
      </c>
      <c r="DL51" t="s">
        <v>156</v>
      </c>
      <c r="DM51">
        <v>45</v>
      </c>
      <c r="DN51">
        <v>0</v>
      </c>
      <c r="DO51" t="s">
        <v>156</v>
      </c>
      <c r="DP51">
        <v>45</v>
      </c>
      <c r="DQ51">
        <v>0</v>
      </c>
      <c r="DR51" t="s">
        <v>146</v>
      </c>
      <c r="DS51" t="s">
        <v>146</v>
      </c>
      <c r="DT51" t="s">
        <v>146</v>
      </c>
      <c r="DU51" t="s">
        <v>155</v>
      </c>
      <c r="DV51">
        <v>0</v>
      </c>
      <c r="DW51">
        <v>0</v>
      </c>
      <c r="DX51">
        <v>0.5</v>
      </c>
      <c r="DY51">
        <v>0.04</v>
      </c>
      <c r="DZ51">
        <v>2.0020566090040005E+19</v>
      </c>
      <c r="EA51">
        <v>3.4600356600000148E+18</v>
      </c>
      <c r="EB51" t="s">
        <v>351</v>
      </c>
      <c r="EC51" t="s">
        <v>351</v>
      </c>
      <c r="ED51" t="s">
        <v>350</v>
      </c>
      <c r="EE51" t="s">
        <v>352</v>
      </c>
      <c r="EF51" t="s">
        <v>164</v>
      </c>
      <c r="EG51" t="s">
        <v>146</v>
      </c>
      <c r="EH51" t="s">
        <v>146</v>
      </c>
      <c r="EI51" t="s">
        <v>146</v>
      </c>
      <c r="EJ51" t="s">
        <v>146</v>
      </c>
      <c r="EK51" t="s">
        <v>146</v>
      </c>
      <c r="EL51" t="s">
        <v>146</v>
      </c>
      <c r="EM51" t="s">
        <v>146</v>
      </c>
      <c r="EN51" t="s">
        <v>146</v>
      </c>
      <c r="EO51" t="s">
        <v>146</v>
      </c>
      <c r="EP51">
        <v>9107.5</v>
      </c>
      <c r="EQ51">
        <v>0</v>
      </c>
      <c r="ER51">
        <v>0</v>
      </c>
      <c r="ES51" t="s">
        <v>146</v>
      </c>
      <c r="ET51" t="s">
        <v>170</v>
      </c>
      <c r="EU51" t="s">
        <v>146</v>
      </c>
      <c r="EV51">
        <v>0</v>
      </c>
    </row>
    <row r="52" spans="1:152" x14ac:dyDescent="0.25">
      <c r="A52">
        <v>9755105057</v>
      </c>
      <c r="B52" t="s">
        <v>141</v>
      </c>
      <c r="C52" t="s">
        <v>353</v>
      </c>
      <c r="D52" t="s">
        <v>143</v>
      </c>
      <c r="E52" t="s">
        <v>144</v>
      </c>
      <c r="F52" t="s">
        <v>145</v>
      </c>
      <c r="G52">
        <v>34896</v>
      </c>
      <c r="H52" t="s">
        <v>145</v>
      </c>
      <c r="I52">
        <v>948187</v>
      </c>
      <c r="J52">
        <v>2609276440</v>
      </c>
      <c r="K52">
        <v>3344257</v>
      </c>
      <c r="L52">
        <v>2692440</v>
      </c>
      <c r="M52" t="s">
        <v>146</v>
      </c>
      <c r="N52">
        <v>9755105057</v>
      </c>
      <c r="O52">
        <v>123</v>
      </c>
      <c r="P52" t="s">
        <v>147</v>
      </c>
      <c r="Q52" t="s">
        <v>148</v>
      </c>
      <c r="R52" t="s">
        <v>149</v>
      </c>
      <c r="S52">
        <v>250100000000001</v>
      </c>
      <c r="T52" t="s">
        <v>150</v>
      </c>
      <c r="U52" t="s">
        <v>151</v>
      </c>
      <c r="V52">
        <v>4814</v>
      </c>
      <c r="W52" t="s">
        <v>152</v>
      </c>
      <c r="X52" t="s">
        <v>151</v>
      </c>
      <c r="Y52">
        <v>44</v>
      </c>
      <c r="Z52" t="s">
        <v>153</v>
      </c>
      <c r="AA52" t="s">
        <v>154</v>
      </c>
      <c r="AB52" t="s">
        <v>146</v>
      </c>
      <c r="AC52">
        <v>200239</v>
      </c>
      <c r="AD52" t="s">
        <v>155</v>
      </c>
      <c r="AE52" t="s">
        <v>156</v>
      </c>
      <c r="AF52" t="s">
        <v>354</v>
      </c>
      <c r="AG52">
        <v>566</v>
      </c>
      <c r="AH52">
        <v>495696</v>
      </c>
      <c r="AI52" t="s">
        <v>158</v>
      </c>
      <c r="AJ52">
        <v>566</v>
      </c>
      <c r="AK52">
        <v>9755105057</v>
      </c>
      <c r="AL52">
        <v>9755105057</v>
      </c>
      <c r="AM52" t="s">
        <v>159</v>
      </c>
      <c r="AN52" t="s">
        <v>182</v>
      </c>
      <c r="AO52" t="s">
        <v>183</v>
      </c>
      <c r="AP52" t="s">
        <v>146</v>
      </c>
      <c r="AQ52" t="s">
        <v>162</v>
      </c>
      <c r="AR52">
        <v>9107.5</v>
      </c>
      <c r="AS52">
        <v>9000</v>
      </c>
      <c r="AT52" s="8">
        <f t="shared" si="0"/>
        <v>8000</v>
      </c>
      <c r="AU52" s="8">
        <v>350</v>
      </c>
      <c r="AV52" s="8">
        <f t="shared" si="1"/>
        <v>7650</v>
      </c>
      <c r="AW52" s="9">
        <f t="shared" si="2"/>
        <v>1346.4</v>
      </c>
      <c r="AX52" s="10">
        <f t="shared" si="3"/>
        <v>6120</v>
      </c>
      <c r="AY52" s="11">
        <f t="shared" si="4"/>
        <v>183.6</v>
      </c>
      <c r="AZ52" s="8">
        <v>250</v>
      </c>
      <c r="BA52" s="12">
        <f t="shared" si="5"/>
        <v>81.25</v>
      </c>
      <c r="BB52" s="12">
        <v>1000</v>
      </c>
      <c r="BC52" s="13"/>
      <c r="BD52" s="8">
        <f t="shared" si="6"/>
        <v>18.75</v>
      </c>
      <c r="BG52" t="s">
        <v>146</v>
      </c>
      <c r="BH52" t="s">
        <v>146</v>
      </c>
      <c r="BI52">
        <v>566</v>
      </c>
      <c r="BJ52">
        <v>566</v>
      </c>
      <c r="BK52">
        <v>9107.5</v>
      </c>
      <c r="BL52">
        <v>0.5</v>
      </c>
      <c r="BM52">
        <v>0</v>
      </c>
      <c r="BN52">
        <v>0.5</v>
      </c>
      <c r="BO52">
        <v>0.04</v>
      </c>
      <c r="BP52">
        <v>0</v>
      </c>
      <c r="BQ52">
        <v>9106.9624999999996</v>
      </c>
      <c r="BR52">
        <v>0</v>
      </c>
      <c r="BS52">
        <v>0.04</v>
      </c>
      <c r="BT52" t="s">
        <v>146</v>
      </c>
      <c r="BU52">
        <v>59536659</v>
      </c>
      <c r="BV52" t="s">
        <v>163</v>
      </c>
      <c r="BW52">
        <v>0</v>
      </c>
      <c r="BX52">
        <v>0</v>
      </c>
      <c r="BY52" t="s">
        <v>164</v>
      </c>
      <c r="BZ52">
        <v>0</v>
      </c>
      <c r="CA52" t="s">
        <v>146</v>
      </c>
      <c r="CB52">
        <v>0</v>
      </c>
      <c r="CC52">
        <v>0</v>
      </c>
      <c r="CD52" t="s">
        <v>146</v>
      </c>
      <c r="CE52">
        <v>0</v>
      </c>
      <c r="CF52">
        <v>0</v>
      </c>
      <c r="CG52">
        <v>0</v>
      </c>
      <c r="CH52" t="s">
        <v>146</v>
      </c>
      <c r="CI52" t="s">
        <v>146</v>
      </c>
      <c r="CJ52" t="s">
        <v>158</v>
      </c>
      <c r="CK52">
        <v>10</v>
      </c>
      <c r="CL52">
        <v>0</v>
      </c>
      <c r="CM52">
        <v>0</v>
      </c>
      <c r="CN52">
        <v>9107.5</v>
      </c>
      <c r="CO52" t="s">
        <v>150</v>
      </c>
      <c r="CP52">
        <v>0</v>
      </c>
      <c r="CQ52">
        <v>0</v>
      </c>
      <c r="CR52">
        <v>0</v>
      </c>
      <c r="CS52" t="s">
        <v>166</v>
      </c>
      <c r="CT52">
        <v>0</v>
      </c>
      <c r="CU52">
        <v>0</v>
      </c>
      <c r="CV52">
        <v>0</v>
      </c>
      <c r="CW52" t="s">
        <v>156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 t="s">
        <v>167</v>
      </c>
      <c r="DE52">
        <v>0</v>
      </c>
      <c r="DF52">
        <v>0</v>
      </c>
      <c r="DG52">
        <v>0</v>
      </c>
      <c r="DH52" t="s">
        <v>150</v>
      </c>
      <c r="DI52">
        <v>0</v>
      </c>
      <c r="DJ52">
        <v>0</v>
      </c>
      <c r="DK52">
        <v>0</v>
      </c>
      <c r="DL52" t="s">
        <v>156</v>
      </c>
      <c r="DM52">
        <v>45</v>
      </c>
      <c r="DN52">
        <v>0</v>
      </c>
      <c r="DO52" t="s">
        <v>156</v>
      </c>
      <c r="DP52">
        <v>45</v>
      </c>
      <c r="DQ52">
        <v>0</v>
      </c>
      <c r="DR52" t="s">
        <v>146</v>
      </c>
      <c r="DS52" t="s">
        <v>146</v>
      </c>
      <c r="DT52" t="s">
        <v>146</v>
      </c>
      <c r="DU52" t="s">
        <v>155</v>
      </c>
      <c r="DV52">
        <v>0</v>
      </c>
      <c r="DW52">
        <v>0</v>
      </c>
      <c r="DX52">
        <v>0.5</v>
      </c>
      <c r="DY52">
        <v>0.04</v>
      </c>
      <c r="DZ52">
        <v>2.0020566090040005E+19</v>
      </c>
      <c r="EA52">
        <v>3.4600356600000148E+18</v>
      </c>
      <c r="EB52" t="s">
        <v>355</v>
      </c>
      <c r="EC52" t="s">
        <v>355</v>
      </c>
      <c r="ED52" t="s">
        <v>354</v>
      </c>
      <c r="EE52" t="s">
        <v>356</v>
      </c>
      <c r="EF52" t="s">
        <v>164</v>
      </c>
      <c r="EG52" t="s">
        <v>146</v>
      </c>
      <c r="EH52" t="s">
        <v>146</v>
      </c>
      <c r="EI52" t="s">
        <v>146</v>
      </c>
      <c r="EJ52" t="s">
        <v>146</v>
      </c>
      <c r="EK52" t="s">
        <v>146</v>
      </c>
      <c r="EL52" t="s">
        <v>146</v>
      </c>
      <c r="EM52" t="s">
        <v>146</v>
      </c>
      <c r="EN52" t="s">
        <v>146</v>
      </c>
      <c r="EO52" t="s">
        <v>146</v>
      </c>
      <c r="EP52">
        <v>9107.5</v>
      </c>
      <c r="EQ52">
        <v>0</v>
      </c>
      <c r="ER52">
        <v>0</v>
      </c>
      <c r="ES52" t="s">
        <v>146</v>
      </c>
      <c r="ET52" t="s">
        <v>170</v>
      </c>
      <c r="EU52" t="s">
        <v>146</v>
      </c>
      <c r="EV52">
        <v>0</v>
      </c>
    </row>
    <row r="53" spans="1:152" x14ac:dyDescent="0.25">
      <c r="A53">
        <v>9753791090</v>
      </c>
      <c r="B53" t="s">
        <v>141</v>
      </c>
      <c r="C53" t="s">
        <v>377</v>
      </c>
      <c r="D53" t="s">
        <v>143</v>
      </c>
      <c r="E53" t="s">
        <v>144</v>
      </c>
      <c r="F53" t="s">
        <v>145</v>
      </c>
      <c r="G53">
        <v>34894</v>
      </c>
      <c r="H53" t="s">
        <v>145</v>
      </c>
      <c r="I53">
        <v>635379</v>
      </c>
      <c r="J53">
        <v>2609176967</v>
      </c>
      <c r="K53">
        <v>7889894</v>
      </c>
      <c r="L53">
        <v>2692440</v>
      </c>
      <c r="M53" t="s">
        <v>146</v>
      </c>
      <c r="N53">
        <v>9753791090</v>
      </c>
      <c r="O53">
        <v>123</v>
      </c>
      <c r="P53" t="s">
        <v>147</v>
      </c>
      <c r="Q53" t="s">
        <v>148</v>
      </c>
      <c r="R53" t="s">
        <v>149</v>
      </c>
      <c r="S53">
        <v>250100000000001</v>
      </c>
      <c r="T53" t="s">
        <v>150</v>
      </c>
      <c r="U53" t="s">
        <v>151</v>
      </c>
      <c r="V53">
        <v>4814</v>
      </c>
      <c r="W53" t="s">
        <v>152</v>
      </c>
      <c r="X53" t="s">
        <v>151</v>
      </c>
      <c r="Y53">
        <v>44</v>
      </c>
      <c r="Z53" t="s">
        <v>153</v>
      </c>
      <c r="AA53" t="s">
        <v>154</v>
      </c>
      <c r="AB53" t="s">
        <v>146</v>
      </c>
      <c r="AC53">
        <v>200239</v>
      </c>
      <c r="AD53" t="s">
        <v>155</v>
      </c>
      <c r="AE53" t="s">
        <v>156</v>
      </c>
      <c r="AF53" t="s">
        <v>378</v>
      </c>
      <c r="AG53">
        <v>566</v>
      </c>
      <c r="AH53">
        <v>485118</v>
      </c>
      <c r="AI53" t="s">
        <v>158</v>
      </c>
      <c r="AJ53">
        <v>566</v>
      </c>
      <c r="AK53">
        <v>9753791090</v>
      </c>
      <c r="AL53">
        <v>9753791090</v>
      </c>
      <c r="AM53" t="s">
        <v>159</v>
      </c>
      <c r="AN53" t="s">
        <v>160</v>
      </c>
      <c r="AO53" t="s">
        <v>161</v>
      </c>
      <c r="AP53" t="s">
        <v>146</v>
      </c>
      <c r="AQ53" t="s">
        <v>162</v>
      </c>
      <c r="AR53">
        <v>9107.5</v>
      </c>
      <c r="AS53">
        <v>9000</v>
      </c>
      <c r="AT53" s="8">
        <f t="shared" si="0"/>
        <v>8000</v>
      </c>
      <c r="AU53" s="8">
        <v>350</v>
      </c>
      <c r="AV53" s="8">
        <f t="shared" si="1"/>
        <v>7650</v>
      </c>
      <c r="AW53" s="9">
        <f t="shared" si="2"/>
        <v>1346.4</v>
      </c>
      <c r="AX53" s="10">
        <f t="shared" si="3"/>
        <v>6120</v>
      </c>
      <c r="AY53" s="11">
        <f t="shared" si="4"/>
        <v>183.6</v>
      </c>
      <c r="AZ53" s="8">
        <v>250</v>
      </c>
      <c r="BA53" s="12">
        <f t="shared" si="5"/>
        <v>81.25</v>
      </c>
      <c r="BB53" s="12">
        <v>1000</v>
      </c>
      <c r="BC53" s="13"/>
      <c r="BD53" s="8">
        <f t="shared" si="6"/>
        <v>18.75</v>
      </c>
      <c r="BG53" t="s">
        <v>146</v>
      </c>
      <c r="BH53" t="s">
        <v>146</v>
      </c>
      <c r="BI53">
        <v>566</v>
      </c>
      <c r="BJ53">
        <v>566</v>
      </c>
      <c r="BK53">
        <v>9107.5</v>
      </c>
      <c r="BL53">
        <v>0.5</v>
      </c>
      <c r="BM53">
        <v>0</v>
      </c>
      <c r="BN53">
        <v>0.5</v>
      </c>
      <c r="BO53">
        <v>0.04</v>
      </c>
      <c r="BP53">
        <v>0</v>
      </c>
      <c r="BQ53">
        <v>9106.9624999999996</v>
      </c>
      <c r="BR53">
        <v>0</v>
      </c>
      <c r="BS53">
        <v>0.04</v>
      </c>
      <c r="BT53" t="s">
        <v>146</v>
      </c>
      <c r="BU53">
        <v>59536659</v>
      </c>
      <c r="BV53" t="s">
        <v>163</v>
      </c>
      <c r="BW53">
        <v>0</v>
      </c>
      <c r="BX53">
        <v>0</v>
      </c>
      <c r="BY53" t="s">
        <v>164</v>
      </c>
      <c r="BZ53">
        <v>0</v>
      </c>
      <c r="CA53" t="s">
        <v>146</v>
      </c>
      <c r="CB53">
        <v>0</v>
      </c>
      <c r="CC53">
        <v>0</v>
      </c>
      <c r="CD53" t="s">
        <v>146</v>
      </c>
      <c r="CE53">
        <v>0</v>
      </c>
      <c r="CF53">
        <v>0</v>
      </c>
      <c r="CG53">
        <v>0</v>
      </c>
      <c r="CH53" t="s">
        <v>146</v>
      </c>
      <c r="CI53" t="s">
        <v>146</v>
      </c>
      <c r="CJ53" t="s">
        <v>158</v>
      </c>
      <c r="CK53">
        <v>10</v>
      </c>
      <c r="CL53">
        <v>0</v>
      </c>
      <c r="CM53">
        <v>0</v>
      </c>
      <c r="CN53">
        <v>9107.5</v>
      </c>
      <c r="CO53" t="s">
        <v>150</v>
      </c>
      <c r="CP53">
        <v>0</v>
      </c>
      <c r="CQ53">
        <v>0</v>
      </c>
      <c r="CR53">
        <v>0</v>
      </c>
      <c r="CS53" t="s">
        <v>166</v>
      </c>
      <c r="CT53">
        <v>0</v>
      </c>
      <c r="CU53">
        <v>0</v>
      </c>
      <c r="CV53">
        <v>0</v>
      </c>
      <c r="CW53" t="s">
        <v>156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 t="s">
        <v>167</v>
      </c>
      <c r="DE53">
        <v>0</v>
      </c>
      <c r="DF53">
        <v>0</v>
      </c>
      <c r="DG53">
        <v>0</v>
      </c>
      <c r="DH53" t="s">
        <v>150</v>
      </c>
      <c r="DI53">
        <v>0</v>
      </c>
      <c r="DJ53">
        <v>0</v>
      </c>
      <c r="DK53">
        <v>0</v>
      </c>
      <c r="DL53" t="s">
        <v>156</v>
      </c>
      <c r="DM53">
        <v>45</v>
      </c>
      <c r="DN53">
        <v>0</v>
      </c>
      <c r="DO53" t="s">
        <v>156</v>
      </c>
      <c r="DP53">
        <v>45</v>
      </c>
      <c r="DQ53">
        <v>0</v>
      </c>
      <c r="DR53" t="s">
        <v>146</v>
      </c>
      <c r="DS53" t="s">
        <v>146</v>
      </c>
      <c r="DT53" t="s">
        <v>146</v>
      </c>
      <c r="DU53" t="s">
        <v>155</v>
      </c>
      <c r="DV53">
        <v>0</v>
      </c>
      <c r="DW53">
        <v>0</v>
      </c>
      <c r="DX53">
        <v>0.5</v>
      </c>
      <c r="DY53">
        <v>0.04</v>
      </c>
      <c r="DZ53">
        <v>2.0020566090040005E+19</v>
      </c>
      <c r="EA53">
        <v>3.4600356600000148E+18</v>
      </c>
      <c r="EB53" t="s">
        <v>379</v>
      </c>
      <c r="EC53" t="s">
        <v>379</v>
      </c>
      <c r="ED53" t="s">
        <v>378</v>
      </c>
      <c r="EE53" t="s">
        <v>380</v>
      </c>
      <c r="EF53" t="s">
        <v>164</v>
      </c>
      <c r="EG53" t="s">
        <v>146</v>
      </c>
      <c r="EH53" t="s">
        <v>146</v>
      </c>
      <c r="EI53" t="s">
        <v>146</v>
      </c>
      <c r="EJ53" t="s">
        <v>146</v>
      </c>
      <c r="EK53" t="s">
        <v>146</v>
      </c>
      <c r="EL53" t="s">
        <v>146</v>
      </c>
      <c r="EM53" t="s">
        <v>146</v>
      </c>
      <c r="EN53" t="s">
        <v>146</v>
      </c>
      <c r="EO53" t="s">
        <v>146</v>
      </c>
      <c r="EP53">
        <v>9107.5</v>
      </c>
      <c r="EQ53">
        <v>0</v>
      </c>
      <c r="ER53">
        <v>0</v>
      </c>
      <c r="ES53" t="s">
        <v>146</v>
      </c>
      <c r="ET53" t="s">
        <v>170</v>
      </c>
      <c r="EU53" t="s">
        <v>146</v>
      </c>
      <c r="EV53">
        <v>0</v>
      </c>
    </row>
    <row r="54" spans="1:152" x14ac:dyDescent="0.25">
      <c r="A54">
        <v>9753535055</v>
      </c>
      <c r="B54" t="s">
        <v>141</v>
      </c>
      <c r="C54" t="s">
        <v>381</v>
      </c>
      <c r="D54" t="s">
        <v>143</v>
      </c>
      <c r="E54" t="s">
        <v>144</v>
      </c>
      <c r="F54" t="s">
        <v>145</v>
      </c>
      <c r="G54">
        <v>34894</v>
      </c>
      <c r="H54" t="s">
        <v>145</v>
      </c>
      <c r="I54">
        <v>699168</v>
      </c>
      <c r="J54">
        <v>2609158328</v>
      </c>
      <c r="K54">
        <v>2758401</v>
      </c>
      <c r="L54">
        <v>2692440</v>
      </c>
      <c r="M54" t="s">
        <v>146</v>
      </c>
      <c r="N54">
        <v>9753535055</v>
      </c>
      <c r="O54">
        <v>123</v>
      </c>
      <c r="P54" t="s">
        <v>147</v>
      </c>
      <c r="Q54" t="s">
        <v>148</v>
      </c>
      <c r="R54" t="s">
        <v>149</v>
      </c>
      <c r="S54">
        <v>250100000000001</v>
      </c>
      <c r="T54" t="s">
        <v>150</v>
      </c>
      <c r="U54" t="s">
        <v>151</v>
      </c>
      <c r="V54">
        <v>4814</v>
      </c>
      <c r="W54" t="s">
        <v>152</v>
      </c>
      <c r="X54" t="s">
        <v>151</v>
      </c>
      <c r="Y54">
        <v>44</v>
      </c>
      <c r="Z54" t="s">
        <v>153</v>
      </c>
      <c r="AA54" t="s">
        <v>154</v>
      </c>
      <c r="AB54" t="s">
        <v>146</v>
      </c>
      <c r="AC54">
        <v>200239</v>
      </c>
      <c r="AD54" t="s">
        <v>155</v>
      </c>
      <c r="AE54" t="s">
        <v>156</v>
      </c>
      <c r="AF54" t="s">
        <v>382</v>
      </c>
      <c r="AG54">
        <v>566</v>
      </c>
      <c r="AH54">
        <v>297863</v>
      </c>
      <c r="AI54" t="s">
        <v>158</v>
      </c>
      <c r="AJ54">
        <v>566</v>
      </c>
      <c r="AK54">
        <v>9753535055</v>
      </c>
      <c r="AL54">
        <v>9753535055</v>
      </c>
      <c r="AM54" t="s">
        <v>159</v>
      </c>
      <c r="AN54" t="s">
        <v>182</v>
      </c>
      <c r="AO54" t="s">
        <v>183</v>
      </c>
      <c r="AP54" t="s">
        <v>146</v>
      </c>
      <c r="AQ54" t="s">
        <v>162</v>
      </c>
      <c r="AR54">
        <v>9107.5</v>
      </c>
      <c r="AS54">
        <v>9000</v>
      </c>
      <c r="AT54" s="8">
        <f t="shared" si="0"/>
        <v>8000</v>
      </c>
      <c r="AU54" s="8">
        <v>350</v>
      </c>
      <c r="AV54" s="8">
        <f t="shared" si="1"/>
        <v>7650</v>
      </c>
      <c r="AW54" s="9">
        <f t="shared" si="2"/>
        <v>1346.4</v>
      </c>
      <c r="AX54" s="10">
        <f t="shared" si="3"/>
        <v>6120</v>
      </c>
      <c r="AY54" s="11">
        <f t="shared" si="4"/>
        <v>183.6</v>
      </c>
      <c r="AZ54" s="8">
        <v>250</v>
      </c>
      <c r="BA54" s="12">
        <f t="shared" si="5"/>
        <v>81.25</v>
      </c>
      <c r="BB54" s="12">
        <v>1000</v>
      </c>
      <c r="BC54" s="13"/>
      <c r="BD54" s="8">
        <f t="shared" si="6"/>
        <v>18.75</v>
      </c>
      <c r="BG54" t="s">
        <v>146</v>
      </c>
      <c r="BH54" t="s">
        <v>146</v>
      </c>
      <c r="BI54">
        <v>566</v>
      </c>
      <c r="BJ54">
        <v>566</v>
      </c>
      <c r="BK54">
        <v>9107.5</v>
      </c>
      <c r="BL54">
        <v>0.5</v>
      </c>
      <c r="BM54">
        <v>0</v>
      </c>
      <c r="BN54">
        <v>0.5</v>
      </c>
      <c r="BO54">
        <v>0.04</v>
      </c>
      <c r="BP54">
        <v>0</v>
      </c>
      <c r="BQ54">
        <v>9106.9624999999996</v>
      </c>
      <c r="BR54">
        <v>0</v>
      </c>
      <c r="BS54">
        <v>0.04</v>
      </c>
      <c r="BT54" t="s">
        <v>146</v>
      </c>
      <c r="BU54">
        <v>59536659</v>
      </c>
      <c r="BV54" t="s">
        <v>163</v>
      </c>
      <c r="BW54">
        <v>0</v>
      </c>
      <c r="BX54">
        <v>0</v>
      </c>
      <c r="BY54" t="s">
        <v>164</v>
      </c>
      <c r="BZ54">
        <v>0</v>
      </c>
      <c r="CA54" t="s">
        <v>146</v>
      </c>
      <c r="CB54">
        <v>0</v>
      </c>
      <c r="CC54">
        <v>0</v>
      </c>
      <c r="CD54" t="s">
        <v>146</v>
      </c>
      <c r="CE54">
        <v>0</v>
      </c>
      <c r="CF54">
        <v>0</v>
      </c>
      <c r="CG54">
        <v>0</v>
      </c>
      <c r="CH54" t="s">
        <v>146</v>
      </c>
      <c r="CI54" t="s">
        <v>146</v>
      </c>
      <c r="CJ54" t="s">
        <v>158</v>
      </c>
      <c r="CK54">
        <v>10</v>
      </c>
      <c r="CL54">
        <v>0</v>
      </c>
      <c r="CM54">
        <v>0</v>
      </c>
      <c r="CN54">
        <v>9107.5</v>
      </c>
      <c r="CO54" t="s">
        <v>150</v>
      </c>
      <c r="CP54">
        <v>0</v>
      </c>
      <c r="CQ54">
        <v>0</v>
      </c>
      <c r="CR54">
        <v>0</v>
      </c>
      <c r="CS54" t="s">
        <v>166</v>
      </c>
      <c r="CT54">
        <v>0</v>
      </c>
      <c r="CU54">
        <v>0</v>
      </c>
      <c r="CV54">
        <v>0</v>
      </c>
      <c r="CW54" t="s">
        <v>156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 t="s">
        <v>167</v>
      </c>
      <c r="DE54">
        <v>0</v>
      </c>
      <c r="DF54">
        <v>0</v>
      </c>
      <c r="DG54">
        <v>0</v>
      </c>
      <c r="DH54" t="s">
        <v>150</v>
      </c>
      <c r="DI54">
        <v>0</v>
      </c>
      <c r="DJ54">
        <v>0</v>
      </c>
      <c r="DK54">
        <v>0</v>
      </c>
      <c r="DL54" t="s">
        <v>156</v>
      </c>
      <c r="DM54">
        <v>45</v>
      </c>
      <c r="DN54">
        <v>0</v>
      </c>
      <c r="DO54" t="s">
        <v>156</v>
      </c>
      <c r="DP54">
        <v>45</v>
      </c>
      <c r="DQ54">
        <v>0</v>
      </c>
      <c r="DR54" t="s">
        <v>146</v>
      </c>
      <c r="DS54" t="s">
        <v>146</v>
      </c>
      <c r="DT54" t="s">
        <v>146</v>
      </c>
      <c r="DU54" t="s">
        <v>155</v>
      </c>
      <c r="DV54">
        <v>0</v>
      </c>
      <c r="DW54">
        <v>0</v>
      </c>
      <c r="DX54">
        <v>0.5</v>
      </c>
      <c r="DY54">
        <v>0.04</v>
      </c>
      <c r="DZ54">
        <v>2.0020566090040005E+19</v>
      </c>
      <c r="EA54">
        <v>3.4600356600000148E+18</v>
      </c>
      <c r="EB54" t="s">
        <v>383</v>
      </c>
      <c r="EC54" t="s">
        <v>383</v>
      </c>
      <c r="ED54" t="s">
        <v>382</v>
      </c>
      <c r="EE54" t="s">
        <v>384</v>
      </c>
      <c r="EF54" t="s">
        <v>164</v>
      </c>
      <c r="EG54" t="s">
        <v>146</v>
      </c>
      <c r="EH54" t="s">
        <v>146</v>
      </c>
      <c r="EI54" t="s">
        <v>146</v>
      </c>
      <c r="EJ54" t="s">
        <v>146</v>
      </c>
      <c r="EK54" t="s">
        <v>146</v>
      </c>
      <c r="EL54" t="s">
        <v>146</v>
      </c>
      <c r="EM54" t="s">
        <v>146</v>
      </c>
      <c r="EN54" t="s">
        <v>146</v>
      </c>
      <c r="EO54" t="s">
        <v>146</v>
      </c>
      <c r="EP54">
        <v>9107.5</v>
      </c>
      <c r="EQ54">
        <v>0</v>
      </c>
      <c r="ER54">
        <v>0</v>
      </c>
      <c r="ES54" t="s">
        <v>146</v>
      </c>
      <c r="ET54" t="s">
        <v>170</v>
      </c>
      <c r="EU54" t="s">
        <v>146</v>
      </c>
      <c r="EV54">
        <v>0</v>
      </c>
    </row>
    <row r="55" spans="1:152" x14ac:dyDescent="0.25">
      <c r="A55">
        <v>9753379234</v>
      </c>
      <c r="B55" t="s">
        <v>141</v>
      </c>
      <c r="C55" t="s">
        <v>404</v>
      </c>
      <c r="D55" t="s">
        <v>143</v>
      </c>
      <c r="E55" t="s">
        <v>144</v>
      </c>
      <c r="F55" t="s">
        <v>145</v>
      </c>
      <c r="G55">
        <v>34894</v>
      </c>
      <c r="H55" t="s">
        <v>145</v>
      </c>
      <c r="I55">
        <v>992612</v>
      </c>
      <c r="J55">
        <v>2609158153</v>
      </c>
      <c r="K55">
        <v>2758401</v>
      </c>
      <c r="L55">
        <v>2692440</v>
      </c>
      <c r="M55" t="s">
        <v>146</v>
      </c>
      <c r="N55">
        <v>9753379234</v>
      </c>
      <c r="O55">
        <v>123</v>
      </c>
      <c r="P55" t="s">
        <v>147</v>
      </c>
      <c r="Q55" t="s">
        <v>148</v>
      </c>
      <c r="R55" t="s">
        <v>149</v>
      </c>
      <c r="S55">
        <v>250100000000001</v>
      </c>
      <c r="T55" t="s">
        <v>150</v>
      </c>
      <c r="U55" t="s">
        <v>151</v>
      </c>
      <c r="V55">
        <v>4814</v>
      </c>
      <c r="W55" t="s">
        <v>152</v>
      </c>
      <c r="X55" t="s">
        <v>151</v>
      </c>
      <c r="Y55">
        <v>44</v>
      </c>
      <c r="Z55" t="s">
        <v>153</v>
      </c>
      <c r="AA55" t="s">
        <v>154</v>
      </c>
      <c r="AB55" t="s">
        <v>146</v>
      </c>
      <c r="AC55">
        <v>200239</v>
      </c>
      <c r="AD55" t="s">
        <v>155</v>
      </c>
      <c r="AE55" t="s">
        <v>156</v>
      </c>
      <c r="AF55" t="s">
        <v>405</v>
      </c>
      <c r="AG55">
        <v>566</v>
      </c>
      <c r="AH55">
        <v>183657</v>
      </c>
      <c r="AI55" t="s">
        <v>158</v>
      </c>
      <c r="AJ55">
        <v>566</v>
      </c>
      <c r="AK55">
        <v>9753379234</v>
      </c>
      <c r="AL55">
        <v>9753379234</v>
      </c>
      <c r="AM55" t="s">
        <v>159</v>
      </c>
      <c r="AN55" t="s">
        <v>182</v>
      </c>
      <c r="AO55" t="s">
        <v>183</v>
      </c>
      <c r="AP55" t="s">
        <v>146</v>
      </c>
      <c r="AQ55" t="s">
        <v>162</v>
      </c>
      <c r="AR55">
        <v>9107.5</v>
      </c>
      <c r="AS55">
        <v>9000</v>
      </c>
      <c r="AT55" s="8">
        <f t="shared" si="0"/>
        <v>8000</v>
      </c>
      <c r="AU55" s="8">
        <v>350</v>
      </c>
      <c r="AV55" s="8">
        <f t="shared" si="1"/>
        <v>7650</v>
      </c>
      <c r="AW55" s="9">
        <f t="shared" si="2"/>
        <v>1346.4</v>
      </c>
      <c r="AX55" s="10">
        <f t="shared" si="3"/>
        <v>6120</v>
      </c>
      <c r="AY55" s="11">
        <f t="shared" si="4"/>
        <v>183.6</v>
      </c>
      <c r="AZ55" s="8">
        <v>250</v>
      </c>
      <c r="BA55" s="12">
        <f t="shared" si="5"/>
        <v>81.25</v>
      </c>
      <c r="BB55" s="12">
        <v>1000</v>
      </c>
      <c r="BC55" s="13"/>
      <c r="BD55" s="8">
        <f t="shared" si="6"/>
        <v>18.75</v>
      </c>
      <c r="BG55" t="s">
        <v>146</v>
      </c>
      <c r="BH55" t="s">
        <v>146</v>
      </c>
      <c r="BI55">
        <v>566</v>
      </c>
      <c r="BJ55">
        <v>566</v>
      </c>
      <c r="BK55">
        <v>9107.5</v>
      </c>
      <c r="BL55">
        <v>0.5</v>
      </c>
      <c r="BM55">
        <v>0</v>
      </c>
      <c r="BN55">
        <v>0.5</v>
      </c>
      <c r="BO55">
        <v>0.04</v>
      </c>
      <c r="BP55">
        <v>0</v>
      </c>
      <c r="BQ55">
        <v>9106.9624999999996</v>
      </c>
      <c r="BR55">
        <v>0</v>
      </c>
      <c r="BS55">
        <v>0.04</v>
      </c>
      <c r="BT55" t="s">
        <v>146</v>
      </c>
      <c r="BU55">
        <v>59536659</v>
      </c>
      <c r="BV55" t="s">
        <v>163</v>
      </c>
      <c r="BW55">
        <v>0</v>
      </c>
      <c r="BX55">
        <v>0</v>
      </c>
      <c r="BY55" t="s">
        <v>164</v>
      </c>
      <c r="BZ55">
        <v>0</v>
      </c>
      <c r="CA55" t="s">
        <v>146</v>
      </c>
      <c r="CB55">
        <v>0</v>
      </c>
      <c r="CC55">
        <v>0</v>
      </c>
      <c r="CD55" t="s">
        <v>146</v>
      </c>
      <c r="CE55">
        <v>0</v>
      </c>
      <c r="CF55">
        <v>0</v>
      </c>
      <c r="CG55">
        <v>0</v>
      </c>
      <c r="CH55" t="s">
        <v>146</v>
      </c>
      <c r="CI55" t="s">
        <v>146</v>
      </c>
      <c r="CJ55" t="s">
        <v>158</v>
      </c>
      <c r="CK55">
        <v>10</v>
      </c>
      <c r="CL55">
        <v>0</v>
      </c>
      <c r="CM55">
        <v>0</v>
      </c>
      <c r="CN55">
        <v>9107.5</v>
      </c>
      <c r="CO55" t="s">
        <v>150</v>
      </c>
      <c r="CP55">
        <v>0</v>
      </c>
      <c r="CQ55">
        <v>0</v>
      </c>
      <c r="CR55">
        <v>0</v>
      </c>
      <c r="CS55" t="s">
        <v>166</v>
      </c>
      <c r="CT55">
        <v>0</v>
      </c>
      <c r="CU55">
        <v>0</v>
      </c>
      <c r="CV55">
        <v>0</v>
      </c>
      <c r="CW55" t="s">
        <v>156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 t="s">
        <v>167</v>
      </c>
      <c r="DE55">
        <v>0</v>
      </c>
      <c r="DF55">
        <v>0</v>
      </c>
      <c r="DG55">
        <v>0</v>
      </c>
      <c r="DH55" t="s">
        <v>150</v>
      </c>
      <c r="DI55">
        <v>0</v>
      </c>
      <c r="DJ55">
        <v>0</v>
      </c>
      <c r="DK55">
        <v>0</v>
      </c>
      <c r="DL55" t="s">
        <v>156</v>
      </c>
      <c r="DM55">
        <v>45</v>
      </c>
      <c r="DN55">
        <v>0</v>
      </c>
      <c r="DO55" t="s">
        <v>156</v>
      </c>
      <c r="DP55">
        <v>45</v>
      </c>
      <c r="DQ55">
        <v>0</v>
      </c>
      <c r="DR55" t="s">
        <v>146</v>
      </c>
      <c r="DS55" t="s">
        <v>146</v>
      </c>
      <c r="DT55" t="s">
        <v>146</v>
      </c>
      <c r="DU55" t="s">
        <v>155</v>
      </c>
      <c r="DV55">
        <v>0</v>
      </c>
      <c r="DW55">
        <v>0</v>
      </c>
      <c r="DX55">
        <v>0.5</v>
      </c>
      <c r="DY55">
        <v>0.04</v>
      </c>
      <c r="DZ55">
        <v>2.0020566090040005E+19</v>
      </c>
      <c r="EA55">
        <v>3.4600356600000148E+18</v>
      </c>
      <c r="EB55" t="s">
        <v>406</v>
      </c>
      <c r="EC55" t="s">
        <v>406</v>
      </c>
      <c r="ED55" t="s">
        <v>405</v>
      </c>
      <c r="EE55" t="s">
        <v>407</v>
      </c>
      <c r="EF55" t="s">
        <v>164</v>
      </c>
      <c r="EG55" t="s">
        <v>146</v>
      </c>
      <c r="EH55" t="s">
        <v>146</v>
      </c>
      <c r="EI55" t="s">
        <v>146</v>
      </c>
      <c r="EJ55" t="s">
        <v>146</v>
      </c>
      <c r="EK55" t="s">
        <v>146</v>
      </c>
      <c r="EL55" t="s">
        <v>146</v>
      </c>
      <c r="EM55" t="s">
        <v>146</v>
      </c>
      <c r="EN55" t="s">
        <v>146</v>
      </c>
      <c r="EO55" t="s">
        <v>146</v>
      </c>
      <c r="EP55">
        <v>9107.5</v>
      </c>
      <c r="EQ55">
        <v>0</v>
      </c>
      <c r="ER55">
        <v>0</v>
      </c>
      <c r="ES55" t="s">
        <v>146</v>
      </c>
      <c r="ET55" t="s">
        <v>170</v>
      </c>
      <c r="EU55" t="s">
        <v>146</v>
      </c>
      <c r="EV55">
        <v>0</v>
      </c>
    </row>
    <row r="56" spans="1:152" x14ac:dyDescent="0.25">
      <c r="A56">
        <v>9754267462</v>
      </c>
      <c r="B56" t="s">
        <v>141</v>
      </c>
      <c r="C56" t="s">
        <v>429</v>
      </c>
      <c r="D56" t="s">
        <v>143</v>
      </c>
      <c r="E56" t="s">
        <v>144</v>
      </c>
      <c r="F56" t="s">
        <v>145</v>
      </c>
      <c r="G56">
        <v>34894</v>
      </c>
      <c r="H56" t="s">
        <v>145</v>
      </c>
      <c r="I56">
        <v>943631</v>
      </c>
      <c r="J56">
        <v>2609177675</v>
      </c>
      <c r="K56">
        <v>7889894</v>
      </c>
      <c r="L56">
        <v>2692440</v>
      </c>
      <c r="M56" t="s">
        <v>146</v>
      </c>
      <c r="N56">
        <v>9754267462</v>
      </c>
      <c r="O56">
        <v>123</v>
      </c>
      <c r="P56" t="s">
        <v>147</v>
      </c>
      <c r="Q56" t="s">
        <v>148</v>
      </c>
      <c r="R56" t="s">
        <v>149</v>
      </c>
      <c r="S56">
        <v>250100000000001</v>
      </c>
      <c r="T56" t="s">
        <v>150</v>
      </c>
      <c r="U56" t="s">
        <v>151</v>
      </c>
      <c r="V56">
        <v>4814</v>
      </c>
      <c r="W56" t="s">
        <v>152</v>
      </c>
      <c r="X56" t="s">
        <v>151</v>
      </c>
      <c r="Y56">
        <v>44</v>
      </c>
      <c r="Z56" t="s">
        <v>153</v>
      </c>
      <c r="AA56" t="s">
        <v>154</v>
      </c>
      <c r="AB56" t="s">
        <v>146</v>
      </c>
      <c r="AC56">
        <v>200239</v>
      </c>
      <c r="AD56" t="s">
        <v>155</v>
      </c>
      <c r="AE56" t="s">
        <v>156</v>
      </c>
      <c r="AF56" t="s">
        <v>430</v>
      </c>
      <c r="AG56">
        <v>566</v>
      </c>
      <c r="AH56">
        <v>850216</v>
      </c>
      <c r="AI56" t="s">
        <v>158</v>
      </c>
      <c r="AJ56">
        <v>566</v>
      </c>
      <c r="AK56">
        <v>9754267462</v>
      </c>
      <c r="AL56">
        <v>9754267462</v>
      </c>
      <c r="AM56" t="s">
        <v>159</v>
      </c>
      <c r="AN56" t="s">
        <v>182</v>
      </c>
      <c r="AO56" t="s">
        <v>183</v>
      </c>
      <c r="AP56" t="s">
        <v>146</v>
      </c>
      <c r="AQ56" t="s">
        <v>162</v>
      </c>
      <c r="AR56">
        <v>9107.5</v>
      </c>
      <c r="AS56">
        <v>9000</v>
      </c>
      <c r="AT56" s="8">
        <f t="shared" si="0"/>
        <v>8000</v>
      </c>
      <c r="AU56" s="8">
        <v>350</v>
      </c>
      <c r="AV56" s="8">
        <f t="shared" si="1"/>
        <v>7650</v>
      </c>
      <c r="AW56" s="9">
        <f t="shared" si="2"/>
        <v>1346.4</v>
      </c>
      <c r="AX56" s="10">
        <f t="shared" si="3"/>
        <v>6120</v>
      </c>
      <c r="AY56" s="11">
        <f t="shared" si="4"/>
        <v>183.6</v>
      </c>
      <c r="AZ56" s="8">
        <v>250</v>
      </c>
      <c r="BA56" s="12">
        <f t="shared" si="5"/>
        <v>81.25</v>
      </c>
      <c r="BB56" s="12">
        <v>1000</v>
      </c>
      <c r="BC56" s="13"/>
      <c r="BD56" s="8">
        <f t="shared" si="6"/>
        <v>18.75</v>
      </c>
      <c r="BG56" t="s">
        <v>146</v>
      </c>
      <c r="BH56" t="s">
        <v>146</v>
      </c>
      <c r="BI56">
        <v>566</v>
      </c>
      <c r="BJ56">
        <v>566</v>
      </c>
      <c r="BK56">
        <v>9107.5</v>
      </c>
      <c r="BL56">
        <v>0.5</v>
      </c>
      <c r="BM56">
        <v>0</v>
      </c>
      <c r="BN56">
        <v>0.5</v>
      </c>
      <c r="BO56">
        <v>0.04</v>
      </c>
      <c r="BP56">
        <v>0</v>
      </c>
      <c r="BQ56">
        <v>9106.9624999999996</v>
      </c>
      <c r="BR56">
        <v>0</v>
      </c>
      <c r="BS56">
        <v>0.04</v>
      </c>
      <c r="BT56" t="s">
        <v>146</v>
      </c>
      <c r="BU56">
        <v>59536659</v>
      </c>
      <c r="BV56" t="s">
        <v>163</v>
      </c>
      <c r="BW56">
        <v>0</v>
      </c>
      <c r="BX56">
        <v>0</v>
      </c>
      <c r="BY56" t="s">
        <v>164</v>
      </c>
      <c r="BZ56">
        <v>0</v>
      </c>
      <c r="CA56" t="s">
        <v>146</v>
      </c>
      <c r="CB56">
        <v>0</v>
      </c>
      <c r="CC56">
        <v>0</v>
      </c>
      <c r="CD56" t="s">
        <v>146</v>
      </c>
      <c r="CE56">
        <v>0</v>
      </c>
      <c r="CF56">
        <v>0</v>
      </c>
      <c r="CG56">
        <v>0</v>
      </c>
      <c r="CH56" t="s">
        <v>146</v>
      </c>
      <c r="CI56" t="s">
        <v>146</v>
      </c>
      <c r="CJ56" t="s">
        <v>158</v>
      </c>
      <c r="CK56">
        <v>10</v>
      </c>
      <c r="CL56">
        <v>0</v>
      </c>
      <c r="CM56">
        <v>0</v>
      </c>
      <c r="CN56">
        <v>9107.5</v>
      </c>
      <c r="CO56" t="s">
        <v>150</v>
      </c>
      <c r="CP56">
        <v>0</v>
      </c>
      <c r="CQ56">
        <v>0</v>
      </c>
      <c r="CR56">
        <v>0</v>
      </c>
      <c r="CS56" t="s">
        <v>166</v>
      </c>
      <c r="CT56">
        <v>0</v>
      </c>
      <c r="CU56">
        <v>0</v>
      </c>
      <c r="CV56">
        <v>0</v>
      </c>
      <c r="CW56" t="s">
        <v>156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 t="s">
        <v>167</v>
      </c>
      <c r="DE56">
        <v>0</v>
      </c>
      <c r="DF56">
        <v>0</v>
      </c>
      <c r="DG56">
        <v>0</v>
      </c>
      <c r="DH56" t="s">
        <v>150</v>
      </c>
      <c r="DI56">
        <v>0</v>
      </c>
      <c r="DJ56">
        <v>0</v>
      </c>
      <c r="DK56">
        <v>0</v>
      </c>
      <c r="DL56" t="s">
        <v>156</v>
      </c>
      <c r="DM56">
        <v>45</v>
      </c>
      <c r="DN56">
        <v>0</v>
      </c>
      <c r="DO56" t="s">
        <v>156</v>
      </c>
      <c r="DP56">
        <v>45</v>
      </c>
      <c r="DQ56">
        <v>0</v>
      </c>
      <c r="DR56" t="s">
        <v>146</v>
      </c>
      <c r="DS56" t="s">
        <v>146</v>
      </c>
      <c r="DT56" t="s">
        <v>146</v>
      </c>
      <c r="DU56" t="s">
        <v>155</v>
      </c>
      <c r="DV56">
        <v>0</v>
      </c>
      <c r="DW56">
        <v>0</v>
      </c>
      <c r="DX56">
        <v>0.5</v>
      </c>
      <c r="DY56">
        <v>0.04</v>
      </c>
      <c r="DZ56">
        <v>2.0020566090040005E+19</v>
      </c>
      <c r="EA56">
        <v>3.4600356600000148E+18</v>
      </c>
      <c r="EB56" t="s">
        <v>431</v>
      </c>
      <c r="EC56" t="s">
        <v>431</v>
      </c>
      <c r="ED56" t="s">
        <v>430</v>
      </c>
      <c r="EE56" t="s">
        <v>432</v>
      </c>
      <c r="EF56" t="s">
        <v>164</v>
      </c>
      <c r="EG56" t="s">
        <v>146</v>
      </c>
      <c r="EH56" t="s">
        <v>146</v>
      </c>
      <c r="EI56" t="s">
        <v>146</v>
      </c>
      <c r="EJ56" t="s">
        <v>146</v>
      </c>
      <c r="EK56" t="s">
        <v>146</v>
      </c>
      <c r="EL56" t="s">
        <v>146</v>
      </c>
      <c r="EM56" t="s">
        <v>146</v>
      </c>
      <c r="EN56" t="s">
        <v>146</v>
      </c>
      <c r="EO56" t="s">
        <v>146</v>
      </c>
      <c r="EP56">
        <v>9107.5</v>
      </c>
      <c r="EQ56">
        <v>0</v>
      </c>
      <c r="ER56">
        <v>0</v>
      </c>
      <c r="ES56" t="s">
        <v>146</v>
      </c>
      <c r="ET56" t="s">
        <v>170</v>
      </c>
      <c r="EU56" t="s">
        <v>146</v>
      </c>
      <c r="EV56">
        <v>0</v>
      </c>
    </row>
    <row r="57" spans="1:152" x14ac:dyDescent="0.25">
      <c r="A57">
        <v>9754907359</v>
      </c>
      <c r="B57" t="s">
        <v>141</v>
      </c>
      <c r="C57" t="s">
        <v>437</v>
      </c>
      <c r="D57" t="s">
        <v>143</v>
      </c>
      <c r="E57" t="s">
        <v>144</v>
      </c>
      <c r="F57" t="s">
        <v>145</v>
      </c>
      <c r="G57">
        <v>34896</v>
      </c>
      <c r="H57" t="s">
        <v>145</v>
      </c>
      <c r="I57">
        <v>865855</v>
      </c>
      <c r="J57">
        <v>2609276000</v>
      </c>
      <c r="K57">
        <v>3344257</v>
      </c>
      <c r="L57">
        <v>2692440</v>
      </c>
      <c r="M57" t="s">
        <v>146</v>
      </c>
      <c r="N57">
        <v>9754907359</v>
      </c>
      <c r="O57">
        <v>123</v>
      </c>
      <c r="P57" t="s">
        <v>147</v>
      </c>
      <c r="Q57" t="s">
        <v>148</v>
      </c>
      <c r="R57" t="s">
        <v>149</v>
      </c>
      <c r="S57">
        <v>250100000000001</v>
      </c>
      <c r="T57" t="s">
        <v>150</v>
      </c>
      <c r="U57" t="s">
        <v>151</v>
      </c>
      <c r="V57">
        <v>4814</v>
      </c>
      <c r="W57" t="s">
        <v>152</v>
      </c>
      <c r="X57" t="s">
        <v>151</v>
      </c>
      <c r="Y57">
        <v>44</v>
      </c>
      <c r="Z57" t="s">
        <v>153</v>
      </c>
      <c r="AA57" t="s">
        <v>154</v>
      </c>
      <c r="AB57" t="s">
        <v>146</v>
      </c>
      <c r="AC57">
        <v>200239</v>
      </c>
      <c r="AD57" t="s">
        <v>155</v>
      </c>
      <c r="AE57" t="s">
        <v>156</v>
      </c>
      <c r="AF57" t="s">
        <v>438</v>
      </c>
      <c r="AG57">
        <v>566</v>
      </c>
      <c r="AH57">
        <v>341646</v>
      </c>
      <c r="AI57" t="s">
        <v>158</v>
      </c>
      <c r="AJ57">
        <v>566</v>
      </c>
      <c r="AK57">
        <v>9754907359</v>
      </c>
      <c r="AL57">
        <v>9754907359</v>
      </c>
      <c r="AM57" t="s">
        <v>159</v>
      </c>
      <c r="AN57" t="s">
        <v>188</v>
      </c>
      <c r="AO57" t="s">
        <v>189</v>
      </c>
      <c r="AP57" t="s">
        <v>146</v>
      </c>
      <c r="AQ57" t="s">
        <v>162</v>
      </c>
      <c r="AR57">
        <v>9107.5</v>
      </c>
      <c r="AS57">
        <v>9000</v>
      </c>
      <c r="AT57" s="8">
        <f t="shared" si="0"/>
        <v>8000</v>
      </c>
      <c r="AU57" s="8">
        <v>350</v>
      </c>
      <c r="AV57" s="8">
        <f t="shared" si="1"/>
        <v>7650</v>
      </c>
      <c r="AW57" s="9">
        <f t="shared" si="2"/>
        <v>1346.4</v>
      </c>
      <c r="AX57" s="10">
        <f t="shared" si="3"/>
        <v>6120</v>
      </c>
      <c r="AY57" s="11">
        <f t="shared" si="4"/>
        <v>183.6</v>
      </c>
      <c r="AZ57" s="8">
        <v>250</v>
      </c>
      <c r="BA57" s="12">
        <f t="shared" si="5"/>
        <v>81.25</v>
      </c>
      <c r="BB57" s="12">
        <v>1000</v>
      </c>
      <c r="BC57" s="13"/>
      <c r="BD57" s="8">
        <f t="shared" si="6"/>
        <v>18.75</v>
      </c>
      <c r="BG57" t="s">
        <v>146</v>
      </c>
      <c r="BH57" t="s">
        <v>146</v>
      </c>
      <c r="BI57">
        <v>566</v>
      </c>
      <c r="BJ57">
        <v>566</v>
      </c>
      <c r="BK57">
        <v>9107.5</v>
      </c>
      <c r="BL57">
        <v>0.5</v>
      </c>
      <c r="BM57">
        <v>0</v>
      </c>
      <c r="BN57">
        <v>0.5</v>
      </c>
      <c r="BO57">
        <v>0.04</v>
      </c>
      <c r="BP57">
        <v>0</v>
      </c>
      <c r="BQ57">
        <v>9106.9624999999996</v>
      </c>
      <c r="BR57">
        <v>0</v>
      </c>
      <c r="BS57">
        <v>0.04</v>
      </c>
      <c r="BT57" t="s">
        <v>146</v>
      </c>
      <c r="BU57">
        <v>59536659</v>
      </c>
      <c r="BV57" t="s">
        <v>163</v>
      </c>
      <c r="BW57">
        <v>0</v>
      </c>
      <c r="BX57">
        <v>0</v>
      </c>
      <c r="BY57" t="s">
        <v>164</v>
      </c>
      <c r="BZ57">
        <v>0</v>
      </c>
      <c r="CA57" t="s">
        <v>146</v>
      </c>
      <c r="CB57">
        <v>0</v>
      </c>
      <c r="CC57">
        <v>0</v>
      </c>
      <c r="CD57" t="s">
        <v>146</v>
      </c>
      <c r="CE57">
        <v>0</v>
      </c>
      <c r="CF57">
        <v>0</v>
      </c>
      <c r="CG57">
        <v>0</v>
      </c>
      <c r="CH57" t="s">
        <v>146</v>
      </c>
      <c r="CI57" t="s">
        <v>146</v>
      </c>
      <c r="CJ57" t="s">
        <v>158</v>
      </c>
      <c r="CK57">
        <v>10</v>
      </c>
      <c r="CL57">
        <v>0</v>
      </c>
      <c r="CM57">
        <v>0</v>
      </c>
      <c r="CN57">
        <v>9107.5</v>
      </c>
      <c r="CO57" t="s">
        <v>150</v>
      </c>
      <c r="CP57">
        <v>0</v>
      </c>
      <c r="CQ57">
        <v>0</v>
      </c>
      <c r="CR57">
        <v>0</v>
      </c>
      <c r="CS57" t="s">
        <v>166</v>
      </c>
      <c r="CT57">
        <v>0</v>
      </c>
      <c r="CU57">
        <v>0</v>
      </c>
      <c r="CV57">
        <v>0</v>
      </c>
      <c r="CW57" t="s">
        <v>156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 t="s">
        <v>167</v>
      </c>
      <c r="DE57">
        <v>0</v>
      </c>
      <c r="DF57">
        <v>0</v>
      </c>
      <c r="DG57">
        <v>0</v>
      </c>
      <c r="DH57" t="s">
        <v>150</v>
      </c>
      <c r="DI57">
        <v>0</v>
      </c>
      <c r="DJ57">
        <v>0</v>
      </c>
      <c r="DK57">
        <v>0</v>
      </c>
      <c r="DL57" t="s">
        <v>156</v>
      </c>
      <c r="DM57">
        <v>45</v>
      </c>
      <c r="DN57">
        <v>0</v>
      </c>
      <c r="DO57" t="s">
        <v>156</v>
      </c>
      <c r="DP57">
        <v>45</v>
      </c>
      <c r="DQ57">
        <v>0</v>
      </c>
      <c r="DR57" t="s">
        <v>146</v>
      </c>
      <c r="DS57" t="s">
        <v>146</v>
      </c>
      <c r="DT57" t="s">
        <v>146</v>
      </c>
      <c r="DU57" t="s">
        <v>155</v>
      </c>
      <c r="DV57">
        <v>0</v>
      </c>
      <c r="DW57">
        <v>0</v>
      </c>
      <c r="DX57">
        <v>0.5</v>
      </c>
      <c r="DY57">
        <v>0.04</v>
      </c>
      <c r="DZ57">
        <v>2.0020566090040005E+19</v>
      </c>
      <c r="EA57">
        <v>3.4600356600000148E+18</v>
      </c>
      <c r="EB57" t="s">
        <v>439</v>
      </c>
      <c r="EC57" t="s">
        <v>439</v>
      </c>
      <c r="ED57" t="s">
        <v>438</v>
      </c>
      <c r="EE57" t="s">
        <v>440</v>
      </c>
      <c r="EF57" t="s">
        <v>164</v>
      </c>
      <c r="EG57" t="s">
        <v>146</v>
      </c>
      <c r="EH57" t="s">
        <v>146</v>
      </c>
      <c r="EI57" t="s">
        <v>146</v>
      </c>
      <c r="EJ57" t="s">
        <v>146</v>
      </c>
      <c r="EK57" t="s">
        <v>146</v>
      </c>
      <c r="EL57" t="s">
        <v>146</v>
      </c>
      <c r="EM57" t="s">
        <v>146</v>
      </c>
      <c r="EN57" t="s">
        <v>146</v>
      </c>
      <c r="EO57" t="s">
        <v>146</v>
      </c>
      <c r="EP57">
        <v>9107.5</v>
      </c>
      <c r="EQ57">
        <v>0</v>
      </c>
      <c r="ER57">
        <v>0</v>
      </c>
      <c r="ES57" t="s">
        <v>146</v>
      </c>
      <c r="ET57" t="s">
        <v>170</v>
      </c>
      <c r="EU57" t="s">
        <v>146</v>
      </c>
      <c r="EV57">
        <v>0</v>
      </c>
    </row>
    <row r="58" spans="1:152" x14ac:dyDescent="0.25">
      <c r="A58">
        <v>9754523449</v>
      </c>
      <c r="B58" t="s">
        <v>141</v>
      </c>
      <c r="C58" t="s">
        <v>459</v>
      </c>
      <c r="D58" t="s">
        <v>143</v>
      </c>
      <c r="E58" t="s">
        <v>144</v>
      </c>
      <c r="F58" t="s">
        <v>145</v>
      </c>
      <c r="G58">
        <v>34895</v>
      </c>
      <c r="H58" t="s">
        <v>145</v>
      </c>
      <c r="I58">
        <v>763813</v>
      </c>
      <c r="J58">
        <v>2609195724</v>
      </c>
      <c r="K58">
        <v>4826150</v>
      </c>
      <c r="L58">
        <v>2692440</v>
      </c>
      <c r="M58" t="s">
        <v>146</v>
      </c>
      <c r="N58">
        <v>9754523449</v>
      </c>
      <c r="O58">
        <v>123</v>
      </c>
      <c r="P58" t="s">
        <v>147</v>
      </c>
      <c r="Q58" t="s">
        <v>148</v>
      </c>
      <c r="R58" t="s">
        <v>149</v>
      </c>
      <c r="S58">
        <v>250100000000001</v>
      </c>
      <c r="T58" t="s">
        <v>150</v>
      </c>
      <c r="U58" t="s">
        <v>151</v>
      </c>
      <c r="V58">
        <v>4814</v>
      </c>
      <c r="W58" t="s">
        <v>152</v>
      </c>
      <c r="X58" t="s">
        <v>151</v>
      </c>
      <c r="Y58">
        <v>44</v>
      </c>
      <c r="Z58" t="s">
        <v>153</v>
      </c>
      <c r="AA58" t="s">
        <v>154</v>
      </c>
      <c r="AB58" t="s">
        <v>146</v>
      </c>
      <c r="AC58">
        <v>200239</v>
      </c>
      <c r="AD58" t="s">
        <v>155</v>
      </c>
      <c r="AE58" t="s">
        <v>156</v>
      </c>
      <c r="AF58" t="s">
        <v>460</v>
      </c>
      <c r="AG58">
        <v>566</v>
      </c>
      <c r="AH58">
        <v>39567</v>
      </c>
      <c r="AI58" t="s">
        <v>158</v>
      </c>
      <c r="AJ58">
        <v>566</v>
      </c>
      <c r="AK58">
        <v>9754523449</v>
      </c>
      <c r="AL58">
        <v>9754523449</v>
      </c>
      <c r="AM58" t="s">
        <v>159</v>
      </c>
      <c r="AN58" t="s">
        <v>182</v>
      </c>
      <c r="AO58" t="s">
        <v>183</v>
      </c>
      <c r="AP58" t="s">
        <v>146</v>
      </c>
      <c r="AQ58" t="s">
        <v>162</v>
      </c>
      <c r="AR58">
        <v>9107.5</v>
      </c>
      <c r="AS58">
        <v>9000</v>
      </c>
      <c r="AT58" s="8">
        <f t="shared" si="0"/>
        <v>8000</v>
      </c>
      <c r="AU58" s="8">
        <v>350</v>
      </c>
      <c r="AV58" s="8">
        <f t="shared" si="1"/>
        <v>7650</v>
      </c>
      <c r="AW58" s="9">
        <f t="shared" si="2"/>
        <v>1346.4</v>
      </c>
      <c r="AX58" s="10">
        <f t="shared" si="3"/>
        <v>6120</v>
      </c>
      <c r="AY58" s="11">
        <f t="shared" si="4"/>
        <v>183.6</v>
      </c>
      <c r="AZ58" s="8">
        <v>250</v>
      </c>
      <c r="BA58" s="12">
        <f t="shared" si="5"/>
        <v>81.25</v>
      </c>
      <c r="BB58" s="12">
        <v>1000</v>
      </c>
      <c r="BC58" s="13"/>
      <c r="BD58" s="8">
        <f t="shared" si="6"/>
        <v>18.75</v>
      </c>
      <c r="BG58" t="s">
        <v>146</v>
      </c>
      <c r="BH58" t="s">
        <v>146</v>
      </c>
      <c r="BI58">
        <v>566</v>
      </c>
      <c r="BJ58">
        <v>566</v>
      </c>
      <c r="BK58">
        <v>9107.5</v>
      </c>
      <c r="BL58">
        <v>0.5</v>
      </c>
      <c r="BM58">
        <v>0</v>
      </c>
      <c r="BN58">
        <v>0.5</v>
      </c>
      <c r="BO58">
        <v>0.04</v>
      </c>
      <c r="BP58">
        <v>0</v>
      </c>
      <c r="BQ58">
        <v>9106.9624999999996</v>
      </c>
      <c r="BR58">
        <v>0</v>
      </c>
      <c r="BS58">
        <v>0.04</v>
      </c>
      <c r="BT58" t="s">
        <v>146</v>
      </c>
      <c r="BU58">
        <v>59536659</v>
      </c>
      <c r="BV58" t="s">
        <v>163</v>
      </c>
      <c r="BW58">
        <v>0</v>
      </c>
      <c r="BX58">
        <v>0</v>
      </c>
      <c r="BY58" t="s">
        <v>164</v>
      </c>
      <c r="BZ58">
        <v>0</v>
      </c>
      <c r="CA58" t="s">
        <v>146</v>
      </c>
      <c r="CB58">
        <v>0</v>
      </c>
      <c r="CC58">
        <v>0</v>
      </c>
      <c r="CD58" t="s">
        <v>146</v>
      </c>
      <c r="CE58">
        <v>0</v>
      </c>
      <c r="CF58">
        <v>0</v>
      </c>
      <c r="CG58">
        <v>0</v>
      </c>
      <c r="CH58" t="s">
        <v>146</v>
      </c>
      <c r="CI58" t="s">
        <v>146</v>
      </c>
      <c r="CJ58" t="s">
        <v>158</v>
      </c>
      <c r="CK58">
        <v>10</v>
      </c>
      <c r="CL58">
        <v>0</v>
      </c>
      <c r="CM58">
        <v>0</v>
      </c>
      <c r="CN58">
        <v>9107.5</v>
      </c>
      <c r="CO58" t="s">
        <v>150</v>
      </c>
      <c r="CP58">
        <v>0</v>
      </c>
      <c r="CQ58">
        <v>0</v>
      </c>
      <c r="CR58">
        <v>0</v>
      </c>
      <c r="CS58" t="s">
        <v>166</v>
      </c>
      <c r="CT58">
        <v>0</v>
      </c>
      <c r="CU58">
        <v>0</v>
      </c>
      <c r="CV58">
        <v>0</v>
      </c>
      <c r="CW58" t="s">
        <v>156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 t="s">
        <v>167</v>
      </c>
      <c r="DE58">
        <v>0</v>
      </c>
      <c r="DF58">
        <v>0</v>
      </c>
      <c r="DG58">
        <v>0</v>
      </c>
      <c r="DH58" t="s">
        <v>150</v>
      </c>
      <c r="DI58">
        <v>0</v>
      </c>
      <c r="DJ58">
        <v>0</v>
      </c>
      <c r="DK58">
        <v>0</v>
      </c>
      <c r="DL58" t="s">
        <v>156</v>
      </c>
      <c r="DM58">
        <v>45</v>
      </c>
      <c r="DN58">
        <v>0</v>
      </c>
      <c r="DO58" t="s">
        <v>156</v>
      </c>
      <c r="DP58">
        <v>45</v>
      </c>
      <c r="DQ58">
        <v>0</v>
      </c>
      <c r="DR58" t="s">
        <v>146</v>
      </c>
      <c r="DS58" t="s">
        <v>146</v>
      </c>
      <c r="DT58" t="s">
        <v>146</v>
      </c>
      <c r="DU58" t="s">
        <v>155</v>
      </c>
      <c r="DV58">
        <v>0</v>
      </c>
      <c r="DW58">
        <v>0</v>
      </c>
      <c r="DX58">
        <v>0.5</v>
      </c>
      <c r="DY58">
        <v>0.04</v>
      </c>
      <c r="DZ58">
        <v>2.0020566090040005E+19</v>
      </c>
      <c r="EA58">
        <v>3.4600356600000148E+18</v>
      </c>
      <c r="EB58" t="s">
        <v>461</v>
      </c>
      <c r="EC58" t="s">
        <v>461</v>
      </c>
      <c r="ED58" t="s">
        <v>460</v>
      </c>
      <c r="EE58" t="s">
        <v>462</v>
      </c>
      <c r="EF58" t="s">
        <v>164</v>
      </c>
      <c r="EG58" t="s">
        <v>146</v>
      </c>
      <c r="EH58" t="s">
        <v>146</v>
      </c>
      <c r="EI58" t="s">
        <v>146</v>
      </c>
      <c r="EJ58" t="s">
        <v>146</v>
      </c>
      <c r="EK58" t="s">
        <v>146</v>
      </c>
      <c r="EL58" t="s">
        <v>146</v>
      </c>
      <c r="EM58" t="s">
        <v>146</v>
      </c>
      <c r="EN58" t="s">
        <v>146</v>
      </c>
      <c r="EO58" t="s">
        <v>146</v>
      </c>
      <c r="EP58">
        <v>9107.5</v>
      </c>
      <c r="EQ58">
        <v>0</v>
      </c>
      <c r="ER58">
        <v>0</v>
      </c>
      <c r="ES58" t="s">
        <v>146</v>
      </c>
      <c r="ET58" t="s">
        <v>170</v>
      </c>
      <c r="EU58" t="s">
        <v>146</v>
      </c>
      <c r="EV58">
        <v>0</v>
      </c>
    </row>
    <row r="59" spans="1:152" x14ac:dyDescent="0.25">
      <c r="A59">
        <v>9756012959</v>
      </c>
      <c r="B59" t="s">
        <v>141</v>
      </c>
      <c r="C59" t="s">
        <v>463</v>
      </c>
      <c r="D59" t="s">
        <v>143</v>
      </c>
      <c r="E59" t="s">
        <v>144</v>
      </c>
      <c r="F59" t="s">
        <v>145</v>
      </c>
      <c r="G59">
        <v>34897</v>
      </c>
      <c r="H59" t="s">
        <v>145</v>
      </c>
      <c r="I59">
        <v>970009</v>
      </c>
      <c r="J59">
        <v>2609400112</v>
      </c>
      <c r="K59">
        <v>2061040</v>
      </c>
      <c r="L59">
        <v>2692440</v>
      </c>
      <c r="M59" t="s">
        <v>146</v>
      </c>
      <c r="N59">
        <v>9756012959</v>
      </c>
      <c r="O59">
        <v>123</v>
      </c>
      <c r="P59" t="s">
        <v>147</v>
      </c>
      <c r="Q59" t="s">
        <v>148</v>
      </c>
      <c r="R59" t="s">
        <v>149</v>
      </c>
      <c r="S59">
        <v>250100000000001</v>
      </c>
      <c r="T59" t="s">
        <v>150</v>
      </c>
      <c r="U59" t="s">
        <v>151</v>
      </c>
      <c r="V59">
        <v>4814</v>
      </c>
      <c r="W59" t="s">
        <v>152</v>
      </c>
      <c r="X59" t="s">
        <v>151</v>
      </c>
      <c r="Y59">
        <v>44</v>
      </c>
      <c r="Z59" t="s">
        <v>153</v>
      </c>
      <c r="AA59" t="s">
        <v>154</v>
      </c>
      <c r="AB59" t="s">
        <v>146</v>
      </c>
      <c r="AC59">
        <v>200239</v>
      </c>
      <c r="AD59" t="s">
        <v>155</v>
      </c>
      <c r="AE59" t="s">
        <v>156</v>
      </c>
      <c r="AF59" t="s">
        <v>464</v>
      </c>
      <c r="AG59">
        <v>566</v>
      </c>
      <c r="AH59">
        <v>262573</v>
      </c>
      <c r="AI59" t="s">
        <v>158</v>
      </c>
      <c r="AJ59">
        <v>566</v>
      </c>
      <c r="AK59">
        <v>9756012959</v>
      </c>
      <c r="AL59">
        <v>9756012959</v>
      </c>
      <c r="AM59" t="s">
        <v>159</v>
      </c>
      <c r="AN59" t="s">
        <v>188</v>
      </c>
      <c r="AO59" t="s">
        <v>189</v>
      </c>
      <c r="AP59" t="s">
        <v>146</v>
      </c>
      <c r="AQ59" t="s">
        <v>162</v>
      </c>
      <c r="AR59">
        <v>9107.5</v>
      </c>
      <c r="AS59">
        <v>9000</v>
      </c>
      <c r="AT59" s="8">
        <f t="shared" si="0"/>
        <v>8000</v>
      </c>
      <c r="AU59" s="8">
        <v>350</v>
      </c>
      <c r="AV59" s="8">
        <f t="shared" si="1"/>
        <v>7650</v>
      </c>
      <c r="AW59" s="9">
        <f t="shared" si="2"/>
        <v>1346.4</v>
      </c>
      <c r="AX59" s="10">
        <f t="shared" si="3"/>
        <v>6120</v>
      </c>
      <c r="AY59" s="11">
        <f t="shared" si="4"/>
        <v>183.6</v>
      </c>
      <c r="AZ59" s="8">
        <v>250</v>
      </c>
      <c r="BA59" s="12">
        <f t="shared" si="5"/>
        <v>81.25</v>
      </c>
      <c r="BB59" s="12">
        <v>1000</v>
      </c>
      <c r="BC59" s="13"/>
      <c r="BD59" s="8">
        <f t="shared" si="6"/>
        <v>18.75</v>
      </c>
      <c r="BG59" t="s">
        <v>146</v>
      </c>
      <c r="BH59" t="s">
        <v>146</v>
      </c>
      <c r="BI59">
        <v>566</v>
      </c>
      <c r="BJ59">
        <v>566</v>
      </c>
      <c r="BK59">
        <v>9107.5</v>
      </c>
      <c r="BL59">
        <v>0.5</v>
      </c>
      <c r="BM59">
        <v>0</v>
      </c>
      <c r="BN59">
        <v>0.5</v>
      </c>
      <c r="BO59">
        <v>0.04</v>
      </c>
      <c r="BP59">
        <v>0</v>
      </c>
      <c r="BQ59">
        <v>9106.9624999999996</v>
      </c>
      <c r="BR59">
        <v>0</v>
      </c>
      <c r="BS59">
        <v>0.04</v>
      </c>
      <c r="BT59" t="s">
        <v>146</v>
      </c>
      <c r="BU59">
        <v>59536659</v>
      </c>
      <c r="BV59" t="s">
        <v>163</v>
      </c>
      <c r="BW59">
        <v>0</v>
      </c>
      <c r="BX59">
        <v>0</v>
      </c>
      <c r="BY59" t="s">
        <v>164</v>
      </c>
      <c r="BZ59">
        <v>0</v>
      </c>
      <c r="CA59" t="s">
        <v>146</v>
      </c>
      <c r="CB59">
        <v>0</v>
      </c>
      <c r="CC59">
        <v>0</v>
      </c>
      <c r="CD59" t="s">
        <v>146</v>
      </c>
      <c r="CE59">
        <v>0</v>
      </c>
      <c r="CF59">
        <v>0</v>
      </c>
      <c r="CG59">
        <v>0</v>
      </c>
      <c r="CH59" t="s">
        <v>146</v>
      </c>
      <c r="CI59" t="s">
        <v>146</v>
      </c>
      <c r="CJ59" t="s">
        <v>158</v>
      </c>
      <c r="CK59">
        <v>10</v>
      </c>
      <c r="CL59">
        <v>0</v>
      </c>
      <c r="CM59">
        <v>0</v>
      </c>
      <c r="CN59">
        <v>9107.5</v>
      </c>
      <c r="CO59" t="s">
        <v>150</v>
      </c>
      <c r="CP59">
        <v>0</v>
      </c>
      <c r="CQ59">
        <v>0</v>
      </c>
      <c r="CR59">
        <v>0</v>
      </c>
      <c r="CS59" t="s">
        <v>166</v>
      </c>
      <c r="CT59">
        <v>0</v>
      </c>
      <c r="CU59">
        <v>0</v>
      </c>
      <c r="CV59">
        <v>0</v>
      </c>
      <c r="CW59" t="s">
        <v>156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 t="s">
        <v>167</v>
      </c>
      <c r="DE59">
        <v>0</v>
      </c>
      <c r="DF59">
        <v>0</v>
      </c>
      <c r="DG59">
        <v>0</v>
      </c>
      <c r="DH59" t="s">
        <v>150</v>
      </c>
      <c r="DI59">
        <v>0</v>
      </c>
      <c r="DJ59">
        <v>0</v>
      </c>
      <c r="DK59">
        <v>0</v>
      </c>
      <c r="DL59" t="s">
        <v>156</v>
      </c>
      <c r="DM59">
        <v>45</v>
      </c>
      <c r="DN59">
        <v>0</v>
      </c>
      <c r="DO59" t="s">
        <v>156</v>
      </c>
      <c r="DP59">
        <v>45</v>
      </c>
      <c r="DQ59">
        <v>0</v>
      </c>
      <c r="DR59" t="s">
        <v>146</v>
      </c>
      <c r="DS59" t="s">
        <v>146</v>
      </c>
      <c r="DT59" t="s">
        <v>146</v>
      </c>
      <c r="DU59" t="s">
        <v>155</v>
      </c>
      <c r="DV59">
        <v>0</v>
      </c>
      <c r="DW59">
        <v>0</v>
      </c>
      <c r="DX59">
        <v>0.5</v>
      </c>
      <c r="DY59">
        <v>0.04</v>
      </c>
      <c r="DZ59">
        <v>2.0020566090040005E+19</v>
      </c>
      <c r="EA59">
        <v>3.4600356600000148E+18</v>
      </c>
      <c r="EB59" t="s">
        <v>465</v>
      </c>
      <c r="EC59" t="s">
        <v>465</v>
      </c>
      <c r="ED59" t="s">
        <v>464</v>
      </c>
      <c r="EE59" t="s">
        <v>466</v>
      </c>
      <c r="EF59" t="s">
        <v>164</v>
      </c>
      <c r="EG59" t="s">
        <v>146</v>
      </c>
      <c r="EH59" t="s">
        <v>146</v>
      </c>
      <c r="EI59" t="s">
        <v>146</v>
      </c>
      <c r="EJ59" t="s">
        <v>146</v>
      </c>
      <c r="EK59" t="s">
        <v>146</v>
      </c>
      <c r="EL59" t="s">
        <v>146</v>
      </c>
      <c r="EM59" t="s">
        <v>146</v>
      </c>
      <c r="EN59" t="s">
        <v>146</v>
      </c>
      <c r="EO59" t="s">
        <v>146</v>
      </c>
      <c r="EP59">
        <v>9107.5</v>
      </c>
      <c r="EQ59">
        <v>0</v>
      </c>
      <c r="ER59">
        <v>0</v>
      </c>
      <c r="ES59" t="s">
        <v>146</v>
      </c>
      <c r="ET59" t="s">
        <v>170</v>
      </c>
      <c r="EU59" t="s">
        <v>146</v>
      </c>
      <c r="EV59">
        <v>0</v>
      </c>
    </row>
    <row r="60" spans="1:152" x14ac:dyDescent="0.25">
      <c r="A60">
        <v>9754809309</v>
      </c>
      <c r="B60" t="s">
        <v>141</v>
      </c>
      <c r="C60" t="s">
        <v>469</v>
      </c>
      <c r="D60" t="s">
        <v>143</v>
      </c>
      <c r="E60" t="s">
        <v>144</v>
      </c>
      <c r="F60" t="s">
        <v>145</v>
      </c>
      <c r="G60">
        <v>34895</v>
      </c>
      <c r="H60" t="s">
        <v>145</v>
      </c>
      <c r="I60">
        <v>627647</v>
      </c>
      <c r="J60">
        <v>2609196123</v>
      </c>
      <c r="K60">
        <v>4826150</v>
      </c>
      <c r="L60">
        <v>2692440</v>
      </c>
      <c r="M60" t="s">
        <v>146</v>
      </c>
      <c r="N60">
        <v>9754809309</v>
      </c>
      <c r="O60">
        <v>123</v>
      </c>
      <c r="P60" t="s">
        <v>147</v>
      </c>
      <c r="Q60" t="s">
        <v>148</v>
      </c>
      <c r="R60" t="s">
        <v>149</v>
      </c>
      <c r="S60">
        <v>250100000000001</v>
      </c>
      <c r="T60" t="s">
        <v>150</v>
      </c>
      <c r="U60" t="s">
        <v>151</v>
      </c>
      <c r="V60">
        <v>4814</v>
      </c>
      <c r="W60" t="s">
        <v>152</v>
      </c>
      <c r="X60" t="s">
        <v>151</v>
      </c>
      <c r="Y60">
        <v>44</v>
      </c>
      <c r="Z60" t="s">
        <v>153</v>
      </c>
      <c r="AA60" t="s">
        <v>154</v>
      </c>
      <c r="AB60" t="s">
        <v>146</v>
      </c>
      <c r="AC60">
        <v>200239</v>
      </c>
      <c r="AD60" t="s">
        <v>155</v>
      </c>
      <c r="AE60" t="s">
        <v>156</v>
      </c>
      <c r="AF60" t="s">
        <v>470</v>
      </c>
      <c r="AG60">
        <v>566</v>
      </c>
      <c r="AH60">
        <v>263220</v>
      </c>
      <c r="AI60" t="s">
        <v>158</v>
      </c>
      <c r="AJ60">
        <v>566</v>
      </c>
      <c r="AK60">
        <v>9754809309</v>
      </c>
      <c r="AL60">
        <v>9754809309</v>
      </c>
      <c r="AM60" t="s">
        <v>159</v>
      </c>
      <c r="AN60" t="s">
        <v>188</v>
      </c>
      <c r="AO60" t="s">
        <v>189</v>
      </c>
      <c r="AP60" t="s">
        <v>146</v>
      </c>
      <c r="AQ60" t="s">
        <v>162</v>
      </c>
      <c r="AR60">
        <v>9107.5</v>
      </c>
      <c r="AS60">
        <v>9000</v>
      </c>
      <c r="AT60" s="8">
        <f t="shared" si="0"/>
        <v>8000</v>
      </c>
      <c r="AU60" s="8">
        <v>350</v>
      </c>
      <c r="AV60" s="8">
        <f t="shared" si="1"/>
        <v>7650</v>
      </c>
      <c r="AW60" s="9">
        <f t="shared" si="2"/>
        <v>1346.4</v>
      </c>
      <c r="AX60" s="10">
        <f t="shared" si="3"/>
        <v>6120</v>
      </c>
      <c r="AY60" s="11">
        <f t="shared" si="4"/>
        <v>183.6</v>
      </c>
      <c r="AZ60" s="8">
        <v>250</v>
      </c>
      <c r="BA60" s="12">
        <f t="shared" si="5"/>
        <v>81.25</v>
      </c>
      <c r="BB60" s="12">
        <v>1000</v>
      </c>
      <c r="BC60" s="13"/>
      <c r="BD60" s="8">
        <f t="shared" si="6"/>
        <v>18.75</v>
      </c>
      <c r="BG60" t="s">
        <v>146</v>
      </c>
      <c r="BH60" t="s">
        <v>146</v>
      </c>
      <c r="BI60">
        <v>566</v>
      </c>
      <c r="BJ60">
        <v>566</v>
      </c>
      <c r="BK60">
        <v>9107.5</v>
      </c>
      <c r="BL60">
        <v>0.5</v>
      </c>
      <c r="BM60">
        <v>0</v>
      </c>
      <c r="BN60">
        <v>0.5</v>
      </c>
      <c r="BO60">
        <v>0.04</v>
      </c>
      <c r="BP60">
        <v>0</v>
      </c>
      <c r="BQ60">
        <v>9106.9624999999996</v>
      </c>
      <c r="BR60">
        <v>0</v>
      </c>
      <c r="BS60">
        <v>0.04</v>
      </c>
      <c r="BT60" t="s">
        <v>146</v>
      </c>
      <c r="BU60">
        <v>59536659</v>
      </c>
      <c r="BV60" t="s">
        <v>163</v>
      </c>
      <c r="BW60">
        <v>0</v>
      </c>
      <c r="BX60">
        <v>0</v>
      </c>
      <c r="BY60" t="s">
        <v>164</v>
      </c>
      <c r="BZ60">
        <v>0</v>
      </c>
      <c r="CA60" t="s">
        <v>146</v>
      </c>
      <c r="CB60">
        <v>0</v>
      </c>
      <c r="CC60">
        <v>0</v>
      </c>
      <c r="CD60" t="s">
        <v>146</v>
      </c>
      <c r="CE60">
        <v>0</v>
      </c>
      <c r="CF60">
        <v>0</v>
      </c>
      <c r="CG60">
        <v>0</v>
      </c>
      <c r="CH60" t="s">
        <v>146</v>
      </c>
      <c r="CI60" t="s">
        <v>146</v>
      </c>
      <c r="CJ60" t="s">
        <v>158</v>
      </c>
      <c r="CK60">
        <v>10</v>
      </c>
      <c r="CL60">
        <v>0</v>
      </c>
      <c r="CM60">
        <v>0</v>
      </c>
      <c r="CN60">
        <v>9107.5</v>
      </c>
      <c r="CO60" t="s">
        <v>150</v>
      </c>
      <c r="CP60">
        <v>0</v>
      </c>
      <c r="CQ60">
        <v>0</v>
      </c>
      <c r="CR60">
        <v>0</v>
      </c>
      <c r="CS60" t="s">
        <v>166</v>
      </c>
      <c r="CT60">
        <v>0</v>
      </c>
      <c r="CU60">
        <v>0</v>
      </c>
      <c r="CV60">
        <v>0</v>
      </c>
      <c r="CW60" t="s">
        <v>156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 t="s">
        <v>167</v>
      </c>
      <c r="DE60">
        <v>0</v>
      </c>
      <c r="DF60">
        <v>0</v>
      </c>
      <c r="DG60">
        <v>0</v>
      </c>
      <c r="DH60" t="s">
        <v>150</v>
      </c>
      <c r="DI60">
        <v>0</v>
      </c>
      <c r="DJ60">
        <v>0</v>
      </c>
      <c r="DK60">
        <v>0</v>
      </c>
      <c r="DL60" t="s">
        <v>156</v>
      </c>
      <c r="DM60">
        <v>45</v>
      </c>
      <c r="DN60">
        <v>0</v>
      </c>
      <c r="DO60" t="s">
        <v>156</v>
      </c>
      <c r="DP60">
        <v>45</v>
      </c>
      <c r="DQ60">
        <v>0</v>
      </c>
      <c r="DR60" t="s">
        <v>146</v>
      </c>
      <c r="DS60" t="s">
        <v>146</v>
      </c>
      <c r="DT60" t="s">
        <v>146</v>
      </c>
      <c r="DU60" t="s">
        <v>155</v>
      </c>
      <c r="DV60">
        <v>0</v>
      </c>
      <c r="DW60">
        <v>0</v>
      </c>
      <c r="DX60">
        <v>0.5</v>
      </c>
      <c r="DY60">
        <v>0.04</v>
      </c>
      <c r="DZ60">
        <v>2.0020566090040005E+19</v>
      </c>
      <c r="EA60">
        <v>3.4600356600000148E+18</v>
      </c>
      <c r="EB60" t="s">
        <v>471</v>
      </c>
      <c r="EC60" t="s">
        <v>471</v>
      </c>
      <c r="ED60" t="s">
        <v>470</v>
      </c>
      <c r="EE60" t="s">
        <v>472</v>
      </c>
      <c r="EF60" t="s">
        <v>164</v>
      </c>
      <c r="EG60" t="s">
        <v>146</v>
      </c>
      <c r="EH60" t="s">
        <v>146</v>
      </c>
      <c r="EI60" t="s">
        <v>146</v>
      </c>
      <c r="EJ60" t="s">
        <v>146</v>
      </c>
      <c r="EK60" t="s">
        <v>146</v>
      </c>
      <c r="EL60" t="s">
        <v>146</v>
      </c>
      <c r="EM60" t="s">
        <v>146</v>
      </c>
      <c r="EN60" t="s">
        <v>146</v>
      </c>
      <c r="EO60" t="s">
        <v>146</v>
      </c>
      <c r="EP60">
        <v>9107.5</v>
      </c>
      <c r="EQ60">
        <v>0</v>
      </c>
      <c r="ER60">
        <v>0</v>
      </c>
      <c r="ES60" t="s">
        <v>146</v>
      </c>
      <c r="ET60" t="s">
        <v>170</v>
      </c>
      <c r="EU60" t="s">
        <v>146</v>
      </c>
      <c r="EV60">
        <v>0</v>
      </c>
    </row>
    <row r="61" spans="1:152" x14ac:dyDescent="0.25">
      <c r="A61">
        <v>9754479170</v>
      </c>
      <c r="B61" t="s">
        <v>141</v>
      </c>
      <c r="C61" t="s">
        <v>473</v>
      </c>
      <c r="D61" t="s">
        <v>143</v>
      </c>
      <c r="E61" t="s">
        <v>144</v>
      </c>
      <c r="F61" t="s">
        <v>145</v>
      </c>
      <c r="G61">
        <v>34895</v>
      </c>
      <c r="H61" t="s">
        <v>145</v>
      </c>
      <c r="I61">
        <v>596742</v>
      </c>
      <c r="J61">
        <v>2609195659</v>
      </c>
      <c r="K61">
        <v>4826150</v>
      </c>
      <c r="L61">
        <v>2692440</v>
      </c>
      <c r="M61" t="s">
        <v>146</v>
      </c>
      <c r="N61">
        <v>9754479170</v>
      </c>
      <c r="O61">
        <v>123</v>
      </c>
      <c r="P61" t="s">
        <v>147</v>
      </c>
      <c r="Q61" t="s">
        <v>148</v>
      </c>
      <c r="R61" t="s">
        <v>149</v>
      </c>
      <c r="S61">
        <v>250100000000001</v>
      </c>
      <c r="T61" t="s">
        <v>150</v>
      </c>
      <c r="U61" t="s">
        <v>151</v>
      </c>
      <c r="V61">
        <v>4814</v>
      </c>
      <c r="W61" t="s">
        <v>152</v>
      </c>
      <c r="X61" t="s">
        <v>151</v>
      </c>
      <c r="Y61">
        <v>44</v>
      </c>
      <c r="Z61" t="s">
        <v>153</v>
      </c>
      <c r="AA61" t="s">
        <v>154</v>
      </c>
      <c r="AB61" t="s">
        <v>146</v>
      </c>
      <c r="AC61">
        <v>200239</v>
      </c>
      <c r="AD61" t="s">
        <v>155</v>
      </c>
      <c r="AE61" t="s">
        <v>156</v>
      </c>
      <c r="AF61" t="s">
        <v>474</v>
      </c>
      <c r="AG61">
        <v>566</v>
      </c>
      <c r="AH61">
        <v>6907</v>
      </c>
      <c r="AI61" t="s">
        <v>158</v>
      </c>
      <c r="AJ61">
        <v>566</v>
      </c>
      <c r="AK61">
        <v>9754479170</v>
      </c>
      <c r="AL61">
        <v>9754479170</v>
      </c>
      <c r="AM61" t="s">
        <v>159</v>
      </c>
      <c r="AN61" t="s">
        <v>182</v>
      </c>
      <c r="AO61" t="s">
        <v>183</v>
      </c>
      <c r="AP61" t="s">
        <v>146</v>
      </c>
      <c r="AQ61" t="s">
        <v>162</v>
      </c>
      <c r="AR61">
        <v>9107.5</v>
      </c>
      <c r="AS61">
        <v>9000</v>
      </c>
      <c r="AT61" s="8">
        <f t="shared" si="0"/>
        <v>8000</v>
      </c>
      <c r="AU61" s="8">
        <v>350</v>
      </c>
      <c r="AV61" s="8">
        <f t="shared" si="1"/>
        <v>7650</v>
      </c>
      <c r="AW61" s="9">
        <f t="shared" si="2"/>
        <v>1346.4</v>
      </c>
      <c r="AX61" s="10">
        <f t="shared" si="3"/>
        <v>6120</v>
      </c>
      <c r="AY61" s="11">
        <f t="shared" si="4"/>
        <v>183.6</v>
      </c>
      <c r="AZ61" s="8">
        <v>250</v>
      </c>
      <c r="BA61" s="12">
        <f t="shared" si="5"/>
        <v>81.25</v>
      </c>
      <c r="BB61" s="12">
        <v>1000</v>
      </c>
      <c r="BC61" s="13"/>
      <c r="BD61" s="8">
        <f t="shared" si="6"/>
        <v>18.75</v>
      </c>
      <c r="BG61" t="s">
        <v>146</v>
      </c>
      <c r="BH61" t="s">
        <v>146</v>
      </c>
      <c r="BI61">
        <v>566</v>
      </c>
      <c r="BJ61">
        <v>566</v>
      </c>
      <c r="BK61">
        <v>9107.5</v>
      </c>
      <c r="BL61">
        <v>0.5</v>
      </c>
      <c r="BM61">
        <v>0</v>
      </c>
      <c r="BN61">
        <v>0.5</v>
      </c>
      <c r="BO61">
        <v>0.04</v>
      </c>
      <c r="BP61">
        <v>0</v>
      </c>
      <c r="BQ61">
        <v>9106.9624999999996</v>
      </c>
      <c r="BR61">
        <v>0</v>
      </c>
      <c r="BS61">
        <v>0.04</v>
      </c>
      <c r="BT61" t="s">
        <v>146</v>
      </c>
      <c r="BU61">
        <v>59536659</v>
      </c>
      <c r="BV61" t="s">
        <v>163</v>
      </c>
      <c r="BW61">
        <v>0</v>
      </c>
      <c r="BX61">
        <v>0</v>
      </c>
      <c r="BY61" t="s">
        <v>164</v>
      </c>
      <c r="BZ61">
        <v>0</v>
      </c>
      <c r="CA61" t="s">
        <v>146</v>
      </c>
      <c r="CB61">
        <v>0</v>
      </c>
      <c r="CC61">
        <v>0</v>
      </c>
      <c r="CD61" t="s">
        <v>146</v>
      </c>
      <c r="CE61">
        <v>0</v>
      </c>
      <c r="CF61">
        <v>0</v>
      </c>
      <c r="CG61">
        <v>0</v>
      </c>
      <c r="CH61" t="s">
        <v>146</v>
      </c>
      <c r="CI61" t="s">
        <v>146</v>
      </c>
      <c r="CJ61" t="s">
        <v>158</v>
      </c>
      <c r="CK61">
        <v>10</v>
      </c>
      <c r="CL61">
        <v>0</v>
      </c>
      <c r="CM61">
        <v>0</v>
      </c>
      <c r="CN61">
        <v>9107.5</v>
      </c>
      <c r="CO61" t="s">
        <v>150</v>
      </c>
      <c r="CP61">
        <v>0</v>
      </c>
      <c r="CQ61">
        <v>0</v>
      </c>
      <c r="CR61">
        <v>0</v>
      </c>
      <c r="CS61" t="s">
        <v>166</v>
      </c>
      <c r="CT61">
        <v>0</v>
      </c>
      <c r="CU61">
        <v>0</v>
      </c>
      <c r="CV61">
        <v>0</v>
      </c>
      <c r="CW61" t="s">
        <v>156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 t="s">
        <v>167</v>
      </c>
      <c r="DE61">
        <v>0</v>
      </c>
      <c r="DF61">
        <v>0</v>
      </c>
      <c r="DG61">
        <v>0</v>
      </c>
      <c r="DH61" t="s">
        <v>150</v>
      </c>
      <c r="DI61">
        <v>0</v>
      </c>
      <c r="DJ61">
        <v>0</v>
      </c>
      <c r="DK61">
        <v>0</v>
      </c>
      <c r="DL61" t="s">
        <v>156</v>
      </c>
      <c r="DM61">
        <v>45</v>
      </c>
      <c r="DN61">
        <v>0</v>
      </c>
      <c r="DO61" t="s">
        <v>156</v>
      </c>
      <c r="DP61">
        <v>45</v>
      </c>
      <c r="DQ61">
        <v>0</v>
      </c>
      <c r="DR61" t="s">
        <v>146</v>
      </c>
      <c r="DS61" t="s">
        <v>146</v>
      </c>
      <c r="DT61" t="s">
        <v>146</v>
      </c>
      <c r="DU61" t="s">
        <v>155</v>
      </c>
      <c r="DV61">
        <v>0</v>
      </c>
      <c r="DW61">
        <v>0</v>
      </c>
      <c r="DX61">
        <v>0.5</v>
      </c>
      <c r="DY61">
        <v>0.04</v>
      </c>
      <c r="DZ61">
        <v>2.0020566090040005E+19</v>
      </c>
      <c r="EA61">
        <v>3.4600356600000148E+18</v>
      </c>
      <c r="EB61" t="s">
        <v>475</v>
      </c>
      <c r="EC61" t="s">
        <v>475</v>
      </c>
      <c r="ED61" t="s">
        <v>474</v>
      </c>
      <c r="EE61" t="s">
        <v>476</v>
      </c>
      <c r="EF61" t="s">
        <v>164</v>
      </c>
      <c r="EG61" t="s">
        <v>146</v>
      </c>
      <c r="EH61" t="s">
        <v>146</v>
      </c>
      <c r="EI61" t="s">
        <v>146</v>
      </c>
      <c r="EJ61" t="s">
        <v>146</v>
      </c>
      <c r="EK61" t="s">
        <v>146</v>
      </c>
      <c r="EL61" t="s">
        <v>146</v>
      </c>
      <c r="EM61" t="s">
        <v>146</v>
      </c>
      <c r="EN61" t="s">
        <v>146</v>
      </c>
      <c r="EO61" t="s">
        <v>146</v>
      </c>
      <c r="EP61">
        <v>9107.5</v>
      </c>
      <c r="EQ61">
        <v>0</v>
      </c>
      <c r="ER61">
        <v>0</v>
      </c>
      <c r="ES61" t="s">
        <v>146</v>
      </c>
      <c r="ET61" t="s">
        <v>170</v>
      </c>
      <c r="EU61" t="s">
        <v>146</v>
      </c>
      <c r="EV61">
        <v>0</v>
      </c>
    </row>
    <row r="62" spans="1:152" x14ac:dyDescent="0.25">
      <c r="A62">
        <v>9755189888</v>
      </c>
      <c r="B62" t="s">
        <v>141</v>
      </c>
      <c r="C62" t="s">
        <v>477</v>
      </c>
      <c r="D62" t="s">
        <v>143</v>
      </c>
      <c r="E62" t="s">
        <v>144</v>
      </c>
      <c r="F62" t="s">
        <v>145</v>
      </c>
      <c r="G62">
        <v>34896</v>
      </c>
      <c r="H62" t="s">
        <v>145</v>
      </c>
      <c r="I62">
        <v>22269</v>
      </c>
      <c r="J62">
        <v>2609276662</v>
      </c>
      <c r="K62">
        <v>3344257</v>
      </c>
      <c r="L62">
        <v>2692440</v>
      </c>
      <c r="M62" t="s">
        <v>146</v>
      </c>
      <c r="N62">
        <v>9755189888</v>
      </c>
      <c r="O62">
        <v>123</v>
      </c>
      <c r="P62" t="s">
        <v>147</v>
      </c>
      <c r="Q62" t="s">
        <v>148</v>
      </c>
      <c r="R62" t="s">
        <v>149</v>
      </c>
      <c r="S62">
        <v>250100000000001</v>
      </c>
      <c r="T62" t="s">
        <v>150</v>
      </c>
      <c r="U62" t="s">
        <v>151</v>
      </c>
      <c r="V62">
        <v>4814</v>
      </c>
      <c r="W62" t="s">
        <v>152</v>
      </c>
      <c r="X62" t="s">
        <v>151</v>
      </c>
      <c r="Y62">
        <v>44</v>
      </c>
      <c r="Z62" t="s">
        <v>153</v>
      </c>
      <c r="AA62" t="s">
        <v>154</v>
      </c>
      <c r="AB62" t="s">
        <v>146</v>
      </c>
      <c r="AC62">
        <v>200239</v>
      </c>
      <c r="AD62" t="s">
        <v>155</v>
      </c>
      <c r="AE62" t="s">
        <v>156</v>
      </c>
      <c r="AF62" t="s">
        <v>478</v>
      </c>
      <c r="AG62">
        <v>566</v>
      </c>
      <c r="AH62">
        <v>560075</v>
      </c>
      <c r="AI62" t="s">
        <v>158</v>
      </c>
      <c r="AJ62">
        <v>566</v>
      </c>
      <c r="AK62">
        <v>9755189888</v>
      </c>
      <c r="AL62">
        <v>9755189888</v>
      </c>
      <c r="AM62" t="s">
        <v>159</v>
      </c>
      <c r="AN62" t="s">
        <v>182</v>
      </c>
      <c r="AO62" t="s">
        <v>183</v>
      </c>
      <c r="AP62" t="s">
        <v>146</v>
      </c>
      <c r="AQ62" t="s">
        <v>162</v>
      </c>
      <c r="AR62">
        <v>9107.5</v>
      </c>
      <c r="AS62">
        <v>9000</v>
      </c>
      <c r="AT62" s="8">
        <f t="shared" si="0"/>
        <v>8000</v>
      </c>
      <c r="AU62" s="8">
        <v>350</v>
      </c>
      <c r="AV62" s="8">
        <f t="shared" si="1"/>
        <v>7650</v>
      </c>
      <c r="AW62" s="9">
        <f t="shared" si="2"/>
        <v>1346.4</v>
      </c>
      <c r="AX62" s="10">
        <f t="shared" si="3"/>
        <v>6120</v>
      </c>
      <c r="AY62" s="11">
        <f t="shared" si="4"/>
        <v>183.6</v>
      </c>
      <c r="AZ62" s="8">
        <v>250</v>
      </c>
      <c r="BA62" s="12">
        <f t="shared" si="5"/>
        <v>81.25</v>
      </c>
      <c r="BB62" s="12">
        <v>1000</v>
      </c>
      <c r="BC62" s="13"/>
      <c r="BD62" s="8">
        <f t="shared" si="6"/>
        <v>18.75</v>
      </c>
      <c r="BG62" t="s">
        <v>146</v>
      </c>
      <c r="BH62" t="s">
        <v>146</v>
      </c>
      <c r="BI62">
        <v>566</v>
      </c>
      <c r="BJ62">
        <v>566</v>
      </c>
      <c r="BK62">
        <v>9107.5</v>
      </c>
      <c r="BL62">
        <v>0.5</v>
      </c>
      <c r="BM62">
        <v>0</v>
      </c>
      <c r="BN62">
        <v>0.5</v>
      </c>
      <c r="BO62">
        <v>0.04</v>
      </c>
      <c r="BP62">
        <v>0</v>
      </c>
      <c r="BQ62">
        <v>9106.9624999999996</v>
      </c>
      <c r="BR62">
        <v>0</v>
      </c>
      <c r="BS62">
        <v>0.04</v>
      </c>
      <c r="BT62" t="s">
        <v>146</v>
      </c>
      <c r="BU62">
        <v>59536659</v>
      </c>
      <c r="BV62" t="s">
        <v>163</v>
      </c>
      <c r="BW62">
        <v>0</v>
      </c>
      <c r="BX62">
        <v>0</v>
      </c>
      <c r="BY62" t="s">
        <v>164</v>
      </c>
      <c r="BZ62">
        <v>0</v>
      </c>
      <c r="CA62" t="s">
        <v>146</v>
      </c>
      <c r="CB62">
        <v>0</v>
      </c>
      <c r="CC62">
        <v>0</v>
      </c>
      <c r="CD62" t="s">
        <v>146</v>
      </c>
      <c r="CE62">
        <v>0</v>
      </c>
      <c r="CF62">
        <v>0</v>
      </c>
      <c r="CG62">
        <v>0</v>
      </c>
      <c r="CH62" t="s">
        <v>146</v>
      </c>
      <c r="CI62" t="s">
        <v>146</v>
      </c>
      <c r="CJ62" t="s">
        <v>158</v>
      </c>
      <c r="CK62">
        <v>10</v>
      </c>
      <c r="CL62">
        <v>0</v>
      </c>
      <c r="CM62">
        <v>0</v>
      </c>
      <c r="CN62">
        <v>9107.5</v>
      </c>
      <c r="CO62" t="s">
        <v>150</v>
      </c>
      <c r="CP62">
        <v>0</v>
      </c>
      <c r="CQ62">
        <v>0</v>
      </c>
      <c r="CR62">
        <v>0</v>
      </c>
      <c r="CS62" t="s">
        <v>166</v>
      </c>
      <c r="CT62">
        <v>0</v>
      </c>
      <c r="CU62">
        <v>0</v>
      </c>
      <c r="CV62">
        <v>0</v>
      </c>
      <c r="CW62" t="s">
        <v>156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 t="s">
        <v>167</v>
      </c>
      <c r="DE62">
        <v>0</v>
      </c>
      <c r="DF62">
        <v>0</v>
      </c>
      <c r="DG62">
        <v>0</v>
      </c>
      <c r="DH62" t="s">
        <v>150</v>
      </c>
      <c r="DI62">
        <v>0</v>
      </c>
      <c r="DJ62">
        <v>0</v>
      </c>
      <c r="DK62">
        <v>0</v>
      </c>
      <c r="DL62" t="s">
        <v>156</v>
      </c>
      <c r="DM62">
        <v>45</v>
      </c>
      <c r="DN62">
        <v>0</v>
      </c>
      <c r="DO62" t="s">
        <v>156</v>
      </c>
      <c r="DP62">
        <v>45</v>
      </c>
      <c r="DQ62">
        <v>0</v>
      </c>
      <c r="DR62" t="s">
        <v>146</v>
      </c>
      <c r="DS62" t="s">
        <v>146</v>
      </c>
      <c r="DT62" t="s">
        <v>146</v>
      </c>
      <c r="DU62" t="s">
        <v>155</v>
      </c>
      <c r="DV62">
        <v>0</v>
      </c>
      <c r="DW62">
        <v>0</v>
      </c>
      <c r="DX62">
        <v>0.5</v>
      </c>
      <c r="DY62">
        <v>0.04</v>
      </c>
      <c r="DZ62">
        <v>2.0020566090040005E+19</v>
      </c>
      <c r="EA62">
        <v>3.4600356600000148E+18</v>
      </c>
      <c r="EB62" t="s">
        <v>479</v>
      </c>
      <c r="EC62" t="s">
        <v>479</v>
      </c>
      <c r="ED62" t="s">
        <v>478</v>
      </c>
      <c r="EE62" t="s">
        <v>480</v>
      </c>
      <c r="EF62" t="s">
        <v>164</v>
      </c>
      <c r="EG62" t="s">
        <v>146</v>
      </c>
      <c r="EH62" t="s">
        <v>146</v>
      </c>
      <c r="EI62" t="s">
        <v>146</v>
      </c>
      <c r="EJ62" t="s">
        <v>146</v>
      </c>
      <c r="EK62" t="s">
        <v>146</v>
      </c>
      <c r="EL62" t="s">
        <v>146</v>
      </c>
      <c r="EM62" t="s">
        <v>146</v>
      </c>
      <c r="EN62" t="s">
        <v>146</v>
      </c>
      <c r="EO62" t="s">
        <v>146</v>
      </c>
      <c r="EP62">
        <v>9107.5</v>
      </c>
      <c r="EQ62">
        <v>0</v>
      </c>
      <c r="ER62">
        <v>0</v>
      </c>
      <c r="ES62" t="s">
        <v>146</v>
      </c>
      <c r="ET62" t="s">
        <v>170</v>
      </c>
      <c r="EU62" t="s">
        <v>146</v>
      </c>
      <c r="EV62">
        <v>0</v>
      </c>
    </row>
    <row r="63" spans="1:152" x14ac:dyDescent="0.25">
      <c r="A63">
        <v>9759367892</v>
      </c>
      <c r="B63" t="s">
        <v>141</v>
      </c>
      <c r="C63" t="s">
        <v>481</v>
      </c>
      <c r="D63" t="s">
        <v>143</v>
      </c>
      <c r="E63" t="s">
        <v>144</v>
      </c>
      <c r="F63" t="s">
        <v>144</v>
      </c>
      <c r="G63">
        <v>34902</v>
      </c>
      <c r="H63" t="s">
        <v>145</v>
      </c>
      <c r="I63">
        <v>912275</v>
      </c>
      <c r="J63">
        <v>2609918961</v>
      </c>
      <c r="K63">
        <v>1154344</v>
      </c>
      <c r="L63">
        <v>2692440</v>
      </c>
      <c r="M63" t="s">
        <v>146</v>
      </c>
      <c r="N63">
        <v>9759367892</v>
      </c>
      <c r="O63">
        <v>123</v>
      </c>
      <c r="P63" t="s">
        <v>147</v>
      </c>
      <c r="Q63" t="s">
        <v>148</v>
      </c>
      <c r="R63" t="s">
        <v>149</v>
      </c>
      <c r="S63">
        <v>250100000000001</v>
      </c>
      <c r="T63" t="s">
        <v>150</v>
      </c>
      <c r="U63" t="s">
        <v>151</v>
      </c>
      <c r="V63">
        <v>4814</v>
      </c>
      <c r="W63" t="s">
        <v>152</v>
      </c>
      <c r="X63" t="s">
        <v>151</v>
      </c>
      <c r="Y63">
        <v>44</v>
      </c>
      <c r="Z63" t="s">
        <v>153</v>
      </c>
      <c r="AA63" t="s">
        <v>154</v>
      </c>
      <c r="AB63" t="s">
        <v>146</v>
      </c>
      <c r="AC63">
        <v>200239</v>
      </c>
      <c r="AD63" t="s">
        <v>155</v>
      </c>
      <c r="AE63" t="s">
        <v>156</v>
      </c>
      <c r="AF63" t="s">
        <v>482</v>
      </c>
      <c r="AG63">
        <v>566</v>
      </c>
      <c r="AH63">
        <v>52497</v>
      </c>
      <c r="AI63" t="s">
        <v>158</v>
      </c>
      <c r="AJ63">
        <v>566</v>
      </c>
      <c r="AK63">
        <v>9759367892</v>
      </c>
      <c r="AL63">
        <v>9759367892</v>
      </c>
      <c r="AM63" t="s">
        <v>159</v>
      </c>
      <c r="AN63" t="s">
        <v>483</v>
      </c>
      <c r="AO63" t="s">
        <v>484</v>
      </c>
      <c r="AP63" t="s">
        <v>146</v>
      </c>
      <c r="AQ63" t="s">
        <v>162</v>
      </c>
      <c r="AR63">
        <v>9107.5</v>
      </c>
      <c r="AS63">
        <v>9000</v>
      </c>
      <c r="AT63" s="8">
        <f t="shared" si="0"/>
        <v>8000</v>
      </c>
      <c r="AU63" s="8">
        <v>350</v>
      </c>
      <c r="AV63" s="8">
        <f t="shared" si="1"/>
        <v>7650</v>
      </c>
      <c r="AW63" s="9">
        <f t="shared" si="2"/>
        <v>1346.4</v>
      </c>
      <c r="AX63" s="10">
        <f t="shared" si="3"/>
        <v>6120</v>
      </c>
      <c r="AY63" s="11">
        <f t="shared" si="4"/>
        <v>183.6</v>
      </c>
      <c r="AZ63" s="8">
        <v>250</v>
      </c>
      <c r="BA63" s="12">
        <f t="shared" si="5"/>
        <v>81.25</v>
      </c>
      <c r="BB63" s="12">
        <v>1000</v>
      </c>
      <c r="BC63" s="13"/>
      <c r="BD63" s="8">
        <f t="shared" si="6"/>
        <v>18.75</v>
      </c>
      <c r="BG63" t="s">
        <v>146</v>
      </c>
      <c r="BH63" t="s">
        <v>146</v>
      </c>
      <c r="BI63">
        <v>566</v>
      </c>
      <c r="BJ63">
        <v>566</v>
      </c>
      <c r="BK63">
        <v>9107.5</v>
      </c>
      <c r="BL63">
        <v>0.5</v>
      </c>
      <c r="BM63">
        <v>0</v>
      </c>
      <c r="BN63">
        <v>0.5</v>
      </c>
      <c r="BO63">
        <v>0.04</v>
      </c>
      <c r="BP63">
        <v>0</v>
      </c>
      <c r="BQ63">
        <v>9106.9624999999996</v>
      </c>
      <c r="BR63">
        <v>0</v>
      </c>
      <c r="BS63">
        <v>0.04</v>
      </c>
      <c r="BT63" t="s">
        <v>146</v>
      </c>
      <c r="BU63">
        <v>59536659</v>
      </c>
      <c r="BV63" t="s">
        <v>163</v>
      </c>
      <c r="BW63">
        <v>0</v>
      </c>
      <c r="BX63">
        <v>0</v>
      </c>
      <c r="BY63" t="s">
        <v>164</v>
      </c>
      <c r="BZ63">
        <v>0</v>
      </c>
      <c r="CA63" t="s">
        <v>146</v>
      </c>
      <c r="CB63">
        <v>0</v>
      </c>
      <c r="CC63">
        <v>0</v>
      </c>
      <c r="CD63" t="s">
        <v>146</v>
      </c>
      <c r="CE63">
        <v>0</v>
      </c>
      <c r="CF63">
        <v>0</v>
      </c>
      <c r="CG63">
        <v>0</v>
      </c>
      <c r="CH63" t="s">
        <v>146</v>
      </c>
      <c r="CI63" t="s">
        <v>146</v>
      </c>
      <c r="CJ63" t="s">
        <v>158</v>
      </c>
      <c r="CK63">
        <v>10</v>
      </c>
      <c r="CL63">
        <v>0</v>
      </c>
      <c r="CM63">
        <v>0</v>
      </c>
      <c r="CN63">
        <v>9107.5</v>
      </c>
      <c r="CO63" t="s">
        <v>150</v>
      </c>
      <c r="CP63">
        <v>0</v>
      </c>
      <c r="CQ63">
        <v>0</v>
      </c>
      <c r="CR63">
        <v>0</v>
      </c>
      <c r="CS63" t="s">
        <v>166</v>
      </c>
      <c r="CT63">
        <v>0</v>
      </c>
      <c r="CU63">
        <v>0</v>
      </c>
      <c r="CV63">
        <v>0</v>
      </c>
      <c r="CW63" t="s">
        <v>156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 t="s">
        <v>167</v>
      </c>
      <c r="DE63">
        <v>0</v>
      </c>
      <c r="DF63">
        <v>0</v>
      </c>
      <c r="DG63">
        <v>0</v>
      </c>
      <c r="DH63" t="s">
        <v>150</v>
      </c>
      <c r="DI63">
        <v>0</v>
      </c>
      <c r="DJ63">
        <v>0</v>
      </c>
      <c r="DK63">
        <v>0</v>
      </c>
      <c r="DL63" t="s">
        <v>156</v>
      </c>
      <c r="DM63">
        <v>45</v>
      </c>
      <c r="DN63">
        <v>0</v>
      </c>
      <c r="DO63" t="s">
        <v>156</v>
      </c>
      <c r="DP63">
        <v>45</v>
      </c>
      <c r="DQ63">
        <v>0</v>
      </c>
      <c r="DR63" t="s">
        <v>146</v>
      </c>
      <c r="DS63" t="s">
        <v>146</v>
      </c>
      <c r="DT63" t="s">
        <v>146</v>
      </c>
      <c r="DU63" t="s">
        <v>155</v>
      </c>
      <c r="DV63">
        <v>0</v>
      </c>
      <c r="DW63">
        <v>0</v>
      </c>
      <c r="DX63">
        <v>0.5</v>
      </c>
      <c r="DY63">
        <v>0.04</v>
      </c>
      <c r="DZ63">
        <v>2.0020566090040005E+19</v>
      </c>
      <c r="EA63">
        <v>3.4600356600000148E+18</v>
      </c>
      <c r="EB63" t="s">
        <v>485</v>
      </c>
      <c r="EC63" t="s">
        <v>485</v>
      </c>
      <c r="ED63" t="s">
        <v>482</v>
      </c>
      <c r="EE63" t="s">
        <v>486</v>
      </c>
      <c r="EF63" t="s">
        <v>164</v>
      </c>
      <c r="EG63" t="s">
        <v>146</v>
      </c>
      <c r="EH63" t="s">
        <v>146</v>
      </c>
      <c r="EI63" t="s">
        <v>146</v>
      </c>
      <c r="EJ63" t="s">
        <v>146</v>
      </c>
      <c r="EK63" t="s">
        <v>146</v>
      </c>
      <c r="EL63" t="s">
        <v>146</v>
      </c>
      <c r="EM63" t="s">
        <v>146</v>
      </c>
      <c r="EN63" t="s">
        <v>146</v>
      </c>
      <c r="EO63" t="s">
        <v>146</v>
      </c>
      <c r="EP63">
        <v>9107.5</v>
      </c>
      <c r="EQ63">
        <v>0</v>
      </c>
      <c r="ER63">
        <v>0</v>
      </c>
      <c r="ES63" t="s">
        <v>146</v>
      </c>
      <c r="ET63" t="s">
        <v>170</v>
      </c>
      <c r="EU63" t="s">
        <v>146</v>
      </c>
      <c r="EV63">
        <v>0</v>
      </c>
    </row>
    <row r="64" spans="1:152" x14ac:dyDescent="0.25">
      <c r="A64">
        <v>9754264795</v>
      </c>
      <c r="B64" t="s">
        <v>141</v>
      </c>
      <c r="C64" t="s">
        <v>510</v>
      </c>
      <c r="D64" t="s">
        <v>143</v>
      </c>
      <c r="E64" t="s">
        <v>144</v>
      </c>
      <c r="F64" t="s">
        <v>145</v>
      </c>
      <c r="G64">
        <v>34894</v>
      </c>
      <c r="H64" t="s">
        <v>145</v>
      </c>
      <c r="I64">
        <v>133043</v>
      </c>
      <c r="J64">
        <v>2609177666</v>
      </c>
      <c r="K64">
        <v>7889894</v>
      </c>
      <c r="L64">
        <v>2692440</v>
      </c>
      <c r="M64" t="s">
        <v>146</v>
      </c>
      <c r="N64">
        <v>9754264795</v>
      </c>
      <c r="O64">
        <v>123</v>
      </c>
      <c r="P64" t="s">
        <v>147</v>
      </c>
      <c r="Q64" t="s">
        <v>148</v>
      </c>
      <c r="R64" t="s">
        <v>149</v>
      </c>
      <c r="S64">
        <v>250100000000001</v>
      </c>
      <c r="T64" t="s">
        <v>150</v>
      </c>
      <c r="U64" t="s">
        <v>151</v>
      </c>
      <c r="V64">
        <v>4814</v>
      </c>
      <c r="W64" t="s">
        <v>152</v>
      </c>
      <c r="X64" t="s">
        <v>151</v>
      </c>
      <c r="Y64">
        <v>44</v>
      </c>
      <c r="Z64" t="s">
        <v>153</v>
      </c>
      <c r="AA64" t="s">
        <v>154</v>
      </c>
      <c r="AB64" t="s">
        <v>146</v>
      </c>
      <c r="AC64">
        <v>200239</v>
      </c>
      <c r="AD64" t="s">
        <v>155</v>
      </c>
      <c r="AE64" t="s">
        <v>156</v>
      </c>
      <c r="AF64" t="s">
        <v>511</v>
      </c>
      <c r="AG64">
        <v>566</v>
      </c>
      <c r="AH64">
        <v>848192</v>
      </c>
      <c r="AI64" t="s">
        <v>158</v>
      </c>
      <c r="AJ64">
        <v>566</v>
      </c>
      <c r="AK64">
        <v>9754264795</v>
      </c>
      <c r="AL64">
        <v>9754264795</v>
      </c>
      <c r="AM64" t="s">
        <v>159</v>
      </c>
      <c r="AN64" t="s">
        <v>188</v>
      </c>
      <c r="AO64" t="s">
        <v>189</v>
      </c>
      <c r="AP64" t="s">
        <v>146</v>
      </c>
      <c r="AQ64" t="s">
        <v>162</v>
      </c>
      <c r="AR64">
        <v>9107.5</v>
      </c>
      <c r="AS64">
        <v>9000</v>
      </c>
      <c r="AT64" s="8">
        <f t="shared" si="0"/>
        <v>8000</v>
      </c>
      <c r="AU64" s="8">
        <v>350</v>
      </c>
      <c r="AV64" s="8">
        <f t="shared" si="1"/>
        <v>7650</v>
      </c>
      <c r="AW64" s="9">
        <f t="shared" si="2"/>
        <v>1346.4</v>
      </c>
      <c r="AX64" s="10">
        <f t="shared" si="3"/>
        <v>6120</v>
      </c>
      <c r="AY64" s="11">
        <f t="shared" si="4"/>
        <v>183.6</v>
      </c>
      <c r="AZ64" s="8">
        <v>250</v>
      </c>
      <c r="BA64" s="12">
        <f t="shared" si="5"/>
        <v>81.25</v>
      </c>
      <c r="BB64" s="12">
        <v>1000</v>
      </c>
      <c r="BC64" s="13"/>
      <c r="BD64" s="8">
        <f t="shared" si="6"/>
        <v>18.75</v>
      </c>
      <c r="BG64" t="s">
        <v>146</v>
      </c>
      <c r="BH64" t="s">
        <v>146</v>
      </c>
      <c r="BI64">
        <v>566</v>
      </c>
      <c r="BJ64">
        <v>566</v>
      </c>
      <c r="BK64">
        <v>9107.5</v>
      </c>
      <c r="BL64">
        <v>0.5</v>
      </c>
      <c r="BM64">
        <v>0</v>
      </c>
      <c r="BN64">
        <v>0.5</v>
      </c>
      <c r="BO64">
        <v>0.04</v>
      </c>
      <c r="BP64">
        <v>0</v>
      </c>
      <c r="BQ64">
        <v>9106.9624999999996</v>
      </c>
      <c r="BR64">
        <v>0</v>
      </c>
      <c r="BS64">
        <v>0.04</v>
      </c>
      <c r="BT64" t="s">
        <v>146</v>
      </c>
      <c r="BU64">
        <v>59536659</v>
      </c>
      <c r="BV64" t="s">
        <v>163</v>
      </c>
      <c r="BW64">
        <v>0</v>
      </c>
      <c r="BX64">
        <v>0</v>
      </c>
      <c r="BY64" t="s">
        <v>164</v>
      </c>
      <c r="BZ64">
        <v>0</v>
      </c>
      <c r="CA64" t="s">
        <v>146</v>
      </c>
      <c r="CB64">
        <v>0</v>
      </c>
      <c r="CC64">
        <v>0</v>
      </c>
      <c r="CD64" t="s">
        <v>146</v>
      </c>
      <c r="CE64">
        <v>0</v>
      </c>
      <c r="CF64">
        <v>0</v>
      </c>
      <c r="CG64">
        <v>0</v>
      </c>
      <c r="CH64" t="s">
        <v>146</v>
      </c>
      <c r="CI64" t="s">
        <v>146</v>
      </c>
      <c r="CJ64" t="s">
        <v>158</v>
      </c>
      <c r="CK64">
        <v>10</v>
      </c>
      <c r="CL64">
        <v>0</v>
      </c>
      <c r="CM64">
        <v>0</v>
      </c>
      <c r="CN64">
        <v>9107.5</v>
      </c>
      <c r="CO64" t="s">
        <v>150</v>
      </c>
      <c r="CP64">
        <v>0</v>
      </c>
      <c r="CQ64">
        <v>0</v>
      </c>
      <c r="CR64">
        <v>0</v>
      </c>
      <c r="CS64" t="s">
        <v>166</v>
      </c>
      <c r="CT64">
        <v>0</v>
      </c>
      <c r="CU64">
        <v>0</v>
      </c>
      <c r="CV64">
        <v>0</v>
      </c>
      <c r="CW64" t="s">
        <v>156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 t="s">
        <v>167</v>
      </c>
      <c r="DE64">
        <v>0</v>
      </c>
      <c r="DF64">
        <v>0</v>
      </c>
      <c r="DG64">
        <v>0</v>
      </c>
      <c r="DH64" t="s">
        <v>150</v>
      </c>
      <c r="DI64">
        <v>0</v>
      </c>
      <c r="DJ64">
        <v>0</v>
      </c>
      <c r="DK64">
        <v>0</v>
      </c>
      <c r="DL64" t="s">
        <v>156</v>
      </c>
      <c r="DM64">
        <v>45</v>
      </c>
      <c r="DN64">
        <v>0</v>
      </c>
      <c r="DO64" t="s">
        <v>156</v>
      </c>
      <c r="DP64">
        <v>45</v>
      </c>
      <c r="DQ64">
        <v>0</v>
      </c>
      <c r="DR64" t="s">
        <v>146</v>
      </c>
      <c r="DS64" t="s">
        <v>146</v>
      </c>
      <c r="DT64" t="s">
        <v>146</v>
      </c>
      <c r="DU64" t="s">
        <v>155</v>
      </c>
      <c r="DV64">
        <v>0</v>
      </c>
      <c r="DW64">
        <v>0</v>
      </c>
      <c r="DX64">
        <v>0.5</v>
      </c>
      <c r="DY64">
        <v>0.04</v>
      </c>
      <c r="DZ64">
        <v>2.0020566090040005E+19</v>
      </c>
      <c r="EA64">
        <v>3.4600356600000148E+18</v>
      </c>
      <c r="EB64" t="s">
        <v>512</v>
      </c>
      <c r="EC64" t="s">
        <v>512</v>
      </c>
      <c r="ED64" t="s">
        <v>511</v>
      </c>
      <c r="EE64" t="s">
        <v>513</v>
      </c>
      <c r="EF64" t="s">
        <v>164</v>
      </c>
      <c r="EG64" t="s">
        <v>146</v>
      </c>
      <c r="EH64" t="s">
        <v>146</v>
      </c>
      <c r="EI64" t="s">
        <v>146</v>
      </c>
      <c r="EJ64" t="s">
        <v>146</v>
      </c>
      <c r="EK64" t="s">
        <v>146</v>
      </c>
      <c r="EL64" t="s">
        <v>146</v>
      </c>
      <c r="EM64" t="s">
        <v>146</v>
      </c>
      <c r="EN64" t="s">
        <v>146</v>
      </c>
      <c r="EO64" t="s">
        <v>146</v>
      </c>
      <c r="EP64">
        <v>9107.5</v>
      </c>
      <c r="EQ64">
        <v>0</v>
      </c>
      <c r="ER64">
        <v>0</v>
      </c>
      <c r="ES64" t="s">
        <v>146</v>
      </c>
      <c r="ET64" t="s">
        <v>170</v>
      </c>
      <c r="EU64" t="s">
        <v>146</v>
      </c>
      <c r="EV64">
        <v>0</v>
      </c>
    </row>
    <row r="65" spans="1:152" x14ac:dyDescent="0.25">
      <c r="A65">
        <v>9753572601</v>
      </c>
      <c r="B65" t="s">
        <v>141</v>
      </c>
      <c r="C65" t="s">
        <v>530</v>
      </c>
      <c r="D65" t="s">
        <v>143</v>
      </c>
      <c r="E65" t="s">
        <v>144</v>
      </c>
      <c r="F65" t="s">
        <v>145</v>
      </c>
      <c r="G65">
        <v>34894</v>
      </c>
      <c r="H65" t="s">
        <v>145</v>
      </c>
      <c r="I65">
        <v>569149</v>
      </c>
      <c r="J65">
        <v>2609158371</v>
      </c>
      <c r="K65">
        <v>2758401</v>
      </c>
      <c r="L65">
        <v>2692440</v>
      </c>
      <c r="M65" t="s">
        <v>146</v>
      </c>
      <c r="N65">
        <v>9753572601</v>
      </c>
      <c r="O65">
        <v>123</v>
      </c>
      <c r="P65" t="s">
        <v>147</v>
      </c>
      <c r="Q65" t="s">
        <v>148</v>
      </c>
      <c r="R65" t="s">
        <v>149</v>
      </c>
      <c r="S65">
        <v>250100000000001</v>
      </c>
      <c r="T65" t="s">
        <v>150</v>
      </c>
      <c r="U65" t="s">
        <v>151</v>
      </c>
      <c r="V65">
        <v>4814</v>
      </c>
      <c r="W65" t="s">
        <v>152</v>
      </c>
      <c r="X65" t="s">
        <v>151</v>
      </c>
      <c r="Y65">
        <v>44</v>
      </c>
      <c r="Z65" t="s">
        <v>153</v>
      </c>
      <c r="AA65" t="s">
        <v>154</v>
      </c>
      <c r="AB65" t="s">
        <v>146</v>
      </c>
      <c r="AC65">
        <v>200239</v>
      </c>
      <c r="AD65" t="s">
        <v>155</v>
      </c>
      <c r="AE65" t="s">
        <v>156</v>
      </c>
      <c r="AF65" t="s">
        <v>531</v>
      </c>
      <c r="AG65">
        <v>566</v>
      </c>
      <c r="AH65">
        <v>325012</v>
      </c>
      <c r="AI65" t="s">
        <v>158</v>
      </c>
      <c r="AJ65">
        <v>566</v>
      </c>
      <c r="AK65">
        <v>9753572601</v>
      </c>
      <c r="AL65">
        <v>9753572601</v>
      </c>
      <c r="AM65" t="s">
        <v>159</v>
      </c>
      <c r="AN65" t="s">
        <v>160</v>
      </c>
      <c r="AO65" t="s">
        <v>161</v>
      </c>
      <c r="AP65" t="s">
        <v>146</v>
      </c>
      <c r="AQ65" t="s">
        <v>162</v>
      </c>
      <c r="AR65">
        <v>9107.5</v>
      </c>
      <c r="AS65">
        <v>9000</v>
      </c>
      <c r="AT65" s="8">
        <f t="shared" si="0"/>
        <v>8000</v>
      </c>
      <c r="AU65" s="8">
        <v>350</v>
      </c>
      <c r="AV65" s="8">
        <f t="shared" si="1"/>
        <v>7650</v>
      </c>
      <c r="AW65" s="9">
        <f t="shared" si="2"/>
        <v>1346.4</v>
      </c>
      <c r="AX65" s="10">
        <f t="shared" si="3"/>
        <v>6120</v>
      </c>
      <c r="AY65" s="11">
        <f t="shared" si="4"/>
        <v>183.6</v>
      </c>
      <c r="AZ65" s="8">
        <v>250</v>
      </c>
      <c r="BA65" s="12">
        <f t="shared" si="5"/>
        <v>81.25</v>
      </c>
      <c r="BB65" s="12">
        <v>1000</v>
      </c>
      <c r="BC65" s="13"/>
      <c r="BD65" s="8">
        <f t="shared" si="6"/>
        <v>18.75</v>
      </c>
      <c r="BG65" t="s">
        <v>146</v>
      </c>
      <c r="BH65" t="s">
        <v>146</v>
      </c>
      <c r="BI65">
        <v>566</v>
      </c>
      <c r="BJ65">
        <v>566</v>
      </c>
      <c r="BK65">
        <v>9107.5</v>
      </c>
      <c r="BL65">
        <v>0.5</v>
      </c>
      <c r="BM65">
        <v>0</v>
      </c>
      <c r="BN65">
        <v>0.5</v>
      </c>
      <c r="BO65">
        <v>0.04</v>
      </c>
      <c r="BP65">
        <v>0</v>
      </c>
      <c r="BQ65">
        <v>9106.9624999999996</v>
      </c>
      <c r="BR65">
        <v>0</v>
      </c>
      <c r="BS65">
        <v>0.04</v>
      </c>
      <c r="BT65" t="s">
        <v>146</v>
      </c>
      <c r="BU65">
        <v>59536659</v>
      </c>
      <c r="BV65" t="s">
        <v>163</v>
      </c>
      <c r="BW65">
        <v>0</v>
      </c>
      <c r="BX65">
        <v>0</v>
      </c>
      <c r="BY65" t="s">
        <v>164</v>
      </c>
      <c r="BZ65">
        <v>0</v>
      </c>
      <c r="CA65" t="s">
        <v>146</v>
      </c>
      <c r="CB65">
        <v>0</v>
      </c>
      <c r="CC65">
        <v>0</v>
      </c>
      <c r="CD65" t="s">
        <v>146</v>
      </c>
      <c r="CE65">
        <v>0</v>
      </c>
      <c r="CF65">
        <v>0</v>
      </c>
      <c r="CG65">
        <v>0</v>
      </c>
      <c r="CH65" t="s">
        <v>146</v>
      </c>
      <c r="CI65" t="s">
        <v>146</v>
      </c>
      <c r="CJ65" t="s">
        <v>158</v>
      </c>
      <c r="CK65">
        <v>10</v>
      </c>
      <c r="CL65">
        <v>0</v>
      </c>
      <c r="CM65">
        <v>0</v>
      </c>
      <c r="CN65">
        <v>9107.5</v>
      </c>
      <c r="CO65" t="s">
        <v>150</v>
      </c>
      <c r="CP65">
        <v>0</v>
      </c>
      <c r="CQ65">
        <v>0</v>
      </c>
      <c r="CR65">
        <v>0</v>
      </c>
      <c r="CS65" t="s">
        <v>166</v>
      </c>
      <c r="CT65">
        <v>0</v>
      </c>
      <c r="CU65">
        <v>0</v>
      </c>
      <c r="CV65">
        <v>0</v>
      </c>
      <c r="CW65" t="s">
        <v>156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 t="s">
        <v>167</v>
      </c>
      <c r="DE65">
        <v>0</v>
      </c>
      <c r="DF65">
        <v>0</v>
      </c>
      <c r="DG65">
        <v>0</v>
      </c>
      <c r="DH65" t="s">
        <v>150</v>
      </c>
      <c r="DI65">
        <v>0</v>
      </c>
      <c r="DJ65">
        <v>0</v>
      </c>
      <c r="DK65">
        <v>0</v>
      </c>
      <c r="DL65" t="s">
        <v>156</v>
      </c>
      <c r="DM65">
        <v>45</v>
      </c>
      <c r="DN65">
        <v>0</v>
      </c>
      <c r="DO65" t="s">
        <v>156</v>
      </c>
      <c r="DP65">
        <v>45</v>
      </c>
      <c r="DQ65">
        <v>0</v>
      </c>
      <c r="DR65" t="s">
        <v>146</v>
      </c>
      <c r="DS65" t="s">
        <v>146</v>
      </c>
      <c r="DT65" t="s">
        <v>146</v>
      </c>
      <c r="DU65" t="s">
        <v>155</v>
      </c>
      <c r="DV65">
        <v>0</v>
      </c>
      <c r="DW65">
        <v>0</v>
      </c>
      <c r="DX65">
        <v>0.5</v>
      </c>
      <c r="DY65">
        <v>0.04</v>
      </c>
      <c r="DZ65">
        <v>2.0020566090040005E+19</v>
      </c>
      <c r="EA65">
        <v>3.4600356600000148E+18</v>
      </c>
      <c r="EB65" t="s">
        <v>532</v>
      </c>
      <c r="EC65" t="s">
        <v>532</v>
      </c>
      <c r="ED65" t="s">
        <v>531</v>
      </c>
      <c r="EE65" t="s">
        <v>533</v>
      </c>
      <c r="EF65" t="s">
        <v>164</v>
      </c>
      <c r="EG65" t="s">
        <v>146</v>
      </c>
      <c r="EH65" t="s">
        <v>146</v>
      </c>
      <c r="EI65" t="s">
        <v>146</v>
      </c>
      <c r="EJ65" t="s">
        <v>146</v>
      </c>
      <c r="EK65" t="s">
        <v>146</v>
      </c>
      <c r="EL65" t="s">
        <v>146</v>
      </c>
      <c r="EM65" t="s">
        <v>146</v>
      </c>
      <c r="EN65" t="s">
        <v>146</v>
      </c>
      <c r="EO65" t="s">
        <v>146</v>
      </c>
      <c r="EP65">
        <v>9107.5</v>
      </c>
      <c r="EQ65">
        <v>0</v>
      </c>
      <c r="ER65">
        <v>0</v>
      </c>
      <c r="ES65" t="s">
        <v>146</v>
      </c>
      <c r="ET65" t="s">
        <v>170</v>
      </c>
      <c r="EU65" t="s">
        <v>146</v>
      </c>
      <c r="EV65">
        <v>0</v>
      </c>
    </row>
    <row r="66" spans="1:152" x14ac:dyDescent="0.25">
      <c r="A66">
        <v>9755952649</v>
      </c>
      <c r="B66" t="s">
        <v>141</v>
      </c>
      <c r="C66" t="s">
        <v>538</v>
      </c>
      <c r="D66" t="s">
        <v>143</v>
      </c>
      <c r="E66" t="s">
        <v>144</v>
      </c>
      <c r="F66" t="s">
        <v>145</v>
      </c>
      <c r="G66">
        <v>34897</v>
      </c>
      <c r="H66" t="s">
        <v>145</v>
      </c>
      <c r="I66">
        <v>255764</v>
      </c>
      <c r="J66">
        <v>2609399911</v>
      </c>
      <c r="K66">
        <v>2061040</v>
      </c>
      <c r="L66">
        <v>2692440</v>
      </c>
      <c r="M66" t="s">
        <v>146</v>
      </c>
      <c r="N66">
        <v>9755952649</v>
      </c>
      <c r="O66">
        <v>123</v>
      </c>
      <c r="P66" t="s">
        <v>147</v>
      </c>
      <c r="Q66" t="s">
        <v>148</v>
      </c>
      <c r="R66" t="s">
        <v>149</v>
      </c>
      <c r="S66">
        <v>250100000000001</v>
      </c>
      <c r="T66" t="s">
        <v>150</v>
      </c>
      <c r="U66" t="s">
        <v>151</v>
      </c>
      <c r="V66">
        <v>4814</v>
      </c>
      <c r="W66" t="s">
        <v>152</v>
      </c>
      <c r="X66" t="s">
        <v>151</v>
      </c>
      <c r="Y66">
        <v>44</v>
      </c>
      <c r="Z66" t="s">
        <v>153</v>
      </c>
      <c r="AA66" t="s">
        <v>154</v>
      </c>
      <c r="AB66" t="s">
        <v>146</v>
      </c>
      <c r="AC66">
        <v>200239</v>
      </c>
      <c r="AD66" t="s">
        <v>155</v>
      </c>
      <c r="AE66" t="s">
        <v>156</v>
      </c>
      <c r="AF66" t="s">
        <v>539</v>
      </c>
      <c r="AG66">
        <v>566</v>
      </c>
      <c r="AH66">
        <v>211273</v>
      </c>
      <c r="AI66" t="s">
        <v>158</v>
      </c>
      <c r="AJ66">
        <v>566</v>
      </c>
      <c r="AK66">
        <v>9755952649</v>
      </c>
      <c r="AL66">
        <v>9755952649</v>
      </c>
      <c r="AM66" t="s">
        <v>159</v>
      </c>
      <c r="AN66" t="s">
        <v>160</v>
      </c>
      <c r="AO66" t="s">
        <v>161</v>
      </c>
      <c r="AP66" t="s">
        <v>146</v>
      </c>
      <c r="AQ66" t="s">
        <v>162</v>
      </c>
      <c r="AR66">
        <v>9107.5</v>
      </c>
      <c r="AS66">
        <v>9000</v>
      </c>
      <c r="AT66" s="8">
        <f t="shared" ref="AT66:AT129" si="7">AS66-BB66-BC66</f>
        <v>8000</v>
      </c>
      <c r="AU66" s="8">
        <v>350</v>
      </c>
      <c r="AV66" s="8">
        <f t="shared" ref="AV66:AV129" si="8">AT66-AU66</f>
        <v>7650</v>
      </c>
      <c r="AW66" s="9">
        <f t="shared" ref="AW66:AW129" si="9">17.6%*AV66</f>
        <v>1346.4</v>
      </c>
      <c r="AX66" s="10">
        <f t="shared" ref="AX66:AX129" si="10">80%*AV66</f>
        <v>6120</v>
      </c>
      <c r="AY66" s="11">
        <f t="shared" ref="AY66:AY129" si="11">AV66*2.4%</f>
        <v>183.6</v>
      </c>
      <c r="AZ66" s="8">
        <v>250</v>
      </c>
      <c r="BA66" s="12">
        <f t="shared" ref="BA66:BA129" si="12">100-BD66</f>
        <v>81.25</v>
      </c>
      <c r="BB66" s="12">
        <v>1000</v>
      </c>
      <c r="BC66" s="13"/>
      <c r="BD66" s="8">
        <f t="shared" ref="BD66:BD129" si="13">AZ66*7.5%</f>
        <v>18.75</v>
      </c>
      <c r="BG66" t="s">
        <v>146</v>
      </c>
      <c r="BH66" t="s">
        <v>146</v>
      </c>
      <c r="BI66">
        <v>566</v>
      </c>
      <c r="BJ66">
        <v>566</v>
      </c>
      <c r="BK66">
        <v>9107.5</v>
      </c>
      <c r="BL66">
        <v>0.5</v>
      </c>
      <c r="BM66">
        <v>0</v>
      </c>
      <c r="BN66">
        <v>0.5</v>
      </c>
      <c r="BO66">
        <v>0.04</v>
      </c>
      <c r="BP66">
        <v>0</v>
      </c>
      <c r="BQ66">
        <v>9106.9624999999996</v>
      </c>
      <c r="BR66">
        <v>0</v>
      </c>
      <c r="BS66">
        <v>0.04</v>
      </c>
      <c r="BT66" t="s">
        <v>146</v>
      </c>
      <c r="BU66">
        <v>59536659</v>
      </c>
      <c r="BV66" t="s">
        <v>163</v>
      </c>
      <c r="BW66">
        <v>0</v>
      </c>
      <c r="BX66">
        <v>0</v>
      </c>
      <c r="BY66" t="s">
        <v>164</v>
      </c>
      <c r="BZ66">
        <v>0</v>
      </c>
      <c r="CA66" t="s">
        <v>146</v>
      </c>
      <c r="CB66">
        <v>0</v>
      </c>
      <c r="CC66">
        <v>0</v>
      </c>
      <c r="CD66" t="s">
        <v>146</v>
      </c>
      <c r="CE66">
        <v>0</v>
      </c>
      <c r="CF66">
        <v>0</v>
      </c>
      <c r="CG66">
        <v>0</v>
      </c>
      <c r="CH66" t="s">
        <v>146</v>
      </c>
      <c r="CI66" t="s">
        <v>146</v>
      </c>
      <c r="CJ66" t="s">
        <v>158</v>
      </c>
      <c r="CK66">
        <v>10</v>
      </c>
      <c r="CL66">
        <v>0</v>
      </c>
      <c r="CM66">
        <v>0</v>
      </c>
      <c r="CN66">
        <v>9107.5</v>
      </c>
      <c r="CO66" t="s">
        <v>150</v>
      </c>
      <c r="CP66">
        <v>0</v>
      </c>
      <c r="CQ66">
        <v>0</v>
      </c>
      <c r="CR66">
        <v>0</v>
      </c>
      <c r="CS66" t="s">
        <v>166</v>
      </c>
      <c r="CT66">
        <v>0</v>
      </c>
      <c r="CU66">
        <v>0</v>
      </c>
      <c r="CV66">
        <v>0</v>
      </c>
      <c r="CW66" t="s">
        <v>156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 t="s">
        <v>167</v>
      </c>
      <c r="DE66">
        <v>0</v>
      </c>
      <c r="DF66">
        <v>0</v>
      </c>
      <c r="DG66">
        <v>0</v>
      </c>
      <c r="DH66" t="s">
        <v>150</v>
      </c>
      <c r="DI66">
        <v>0</v>
      </c>
      <c r="DJ66">
        <v>0</v>
      </c>
      <c r="DK66">
        <v>0</v>
      </c>
      <c r="DL66" t="s">
        <v>156</v>
      </c>
      <c r="DM66">
        <v>45</v>
      </c>
      <c r="DN66">
        <v>0</v>
      </c>
      <c r="DO66" t="s">
        <v>156</v>
      </c>
      <c r="DP66">
        <v>45</v>
      </c>
      <c r="DQ66">
        <v>0</v>
      </c>
      <c r="DR66" t="s">
        <v>146</v>
      </c>
      <c r="DS66" t="s">
        <v>146</v>
      </c>
      <c r="DT66" t="s">
        <v>146</v>
      </c>
      <c r="DU66" t="s">
        <v>155</v>
      </c>
      <c r="DV66">
        <v>0</v>
      </c>
      <c r="DW66">
        <v>0</v>
      </c>
      <c r="DX66">
        <v>0.5</v>
      </c>
      <c r="DY66">
        <v>0.04</v>
      </c>
      <c r="DZ66">
        <v>2.0020566090040005E+19</v>
      </c>
      <c r="EA66">
        <v>3.4600356600000148E+18</v>
      </c>
      <c r="EB66" t="s">
        <v>540</v>
      </c>
      <c r="EC66" t="s">
        <v>540</v>
      </c>
      <c r="ED66" t="s">
        <v>539</v>
      </c>
      <c r="EE66" t="s">
        <v>541</v>
      </c>
      <c r="EF66" t="s">
        <v>164</v>
      </c>
      <c r="EG66" t="s">
        <v>146</v>
      </c>
      <c r="EH66" t="s">
        <v>146</v>
      </c>
      <c r="EI66" t="s">
        <v>146</v>
      </c>
      <c r="EJ66" t="s">
        <v>146</v>
      </c>
      <c r="EK66" t="s">
        <v>146</v>
      </c>
      <c r="EL66" t="s">
        <v>146</v>
      </c>
      <c r="EM66" t="s">
        <v>146</v>
      </c>
      <c r="EN66" t="s">
        <v>146</v>
      </c>
      <c r="EO66" t="s">
        <v>146</v>
      </c>
      <c r="EP66">
        <v>9107.5</v>
      </c>
      <c r="EQ66">
        <v>0</v>
      </c>
      <c r="ER66">
        <v>0</v>
      </c>
      <c r="ES66" t="s">
        <v>146</v>
      </c>
      <c r="ET66" t="s">
        <v>170</v>
      </c>
      <c r="EU66" t="s">
        <v>146</v>
      </c>
      <c r="EV66">
        <v>0</v>
      </c>
    </row>
    <row r="67" spans="1:152" x14ac:dyDescent="0.25">
      <c r="A67">
        <v>9755932009</v>
      </c>
      <c r="B67" t="s">
        <v>141</v>
      </c>
      <c r="C67" t="s">
        <v>546</v>
      </c>
      <c r="D67" t="s">
        <v>143</v>
      </c>
      <c r="E67" t="s">
        <v>144</v>
      </c>
      <c r="F67" t="s">
        <v>145</v>
      </c>
      <c r="G67">
        <v>34897</v>
      </c>
      <c r="H67" t="s">
        <v>145</v>
      </c>
      <c r="I67">
        <v>44685</v>
      </c>
      <c r="J67">
        <v>2609399848</v>
      </c>
      <c r="K67">
        <v>2061040</v>
      </c>
      <c r="L67">
        <v>2692440</v>
      </c>
      <c r="M67" t="s">
        <v>146</v>
      </c>
      <c r="N67">
        <v>9755932009</v>
      </c>
      <c r="O67">
        <v>123</v>
      </c>
      <c r="P67" t="s">
        <v>147</v>
      </c>
      <c r="Q67" t="s">
        <v>148</v>
      </c>
      <c r="R67" t="s">
        <v>149</v>
      </c>
      <c r="S67">
        <v>250100000000001</v>
      </c>
      <c r="T67" t="s">
        <v>150</v>
      </c>
      <c r="U67" t="s">
        <v>151</v>
      </c>
      <c r="V67">
        <v>4814</v>
      </c>
      <c r="W67" t="s">
        <v>152</v>
      </c>
      <c r="X67" t="s">
        <v>151</v>
      </c>
      <c r="Y67">
        <v>44</v>
      </c>
      <c r="Z67" t="s">
        <v>153</v>
      </c>
      <c r="AA67" t="s">
        <v>154</v>
      </c>
      <c r="AB67" t="s">
        <v>146</v>
      </c>
      <c r="AC67">
        <v>200239</v>
      </c>
      <c r="AD67" t="s">
        <v>155</v>
      </c>
      <c r="AE67" t="s">
        <v>156</v>
      </c>
      <c r="AF67" t="s">
        <v>547</v>
      </c>
      <c r="AG67">
        <v>566</v>
      </c>
      <c r="AH67">
        <v>193345</v>
      </c>
      <c r="AI67" t="s">
        <v>158</v>
      </c>
      <c r="AJ67">
        <v>566</v>
      </c>
      <c r="AK67">
        <v>9755932009</v>
      </c>
      <c r="AL67">
        <v>9755932009</v>
      </c>
      <c r="AM67" t="s">
        <v>159</v>
      </c>
      <c r="AN67" t="s">
        <v>160</v>
      </c>
      <c r="AO67" t="s">
        <v>161</v>
      </c>
      <c r="AP67" t="s">
        <v>146</v>
      </c>
      <c r="AQ67" t="s">
        <v>162</v>
      </c>
      <c r="AR67">
        <v>9107.5</v>
      </c>
      <c r="AS67">
        <v>9000</v>
      </c>
      <c r="AT67" s="8">
        <f t="shared" si="7"/>
        <v>8000</v>
      </c>
      <c r="AU67" s="8">
        <v>350</v>
      </c>
      <c r="AV67" s="8">
        <f t="shared" si="8"/>
        <v>7650</v>
      </c>
      <c r="AW67" s="9">
        <f t="shared" si="9"/>
        <v>1346.4</v>
      </c>
      <c r="AX67" s="10">
        <f t="shared" si="10"/>
        <v>6120</v>
      </c>
      <c r="AY67" s="11">
        <f t="shared" si="11"/>
        <v>183.6</v>
      </c>
      <c r="AZ67" s="8">
        <v>250</v>
      </c>
      <c r="BA67" s="12">
        <f t="shared" si="12"/>
        <v>81.25</v>
      </c>
      <c r="BB67" s="12">
        <v>1000</v>
      </c>
      <c r="BC67" s="13"/>
      <c r="BD67" s="8">
        <f t="shared" si="13"/>
        <v>18.75</v>
      </c>
      <c r="BG67" t="s">
        <v>146</v>
      </c>
      <c r="BH67" t="s">
        <v>146</v>
      </c>
      <c r="BI67">
        <v>566</v>
      </c>
      <c r="BJ67">
        <v>566</v>
      </c>
      <c r="BK67">
        <v>9107.5</v>
      </c>
      <c r="BL67">
        <v>0.5</v>
      </c>
      <c r="BM67">
        <v>0</v>
      </c>
      <c r="BN67">
        <v>0.5</v>
      </c>
      <c r="BO67">
        <v>0.04</v>
      </c>
      <c r="BP67">
        <v>0</v>
      </c>
      <c r="BQ67">
        <v>9106.9624999999996</v>
      </c>
      <c r="BR67">
        <v>0</v>
      </c>
      <c r="BS67">
        <v>0.04</v>
      </c>
      <c r="BT67" t="s">
        <v>146</v>
      </c>
      <c r="BU67">
        <v>59536659</v>
      </c>
      <c r="BV67" t="s">
        <v>163</v>
      </c>
      <c r="BW67">
        <v>0</v>
      </c>
      <c r="BX67">
        <v>0</v>
      </c>
      <c r="BY67" t="s">
        <v>164</v>
      </c>
      <c r="BZ67">
        <v>0</v>
      </c>
      <c r="CA67" t="s">
        <v>146</v>
      </c>
      <c r="CB67">
        <v>0</v>
      </c>
      <c r="CC67">
        <v>0</v>
      </c>
      <c r="CD67" t="s">
        <v>146</v>
      </c>
      <c r="CE67">
        <v>0</v>
      </c>
      <c r="CF67">
        <v>0</v>
      </c>
      <c r="CG67">
        <v>0</v>
      </c>
      <c r="CH67" t="s">
        <v>146</v>
      </c>
      <c r="CI67" t="s">
        <v>146</v>
      </c>
      <c r="CJ67" t="s">
        <v>158</v>
      </c>
      <c r="CK67">
        <v>10</v>
      </c>
      <c r="CL67">
        <v>0</v>
      </c>
      <c r="CM67">
        <v>0</v>
      </c>
      <c r="CN67">
        <v>9107.5</v>
      </c>
      <c r="CO67" t="s">
        <v>150</v>
      </c>
      <c r="CP67">
        <v>0</v>
      </c>
      <c r="CQ67">
        <v>0</v>
      </c>
      <c r="CR67">
        <v>0</v>
      </c>
      <c r="CS67" t="s">
        <v>166</v>
      </c>
      <c r="CT67">
        <v>0</v>
      </c>
      <c r="CU67">
        <v>0</v>
      </c>
      <c r="CV67">
        <v>0</v>
      </c>
      <c r="CW67" t="s">
        <v>156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 t="s">
        <v>167</v>
      </c>
      <c r="DE67">
        <v>0</v>
      </c>
      <c r="DF67">
        <v>0</v>
      </c>
      <c r="DG67">
        <v>0</v>
      </c>
      <c r="DH67" t="s">
        <v>150</v>
      </c>
      <c r="DI67">
        <v>0</v>
      </c>
      <c r="DJ67">
        <v>0</v>
      </c>
      <c r="DK67">
        <v>0</v>
      </c>
      <c r="DL67" t="s">
        <v>156</v>
      </c>
      <c r="DM67">
        <v>45</v>
      </c>
      <c r="DN67">
        <v>0</v>
      </c>
      <c r="DO67" t="s">
        <v>156</v>
      </c>
      <c r="DP67">
        <v>45</v>
      </c>
      <c r="DQ67">
        <v>0</v>
      </c>
      <c r="DR67" t="s">
        <v>146</v>
      </c>
      <c r="DS67" t="s">
        <v>146</v>
      </c>
      <c r="DT67" t="s">
        <v>146</v>
      </c>
      <c r="DU67" t="s">
        <v>155</v>
      </c>
      <c r="DV67">
        <v>0</v>
      </c>
      <c r="DW67">
        <v>0</v>
      </c>
      <c r="DX67">
        <v>0.5</v>
      </c>
      <c r="DY67">
        <v>0.04</v>
      </c>
      <c r="DZ67">
        <v>2.0020566090040005E+19</v>
      </c>
      <c r="EA67">
        <v>3.4600356600000148E+18</v>
      </c>
      <c r="EB67" t="s">
        <v>548</v>
      </c>
      <c r="EC67" t="s">
        <v>548</v>
      </c>
      <c r="ED67" t="s">
        <v>547</v>
      </c>
      <c r="EE67" t="s">
        <v>549</v>
      </c>
      <c r="EF67" t="s">
        <v>164</v>
      </c>
      <c r="EG67" t="s">
        <v>146</v>
      </c>
      <c r="EH67" t="s">
        <v>146</v>
      </c>
      <c r="EI67" t="s">
        <v>146</v>
      </c>
      <c r="EJ67" t="s">
        <v>146</v>
      </c>
      <c r="EK67" t="s">
        <v>146</v>
      </c>
      <c r="EL67" t="s">
        <v>146</v>
      </c>
      <c r="EM67" t="s">
        <v>146</v>
      </c>
      <c r="EN67" t="s">
        <v>146</v>
      </c>
      <c r="EO67" t="s">
        <v>146</v>
      </c>
      <c r="EP67">
        <v>9107.5</v>
      </c>
      <c r="EQ67">
        <v>0</v>
      </c>
      <c r="ER67">
        <v>0</v>
      </c>
      <c r="ES67" t="s">
        <v>146</v>
      </c>
      <c r="ET67" t="s">
        <v>170</v>
      </c>
      <c r="EU67" t="s">
        <v>146</v>
      </c>
      <c r="EV67">
        <v>0</v>
      </c>
    </row>
    <row r="68" spans="1:152" x14ac:dyDescent="0.25">
      <c r="A68">
        <v>9755071362</v>
      </c>
      <c r="B68" t="s">
        <v>141</v>
      </c>
      <c r="C68" t="s">
        <v>558</v>
      </c>
      <c r="D68" t="s">
        <v>143</v>
      </c>
      <c r="E68" t="s">
        <v>144</v>
      </c>
      <c r="F68" t="s">
        <v>145</v>
      </c>
      <c r="G68">
        <v>34896</v>
      </c>
      <c r="H68" t="s">
        <v>145</v>
      </c>
      <c r="I68">
        <v>435897</v>
      </c>
      <c r="J68">
        <v>2609276362</v>
      </c>
      <c r="K68">
        <v>3344257</v>
      </c>
      <c r="L68">
        <v>2692440</v>
      </c>
      <c r="M68" t="s">
        <v>146</v>
      </c>
      <c r="N68">
        <v>9755071362</v>
      </c>
      <c r="O68">
        <v>123</v>
      </c>
      <c r="P68" t="s">
        <v>147</v>
      </c>
      <c r="Q68" t="s">
        <v>148</v>
      </c>
      <c r="R68" t="s">
        <v>149</v>
      </c>
      <c r="S68">
        <v>250100000000001</v>
      </c>
      <c r="T68" t="s">
        <v>150</v>
      </c>
      <c r="U68" t="s">
        <v>151</v>
      </c>
      <c r="V68">
        <v>4814</v>
      </c>
      <c r="W68" t="s">
        <v>152</v>
      </c>
      <c r="X68" t="s">
        <v>151</v>
      </c>
      <c r="Y68">
        <v>44</v>
      </c>
      <c r="Z68" t="s">
        <v>153</v>
      </c>
      <c r="AA68" t="s">
        <v>154</v>
      </c>
      <c r="AB68" t="s">
        <v>146</v>
      </c>
      <c r="AC68">
        <v>200239</v>
      </c>
      <c r="AD68" t="s">
        <v>155</v>
      </c>
      <c r="AE68" t="s">
        <v>156</v>
      </c>
      <c r="AF68" t="s">
        <v>559</v>
      </c>
      <c r="AG68">
        <v>566</v>
      </c>
      <c r="AH68">
        <v>469972</v>
      </c>
      <c r="AI68" t="s">
        <v>158</v>
      </c>
      <c r="AJ68">
        <v>566</v>
      </c>
      <c r="AK68">
        <v>9755071362</v>
      </c>
      <c r="AL68">
        <v>9755071362</v>
      </c>
      <c r="AM68" t="s">
        <v>159</v>
      </c>
      <c r="AN68" t="s">
        <v>182</v>
      </c>
      <c r="AO68" t="s">
        <v>183</v>
      </c>
      <c r="AP68" t="s">
        <v>146</v>
      </c>
      <c r="AQ68" t="s">
        <v>162</v>
      </c>
      <c r="AR68">
        <v>9107.5</v>
      </c>
      <c r="AS68">
        <v>9000</v>
      </c>
      <c r="AT68" s="8">
        <f t="shared" si="7"/>
        <v>8000</v>
      </c>
      <c r="AU68" s="8">
        <v>350</v>
      </c>
      <c r="AV68" s="8">
        <f t="shared" si="8"/>
        <v>7650</v>
      </c>
      <c r="AW68" s="9">
        <f t="shared" si="9"/>
        <v>1346.4</v>
      </c>
      <c r="AX68" s="10">
        <f t="shared" si="10"/>
        <v>6120</v>
      </c>
      <c r="AY68" s="11">
        <f t="shared" si="11"/>
        <v>183.6</v>
      </c>
      <c r="AZ68" s="8">
        <v>250</v>
      </c>
      <c r="BA68" s="12">
        <f t="shared" si="12"/>
        <v>81.25</v>
      </c>
      <c r="BB68" s="12">
        <v>1000</v>
      </c>
      <c r="BC68" s="13"/>
      <c r="BD68" s="8">
        <f t="shared" si="13"/>
        <v>18.75</v>
      </c>
      <c r="BG68" t="s">
        <v>146</v>
      </c>
      <c r="BH68" t="s">
        <v>146</v>
      </c>
      <c r="BI68">
        <v>566</v>
      </c>
      <c r="BJ68">
        <v>566</v>
      </c>
      <c r="BK68">
        <v>9107.5</v>
      </c>
      <c r="BL68">
        <v>0.5</v>
      </c>
      <c r="BM68">
        <v>0</v>
      </c>
      <c r="BN68">
        <v>0.5</v>
      </c>
      <c r="BO68">
        <v>0.04</v>
      </c>
      <c r="BP68">
        <v>0</v>
      </c>
      <c r="BQ68">
        <v>9106.9624999999996</v>
      </c>
      <c r="BR68">
        <v>0</v>
      </c>
      <c r="BS68">
        <v>0.04</v>
      </c>
      <c r="BT68" t="s">
        <v>146</v>
      </c>
      <c r="BU68">
        <v>59536659</v>
      </c>
      <c r="BV68" t="s">
        <v>163</v>
      </c>
      <c r="BW68">
        <v>0</v>
      </c>
      <c r="BX68">
        <v>0</v>
      </c>
      <c r="BY68" t="s">
        <v>164</v>
      </c>
      <c r="BZ68">
        <v>0</v>
      </c>
      <c r="CA68" t="s">
        <v>146</v>
      </c>
      <c r="CB68">
        <v>0</v>
      </c>
      <c r="CC68">
        <v>0</v>
      </c>
      <c r="CD68" t="s">
        <v>146</v>
      </c>
      <c r="CE68">
        <v>0</v>
      </c>
      <c r="CF68">
        <v>0</v>
      </c>
      <c r="CG68">
        <v>0</v>
      </c>
      <c r="CH68" t="s">
        <v>146</v>
      </c>
      <c r="CI68" t="s">
        <v>146</v>
      </c>
      <c r="CJ68" t="s">
        <v>158</v>
      </c>
      <c r="CK68">
        <v>10</v>
      </c>
      <c r="CL68">
        <v>0</v>
      </c>
      <c r="CM68">
        <v>0</v>
      </c>
      <c r="CN68">
        <v>9107.5</v>
      </c>
      <c r="CO68" t="s">
        <v>150</v>
      </c>
      <c r="CP68">
        <v>0</v>
      </c>
      <c r="CQ68">
        <v>0</v>
      </c>
      <c r="CR68">
        <v>0</v>
      </c>
      <c r="CS68" t="s">
        <v>166</v>
      </c>
      <c r="CT68">
        <v>0</v>
      </c>
      <c r="CU68">
        <v>0</v>
      </c>
      <c r="CV68">
        <v>0</v>
      </c>
      <c r="CW68" t="s">
        <v>156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 t="s">
        <v>167</v>
      </c>
      <c r="DE68">
        <v>0</v>
      </c>
      <c r="DF68">
        <v>0</v>
      </c>
      <c r="DG68">
        <v>0</v>
      </c>
      <c r="DH68" t="s">
        <v>150</v>
      </c>
      <c r="DI68">
        <v>0</v>
      </c>
      <c r="DJ68">
        <v>0</v>
      </c>
      <c r="DK68">
        <v>0</v>
      </c>
      <c r="DL68" t="s">
        <v>156</v>
      </c>
      <c r="DM68">
        <v>45</v>
      </c>
      <c r="DN68">
        <v>0</v>
      </c>
      <c r="DO68" t="s">
        <v>156</v>
      </c>
      <c r="DP68">
        <v>45</v>
      </c>
      <c r="DQ68">
        <v>0</v>
      </c>
      <c r="DR68" t="s">
        <v>146</v>
      </c>
      <c r="DS68" t="s">
        <v>146</v>
      </c>
      <c r="DT68" t="s">
        <v>146</v>
      </c>
      <c r="DU68" t="s">
        <v>155</v>
      </c>
      <c r="DV68">
        <v>0</v>
      </c>
      <c r="DW68">
        <v>0</v>
      </c>
      <c r="DX68">
        <v>0.5</v>
      </c>
      <c r="DY68">
        <v>0.04</v>
      </c>
      <c r="DZ68">
        <v>2.0020566090040005E+19</v>
      </c>
      <c r="EA68">
        <v>3.4600356600000148E+18</v>
      </c>
      <c r="EB68" t="s">
        <v>560</v>
      </c>
      <c r="EC68" t="s">
        <v>560</v>
      </c>
      <c r="ED68" t="s">
        <v>559</v>
      </c>
      <c r="EE68" t="s">
        <v>561</v>
      </c>
      <c r="EF68" t="s">
        <v>164</v>
      </c>
      <c r="EG68" t="s">
        <v>146</v>
      </c>
      <c r="EH68" t="s">
        <v>146</v>
      </c>
      <c r="EI68" t="s">
        <v>146</v>
      </c>
      <c r="EJ68" t="s">
        <v>146</v>
      </c>
      <c r="EK68" t="s">
        <v>146</v>
      </c>
      <c r="EL68" t="s">
        <v>146</v>
      </c>
      <c r="EM68" t="s">
        <v>146</v>
      </c>
      <c r="EN68" t="s">
        <v>146</v>
      </c>
      <c r="EO68" t="s">
        <v>146</v>
      </c>
      <c r="EP68">
        <v>9107.5</v>
      </c>
      <c r="EQ68">
        <v>0</v>
      </c>
      <c r="ER68">
        <v>0</v>
      </c>
      <c r="ES68" t="s">
        <v>146</v>
      </c>
      <c r="ET68" t="s">
        <v>170</v>
      </c>
      <c r="EU68" t="s">
        <v>146</v>
      </c>
      <c r="EV68">
        <v>0</v>
      </c>
    </row>
    <row r="69" spans="1:152" x14ac:dyDescent="0.25">
      <c r="A69">
        <v>9754919335</v>
      </c>
      <c r="B69" t="s">
        <v>141</v>
      </c>
      <c r="C69" t="s">
        <v>574</v>
      </c>
      <c r="D69" t="s">
        <v>143</v>
      </c>
      <c r="E69" t="s">
        <v>144</v>
      </c>
      <c r="F69" t="s">
        <v>145</v>
      </c>
      <c r="G69">
        <v>34896</v>
      </c>
      <c r="H69" t="s">
        <v>145</v>
      </c>
      <c r="I69">
        <v>874501</v>
      </c>
      <c r="J69">
        <v>2609276025</v>
      </c>
      <c r="K69">
        <v>3344257</v>
      </c>
      <c r="L69">
        <v>2692440</v>
      </c>
      <c r="M69" t="s">
        <v>146</v>
      </c>
      <c r="N69">
        <v>9754919335</v>
      </c>
      <c r="O69">
        <v>123</v>
      </c>
      <c r="P69" t="s">
        <v>147</v>
      </c>
      <c r="Q69" t="s">
        <v>148</v>
      </c>
      <c r="R69" t="s">
        <v>149</v>
      </c>
      <c r="S69">
        <v>250100000000001</v>
      </c>
      <c r="T69" t="s">
        <v>150</v>
      </c>
      <c r="U69" t="s">
        <v>151</v>
      </c>
      <c r="V69">
        <v>4814</v>
      </c>
      <c r="W69" t="s">
        <v>152</v>
      </c>
      <c r="X69" t="s">
        <v>151</v>
      </c>
      <c r="Y69">
        <v>44</v>
      </c>
      <c r="Z69" t="s">
        <v>153</v>
      </c>
      <c r="AA69" t="s">
        <v>154</v>
      </c>
      <c r="AB69" t="s">
        <v>146</v>
      </c>
      <c r="AC69">
        <v>200239</v>
      </c>
      <c r="AD69" t="s">
        <v>155</v>
      </c>
      <c r="AE69" t="s">
        <v>156</v>
      </c>
      <c r="AF69" t="s">
        <v>575</v>
      </c>
      <c r="AG69">
        <v>566</v>
      </c>
      <c r="AH69">
        <v>350996</v>
      </c>
      <c r="AI69" t="s">
        <v>158</v>
      </c>
      <c r="AJ69">
        <v>566</v>
      </c>
      <c r="AK69">
        <v>9754919335</v>
      </c>
      <c r="AL69">
        <v>9754919335</v>
      </c>
      <c r="AM69" t="s">
        <v>159</v>
      </c>
      <c r="AN69" t="s">
        <v>194</v>
      </c>
      <c r="AO69" t="s">
        <v>195</v>
      </c>
      <c r="AP69" t="s">
        <v>146</v>
      </c>
      <c r="AQ69" t="s">
        <v>162</v>
      </c>
      <c r="AR69">
        <v>9107.5</v>
      </c>
      <c r="AS69">
        <v>9000</v>
      </c>
      <c r="AT69" s="8">
        <f t="shared" si="7"/>
        <v>8000</v>
      </c>
      <c r="AU69" s="8">
        <v>350</v>
      </c>
      <c r="AV69" s="8">
        <f t="shared" si="8"/>
        <v>7650</v>
      </c>
      <c r="AW69" s="9">
        <f t="shared" si="9"/>
        <v>1346.4</v>
      </c>
      <c r="AX69" s="10">
        <f t="shared" si="10"/>
        <v>6120</v>
      </c>
      <c r="AY69" s="11">
        <f t="shared" si="11"/>
        <v>183.6</v>
      </c>
      <c r="AZ69" s="8">
        <v>250</v>
      </c>
      <c r="BA69" s="12">
        <f t="shared" si="12"/>
        <v>81.25</v>
      </c>
      <c r="BB69" s="12">
        <v>1000</v>
      </c>
      <c r="BC69" s="13"/>
      <c r="BD69" s="8">
        <f t="shared" si="13"/>
        <v>18.75</v>
      </c>
      <c r="BG69" t="s">
        <v>146</v>
      </c>
      <c r="BH69" t="s">
        <v>146</v>
      </c>
      <c r="BI69">
        <v>566</v>
      </c>
      <c r="BJ69">
        <v>566</v>
      </c>
      <c r="BK69">
        <v>9107.5</v>
      </c>
      <c r="BL69">
        <v>0.5</v>
      </c>
      <c r="BM69">
        <v>0</v>
      </c>
      <c r="BN69">
        <v>0.5</v>
      </c>
      <c r="BO69">
        <v>0.04</v>
      </c>
      <c r="BP69">
        <v>0</v>
      </c>
      <c r="BQ69">
        <v>9106.9624999999996</v>
      </c>
      <c r="BR69">
        <v>0</v>
      </c>
      <c r="BS69">
        <v>0.04</v>
      </c>
      <c r="BT69" t="s">
        <v>146</v>
      </c>
      <c r="BU69">
        <v>59536659</v>
      </c>
      <c r="BV69" t="s">
        <v>163</v>
      </c>
      <c r="BW69">
        <v>0</v>
      </c>
      <c r="BX69">
        <v>0</v>
      </c>
      <c r="BY69" t="s">
        <v>164</v>
      </c>
      <c r="BZ69">
        <v>0</v>
      </c>
      <c r="CA69" t="s">
        <v>146</v>
      </c>
      <c r="CB69">
        <v>0</v>
      </c>
      <c r="CC69">
        <v>0</v>
      </c>
      <c r="CD69" t="s">
        <v>146</v>
      </c>
      <c r="CE69">
        <v>0</v>
      </c>
      <c r="CF69">
        <v>0</v>
      </c>
      <c r="CG69">
        <v>0</v>
      </c>
      <c r="CH69" t="s">
        <v>146</v>
      </c>
      <c r="CI69" t="s">
        <v>146</v>
      </c>
      <c r="CJ69" t="s">
        <v>158</v>
      </c>
      <c r="CK69">
        <v>10</v>
      </c>
      <c r="CL69">
        <v>0</v>
      </c>
      <c r="CM69">
        <v>0</v>
      </c>
      <c r="CN69">
        <v>9107.5</v>
      </c>
      <c r="CO69" t="s">
        <v>150</v>
      </c>
      <c r="CP69">
        <v>0</v>
      </c>
      <c r="CQ69">
        <v>0</v>
      </c>
      <c r="CR69">
        <v>0</v>
      </c>
      <c r="CS69" t="s">
        <v>166</v>
      </c>
      <c r="CT69">
        <v>0</v>
      </c>
      <c r="CU69">
        <v>0</v>
      </c>
      <c r="CV69">
        <v>0</v>
      </c>
      <c r="CW69" t="s">
        <v>156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 t="s">
        <v>167</v>
      </c>
      <c r="DE69">
        <v>0</v>
      </c>
      <c r="DF69">
        <v>0</v>
      </c>
      <c r="DG69">
        <v>0</v>
      </c>
      <c r="DH69" t="s">
        <v>150</v>
      </c>
      <c r="DI69">
        <v>0</v>
      </c>
      <c r="DJ69">
        <v>0</v>
      </c>
      <c r="DK69">
        <v>0</v>
      </c>
      <c r="DL69" t="s">
        <v>156</v>
      </c>
      <c r="DM69">
        <v>45</v>
      </c>
      <c r="DN69">
        <v>0</v>
      </c>
      <c r="DO69" t="s">
        <v>156</v>
      </c>
      <c r="DP69">
        <v>45</v>
      </c>
      <c r="DQ69">
        <v>0</v>
      </c>
      <c r="DR69" t="s">
        <v>146</v>
      </c>
      <c r="DS69" t="s">
        <v>146</v>
      </c>
      <c r="DT69" t="s">
        <v>146</v>
      </c>
      <c r="DU69" t="s">
        <v>155</v>
      </c>
      <c r="DV69">
        <v>0</v>
      </c>
      <c r="DW69">
        <v>0</v>
      </c>
      <c r="DX69">
        <v>0.5</v>
      </c>
      <c r="DY69">
        <v>0.04</v>
      </c>
      <c r="DZ69">
        <v>2.0020566090040005E+19</v>
      </c>
      <c r="EA69">
        <v>3.4600356600000148E+18</v>
      </c>
      <c r="EB69" t="s">
        <v>576</v>
      </c>
      <c r="EC69" t="s">
        <v>576</v>
      </c>
      <c r="ED69" t="s">
        <v>575</v>
      </c>
      <c r="EE69" t="s">
        <v>577</v>
      </c>
      <c r="EF69" t="s">
        <v>164</v>
      </c>
      <c r="EG69" t="s">
        <v>146</v>
      </c>
      <c r="EH69" t="s">
        <v>146</v>
      </c>
      <c r="EI69" t="s">
        <v>146</v>
      </c>
      <c r="EJ69" t="s">
        <v>146</v>
      </c>
      <c r="EK69" t="s">
        <v>146</v>
      </c>
      <c r="EL69" t="s">
        <v>146</v>
      </c>
      <c r="EM69" t="s">
        <v>146</v>
      </c>
      <c r="EN69" t="s">
        <v>146</v>
      </c>
      <c r="EO69" t="s">
        <v>146</v>
      </c>
      <c r="EP69">
        <v>9107.5</v>
      </c>
      <c r="EQ69">
        <v>0</v>
      </c>
      <c r="ER69">
        <v>0</v>
      </c>
      <c r="ES69" t="s">
        <v>146</v>
      </c>
      <c r="ET69" t="s">
        <v>170</v>
      </c>
      <c r="EU69" t="s">
        <v>146</v>
      </c>
      <c r="EV69">
        <v>0</v>
      </c>
    </row>
    <row r="70" spans="1:152" x14ac:dyDescent="0.25">
      <c r="A70">
        <v>9756123706</v>
      </c>
      <c r="B70" t="s">
        <v>141</v>
      </c>
      <c r="C70" t="s">
        <v>587</v>
      </c>
      <c r="D70" t="s">
        <v>143</v>
      </c>
      <c r="E70" t="s">
        <v>144</v>
      </c>
      <c r="F70" t="s">
        <v>145</v>
      </c>
      <c r="G70">
        <v>34898</v>
      </c>
      <c r="H70" t="s">
        <v>145</v>
      </c>
      <c r="I70">
        <v>904719</v>
      </c>
      <c r="J70">
        <v>2609492494</v>
      </c>
      <c r="K70">
        <v>2061040</v>
      </c>
      <c r="L70">
        <v>2692440</v>
      </c>
      <c r="M70" t="s">
        <v>146</v>
      </c>
      <c r="N70">
        <v>9756123706</v>
      </c>
      <c r="O70">
        <v>123</v>
      </c>
      <c r="P70" t="s">
        <v>147</v>
      </c>
      <c r="Q70" t="s">
        <v>148</v>
      </c>
      <c r="R70" t="s">
        <v>149</v>
      </c>
      <c r="S70">
        <v>250100000000001</v>
      </c>
      <c r="T70" t="s">
        <v>150</v>
      </c>
      <c r="U70" t="s">
        <v>151</v>
      </c>
      <c r="V70">
        <v>4814</v>
      </c>
      <c r="W70" t="s">
        <v>152</v>
      </c>
      <c r="X70" t="s">
        <v>151</v>
      </c>
      <c r="Y70">
        <v>44</v>
      </c>
      <c r="Z70" t="s">
        <v>153</v>
      </c>
      <c r="AA70" t="s">
        <v>154</v>
      </c>
      <c r="AB70" t="s">
        <v>146</v>
      </c>
      <c r="AC70">
        <v>200239</v>
      </c>
      <c r="AD70" t="s">
        <v>155</v>
      </c>
      <c r="AE70" t="s">
        <v>156</v>
      </c>
      <c r="AF70" t="s">
        <v>588</v>
      </c>
      <c r="AG70">
        <v>566</v>
      </c>
      <c r="AH70">
        <v>353035</v>
      </c>
      <c r="AI70" t="s">
        <v>158</v>
      </c>
      <c r="AJ70">
        <v>566</v>
      </c>
      <c r="AK70">
        <v>9756123706</v>
      </c>
      <c r="AL70">
        <v>9756123706</v>
      </c>
      <c r="AM70" t="s">
        <v>159</v>
      </c>
      <c r="AN70" t="s">
        <v>182</v>
      </c>
      <c r="AO70" t="s">
        <v>183</v>
      </c>
      <c r="AP70" t="s">
        <v>146</v>
      </c>
      <c r="AQ70" t="s">
        <v>162</v>
      </c>
      <c r="AR70">
        <v>9107.5</v>
      </c>
      <c r="AS70">
        <v>9000</v>
      </c>
      <c r="AT70" s="8">
        <f t="shared" si="7"/>
        <v>8000</v>
      </c>
      <c r="AU70" s="8">
        <v>350</v>
      </c>
      <c r="AV70" s="8">
        <f t="shared" si="8"/>
        <v>7650</v>
      </c>
      <c r="AW70" s="9">
        <f t="shared" si="9"/>
        <v>1346.4</v>
      </c>
      <c r="AX70" s="10">
        <f t="shared" si="10"/>
        <v>6120</v>
      </c>
      <c r="AY70" s="11">
        <f t="shared" si="11"/>
        <v>183.6</v>
      </c>
      <c r="AZ70" s="8">
        <v>250</v>
      </c>
      <c r="BA70" s="12">
        <f t="shared" si="12"/>
        <v>81.25</v>
      </c>
      <c r="BB70" s="12">
        <v>1000</v>
      </c>
      <c r="BC70" s="13"/>
      <c r="BD70" s="8">
        <f t="shared" si="13"/>
        <v>18.75</v>
      </c>
      <c r="BG70" t="s">
        <v>146</v>
      </c>
      <c r="BH70" t="s">
        <v>146</v>
      </c>
      <c r="BI70">
        <v>566</v>
      </c>
      <c r="BJ70">
        <v>566</v>
      </c>
      <c r="BK70">
        <v>9107.5</v>
      </c>
      <c r="BL70">
        <v>0.5</v>
      </c>
      <c r="BM70">
        <v>0</v>
      </c>
      <c r="BN70">
        <v>0.5</v>
      </c>
      <c r="BO70">
        <v>0.04</v>
      </c>
      <c r="BP70">
        <v>0</v>
      </c>
      <c r="BQ70">
        <v>9106.9624999999996</v>
      </c>
      <c r="BR70">
        <v>0</v>
      </c>
      <c r="BS70">
        <v>0.04</v>
      </c>
      <c r="BT70" t="s">
        <v>146</v>
      </c>
      <c r="BU70">
        <v>59536659</v>
      </c>
      <c r="BV70" t="s">
        <v>163</v>
      </c>
      <c r="BW70">
        <v>0</v>
      </c>
      <c r="BX70">
        <v>0</v>
      </c>
      <c r="BY70" t="s">
        <v>164</v>
      </c>
      <c r="BZ70">
        <v>0</v>
      </c>
      <c r="CA70" t="s">
        <v>146</v>
      </c>
      <c r="CB70">
        <v>0</v>
      </c>
      <c r="CC70">
        <v>0</v>
      </c>
      <c r="CD70" t="s">
        <v>146</v>
      </c>
      <c r="CE70">
        <v>0</v>
      </c>
      <c r="CF70">
        <v>0</v>
      </c>
      <c r="CG70">
        <v>0</v>
      </c>
      <c r="CH70" t="s">
        <v>146</v>
      </c>
      <c r="CI70" t="s">
        <v>146</v>
      </c>
      <c r="CJ70" t="s">
        <v>158</v>
      </c>
      <c r="CK70">
        <v>10</v>
      </c>
      <c r="CL70">
        <v>0</v>
      </c>
      <c r="CM70">
        <v>0</v>
      </c>
      <c r="CN70">
        <v>9107.5</v>
      </c>
      <c r="CO70" t="s">
        <v>150</v>
      </c>
      <c r="CP70">
        <v>0</v>
      </c>
      <c r="CQ70">
        <v>0</v>
      </c>
      <c r="CR70">
        <v>0</v>
      </c>
      <c r="CS70" t="s">
        <v>166</v>
      </c>
      <c r="CT70">
        <v>0</v>
      </c>
      <c r="CU70">
        <v>0</v>
      </c>
      <c r="CV70">
        <v>0</v>
      </c>
      <c r="CW70" t="s">
        <v>156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 t="s">
        <v>167</v>
      </c>
      <c r="DE70">
        <v>0</v>
      </c>
      <c r="DF70">
        <v>0</v>
      </c>
      <c r="DG70">
        <v>0</v>
      </c>
      <c r="DH70" t="s">
        <v>150</v>
      </c>
      <c r="DI70">
        <v>0</v>
      </c>
      <c r="DJ70">
        <v>0</v>
      </c>
      <c r="DK70">
        <v>0</v>
      </c>
      <c r="DL70" t="s">
        <v>156</v>
      </c>
      <c r="DM70">
        <v>45</v>
      </c>
      <c r="DN70">
        <v>0</v>
      </c>
      <c r="DO70" t="s">
        <v>156</v>
      </c>
      <c r="DP70">
        <v>45</v>
      </c>
      <c r="DQ70">
        <v>0</v>
      </c>
      <c r="DR70" t="s">
        <v>146</v>
      </c>
      <c r="DS70" t="s">
        <v>146</v>
      </c>
      <c r="DT70" t="s">
        <v>146</v>
      </c>
      <c r="DU70" t="s">
        <v>155</v>
      </c>
      <c r="DV70">
        <v>0</v>
      </c>
      <c r="DW70">
        <v>0</v>
      </c>
      <c r="DX70">
        <v>0.5</v>
      </c>
      <c r="DY70">
        <v>0.04</v>
      </c>
      <c r="DZ70">
        <v>2.0020566090040005E+19</v>
      </c>
      <c r="EA70">
        <v>3.4600356600000148E+18</v>
      </c>
      <c r="EB70" t="s">
        <v>589</v>
      </c>
      <c r="EC70" t="s">
        <v>589</v>
      </c>
      <c r="ED70" t="s">
        <v>588</v>
      </c>
      <c r="EE70" t="s">
        <v>590</v>
      </c>
      <c r="EF70" t="s">
        <v>164</v>
      </c>
      <c r="EG70" t="s">
        <v>146</v>
      </c>
      <c r="EH70" t="s">
        <v>146</v>
      </c>
      <c r="EI70" t="s">
        <v>146</v>
      </c>
      <c r="EJ70" t="s">
        <v>146</v>
      </c>
      <c r="EK70" t="s">
        <v>146</v>
      </c>
      <c r="EL70" t="s">
        <v>146</v>
      </c>
      <c r="EM70" t="s">
        <v>146</v>
      </c>
      <c r="EN70" t="s">
        <v>146</v>
      </c>
      <c r="EO70" t="s">
        <v>146</v>
      </c>
      <c r="EP70">
        <v>9107.5</v>
      </c>
      <c r="EQ70">
        <v>0</v>
      </c>
      <c r="ER70">
        <v>0</v>
      </c>
      <c r="ES70" t="s">
        <v>146</v>
      </c>
      <c r="ET70" t="s">
        <v>170</v>
      </c>
      <c r="EU70" t="s">
        <v>146</v>
      </c>
      <c r="EV70">
        <v>0</v>
      </c>
    </row>
    <row r="71" spans="1:152" x14ac:dyDescent="0.25">
      <c r="A71">
        <v>9754641525</v>
      </c>
      <c r="B71" t="s">
        <v>141</v>
      </c>
      <c r="C71" t="s">
        <v>591</v>
      </c>
      <c r="D71" t="s">
        <v>143</v>
      </c>
      <c r="E71" t="s">
        <v>144</v>
      </c>
      <c r="F71" t="s">
        <v>145</v>
      </c>
      <c r="G71">
        <v>34895</v>
      </c>
      <c r="H71" t="s">
        <v>145</v>
      </c>
      <c r="I71">
        <v>326936</v>
      </c>
      <c r="J71">
        <v>2609195904</v>
      </c>
      <c r="K71">
        <v>4826150</v>
      </c>
      <c r="L71">
        <v>2692440</v>
      </c>
      <c r="M71" t="s">
        <v>146</v>
      </c>
      <c r="N71">
        <v>9754641525</v>
      </c>
      <c r="O71">
        <v>123</v>
      </c>
      <c r="P71" t="s">
        <v>147</v>
      </c>
      <c r="Q71" t="s">
        <v>148</v>
      </c>
      <c r="R71" t="s">
        <v>149</v>
      </c>
      <c r="S71">
        <v>250100000000001</v>
      </c>
      <c r="T71" t="s">
        <v>150</v>
      </c>
      <c r="U71" t="s">
        <v>151</v>
      </c>
      <c r="V71">
        <v>4814</v>
      </c>
      <c r="W71" t="s">
        <v>152</v>
      </c>
      <c r="X71" t="s">
        <v>151</v>
      </c>
      <c r="Y71">
        <v>44</v>
      </c>
      <c r="Z71" t="s">
        <v>153</v>
      </c>
      <c r="AA71" t="s">
        <v>154</v>
      </c>
      <c r="AB71" t="s">
        <v>146</v>
      </c>
      <c r="AC71">
        <v>200239</v>
      </c>
      <c r="AD71" t="s">
        <v>155</v>
      </c>
      <c r="AE71" t="s">
        <v>156</v>
      </c>
      <c r="AF71" t="s">
        <v>592</v>
      </c>
      <c r="AG71">
        <v>566</v>
      </c>
      <c r="AH71">
        <v>128994</v>
      </c>
      <c r="AI71" t="s">
        <v>158</v>
      </c>
      <c r="AJ71">
        <v>566</v>
      </c>
      <c r="AK71">
        <v>9754641525</v>
      </c>
      <c r="AL71">
        <v>9754641525</v>
      </c>
      <c r="AM71" t="s">
        <v>159</v>
      </c>
      <c r="AN71" t="s">
        <v>194</v>
      </c>
      <c r="AO71" t="s">
        <v>195</v>
      </c>
      <c r="AP71" t="s">
        <v>146</v>
      </c>
      <c r="AQ71" t="s">
        <v>162</v>
      </c>
      <c r="AR71">
        <v>9107.5</v>
      </c>
      <c r="AS71">
        <v>9000</v>
      </c>
      <c r="AT71" s="8">
        <f t="shared" si="7"/>
        <v>8000</v>
      </c>
      <c r="AU71" s="8">
        <v>350</v>
      </c>
      <c r="AV71" s="8">
        <f t="shared" si="8"/>
        <v>7650</v>
      </c>
      <c r="AW71" s="9">
        <f t="shared" si="9"/>
        <v>1346.4</v>
      </c>
      <c r="AX71" s="10">
        <f t="shared" si="10"/>
        <v>6120</v>
      </c>
      <c r="AY71" s="11">
        <f t="shared" si="11"/>
        <v>183.6</v>
      </c>
      <c r="AZ71" s="8">
        <v>250</v>
      </c>
      <c r="BA71" s="12">
        <f t="shared" si="12"/>
        <v>81.25</v>
      </c>
      <c r="BB71" s="12">
        <v>1000</v>
      </c>
      <c r="BC71" s="13"/>
      <c r="BD71" s="8">
        <f t="shared" si="13"/>
        <v>18.75</v>
      </c>
      <c r="BG71" t="s">
        <v>146</v>
      </c>
      <c r="BH71" t="s">
        <v>146</v>
      </c>
      <c r="BI71">
        <v>566</v>
      </c>
      <c r="BJ71">
        <v>566</v>
      </c>
      <c r="BK71">
        <v>9107.5</v>
      </c>
      <c r="BL71">
        <v>0.5</v>
      </c>
      <c r="BM71">
        <v>0</v>
      </c>
      <c r="BN71">
        <v>0.5</v>
      </c>
      <c r="BO71">
        <v>0.04</v>
      </c>
      <c r="BP71">
        <v>0</v>
      </c>
      <c r="BQ71">
        <v>9106.9624999999996</v>
      </c>
      <c r="BR71">
        <v>0</v>
      </c>
      <c r="BS71">
        <v>0.04</v>
      </c>
      <c r="BT71" t="s">
        <v>146</v>
      </c>
      <c r="BU71">
        <v>59536659</v>
      </c>
      <c r="BV71" t="s">
        <v>163</v>
      </c>
      <c r="BW71">
        <v>0</v>
      </c>
      <c r="BX71">
        <v>0</v>
      </c>
      <c r="BY71" t="s">
        <v>164</v>
      </c>
      <c r="BZ71">
        <v>0</v>
      </c>
      <c r="CA71" t="s">
        <v>146</v>
      </c>
      <c r="CB71">
        <v>0</v>
      </c>
      <c r="CC71">
        <v>0</v>
      </c>
      <c r="CD71" t="s">
        <v>146</v>
      </c>
      <c r="CE71">
        <v>0</v>
      </c>
      <c r="CF71">
        <v>0</v>
      </c>
      <c r="CG71">
        <v>0</v>
      </c>
      <c r="CH71" t="s">
        <v>146</v>
      </c>
      <c r="CI71" t="s">
        <v>146</v>
      </c>
      <c r="CJ71" t="s">
        <v>158</v>
      </c>
      <c r="CK71">
        <v>10</v>
      </c>
      <c r="CL71">
        <v>0</v>
      </c>
      <c r="CM71">
        <v>0</v>
      </c>
      <c r="CN71">
        <v>9107.5</v>
      </c>
      <c r="CO71" t="s">
        <v>150</v>
      </c>
      <c r="CP71">
        <v>0</v>
      </c>
      <c r="CQ71">
        <v>0</v>
      </c>
      <c r="CR71">
        <v>0</v>
      </c>
      <c r="CS71" t="s">
        <v>166</v>
      </c>
      <c r="CT71">
        <v>0</v>
      </c>
      <c r="CU71">
        <v>0</v>
      </c>
      <c r="CV71">
        <v>0</v>
      </c>
      <c r="CW71" t="s">
        <v>156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 t="s">
        <v>167</v>
      </c>
      <c r="DE71">
        <v>0</v>
      </c>
      <c r="DF71">
        <v>0</v>
      </c>
      <c r="DG71">
        <v>0</v>
      </c>
      <c r="DH71" t="s">
        <v>150</v>
      </c>
      <c r="DI71">
        <v>0</v>
      </c>
      <c r="DJ71">
        <v>0</v>
      </c>
      <c r="DK71">
        <v>0</v>
      </c>
      <c r="DL71" t="s">
        <v>156</v>
      </c>
      <c r="DM71">
        <v>45</v>
      </c>
      <c r="DN71">
        <v>0</v>
      </c>
      <c r="DO71" t="s">
        <v>156</v>
      </c>
      <c r="DP71">
        <v>45</v>
      </c>
      <c r="DQ71">
        <v>0</v>
      </c>
      <c r="DR71" t="s">
        <v>146</v>
      </c>
      <c r="DS71" t="s">
        <v>146</v>
      </c>
      <c r="DT71" t="s">
        <v>146</v>
      </c>
      <c r="DU71" t="s">
        <v>155</v>
      </c>
      <c r="DV71">
        <v>0</v>
      </c>
      <c r="DW71">
        <v>0</v>
      </c>
      <c r="DX71">
        <v>0.5</v>
      </c>
      <c r="DY71">
        <v>0.04</v>
      </c>
      <c r="DZ71">
        <v>2.0020566090040005E+19</v>
      </c>
      <c r="EA71">
        <v>3.4600356600000148E+18</v>
      </c>
      <c r="EB71" t="s">
        <v>593</v>
      </c>
      <c r="EC71" t="s">
        <v>593</v>
      </c>
      <c r="ED71" t="s">
        <v>592</v>
      </c>
      <c r="EE71" t="s">
        <v>594</v>
      </c>
      <c r="EF71" t="s">
        <v>164</v>
      </c>
      <c r="EG71" t="s">
        <v>146</v>
      </c>
      <c r="EH71" t="s">
        <v>146</v>
      </c>
      <c r="EI71" t="s">
        <v>146</v>
      </c>
      <c r="EJ71" t="s">
        <v>146</v>
      </c>
      <c r="EK71" t="s">
        <v>146</v>
      </c>
      <c r="EL71" t="s">
        <v>146</v>
      </c>
      <c r="EM71" t="s">
        <v>146</v>
      </c>
      <c r="EN71" t="s">
        <v>146</v>
      </c>
      <c r="EO71" t="s">
        <v>146</v>
      </c>
      <c r="EP71">
        <v>9107.5</v>
      </c>
      <c r="EQ71">
        <v>0</v>
      </c>
      <c r="ER71">
        <v>0</v>
      </c>
      <c r="ES71" t="s">
        <v>146</v>
      </c>
      <c r="ET71" t="s">
        <v>170</v>
      </c>
      <c r="EU71" t="s">
        <v>146</v>
      </c>
      <c r="EV71">
        <v>0</v>
      </c>
    </row>
    <row r="72" spans="1:152" x14ac:dyDescent="0.25">
      <c r="A72">
        <v>9754138742</v>
      </c>
      <c r="B72" t="s">
        <v>141</v>
      </c>
      <c r="C72" t="s">
        <v>599</v>
      </c>
      <c r="D72" t="s">
        <v>143</v>
      </c>
      <c r="E72" t="s">
        <v>144</v>
      </c>
      <c r="F72" t="s">
        <v>145</v>
      </c>
      <c r="G72">
        <v>34894</v>
      </c>
      <c r="H72" t="s">
        <v>145</v>
      </c>
      <c r="I72">
        <v>473385</v>
      </c>
      <c r="J72">
        <v>2609177452</v>
      </c>
      <c r="K72">
        <v>7889894</v>
      </c>
      <c r="L72">
        <v>2692440</v>
      </c>
      <c r="M72" t="s">
        <v>146</v>
      </c>
      <c r="N72">
        <v>9754138742</v>
      </c>
      <c r="O72">
        <v>123</v>
      </c>
      <c r="P72" t="s">
        <v>147</v>
      </c>
      <c r="Q72" t="s">
        <v>148</v>
      </c>
      <c r="R72" t="s">
        <v>149</v>
      </c>
      <c r="S72">
        <v>250100000000001</v>
      </c>
      <c r="T72" t="s">
        <v>150</v>
      </c>
      <c r="U72" t="s">
        <v>151</v>
      </c>
      <c r="V72">
        <v>4814</v>
      </c>
      <c r="W72" t="s">
        <v>152</v>
      </c>
      <c r="X72" t="s">
        <v>151</v>
      </c>
      <c r="Y72">
        <v>44</v>
      </c>
      <c r="Z72" t="s">
        <v>153</v>
      </c>
      <c r="AA72" t="s">
        <v>154</v>
      </c>
      <c r="AB72" t="s">
        <v>146</v>
      </c>
      <c r="AC72">
        <v>200239</v>
      </c>
      <c r="AD72" t="s">
        <v>155</v>
      </c>
      <c r="AE72" t="s">
        <v>156</v>
      </c>
      <c r="AF72" t="s">
        <v>600</v>
      </c>
      <c r="AG72">
        <v>566</v>
      </c>
      <c r="AH72">
        <v>748043</v>
      </c>
      <c r="AI72" t="s">
        <v>158</v>
      </c>
      <c r="AJ72">
        <v>566</v>
      </c>
      <c r="AK72">
        <v>9754138742</v>
      </c>
      <c r="AL72">
        <v>9754138742</v>
      </c>
      <c r="AM72" t="s">
        <v>159</v>
      </c>
      <c r="AN72" t="s">
        <v>194</v>
      </c>
      <c r="AO72" t="s">
        <v>195</v>
      </c>
      <c r="AP72" t="s">
        <v>146</v>
      </c>
      <c r="AQ72" t="s">
        <v>162</v>
      </c>
      <c r="AR72">
        <v>9107.5</v>
      </c>
      <c r="AS72">
        <v>9000</v>
      </c>
      <c r="AT72" s="8">
        <f t="shared" si="7"/>
        <v>8000</v>
      </c>
      <c r="AU72" s="8">
        <v>350</v>
      </c>
      <c r="AV72" s="8">
        <f t="shared" si="8"/>
        <v>7650</v>
      </c>
      <c r="AW72" s="9">
        <f t="shared" si="9"/>
        <v>1346.4</v>
      </c>
      <c r="AX72" s="10">
        <f t="shared" si="10"/>
        <v>6120</v>
      </c>
      <c r="AY72" s="11">
        <f t="shared" si="11"/>
        <v>183.6</v>
      </c>
      <c r="AZ72" s="8">
        <v>250</v>
      </c>
      <c r="BA72" s="12">
        <f t="shared" si="12"/>
        <v>81.25</v>
      </c>
      <c r="BB72" s="12">
        <v>1000</v>
      </c>
      <c r="BC72" s="13"/>
      <c r="BD72" s="8">
        <f t="shared" si="13"/>
        <v>18.75</v>
      </c>
      <c r="BG72" t="s">
        <v>146</v>
      </c>
      <c r="BH72" t="s">
        <v>146</v>
      </c>
      <c r="BI72">
        <v>566</v>
      </c>
      <c r="BJ72">
        <v>566</v>
      </c>
      <c r="BK72">
        <v>9107.5</v>
      </c>
      <c r="BL72">
        <v>0.5</v>
      </c>
      <c r="BM72">
        <v>0</v>
      </c>
      <c r="BN72">
        <v>0.5</v>
      </c>
      <c r="BO72">
        <v>0.04</v>
      </c>
      <c r="BP72">
        <v>0</v>
      </c>
      <c r="BQ72">
        <v>9106.9624999999996</v>
      </c>
      <c r="BR72">
        <v>0</v>
      </c>
      <c r="BS72">
        <v>0.04</v>
      </c>
      <c r="BT72" t="s">
        <v>146</v>
      </c>
      <c r="BU72">
        <v>59536659</v>
      </c>
      <c r="BV72" t="s">
        <v>163</v>
      </c>
      <c r="BW72">
        <v>0</v>
      </c>
      <c r="BX72">
        <v>0</v>
      </c>
      <c r="BY72" t="s">
        <v>164</v>
      </c>
      <c r="BZ72">
        <v>0</v>
      </c>
      <c r="CA72" t="s">
        <v>146</v>
      </c>
      <c r="CB72">
        <v>0</v>
      </c>
      <c r="CC72">
        <v>0</v>
      </c>
      <c r="CD72" t="s">
        <v>146</v>
      </c>
      <c r="CE72">
        <v>0</v>
      </c>
      <c r="CF72">
        <v>0</v>
      </c>
      <c r="CG72">
        <v>0</v>
      </c>
      <c r="CH72" t="s">
        <v>146</v>
      </c>
      <c r="CI72" t="s">
        <v>146</v>
      </c>
      <c r="CJ72" t="s">
        <v>158</v>
      </c>
      <c r="CK72">
        <v>10</v>
      </c>
      <c r="CL72">
        <v>0</v>
      </c>
      <c r="CM72">
        <v>0</v>
      </c>
      <c r="CN72">
        <v>9107.5</v>
      </c>
      <c r="CO72" t="s">
        <v>150</v>
      </c>
      <c r="CP72">
        <v>0</v>
      </c>
      <c r="CQ72">
        <v>0</v>
      </c>
      <c r="CR72">
        <v>0</v>
      </c>
      <c r="CS72" t="s">
        <v>166</v>
      </c>
      <c r="CT72">
        <v>0</v>
      </c>
      <c r="CU72">
        <v>0</v>
      </c>
      <c r="CV72">
        <v>0</v>
      </c>
      <c r="CW72" t="s">
        <v>156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 t="s">
        <v>167</v>
      </c>
      <c r="DE72">
        <v>0</v>
      </c>
      <c r="DF72">
        <v>0</v>
      </c>
      <c r="DG72">
        <v>0</v>
      </c>
      <c r="DH72" t="s">
        <v>150</v>
      </c>
      <c r="DI72">
        <v>0</v>
      </c>
      <c r="DJ72">
        <v>0</v>
      </c>
      <c r="DK72">
        <v>0</v>
      </c>
      <c r="DL72" t="s">
        <v>156</v>
      </c>
      <c r="DM72">
        <v>45</v>
      </c>
      <c r="DN72">
        <v>0</v>
      </c>
      <c r="DO72" t="s">
        <v>156</v>
      </c>
      <c r="DP72">
        <v>45</v>
      </c>
      <c r="DQ72">
        <v>0</v>
      </c>
      <c r="DR72" t="s">
        <v>146</v>
      </c>
      <c r="DS72" t="s">
        <v>146</v>
      </c>
      <c r="DT72" t="s">
        <v>146</v>
      </c>
      <c r="DU72" t="s">
        <v>155</v>
      </c>
      <c r="DV72">
        <v>0</v>
      </c>
      <c r="DW72">
        <v>0</v>
      </c>
      <c r="DX72">
        <v>0.5</v>
      </c>
      <c r="DY72">
        <v>0.04</v>
      </c>
      <c r="DZ72">
        <v>2.0020566090040005E+19</v>
      </c>
      <c r="EA72">
        <v>3.4600356600000148E+18</v>
      </c>
      <c r="EB72" t="s">
        <v>601</v>
      </c>
      <c r="EC72" t="s">
        <v>601</v>
      </c>
      <c r="ED72" t="s">
        <v>600</v>
      </c>
      <c r="EE72" t="s">
        <v>602</v>
      </c>
      <c r="EF72" t="s">
        <v>164</v>
      </c>
      <c r="EG72" t="s">
        <v>146</v>
      </c>
      <c r="EH72" t="s">
        <v>146</v>
      </c>
      <c r="EI72" t="s">
        <v>146</v>
      </c>
      <c r="EJ72" t="s">
        <v>146</v>
      </c>
      <c r="EK72" t="s">
        <v>146</v>
      </c>
      <c r="EL72" t="s">
        <v>146</v>
      </c>
      <c r="EM72" t="s">
        <v>146</v>
      </c>
      <c r="EN72" t="s">
        <v>146</v>
      </c>
      <c r="EO72" t="s">
        <v>146</v>
      </c>
      <c r="EP72">
        <v>9107.5</v>
      </c>
      <c r="EQ72">
        <v>0</v>
      </c>
      <c r="ER72">
        <v>0</v>
      </c>
      <c r="ES72" t="s">
        <v>146</v>
      </c>
      <c r="ET72" t="s">
        <v>170</v>
      </c>
      <c r="EU72" t="s">
        <v>146</v>
      </c>
      <c r="EV72">
        <v>0</v>
      </c>
    </row>
    <row r="73" spans="1:152" x14ac:dyDescent="0.25">
      <c r="A73">
        <v>9754160051</v>
      </c>
      <c r="B73" t="s">
        <v>141</v>
      </c>
      <c r="C73" t="s">
        <v>626</v>
      </c>
      <c r="D73" t="s">
        <v>143</v>
      </c>
      <c r="E73" t="s">
        <v>144</v>
      </c>
      <c r="F73" t="s">
        <v>145</v>
      </c>
      <c r="G73">
        <v>34894</v>
      </c>
      <c r="H73" t="s">
        <v>145</v>
      </c>
      <c r="I73">
        <v>944855</v>
      </c>
      <c r="J73">
        <v>2609177490</v>
      </c>
      <c r="K73">
        <v>7889894</v>
      </c>
      <c r="L73">
        <v>2692440</v>
      </c>
      <c r="M73" t="s">
        <v>146</v>
      </c>
      <c r="N73">
        <v>9754160051</v>
      </c>
      <c r="O73">
        <v>123</v>
      </c>
      <c r="P73" t="s">
        <v>147</v>
      </c>
      <c r="Q73" t="s">
        <v>148</v>
      </c>
      <c r="R73" t="s">
        <v>149</v>
      </c>
      <c r="S73">
        <v>250100000000001</v>
      </c>
      <c r="T73" t="s">
        <v>150</v>
      </c>
      <c r="U73" t="s">
        <v>151</v>
      </c>
      <c r="V73">
        <v>4814</v>
      </c>
      <c r="W73" t="s">
        <v>152</v>
      </c>
      <c r="X73" t="s">
        <v>151</v>
      </c>
      <c r="Y73">
        <v>44</v>
      </c>
      <c r="Z73" t="s">
        <v>153</v>
      </c>
      <c r="AA73" t="s">
        <v>154</v>
      </c>
      <c r="AB73" t="s">
        <v>146</v>
      </c>
      <c r="AC73">
        <v>200239</v>
      </c>
      <c r="AD73" t="s">
        <v>155</v>
      </c>
      <c r="AE73" t="s">
        <v>156</v>
      </c>
      <c r="AF73" t="s">
        <v>627</v>
      </c>
      <c r="AG73">
        <v>566</v>
      </c>
      <c r="AH73">
        <v>765019</v>
      </c>
      <c r="AI73" t="s">
        <v>158</v>
      </c>
      <c r="AJ73">
        <v>566</v>
      </c>
      <c r="AK73">
        <v>9754160051</v>
      </c>
      <c r="AL73">
        <v>9754160051</v>
      </c>
      <c r="AM73" t="s">
        <v>159</v>
      </c>
      <c r="AN73" t="s">
        <v>194</v>
      </c>
      <c r="AO73" t="s">
        <v>195</v>
      </c>
      <c r="AP73" t="s">
        <v>146</v>
      </c>
      <c r="AQ73" t="s">
        <v>162</v>
      </c>
      <c r="AR73">
        <v>9107.5</v>
      </c>
      <c r="AS73">
        <v>9000</v>
      </c>
      <c r="AT73" s="8">
        <f t="shared" si="7"/>
        <v>8000</v>
      </c>
      <c r="AU73" s="8">
        <v>350</v>
      </c>
      <c r="AV73" s="8">
        <f t="shared" si="8"/>
        <v>7650</v>
      </c>
      <c r="AW73" s="9">
        <f t="shared" si="9"/>
        <v>1346.4</v>
      </c>
      <c r="AX73" s="10">
        <f t="shared" si="10"/>
        <v>6120</v>
      </c>
      <c r="AY73" s="11">
        <f t="shared" si="11"/>
        <v>183.6</v>
      </c>
      <c r="AZ73" s="8">
        <v>250</v>
      </c>
      <c r="BA73" s="12">
        <f t="shared" si="12"/>
        <v>81.25</v>
      </c>
      <c r="BB73" s="12">
        <v>1000</v>
      </c>
      <c r="BC73" s="13"/>
      <c r="BD73" s="8">
        <f t="shared" si="13"/>
        <v>18.75</v>
      </c>
      <c r="BG73" t="s">
        <v>146</v>
      </c>
      <c r="BH73" t="s">
        <v>146</v>
      </c>
      <c r="BI73">
        <v>566</v>
      </c>
      <c r="BJ73">
        <v>566</v>
      </c>
      <c r="BK73">
        <v>9107.5</v>
      </c>
      <c r="BL73">
        <v>0.5</v>
      </c>
      <c r="BM73">
        <v>0</v>
      </c>
      <c r="BN73">
        <v>0.5</v>
      </c>
      <c r="BO73">
        <v>0.04</v>
      </c>
      <c r="BP73">
        <v>0</v>
      </c>
      <c r="BQ73">
        <v>9106.9624999999996</v>
      </c>
      <c r="BR73">
        <v>0</v>
      </c>
      <c r="BS73">
        <v>0.04</v>
      </c>
      <c r="BT73" t="s">
        <v>146</v>
      </c>
      <c r="BU73">
        <v>59536659</v>
      </c>
      <c r="BV73" t="s">
        <v>163</v>
      </c>
      <c r="BW73">
        <v>0</v>
      </c>
      <c r="BX73">
        <v>0</v>
      </c>
      <c r="BY73" t="s">
        <v>164</v>
      </c>
      <c r="BZ73">
        <v>0</v>
      </c>
      <c r="CA73" t="s">
        <v>146</v>
      </c>
      <c r="CB73">
        <v>0</v>
      </c>
      <c r="CC73">
        <v>0</v>
      </c>
      <c r="CD73" t="s">
        <v>146</v>
      </c>
      <c r="CE73">
        <v>0</v>
      </c>
      <c r="CF73">
        <v>0</v>
      </c>
      <c r="CG73">
        <v>0</v>
      </c>
      <c r="CH73" t="s">
        <v>146</v>
      </c>
      <c r="CI73" t="s">
        <v>146</v>
      </c>
      <c r="CJ73" t="s">
        <v>158</v>
      </c>
      <c r="CK73">
        <v>10</v>
      </c>
      <c r="CL73">
        <v>0</v>
      </c>
      <c r="CM73">
        <v>0</v>
      </c>
      <c r="CN73">
        <v>9107.5</v>
      </c>
      <c r="CO73" t="s">
        <v>150</v>
      </c>
      <c r="CP73">
        <v>0</v>
      </c>
      <c r="CQ73">
        <v>0</v>
      </c>
      <c r="CR73">
        <v>0</v>
      </c>
      <c r="CS73" t="s">
        <v>166</v>
      </c>
      <c r="CT73">
        <v>0</v>
      </c>
      <c r="CU73">
        <v>0</v>
      </c>
      <c r="CV73">
        <v>0</v>
      </c>
      <c r="CW73" t="s">
        <v>156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 t="s">
        <v>167</v>
      </c>
      <c r="DE73">
        <v>0</v>
      </c>
      <c r="DF73">
        <v>0</v>
      </c>
      <c r="DG73">
        <v>0</v>
      </c>
      <c r="DH73" t="s">
        <v>150</v>
      </c>
      <c r="DI73">
        <v>0</v>
      </c>
      <c r="DJ73">
        <v>0</v>
      </c>
      <c r="DK73">
        <v>0</v>
      </c>
      <c r="DL73" t="s">
        <v>156</v>
      </c>
      <c r="DM73">
        <v>45</v>
      </c>
      <c r="DN73">
        <v>0</v>
      </c>
      <c r="DO73" t="s">
        <v>156</v>
      </c>
      <c r="DP73">
        <v>45</v>
      </c>
      <c r="DQ73">
        <v>0</v>
      </c>
      <c r="DR73" t="s">
        <v>146</v>
      </c>
      <c r="DS73" t="s">
        <v>146</v>
      </c>
      <c r="DT73" t="s">
        <v>146</v>
      </c>
      <c r="DU73" t="s">
        <v>155</v>
      </c>
      <c r="DV73">
        <v>0</v>
      </c>
      <c r="DW73">
        <v>0</v>
      </c>
      <c r="DX73">
        <v>0.5</v>
      </c>
      <c r="DY73">
        <v>0.04</v>
      </c>
      <c r="DZ73">
        <v>2.0020566090040005E+19</v>
      </c>
      <c r="EA73">
        <v>3.4600356600000148E+18</v>
      </c>
      <c r="EB73" t="s">
        <v>628</v>
      </c>
      <c r="EC73" t="s">
        <v>628</v>
      </c>
      <c r="ED73" t="s">
        <v>627</v>
      </c>
      <c r="EE73" t="s">
        <v>629</v>
      </c>
      <c r="EF73" t="s">
        <v>164</v>
      </c>
      <c r="EG73" t="s">
        <v>146</v>
      </c>
      <c r="EH73" t="s">
        <v>146</v>
      </c>
      <c r="EI73" t="s">
        <v>146</v>
      </c>
      <c r="EJ73" t="s">
        <v>146</v>
      </c>
      <c r="EK73" t="s">
        <v>146</v>
      </c>
      <c r="EL73" t="s">
        <v>146</v>
      </c>
      <c r="EM73" t="s">
        <v>146</v>
      </c>
      <c r="EN73" t="s">
        <v>146</v>
      </c>
      <c r="EO73" t="s">
        <v>146</v>
      </c>
      <c r="EP73">
        <v>9107.5</v>
      </c>
      <c r="EQ73">
        <v>0</v>
      </c>
      <c r="ER73">
        <v>0</v>
      </c>
      <c r="ES73" t="s">
        <v>146</v>
      </c>
      <c r="ET73" t="s">
        <v>170</v>
      </c>
      <c r="EU73" t="s">
        <v>146</v>
      </c>
      <c r="EV73">
        <v>0</v>
      </c>
    </row>
    <row r="74" spans="1:152" x14ac:dyDescent="0.25">
      <c r="A74">
        <v>9756037347</v>
      </c>
      <c r="B74" t="s">
        <v>141</v>
      </c>
      <c r="C74" t="s">
        <v>630</v>
      </c>
      <c r="D74" t="s">
        <v>143</v>
      </c>
      <c r="E74" t="s">
        <v>144</v>
      </c>
      <c r="F74" t="s">
        <v>145</v>
      </c>
      <c r="G74">
        <v>34897</v>
      </c>
      <c r="H74" t="s">
        <v>145</v>
      </c>
      <c r="I74">
        <v>672097</v>
      </c>
      <c r="J74">
        <v>2609400176</v>
      </c>
      <c r="K74">
        <v>2061040</v>
      </c>
      <c r="L74">
        <v>2692440</v>
      </c>
      <c r="M74" t="s">
        <v>146</v>
      </c>
      <c r="N74">
        <v>9756037347</v>
      </c>
      <c r="O74">
        <v>123</v>
      </c>
      <c r="P74" t="s">
        <v>147</v>
      </c>
      <c r="Q74" t="s">
        <v>148</v>
      </c>
      <c r="R74" t="s">
        <v>149</v>
      </c>
      <c r="S74">
        <v>250100000000001</v>
      </c>
      <c r="T74" t="s">
        <v>150</v>
      </c>
      <c r="U74" t="s">
        <v>151</v>
      </c>
      <c r="V74">
        <v>4814</v>
      </c>
      <c r="W74" t="s">
        <v>152</v>
      </c>
      <c r="X74" t="s">
        <v>151</v>
      </c>
      <c r="Y74">
        <v>44</v>
      </c>
      <c r="Z74" t="s">
        <v>153</v>
      </c>
      <c r="AA74" t="s">
        <v>154</v>
      </c>
      <c r="AB74" t="s">
        <v>146</v>
      </c>
      <c r="AC74">
        <v>200239</v>
      </c>
      <c r="AD74" t="s">
        <v>155</v>
      </c>
      <c r="AE74" t="s">
        <v>156</v>
      </c>
      <c r="AF74" t="s">
        <v>631</v>
      </c>
      <c r="AG74">
        <v>566</v>
      </c>
      <c r="AH74">
        <v>282835</v>
      </c>
      <c r="AI74" t="s">
        <v>158</v>
      </c>
      <c r="AJ74">
        <v>566</v>
      </c>
      <c r="AK74">
        <v>9756037347</v>
      </c>
      <c r="AL74">
        <v>9756037347</v>
      </c>
      <c r="AM74" t="s">
        <v>159</v>
      </c>
      <c r="AN74" t="s">
        <v>188</v>
      </c>
      <c r="AO74" t="s">
        <v>189</v>
      </c>
      <c r="AP74" t="s">
        <v>146</v>
      </c>
      <c r="AQ74" t="s">
        <v>162</v>
      </c>
      <c r="AR74">
        <v>9107.5</v>
      </c>
      <c r="AS74">
        <v>9000</v>
      </c>
      <c r="AT74" s="8">
        <f t="shared" si="7"/>
        <v>8000</v>
      </c>
      <c r="AU74" s="8">
        <v>350</v>
      </c>
      <c r="AV74" s="8">
        <f t="shared" si="8"/>
        <v>7650</v>
      </c>
      <c r="AW74" s="9">
        <f t="shared" si="9"/>
        <v>1346.4</v>
      </c>
      <c r="AX74" s="10">
        <f t="shared" si="10"/>
        <v>6120</v>
      </c>
      <c r="AY74" s="11">
        <f t="shared" si="11"/>
        <v>183.6</v>
      </c>
      <c r="AZ74" s="8">
        <v>250</v>
      </c>
      <c r="BA74" s="12">
        <f t="shared" si="12"/>
        <v>81.25</v>
      </c>
      <c r="BB74" s="12">
        <v>1000</v>
      </c>
      <c r="BC74" s="13"/>
      <c r="BD74" s="8">
        <f t="shared" si="13"/>
        <v>18.75</v>
      </c>
      <c r="BG74" t="s">
        <v>146</v>
      </c>
      <c r="BH74" t="s">
        <v>146</v>
      </c>
      <c r="BI74">
        <v>566</v>
      </c>
      <c r="BJ74">
        <v>566</v>
      </c>
      <c r="BK74">
        <v>9107.5</v>
      </c>
      <c r="BL74">
        <v>0.5</v>
      </c>
      <c r="BM74">
        <v>0</v>
      </c>
      <c r="BN74">
        <v>0.5</v>
      </c>
      <c r="BO74">
        <v>0.04</v>
      </c>
      <c r="BP74">
        <v>0</v>
      </c>
      <c r="BQ74">
        <v>9106.9624999999996</v>
      </c>
      <c r="BR74">
        <v>0</v>
      </c>
      <c r="BS74">
        <v>0.04</v>
      </c>
      <c r="BT74" t="s">
        <v>146</v>
      </c>
      <c r="BU74">
        <v>59536659</v>
      </c>
      <c r="BV74" t="s">
        <v>163</v>
      </c>
      <c r="BW74">
        <v>0</v>
      </c>
      <c r="BX74">
        <v>0</v>
      </c>
      <c r="BY74" t="s">
        <v>164</v>
      </c>
      <c r="BZ74">
        <v>0</v>
      </c>
      <c r="CA74" t="s">
        <v>146</v>
      </c>
      <c r="CB74">
        <v>0</v>
      </c>
      <c r="CC74">
        <v>0</v>
      </c>
      <c r="CD74" t="s">
        <v>146</v>
      </c>
      <c r="CE74">
        <v>0</v>
      </c>
      <c r="CF74">
        <v>0</v>
      </c>
      <c r="CG74">
        <v>0</v>
      </c>
      <c r="CH74" t="s">
        <v>146</v>
      </c>
      <c r="CI74" t="s">
        <v>146</v>
      </c>
      <c r="CJ74" t="s">
        <v>158</v>
      </c>
      <c r="CK74">
        <v>10</v>
      </c>
      <c r="CL74">
        <v>0</v>
      </c>
      <c r="CM74">
        <v>0</v>
      </c>
      <c r="CN74">
        <v>9107.5</v>
      </c>
      <c r="CO74" t="s">
        <v>150</v>
      </c>
      <c r="CP74">
        <v>0</v>
      </c>
      <c r="CQ74">
        <v>0</v>
      </c>
      <c r="CR74">
        <v>0</v>
      </c>
      <c r="CS74" t="s">
        <v>166</v>
      </c>
      <c r="CT74">
        <v>0</v>
      </c>
      <c r="CU74">
        <v>0</v>
      </c>
      <c r="CV74">
        <v>0</v>
      </c>
      <c r="CW74" t="s">
        <v>156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 t="s">
        <v>167</v>
      </c>
      <c r="DE74">
        <v>0</v>
      </c>
      <c r="DF74">
        <v>0</v>
      </c>
      <c r="DG74">
        <v>0</v>
      </c>
      <c r="DH74" t="s">
        <v>150</v>
      </c>
      <c r="DI74">
        <v>0</v>
      </c>
      <c r="DJ74">
        <v>0</v>
      </c>
      <c r="DK74">
        <v>0</v>
      </c>
      <c r="DL74" t="s">
        <v>156</v>
      </c>
      <c r="DM74">
        <v>45</v>
      </c>
      <c r="DN74">
        <v>0</v>
      </c>
      <c r="DO74" t="s">
        <v>156</v>
      </c>
      <c r="DP74">
        <v>45</v>
      </c>
      <c r="DQ74">
        <v>0</v>
      </c>
      <c r="DR74" t="s">
        <v>146</v>
      </c>
      <c r="DS74" t="s">
        <v>146</v>
      </c>
      <c r="DT74" t="s">
        <v>146</v>
      </c>
      <c r="DU74" t="s">
        <v>155</v>
      </c>
      <c r="DV74">
        <v>0</v>
      </c>
      <c r="DW74">
        <v>0</v>
      </c>
      <c r="DX74">
        <v>0.5</v>
      </c>
      <c r="DY74">
        <v>0.04</v>
      </c>
      <c r="DZ74">
        <v>2.0020566090040005E+19</v>
      </c>
      <c r="EA74">
        <v>3.4600356600000148E+18</v>
      </c>
      <c r="EB74" t="s">
        <v>632</v>
      </c>
      <c r="EC74" t="s">
        <v>632</v>
      </c>
      <c r="ED74" t="s">
        <v>631</v>
      </c>
      <c r="EE74" t="s">
        <v>633</v>
      </c>
      <c r="EF74" t="s">
        <v>164</v>
      </c>
      <c r="EG74" t="s">
        <v>146</v>
      </c>
      <c r="EH74" t="s">
        <v>146</v>
      </c>
      <c r="EI74" t="s">
        <v>146</v>
      </c>
      <c r="EJ74" t="s">
        <v>146</v>
      </c>
      <c r="EK74" t="s">
        <v>146</v>
      </c>
      <c r="EL74" t="s">
        <v>146</v>
      </c>
      <c r="EM74" t="s">
        <v>146</v>
      </c>
      <c r="EN74" t="s">
        <v>146</v>
      </c>
      <c r="EO74" t="s">
        <v>146</v>
      </c>
      <c r="EP74">
        <v>9107.5</v>
      </c>
      <c r="EQ74">
        <v>0</v>
      </c>
      <c r="ER74">
        <v>0</v>
      </c>
      <c r="ES74" t="s">
        <v>146</v>
      </c>
      <c r="ET74" t="s">
        <v>170</v>
      </c>
      <c r="EU74" t="s">
        <v>146</v>
      </c>
      <c r="EV74">
        <v>0</v>
      </c>
    </row>
    <row r="75" spans="1:152" x14ac:dyDescent="0.25">
      <c r="A75">
        <v>9754387136</v>
      </c>
      <c r="B75" t="s">
        <v>141</v>
      </c>
      <c r="C75" t="s">
        <v>634</v>
      </c>
      <c r="D75" t="s">
        <v>143</v>
      </c>
      <c r="E75" t="s">
        <v>144</v>
      </c>
      <c r="F75" t="s">
        <v>145</v>
      </c>
      <c r="G75">
        <v>34895</v>
      </c>
      <c r="H75" t="s">
        <v>145</v>
      </c>
      <c r="I75">
        <v>677014</v>
      </c>
      <c r="J75">
        <v>2609195509</v>
      </c>
      <c r="K75">
        <v>4826150</v>
      </c>
      <c r="L75">
        <v>2692440</v>
      </c>
      <c r="M75" t="s">
        <v>146</v>
      </c>
      <c r="N75">
        <v>9754387136</v>
      </c>
      <c r="O75">
        <v>123</v>
      </c>
      <c r="P75" t="s">
        <v>147</v>
      </c>
      <c r="Q75" t="s">
        <v>148</v>
      </c>
      <c r="R75" t="s">
        <v>149</v>
      </c>
      <c r="S75">
        <v>250100000000001</v>
      </c>
      <c r="T75" t="s">
        <v>150</v>
      </c>
      <c r="U75" t="s">
        <v>151</v>
      </c>
      <c r="V75">
        <v>4814</v>
      </c>
      <c r="W75" t="s">
        <v>152</v>
      </c>
      <c r="X75" t="s">
        <v>151</v>
      </c>
      <c r="Y75">
        <v>44</v>
      </c>
      <c r="Z75" t="s">
        <v>153</v>
      </c>
      <c r="AA75" t="s">
        <v>154</v>
      </c>
      <c r="AB75" t="s">
        <v>146</v>
      </c>
      <c r="AC75">
        <v>200239</v>
      </c>
      <c r="AD75" t="s">
        <v>155</v>
      </c>
      <c r="AE75" t="s">
        <v>156</v>
      </c>
      <c r="AF75" t="s">
        <v>635</v>
      </c>
      <c r="AG75">
        <v>566</v>
      </c>
      <c r="AH75">
        <v>939025</v>
      </c>
      <c r="AI75" t="s">
        <v>158</v>
      </c>
      <c r="AJ75">
        <v>566</v>
      </c>
      <c r="AK75">
        <v>9754387136</v>
      </c>
      <c r="AL75">
        <v>9754387136</v>
      </c>
      <c r="AM75" t="s">
        <v>159</v>
      </c>
      <c r="AN75" t="s">
        <v>188</v>
      </c>
      <c r="AO75" t="s">
        <v>189</v>
      </c>
      <c r="AP75" t="s">
        <v>146</v>
      </c>
      <c r="AQ75" t="s">
        <v>162</v>
      </c>
      <c r="AR75">
        <v>9107.5</v>
      </c>
      <c r="AS75">
        <v>9000</v>
      </c>
      <c r="AT75" s="8">
        <f t="shared" si="7"/>
        <v>8000</v>
      </c>
      <c r="AU75" s="8">
        <v>350</v>
      </c>
      <c r="AV75" s="8">
        <f t="shared" si="8"/>
        <v>7650</v>
      </c>
      <c r="AW75" s="9">
        <f t="shared" si="9"/>
        <v>1346.4</v>
      </c>
      <c r="AX75" s="10">
        <f t="shared" si="10"/>
        <v>6120</v>
      </c>
      <c r="AY75" s="11">
        <f t="shared" si="11"/>
        <v>183.6</v>
      </c>
      <c r="AZ75" s="8">
        <v>250</v>
      </c>
      <c r="BA75" s="12">
        <f t="shared" si="12"/>
        <v>81.25</v>
      </c>
      <c r="BB75" s="12">
        <v>1000</v>
      </c>
      <c r="BC75" s="13"/>
      <c r="BD75" s="8">
        <f t="shared" si="13"/>
        <v>18.75</v>
      </c>
      <c r="BG75" t="s">
        <v>146</v>
      </c>
      <c r="BH75" t="s">
        <v>146</v>
      </c>
      <c r="BI75">
        <v>566</v>
      </c>
      <c r="BJ75">
        <v>566</v>
      </c>
      <c r="BK75">
        <v>9107.5</v>
      </c>
      <c r="BL75">
        <v>0.5</v>
      </c>
      <c r="BM75">
        <v>0</v>
      </c>
      <c r="BN75">
        <v>0.5</v>
      </c>
      <c r="BO75">
        <v>0.04</v>
      </c>
      <c r="BP75">
        <v>0</v>
      </c>
      <c r="BQ75">
        <v>9106.9624999999996</v>
      </c>
      <c r="BR75">
        <v>0</v>
      </c>
      <c r="BS75">
        <v>0.04</v>
      </c>
      <c r="BT75" t="s">
        <v>146</v>
      </c>
      <c r="BU75">
        <v>59536659</v>
      </c>
      <c r="BV75" t="s">
        <v>163</v>
      </c>
      <c r="BW75">
        <v>0</v>
      </c>
      <c r="BX75">
        <v>0</v>
      </c>
      <c r="BY75" t="s">
        <v>164</v>
      </c>
      <c r="BZ75">
        <v>0</v>
      </c>
      <c r="CA75" t="s">
        <v>146</v>
      </c>
      <c r="CB75">
        <v>0</v>
      </c>
      <c r="CC75">
        <v>0</v>
      </c>
      <c r="CD75" t="s">
        <v>146</v>
      </c>
      <c r="CE75">
        <v>0</v>
      </c>
      <c r="CF75">
        <v>0</v>
      </c>
      <c r="CG75">
        <v>0</v>
      </c>
      <c r="CH75" t="s">
        <v>146</v>
      </c>
      <c r="CI75" t="s">
        <v>146</v>
      </c>
      <c r="CJ75" t="s">
        <v>158</v>
      </c>
      <c r="CK75">
        <v>10</v>
      </c>
      <c r="CL75">
        <v>0</v>
      </c>
      <c r="CM75">
        <v>0</v>
      </c>
      <c r="CN75">
        <v>9107.5</v>
      </c>
      <c r="CO75" t="s">
        <v>150</v>
      </c>
      <c r="CP75">
        <v>0</v>
      </c>
      <c r="CQ75">
        <v>0</v>
      </c>
      <c r="CR75">
        <v>0</v>
      </c>
      <c r="CS75" t="s">
        <v>166</v>
      </c>
      <c r="CT75">
        <v>0</v>
      </c>
      <c r="CU75">
        <v>0</v>
      </c>
      <c r="CV75">
        <v>0</v>
      </c>
      <c r="CW75" t="s">
        <v>156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 t="s">
        <v>167</v>
      </c>
      <c r="DE75">
        <v>0</v>
      </c>
      <c r="DF75">
        <v>0</v>
      </c>
      <c r="DG75">
        <v>0</v>
      </c>
      <c r="DH75" t="s">
        <v>150</v>
      </c>
      <c r="DI75">
        <v>0</v>
      </c>
      <c r="DJ75">
        <v>0</v>
      </c>
      <c r="DK75">
        <v>0</v>
      </c>
      <c r="DL75" t="s">
        <v>156</v>
      </c>
      <c r="DM75">
        <v>45</v>
      </c>
      <c r="DN75">
        <v>0</v>
      </c>
      <c r="DO75" t="s">
        <v>156</v>
      </c>
      <c r="DP75">
        <v>45</v>
      </c>
      <c r="DQ75">
        <v>0</v>
      </c>
      <c r="DR75" t="s">
        <v>146</v>
      </c>
      <c r="DS75" t="s">
        <v>146</v>
      </c>
      <c r="DT75" t="s">
        <v>146</v>
      </c>
      <c r="DU75" t="s">
        <v>155</v>
      </c>
      <c r="DV75">
        <v>0</v>
      </c>
      <c r="DW75">
        <v>0</v>
      </c>
      <c r="DX75">
        <v>0.5</v>
      </c>
      <c r="DY75">
        <v>0.04</v>
      </c>
      <c r="DZ75">
        <v>2.0020566090040005E+19</v>
      </c>
      <c r="EA75">
        <v>3.4600356600000148E+18</v>
      </c>
      <c r="EB75" t="s">
        <v>636</v>
      </c>
      <c r="EC75" t="s">
        <v>636</v>
      </c>
      <c r="ED75" t="s">
        <v>635</v>
      </c>
      <c r="EE75" t="s">
        <v>637</v>
      </c>
      <c r="EF75" t="s">
        <v>164</v>
      </c>
      <c r="EG75" t="s">
        <v>146</v>
      </c>
      <c r="EH75" t="s">
        <v>146</v>
      </c>
      <c r="EI75" t="s">
        <v>146</v>
      </c>
      <c r="EJ75" t="s">
        <v>146</v>
      </c>
      <c r="EK75" t="s">
        <v>146</v>
      </c>
      <c r="EL75" t="s">
        <v>146</v>
      </c>
      <c r="EM75" t="s">
        <v>146</v>
      </c>
      <c r="EN75" t="s">
        <v>146</v>
      </c>
      <c r="EO75" t="s">
        <v>146</v>
      </c>
      <c r="EP75">
        <v>9107.5</v>
      </c>
      <c r="EQ75">
        <v>0</v>
      </c>
      <c r="ER75">
        <v>0</v>
      </c>
      <c r="ES75" t="s">
        <v>146</v>
      </c>
      <c r="ET75" t="s">
        <v>170</v>
      </c>
      <c r="EU75" t="s">
        <v>146</v>
      </c>
      <c r="EV75">
        <v>0</v>
      </c>
    </row>
    <row r="76" spans="1:152" x14ac:dyDescent="0.25">
      <c r="A76">
        <v>9753846830</v>
      </c>
      <c r="B76" t="s">
        <v>141</v>
      </c>
      <c r="C76" t="s">
        <v>638</v>
      </c>
      <c r="D76" t="s">
        <v>143</v>
      </c>
      <c r="E76" t="s">
        <v>144</v>
      </c>
      <c r="F76" t="s">
        <v>145</v>
      </c>
      <c r="G76">
        <v>34894</v>
      </c>
      <c r="H76" t="s">
        <v>145</v>
      </c>
      <c r="I76">
        <v>771124</v>
      </c>
      <c r="J76">
        <v>2609177069</v>
      </c>
      <c r="K76">
        <v>7889894</v>
      </c>
      <c r="L76">
        <v>2692440</v>
      </c>
      <c r="M76" t="s">
        <v>146</v>
      </c>
      <c r="N76">
        <v>9753846830</v>
      </c>
      <c r="O76">
        <v>123</v>
      </c>
      <c r="P76" t="s">
        <v>147</v>
      </c>
      <c r="Q76" t="s">
        <v>148</v>
      </c>
      <c r="R76" t="s">
        <v>149</v>
      </c>
      <c r="S76">
        <v>250100000000001</v>
      </c>
      <c r="T76" t="s">
        <v>150</v>
      </c>
      <c r="U76" t="s">
        <v>151</v>
      </c>
      <c r="V76">
        <v>4814</v>
      </c>
      <c r="W76" t="s">
        <v>152</v>
      </c>
      <c r="X76" t="s">
        <v>151</v>
      </c>
      <c r="Y76">
        <v>44</v>
      </c>
      <c r="Z76" t="s">
        <v>153</v>
      </c>
      <c r="AA76" t="s">
        <v>154</v>
      </c>
      <c r="AB76" t="s">
        <v>146</v>
      </c>
      <c r="AC76">
        <v>200239</v>
      </c>
      <c r="AD76" t="s">
        <v>155</v>
      </c>
      <c r="AE76" t="s">
        <v>156</v>
      </c>
      <c r="AF76" t="s">
        <v>639</v>
      </c>
      <c r="AG76">
        <v>566</v>
      </c>
      <c r="AH76">
        <v>526705</v>
      </c>
      <c r="AI76" t="s">
        <v>158</v>
      </c>
      <c r="AJ76">
        <v>566</v>
      </c>
      <c r="AK76">
        <v>9753846830</v>
      </c>
      <c r="AL76">
        <v>9753846830</v>
      </c>
      <c r="AM76" t="s">
        <v>159</v>
      </c>
      <c r="AN76" t="s">
        <v>194</v>
      </c>
      <c r="AO76" t="s">
        <v>195</v>
      </c>
      <c r="AP76" t="s">
        <v>146</v>
      </c>
      <c r="AQ76" t="s">
        <v>162</v>
      </c>
      <c r="AR76">
        <v>9107.5</v>
      </c>
      <c r="AS76">
        <v>9000</v>
      </c>
      <c r="AT76" s="8">
        <f t="shared" si="7"/>
        <v>8000</v>
      </c>
      <c r="AU76" s="8">
        <v>350</v>
      </c>
      <c r="AV76" s="8">
        <f t="shared" si="8"/>
        <v>7650</v>
      </c>
      <c r="AW76" s="9">
        <f t="shared" si="9"/>
        <v>1346.4</v>
      </c>
      <c r="AX76" s="10">
        <f t="shared" si="10"/>
        <v>6120</v>
      </c>
      <c r="AY76" s="11">
        <f t="shared" si="11"/>
        <v>183.6</v>
      </c>
      <c r="AZ76" s="8">
        <v>250</v>
      </c>
      <c r="BA76" s="12">
        <f t="shared" si="12"/>
        <v>81.25</v>
      </c>
      <c r="BB76" s="12">
        <v>1000</v>
      </c>
      <c r="BC76" s="13"/>
      <c r="BD76" s="8">
        <f t="shared" si="13"/>
        <v>18.75</v>
      </c>
      <c r="BG76" t="s">
        <v>146</v>
      </c>
      <c r="BH76" t="s">
        <v>146</v>
      </c>
      <c r="BI76">
        <v>566</v>
      </c>
      <c r="BJ76">
        <v>566</v>
      </c>
      <c r="BK76">
        <v>9107.5</v>
      </c>
      <c r="BL76">
        <v>0.5</v>
      </c>
      <c r="BM76">
        <v>0</v>
      </c>
      <c r="BN76">
        <v>0.5</v>
      </c>
      <c r="BO76">
        <v>0.04</v>
      </c>
      <c r="BP76">
        <v>0</v>
      </c>
      <c r="BQ76">
        <v>9106.9624999999996</v>
      </c>
      <c r="BR76">
        <v>0</v>
      </c>
      <c r="BS76">
        <v>0.04</v>
      </c>
      <c r="BT76" t="s">
        <v>146</v>
      </c>
      <c r="BU76">
        <v>59536659</v>
      </c>
      <c r="BV76" t="s">
        <v>163</v>
      </c>
      <c r="BW76">
        <v>0</v>
      </c>
      <c r="BX76">
        <v>0</v>
      </c>
      <c r="BY76" t="s">
        <v>164</v>
      </c>
      <c r="BZ76">
        <v>0</v>
      </c>
      <c r="CA76" t="s">
        <v>146</v>
      </c>
      <c r="CB76">
        <v>0</v>
      </c>
      <c r="CC76">
        <v>0</v>
      </c>
      <c r="CD76" t="s">
        <v>146</v>
      </c>
      <c r="CE76">
        <v>0</v>
      </c>
      <c r="CF76">
        <v>0</v>
      </c>
      <c r="CG76">
        <v>0</v>
      </c>
      <c r="CH76" t="s">
        <v>146</v>
      </c>
      <c r="CI76" t="s">
        <v>146</v>
      </c>
      <c r="CJ76" t="s">
        <v>158</v>
      </c>
      <c r="CK76">
        <v>10</v>
      </c>
      <c r="CL76">
        <v>0</v>
      </c>
      <c r="CM76">
        <v>0</v>
      </c>
      <c r="CN76">
        <v>9107.5</v>
      </c>
      <c r="CO76" t="s">
        <v>150</v>
      </c>
      <c r="CP76">
        <v>0</v>
      </c>
      <c r="CQ76">
        <v>0</v>
      </c>
      <c r="CR76">
        <v>0</v>
      </c>
      <c r="CS76" t="s">
        <v>166</v>
      </c>
      <c r="CT76">
        <v>0</v>
      </c>
      <c r="CU76">
        <v>0</v>
      </c>
      <c r="CV76">
        <v>0</v>
      </c>
      <c r="CW76" t="s">
        <v>156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 t="s">
        <v>167</v>
      </c>
      <c r="DE76">
        <v>0</v>
      </c>
      <c r="DF76">
        <v>0</v>
      </c>
      <c r="DG76">
        <v>0</v>
      </c>
      <c r="DH76" t="s">
        <v>150</v>
      </c>
      <c r="DI76">
        <v>0</v>
      </c>
      <c r="DJ76">
        <v>0</v>
      </c>
      <c r="DK76">
        <v>0</v>
      </c>
      <c r="DL76" t="s">
        <v>156</v>
      </c>
      <c r="DM76">
        <v>45</v>
      </c>
      <c r="DN76">
        <v>0</v>
      </c>
      <c r="DO76" t="s">
        <v>156</v>
      </c>
      <c r="DP76">
        <v>45</v>
      </c>
      <c r="DQ76">
        <v>0</v>
      </c>
      <c r="DR76" t="s">
        <v>146</v>
      </c>
      <c r="DS76" t="s">
        <v>146</v>
      </c>
      <c r="DT76" t="s">
        <v>146</v>
      </c>
      <c r="DU76" t="s">
        <v>155</v>
      </c>
      <c r="DV76">
        <v>0</v>
      </c>
      <c r="DW76">
        <v>0</v>
      </c>
      <c r="DX76">
        <v>0.5</v>
      </c>
      <c r="DY76">
        <v>0.04</v>
      </c>
      <c r="DZ76">
        <v>2.0020566090040005E+19</v>
      </c>
      <c r="EA76">
        <v>3.4600356600000148E+18</v>
      </c>
      <c r="EB76" t="s">
        <v>640</v>
      </c>
      <c r="EC76" t="s">
        <v>640</v>
      </c>
      <c r="ED76" t="s">
        <v>639</v>
      </c>
      <c r="EE76" t="s">
        <v>641</v>
      </c>
      <c r="EF76" t="s">
        <v>164</v>
      </c>
      <c r="EG76" t="s">
        <v>146</v>
      </c>
      <c r="EH76" t="s">
        <v>146</v>
      </c>
      <c r="EI76" t="s">
        <v>146</v>
      </c>
      <c r="EJ76" t="s">
        <v>146</v>
      </c>
      <c r="EK76" t="s">
        <v>146</v>
      </c>
      <c r="EL76" t="s">
        <v>146</v>
      </c>
      <c r="EM76" t="s">
        <v>146</v>
      </c>
      <c r="EN76" t="s">
        <v>146</v>
      </c>
      <c r="EO76" t="s">
        <v>146</v>
      </c>
      <c r="EP76">
        <v>9107.5</v>
      </c>
      <c r="EQ76">
        <v>0</v>
      </c>
      <c r="ER76">
        <v>0</v>
      </c>
      <c r="ES76" t="s">
        <v>146</v>
      </c>
      <c r="ET76" t="s">
        <v>170</v>
      </c>
      <c r="EU76" t="s">
        <v>146</v>
      </c>
      <c r="EV76">
        <v>0</v>
      </c>
    </row>
    <row r="77" spans="1:152" x14ac:dyDescent="0.25">
      <c r="A77">
        <v>9754782614</v>
      </c>
      <c r="B77" t="s">
        <v>141</v>
      </c>
      <c r="C77" t="s">
        <v>652</v>
      </c>
      <c r="D77" t="s">
        <v>143</v>
      </c>
      <c r="E77" t="s">
        <v>144</v>
      </c>
      <c r="F77" t="s">
        <v>145</v>
      </c>
      <c r="G77">
        <v>34895</v>
      </c>
      <c r="H77" t="s">
        <v>145</v>
      </c>
      <c r="I77">
        <v>972556</v>
      </c>
      <c r="J77">
        <v>2609196094</v>
      </c>
      <c r="K77">
        <v>4826150</v>
      </c>
      <c r="L77">
        <v>2692440</v>
      </c>
      <c r="M77" t="s">
        <v>146</v>
      </c>
      <c r="N77">
        <v>9754782614</v>
      </c>
      <c r="O77">
        <v>123</v>
      </c>
      <c r="P77" t="s">
        <v>147</v>
      </c>
      <c r="Q77" t="s">
        <v>148</v>
      </c>
      <c r="R77" t="s">
        <v>149</v>
      </c>
      <c r="S77">
        <v>250100000000001</v>
      </c>
      <c r="T77" t="s">
        <v>150</v>
      </c>
      <c r="U77" t="s">
        <v>151</v>
      </c>
      <c r="V77">
        <v>4814</v>
      </c>
      <c r="W77" t="s">
        <v>152</v>
      </c>
      <c r="X77" t="s">
        <v>151</v>
      </c>
      <c r="Y77">
        <v>44</v>
      </c>
      <c r="Z77" t="s">
        <v>153</v>
      </c>
      <c r="AA77" t="s">
        <v>154</v>
      </c>
      <c r="AB77" t="s">
        <v>146</v>
      </c>
      <c r="AC77">
        <v>200239</v>
      </c>
      <c r="AD77" t="s">
        <v>155</v>
      </c>
      <c r="AE77" t="s">
        <v>156</v>
      </c>
      <c r="AF77" t="s">
        <v>653</v>
      </c>
      <c r="AG77">
        <v>566</v>
      </c>
      <c r="AH77">
        <v>241825</v>
      </c>
      <c r="AI77" t="s">
        <v>158</v>
      </c>
      <c r="AJ77">
        <v>566</v>
      </c>
      <c r="AK77">
        <v>9754782614</v>
      </c>
      <c r="AL77">
        <v>9754782614</v>
      </c>
      <c r="AM77" t="s">
        <v>159</v>
      </c>
      <c r="AN77" t="s">
        <v>188</v>
      </c>
      <c r="AO77" t="s">
        <v>189</v>
      </c>
      <c r="AP77" t="s">
        <v>146</v>
      </c>
      <c r="AQ77" t="s">
        <v>162</v>
      </c>
      <c r="AR77">
        <v>9107.5</v>
      </c>
      <c r="AS77">
        <v>9000</v>
      </c>
      <c r="AT77" s="8">
        <f t="shared" si="7"/>
        <v>8000</v>
      </c>
      <c r="AU77" s="8">
        <v>350</v>
      </c>
      <c r="AV77" s="8">
        <f t="shared" si="8"/>
        <v>7650</v>
      </c>
      <c r="AW77" s="9">
        <f t="shared" si="9"/>
        <v>1346.4</v>
      </c>
      <c r="AX77" s="10">
        <f t="shared" si="10"/>
        <v>6120</v>
      </c>
      <c r="AY77" s="11">
        <f t="shared" si="11"/>
        <v>183.6</v>
      </c>
      <c r="AZ77" s="8">
        <v>250</v>
      </c>
      <c r="BA77" s="12">
        <f t="shared" si="12"/>
        <v>81.25</v>
      </c>
      <c r="BB77" s="12">
        <v>1000</v>
      </c>
      <c r="BC77" s="13"/>
      <c r="BD77" s="8">
        <f t="shared" si="13"/>
        <v>18.75</v>
      </c>
      <c r="BG77" t="s">
        <v>146</v>
      </c>
      <c r="BH77" t="s">
        <v>146</v>
      </c>
      <c r="BI77">
        <v>566</v>
      </c>
      <c r="BJ77">
        <v>566</v>
      </c>
      <c r="BK77">
        <v>9107.5</v>
      </c>
      <c r="BL77">
        <v>0.5</v>
      </c>
      <c r="BM77">
        <v>0</v>
      </c>
      <c r="BN77">
        <v>0.5</v>
      </c>
      <c r="BO77">
        <v>0.04</v>
      </c>
      <c r="BP77">
        <v>0</v>
      </c>
      <c r="BQ77">
        <v>9106.9624999999996</v>
      </c>
      <c r="BR77">
        <v>0</v>
      </c>
      <c r="BS77">
        <v>0.04</v>
      </c>
      <c r="BT77" t="s">
        <v>146</v>
      </c>
      <c r="BU77">
        <v>59536659</v>
      </c>
      <c r="BV77" t="s">
        <v>163</v>
      </c>
      <c r="BW77">
        <v>0</v>
      </c>
      <c r="BX77">
        <v>0</v>
      </c>
      <c r="BY77" t="s">
        <v>164</v>
      </c>
      <c r="BZ77">
        <v>0</v>
      </c>
      <c r="CA77" t="s">
        <v>146</v>
      </c>
      <c r="CB77">
        <v>0</v>
      </c>
      <c r="CC77">
        <v>0</v>
      </c>
      <c r="CD77" t="s">
        <v>146</v>
      </c>
      <c r="CE77">
        <v>0</v>
      </c>
      <c r="CF77">
        <v>0</v>
      </c>
      <c r="CG77">
        <v>0</v>
      </c>
      <c r="CH77" t="s">
        <v>146</v>
      </c>
      <c r="CI77" t="s">
        <v>146</v>
      </c>
      <c r="CJ77" t="s">
        <v>158</v>
      </c>
      <c r="CK77">
        <v>10</v>
      </c>
      <c r="CL77">
        <v>0</v>
      </c>
      <c r="CM77">
        <v>0</v>
      </c>
      <c r="CN77">
        <v>9107.5</v>
      </c>
      <c r="CO77" t="s">
        <v>150</v>
      </c>
      <c r="CP77">
        <v>0</v>
      </c>
      <c r="CQ77">
        <v>0</v>
      </c>
      <c r="CR77">
        <v>0</v>
      </c>
      <c r="CS77" t="s">
        <v>166</v>
      </c>
      <c r="CT77">
        <v>0</v>
      </c>
      <c r="CU77">
        <v>0</v>
      </c>
      <c r="CV77">
        <v>0</v>
      </c>
      <c r="CW77" t="s">
        <v>156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 t="s">
        <v>167</v>
      </c>
      <c r="DE77">
        <v>0</v>
      </c>
      <c r="DF77">
        <v>0</v>
      </c>
      <c r="DG77">
        <v>0</v>
      </c>
      <c r="DH77" t="s">
        <v>150</v>
      </c>
      <c r="DI77">
        <v>0</v>
      </c>
      <c r="DJ77">
        <v>0</v>
      </c>
      <c r="DK77">
        <v>0</v>
      </c>
      <c r="DL77" t="s">
        <v>156</v>
      </c>
      <c r="DM77">
        <v>45</v>
      </c>
      <c r="DN77">
        <v>0</v>
      </c>
      <c r="DO77" t="s">
        <v>156</v>
      </c>
      <c r="DP77">
        <v>45</v>
      </c>
      <c r="DQ77">
        <v>0</v>
      </c>
      <c r="DR77" t="s">
        <v>146</v>
      </c>
      <c r="DS77" t="s">
        <v>146</v>
      </c>
      <c r="DT77" t="s">
        <v>146</v>
      </c>
      <c r="DU77" t="s">
        <v>155</v>
      </c>
      <c r="DV77">
        <v>0</v>
      </c>
      <c r="DW77">
        <v>0</v>
      </c>
      <c r="DX77">
        <v>0.5</v>
      </c>
      <c r="DY77">
        <v>0.04</v>
      </c>
      <c r="DZ77">
        <v>2.0020566090040005E+19</v>
      </c>
      <c r="EA77">
        <v>3.4600356600000148E+18</v>
      </c>
      <c r="EB77" t="s">
        <v>654</v>
      </c>
      <c r="EC77" t="s">
        <v>654</v>
      </c>
      <c r="ED77" t="s">
        <v>653</v>
      </c>
      <c r="EE77" t="s">
        <v>655</v>
      </c>
      <c r="EF77" t="s">
        <v>164</v>
      </c>
      <c r="EG77" t="s">
        <v>146</v>
      </c>
      <c r="EH77" t="s">
        <v>146</v>
      </c>
      <c r="EI77" t="s">
        <v>146</v>
      </c>
      <c r="EJ77" t="s">
        <v>146</v>
      </c>
      <c r="EK77" t="s">
        <v>146</v>
      </c>
      <c r="EL77" t="s">
        <v>146</v>
      </c>
      <c r="EM77" t="s">
        <v>146</v>
      </c>
      <c r="EN77" t="s">
        <v>146</v>
      </c>
      <c r="EO77" t="s">
        <v>146</v>
      </c>
      <c r="EP77">
        <v>9107.5</v>
      </c>
      <c r="EQ77">
        <v>0</v>
      </c>
      <c r="ER77">
        <v>0</v>
      </c>
      <c r="ES77" t="s">
        <v>146</v>
      </c>
      <c r="ET77" t="s">
        <v>170</v>
      </c>
      <c r="EU77" t="s">
        <v>146</v>
      </c>
      <c r="EV77">
        <v>0</v>
      </c>
    </row>
    <row r="78" spans="1:152" x14ac:dyDescent="0.25">
      <c r="A78">
        <v>9754618973</v>
      </c>
      <c r="B78" t="s">
        <v>141</v>
      </c>
      <c r="C78" t="s">
        <v>660</v>
      </c>
      <c r="D78" t="s">
        <v>143</v>
      </c>
      <c r="E78" t="s">
        <v>144</v>
      </c>
      <c r="F78" t="s">
        <v>145</v>
      </c>
      <c r="G78">
        <v>34895</v>
      </c>
      <c r="H78" t="s">
        <v>145</v>
      </c>
      <c r="I78">
        <v>4914</v>
      </c>
      <c r="J78">
        <v>2609195868</v>
      </c>
      <c r="K78">
        <v>4826150</v>
      </c>
      <c r="L78">
        <v>2692440</v>
      </c>
      <c r="M78" t="s">
        <v>146</v>
      </c>
      <c r="N78">
        <v>9754618973</v>
      </c>
      <c r="O78">
        <v>123</v>
      </c>
      <c r="P78" t="s">
        <v>147</v>
      </c>
      <c r="Q78" t="s">
        <v>148</v>
      </c>
      <c r="R78" t="s">
        <v>149</v>
      </c>
      <c r="S78">
        <v>250100000000001</v>
      </c>
      <c r="T78" t="s">
        <v>150</v>
      </c>
      <c r="U78" t="s">
        <v>151</v>
      </c>
      <c r="V78">
        <v>4814</v>
      </c>
      <c r="W78" t="s">
        <v>152</v>
      </c>
      <c r="X78" t="s">
        <v>151</v>
      </c>
      <c r="Y78">
        <v>44</v>
      </c>
      <c r="Z78" t="s">
        <v>153</v>
      </c>
      <c r="AA78" t="s">
        <v>154</v>
      </c>
      <c r="AB78" t="s">
        <v>146</v>
      </c>
      <c r="AC78">
        <v>200239</v>
      </c>
      <c r="AD78" t="s">
        <v>155</v>
      </c>
      <c r="AE78" t="s">
        <v>156</v>
      </c>
      <c r="AF78" t="s">
        <v>661</v>
      </c>
      <c r="AG78">
        <v>566</v>
      </c>
      <c r="AH78">
        <v>111327</v>
      </c>
      <c r="AI78" t="s">
        <v>158</v>
      </c>
      <c r="AJ78">
        <v>566</v>
      </c>
      <c r="AK78">
        <v>9754618973</v>
      </c>
      <c r="AL78">
        <v>9754618973</v>
      </c>
      <c r="AM78" t="s">
        <v>159</v>
      </c>
      <c r="AN78" t="s">
        <v>182</v>
      </c>
      <c r="AO78" t="s">
        <v>183</v>
      </c>
      <c r="AP78" t="s">
        <v>146</v>
      </c>
      <c r="AQ78" t="s">
        <v>162</v>
      </c>
      <c r="AR78">
        <v>9107.5</v>
      </c>
      <c r="AS78">
        <v>9000</v>
      </c>
      <c r="AT78" s="8">
        <f t="shared" si="7"/>
        <v>8000</v>
      </c>
      <c r="AU78" s="8">
        <v>350</v>
      </c>
      <c r="AV78" s="8">
        <f t="shared" si="8"/>
        <v>7650</v>
      </c>
      <c r="AW78" s="9">
        <f t="shared" si="9"/>
        <v>1346.4</v>
      </c>
      <c r="AX78" s="10">
        <f t="shared" si="10"/>
        <v>6120</v>
      </c>
      <c r="AY78" s="11">
        <f t="shared" si="11"/>
        <v>183.6</v>
      </c>
      <c r="AZ78" s="8">
        <v>250</v>
      </c>
      <c r="BA78" s="12">
        <f t="shared" si="12"/>
        <v>81.25</v>
      </c>
      <c r="BB78" s="12">
        <v>1000</v>
      </c>
      <c r="BC78" s="13"/>
      <c r="BD78" s="8">
        <f t="shared" si="13"/>
        <v>18.75</v>
      </c>
      <c r="BG78" t="s">
        <v>146</v>
      </c>
      <c r="BH78" t="s">
        <v>146</v>
      </c>
      <c r="BI78">
        <v>566</v>
      </c>
      <c r="BJ78">
        <v>566</v>
      </c>
      <c r="BK78">
        <v>9107.5</v>
      </c>
      <c r="BL78">
        <v>0.5</v>
      </c>
      <c r="BM78">
        <v>0</v>
      </c>
      <c r="BN78">
        <v>0.5</v>
      </c>
      <c r="BO78">
        <v>0.04</v>
      </c>
      <c r="BP78">
        <v>0</v>
      </c>
      <c r="BQ78">
        <v>9106.9624999999996</v>
      </c>
      <c r="BR78">
        <v>0</v>
      </c>
      <c r="BS78">
        <v>0.04</v>
      </c>
      <c r="BT78" t="s">
        <v>146</v>
      </c>
      <c r="BU78">
        <v>59536659</v>
      </c>
      <c r="BV78" t="s">
        <v>163</v>
      </c>
      <c r="BW78">
        <v>0</v>
      </c>
      <c r="BX78">
        <v>0</v>
      </c>
      <c r="BY78" t="s">
        <v>164</v>
      </c>
      <c r="BZ78">
        <v>0</v>
      </c>
      <c r="CA78" t="s">
        <v>146</v>
      </c>
      <c r="CB78">
        <v>0</v>
      </c>
      <c r="CC78">
        <v>0</v>
      </c>
      <c r="CD78" t="s">
        <v>146</v>
      </c>
      <c r="CE78">
        <v>0</v>
      </c>
      <c r="CF78">
        <v>0</v>
      </c>
      <c r="CG78">
        <v>0</v>
      </c>
      <c r="CH78" t="s">
        <v>146</v>
      </c>
      <c r="CI78" t="s">
        <v>146</v>
      </c>
      <c r="CJ78" t="s">
        <v>158</v>
      </c>
      <c r="CK78">
        <v>10</v>
      </c>
      <c r="CL78">
        <v>0</v>
      </c>
      <c r="CM78">
        <v>0</v>
      </c>
      <c r="CN78">
        <v>9107.5</v>
      </c>
      <c r="CO78" t="s">
        <v>150</v>
      </c>
      <c r="CP78">
        <v>0</v>
      </c>
      <c r="CQ78">
        <v>0</v>
      </c>
      <c r="CR78">
        <v>0</v>
      </c>
      <c r="CS78" t="s">
        <v>166</v>
      </c>
      <c r="CT78">
        <v>0</v>
      </c>
      <c r="CU78">
        <v>0</v>
      </c>
      <c r="CV78">
        <v>0</v>
      </c>
      <c r="CW78" t="s">
        <v>156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 t="s">
        <v>167</v>
      </c>
      <c r="DE78">
        <v>0</v>
      </c>
      <c r="DF78">
        <v>0</v>
      </c>
      <c r="DG78">
        <v>0</v>
      </c>
      <c r="DH78" t="s">
        <v>150</v>
      </c>
      <c r="DI78">
        <v>0</v>
      </c>
      <c r="DJ78">
        <v>0</v>
      </c>
      <c r="DK78">
        <v>0</v>
      </c>
      <c r="DL78" t="s">
        <v>156</v>
      </c>
      <c r="DM78">
        <v>45</v>
      </c>
      <c r="DN78">
        <v>0</v>
      </c>
      <c r="DO78" t="s">
        <v>156</v>
      </c>
      <c r="DP78">
        <v>45</v>
      </c>
      <c r="DQ78">
        <v>0</v>
      </c>
      <c r="DR78" t="s">
        <v>146</v>
      </c>
      <c r="DS78" t="s">
        <v>146</v>
      </c>
      <c r="DT78" t="s">
        <v>146</v>
      </c>
      <c r="DU78" t="s">
        <v>155</v>
      </c>
      <c r="DV78">
        <v>0</v>
      </c>
      <c r="DW78">
        <v>0</v>
      </c>
      <c r="DX78">
        <v>0.5</v>
      </c>
      <c r="DY78">
        <v>0.04</v>
      </c>
      <c r="DZ78">
        <v>2.0020566090040005E+19</v>
      </c>
      <c r="EA78">
        <v>3.4600356600000148E+18</v>
      </c>
      <c r="EB78" t="s">
        <v>662</v>
      </c>
      <c r="EC78" t="s">
        <v>662</v>
      </c>
      <c r="ED78" t="s">
        <v>661</v>
      </c>
      <c r="EE78" t="s">
        <v>663</v>
      </c>
      <c r="EF78" t="s">
        <v>164</v>
      </c>
      <c r="EG78" t="s">
        <v>146</v>
      </c>
      <c r="EH78" t="s">
        <v>146</v>
      </c>
      <c r="EI78" t="s">
        <v>146</v>
      </c>
      <c r="EJ78" t="s">
        <v>146</v>
      </c>
      <c r="EK78" t="s">
        <v>146</v>
      </c>
      <c r="EL78" t="s">
        <v>146</v>
      </c>
      <c r="EM78" t="s">
        <v>146</v>
      </c>
      <c r="EN78" t="s">
        <v>146</v>
      </c>
      <c r="EO78" t="s">
        <v>146</v>
      </c>
      <c r="EP78">
        <v>9107.5</v>
      </c>
      <c r="EQ78">
        <v>0</v>
      </c>
      <c r="ER78">
        <v>0</v>
      </c>
      <c r="ES78" t="s">
        <v>146</v>
      </c>
      <c r="ET78" t="s">
        <v>170</v>
      </c>
      <c r="EU78" t="s">
        <v>146</v>
      </c>
      <c r="EV78">
        <v>0</v>
      </c>
    </row>
    <row r="79" spans="1:152" x14ac:dyDescent="0.25">
      <c r="A79">
        <v>9754603919</v>
      </c>
      <c r="B79" t="s">
        <v>141</v>
      </c>
      <c r="C79" t="s">
        <v>664</v>
      </c>
      <c r="D79" t="s">
        <v>143</v>
      </c>
      <c r="E79" t="s">
        <v>144</v>
      </c>
      <c r="F79" t="s">
        <v>145</v>
      </c>
      <c r="G79">
        <v>34895</v>
      </c>
      <c r="H79" t="s">
        <v>145</v>
      </c>
      <c r="I79">
        <v>292089</v>
      </c>
      <c r="J79">
        <v>2609195841</v>
      </c>
      <c r="K79">
        <v>4826150</v>
      </c>
      <c r="L79">
        <v>2692440</v>
      </c>
      <c r="M79" t="s">
        <v>146</v>
      </c>
      <c r="N79">
        <v>9754603919</v>
      </c>
      <c r="O79">
        <v>123</v>
      </c>
      <c r="P79" t="s">
        <v>147</v>
      </c>
      <c r="Q79" t="s">
        <v>148</v>
      </c>
      <c r="R79" t="s">
        <v>149</v>
      </c>
      <c r="S79">
        <v>250100000000001</v>
      </c>
      <c r="T79" t="s">
        <v>150</v>
      </c>
      <c r="U79" t="s">
        <v>151</v>
      </c>
      <c r="V79">
        <v>4814</v>
      </c>
      <c r="W79" t="s">
        <v>152</v>
      </c>
      <c r="X79" t="s">
        <v>151</v>
      </c>
      <c r="Y79">
        <v>44</v>
      </c>
      <c r="Z79" t="s">
        <v>153</v>
      </c>
      <c r="AA79" t="s">
        <v>154</v>
      </c>
      <c r="AB79" t="s">
        <v>146</v>
      </c>
      <c r="AC79">
        <v>200239</v>
      </c>
      <c r="AD79" t="s">
        <v>155</v>
      </c>
      <c r="AE79" t="s">
        <v>156</v>
      </c>
      <c r="AF79" t="s">
        <v>665</v>
      </c>
      <c r="AG79">
        <v>566</v>
      </c>
      <c r="AH79">
        <v>99951</v>
      </c>
      <c r="AI79" t="s">
        <v>158</v>
      </c>
      <c r="AJ79">
        <v>566</v>
      </c>
      <c r="AK79">
        <v>9754603919</v>
      </c>
      <c r="AL79">
        <v>9754603919</v>
      </c>
      <c r="AM79" t="s">
        <v>159</v>
      </c>
      <c r="AN79" t="s">
        <v>182</v>
      </c>
      <c r="AO79" t="s">
        <v>183</v>
      </c>
      <c r="AP79" t="s">
        <v>146</v>
      </c>
      <c r="AQ79" t="s">
        <v>162</v>
      </c>
      <c r="AR79">
        <v>9107.5</v>
      </c>
      <c r="AS79">
        <v>9000</v>
      </c>
      <c r="AT79" s="8">
        <f t="shared" si="7"/>
        <v>8000</v>
      </c>
      <c r="AU79" s="8">
        <v>350</v>
      </c>
      <c r="AV79" s="8">
        <f t="shared" si="8"/>
        <v>7650</v>
      </c>
      <c r="AW79" s="9">
        <f t="shared" si="9"/>
        <v>1346.4</v>
      </c>
      <c r="AX79" s="10">
        <f t="shared" si="10"/>
        <v>6120</v>
      </c>
      <c r="AY79" s="11">
        <f t="shared" si="11"/>
        <v>183.6</v>
      </c>
      <c r="AZ79" s="8">
        <v>250</v>
      </c>
      <c r="BA79" s="12">
        <f t="shared" si="12"/>
        <v>81.25</v>
      </c>
      <c r="BB79" s="12">
        <v>1000</v>
      </c>
      <c r="BC79" s="13"/>
      <c r="BD79" s="8">
        <f t="shared" si="13"/>
        <v>18.75</v>
      </c>
      <c r="BG79" t="s">
        <v>146</v>
      </c>
      <c r="BH79" t="s">
        <v>146</v>
      </c>
      <c r="BI79">
        <v>566</v>
      </c>
      <c r="BJ79">
        <v>566</v>
      </c>
      <c r="BK79">
        <v>9107.5</v>
      </c>
      <c r="BL79">
        <v>0.5</v>
      </c>
      <c r="BM79">
        <v>0</v>
      </c>
      <c r="BN79">
        <v>0.5</v>
      </c>
      <c r="BO79">
        <v>0.04</v>
      </c>
      <c r="BP79">
        <v>0</v>
      </c>
      <c r="BQ79">
        <v>9106.9624999999996</v>
      </c>
      <c r="BR79">
        <v>0</v>
      </c>
      <c r="BS79">
        <v>0.04</v>
      </c>
      <c r="BT79" t="s">
        <v>146</v>
      </c>
      <c r="BU79">
        <v>59536659</v>
      </c>
      <c r="BV79" t="s">
        <v>163</v>
      </c>
      <c r="BW79">
        <v>0</v>
      </c>
      <c r="BX79">
        <v>0</v>
      </c>
      <c r="BY79" t="s">
        <v>164</v>
      </c>
      <c r="BZ79">
        <v>0</v>
      </c>
      <c r="CA79" t="s">
        <v>146</v>
      </c>
      <c r="CB79">
        <v>0</v>
      </c>
      <c r="CC79">
        <v>0</v>
      </c>
      <c r="CD79" t="s">
        <v>146</v>
      </c>
      <c r="CE79">
        <v>0</v>
      </c>
      <c r="CF79">
        <v>0</v>
      </c>
      <c r="CG79">
        <v>0</v>
      </c>
      <c r="CH79" t="s">
        <v>146</v>
      </c>
      <c r="CI79" t="s">
        <v>146</v>
      </c>
      <c r="CJ79" t="s">
        <v>158</v>
      </c>
      <c r="CK79">
        <v>10</v>
      </c>
      <c r="CL79">
        <v>0</v>
      </c>
      <c r="CM79">
        <v>0</v>
      </c>
      <c r="CN79">
        <v>9107.5</v>
      </c>
      <c r="CO79" t="s">
        <v>150</v>
      </c>
      <c r="CP79">
        <v>0</v>
      </c>
      <c r="CQ79">
        <v>0</v>
      </c>
      <c r="CR79">
        <v>0</v>
      </c>
      <c r="CS79" t="s">
        <v>166</v>
      </c>
      <c r="CT79">
        <v>0</v>
      </c>
      <c r="CU79">
        <v>0</v>
      </c>
      <c r="CV79">
        <v>0</v>
      </c>
      <c r="CW79" t="s">
        <v>156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 t="s">
        <v>167</v>
      </c>
      <c r="DE79">
        <v>0</v>
      </c>
      <c r="DF79">
        <v>0</v>
      </c>
      <c r="DG79">
        <v>0</v>
      </c>
      <c r="DH79" t="s">
        <v>150</v>
      </c>
      <c r="DI79">
        <v>0</v>
      </c>
      <c r="DJ79">
        <v>0</v>
      </c>
      <c r="DK79">
        <v>0</v>
      </c>
      <c r="DL79" t="s">
        <v>156</v>
      </c>
      <c r="DM79">
        <v>45</v>
      </c>
      <c r="DN79">
        <v>0</v>
      </c>
      <c r="DO79" t="s">
        <v>156</v>
      </c>
      <c r="DP79">
        <v>45</v>
      </c>
      <c r="DQ79">
        <v>0</v>
      </c>
      <c r="DR79" t="s">
        <v>146</v>
      </c>
      <c r="DS79" t="s">
        <v>146</v>
      </c>
      <c r="DT79" t="s">
        <v>146</v>
      </c>
      <c r="DU79" t="s">
        <v>155</v>
      </c>
      <c r="DV79">
        <v>0</v>
      </c>
      <c r="DW79">
        <v>0</v>
      </c>
      <c r="DX79">
        <v>0.5</v>
      </c>
      <c r="DY79">
        <v>0.04</v>
      </c>
      <c r="DZ79">
        <v>2.0020566090040005E+19</v>
      </c>
      <c r="EA79">
        <v>3.4600356600000148E+18</v>
      </c>
      <c r="EB79" t="s">
        <v>666</v>
      </c>
      <c r="EC79" t="s">
        <v>666</v>
      </c>
      <c r="ED79" t="s">
        <v>665</v>
      </c>
      <c r="EE79" t="s">
        <v>667</v>
      </c>
      <c r="EF79" t="s">
        <v>164</v>
      </c>
      <c r="EG79" t="s">
        <v>146</v>
      </c>
      <c r="EH79" t="s">
        <v>146</v>
      </c>
      <c r="EI79" t="s">
        <v>146</v>
      </c>
      <c r="EJ79" t="s">
        <v>146</v>
      </c>
      <c r="EK79" t="s">
        <v>146</v>
      </c>
      <c r="EL79" t="s">
        <v>146</v>
      </c>
      <c r="EM79" t="s">
        <v>146</v>
      </c>
      <c r="EN79" t="s">
        <v>146</v>
      </c>
      <c r="EO79" t="s">
        <v>146</v>
      </c>
      <c r="EP79">
        <v>9107.5</v>
      </c>
      <c r="EQ79">
        <v>0</v>
      </c>
      <c r="ER79">
        <v>0</v>
      </c>
      <c r="ES79" t="s">
        <v>146</v>
      </c>
      <c r="ET79" t="s">
        <v>170</v>
      </c>
      <c r="EU79" t="s">
        <v>146</v>
      </c>
      <c r="EV79">
        <v>0</v>
      </c>
    </row>
    <row r="80" spans="1:152" x14ac:dyDescent="0.25">
      <c r="A80">
        <v>9755713438</v>
      </c>
      <c r="B80" t="s">
        <v>141</v>
      </c>
      <c r="C80" t="s">
        <v>683</v>
      </c>
      <c r="D80" t="s">
        <v>143</v>
      </c>
      <c r="E80" t="s">
        <v>144</v>
      </c>
      <c r="F80" t="s">
        <v>145</v>
      </c>
      <c r="G80">
        <v>34897</v>
      </c>
      <c r="H80" t="s">
        <v>145</v>
      </c>
      <c r="I80">
        <v>378533</v>
      </c>
      <c r="J80">
        <v>2609399321</v>
      </c>
      <c r="K80">
        <v>2061040</v>
      </c>
      <c r="L80">
        <v>2692440</v>
      </c>
      <c r="M80" t="s">
        <v>146</v>
      </c>
      <c r="N80">
        <v>9755713438</v>
      </c>
      <c r="O80">
        <v>123</v>
      </c>
      <c r="P80" t="s">
        <v>147</v>
      </c>
      <c r="Q80" t="s">
        <v>148</v>
      </c>
      <c r="R80" t="s">
        <v>149</v>
      </c>
      <c r="S80">
        <v>250100000000001</v>
      </c>
      <c r="T80" t="s">
        <v>150</v>
      </c>
      <c r="U80" t="s">
        <v>151</v>
      </c>
      <c r="V80">
        <v>4814</v>
      </c>
      <c r="W80" t="s">
        <v>152</v>
      </c>
      <c r="X80" t="s">
        <v>151</v>
      </c>
      <c r="Y80">
        <v>44</v>
      </c>
      <c r="Z80" t="s">
        <v>153</v>
      </c>
      <c r="AA80" t="s">
        <v>154</v>
      </c>
      <c r="AB80" t="s">
        <v>146</v>
      </c>
      <c r="AC80">
        <v>200239</v>
      </c>
      <c r="AD80" t="s">
        <v>155</v>
      </c>
      <c r="AE80" t="s">
        <v>156</v>
      </c>
      <c r="AF80" t="s">
        <v>684</v>
      </c>
      <c r="AG80">
        <v>566</v>
      </c>
      <c r="AH80">
        <v>995510</v>
      </c>
      <c r="AI80" t="s">
        <v>158</v>
      </c>
      <c r="AJ80">
        <v>566</v>
      </c>
      <c r="AK80">
        <v>9755713438</v>
      </c>
      <c r="AL80">
        <v>9755713438</v>
      </c>
      <c r="AM80" t="s">
        <v>159</v>
      </c>
      <c r="AN80" t="s">
        <v>182</v>
      </c>
      <c r="AO80" t="s">
        <v>183</v>
      </c>
      <c r="AP80" t="s">
        <v>146</v>
      </c>
      <c r="AQ80" t="s">
        <v>162</v>
      </c>
      <c r="AR80">
        <v>9107.5</v>
      </c>
      <c r="AS80">
        <v>9000</v>
      </c>
      <c r="AT80" s="8">
        <f t="shared" si="7"/>
        <v>8000</v>
      </c>
      <c r="AU80" s="8">
        <v>350</v>
      </c>
      <c r="AV80" s="8">
        <f t="shared" si="8"/>
        <v>7650</v>
      </c>
      <c r="AW80" s="9">
        <f t="shared" si="9"/>
        <v>1346.4</v>
      </c>
      <c r="AX80" s="10">
        <f t="shared" si="10"/>
        <v>6120</v>
      </c>
      <c r="AY80" s="11">
        <f t="shared" si="11"/>
        <v>183.6</v>
      </c>
      <c r="AZ80" s="8">
        <v>250</v>
      </c>
      <c r="BA80" s="12">
        <f t="shared" si="12"/>
        <v>81.25</v>
      </c>
      <c r="BB80" s="12">
        <v>1000</v>
      </c>
      <c r="BC80" s="13"/>
      <c r="BD80" s="8">
        <f t="shared" si="13"/>
        <v>18.75</v>
      </c>
      <c r="BG80" t="s">
        <v>146</v>
      </c>
      <c r="BH80" t="s">
        <v>146</v>
      </c>
      <c r="BI80">
        <v>566</v>
      </c>
      <c r="BJ80">
        <v>566</v>
      </c>
      <c r="BK80">
        <v>9107.5</v>
      </c>
      <c r="BL80">
        <v>0.5</v>
      </c>
      <c r="BM80">
        <v>0</v>
      </c>
      <c r="BN80">
        <v>0.5</v>
      </c>
      <c r="BO80">
        <v>0.04</v>
      </c>
      <c r="BP80">
        <v>0</v>
      </c>
      <c r="BQ80">
        <v>9106.9624999999996</v>
      </c>
      <c r="BR80">
        <v>0</v>
      </c>
      <c r="BS80">
        <v>0.04</v>
      </c>
      <c r="BT80" t="s">
        <v>146</v>
      </c>
      <c r="BU80">
        <v>59536659</v>
      </c>
      <c r="BV80" t="s">
        <v>163</v>
      </c>
      <c r="BW80">
        <v>0</v>
      </c>
      <c r="BX80">
        <v>0</v>
      </c>
      <c r="BY80" t="s">
        <v>164</v>
      </c>
      <c r="BZ80">
        <v>0</v>
      </c>
      <c r="CA80" t="s">
        <v>146</v>
      </c>
      <c r="CB80">
        <v>0</v>
      </c>
      <c r="CC80">
        <v>0</v>
      </c>
      <c r="CD80" t="s">
        <v>146</v>
      </c>
      <c r="CE80">
        <v>0</v>
      </c>
      <c r="CF80">
        <v>0</v>
      </c>
      <c r="CG80">
        <v>0</v>
      </c>
      <c r="CH80" t="s">
        <v>146</v>
      </c>
      <c r="CI80" t="s">
        <v>146</v>
      </c>
      <c r="CJ80" t="s">
        <v>158</v>
      </c>
      <c r="CK80">
        <v>10</v>
      </c>
      <c r="CL80">
        <v>0</v>
      </c>
      <c r="CM80">
        <v>0</v>
      </c>
      <c r="CN80">
        <v>9107.5</v>
      </c>
      <c r="CO80" t="s">
        <v>150</v>
      </c>
      <c r="CP80">
        <v>0</v>
      </c>
      <c r="CQ80">
        <v>0</v>
      </c>
      <c r="CR80">
        <v>0</v>
      </c>
      <c r="CS80" t="s">
        <v>166</v>
      </c>
      <c r="CT80">
        <v>0</v>
      </c>
      <c r="CU80">
        <v>0</v>
      </c>
      <c r="CV80">
        <v>0</v>
      </c>
      <c r="CW80" t="s">
        <v>156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 t="s">
        <v>167</v>
      </c>
      <c r="DE80">
        <v>0</v>
      </c>
      <c r="DF80">
        <v>0</v>
      </c>
      <c r="DG80">
        <v>0</v>
      </c>
      <c r="DH80" t="s">
        <v>150</v>
      </c>
      <c r="DI80">
        <v>0</v>
      </c>
      <c r="DJ80">
        <v>0</v>
      </c>
      <c r="DK80">
        <v>0</v>
      </c>
      <c r="DL80" t="s">
        <v>156</v>
      </c>
      <c r="DM80">
        <v>45</v>
      </c>
      <c r="DN80">
        <v>0</v>
      </c>
      <c r="DO80" t="s">
        <v>156</v>
      </c>
      <c r="DP80">
        <v>45</v>
      </c>
      <c r="DQ80">
        <v>0</v>
      </c>
      <c r="DR80" t="s">
        <v>146</v>
      </c>
      <c r="DS80" t="s">
        <v>146</v>
      </c>
      <c r="DT80" t="s">
        <v>146</v>
      </c>
      <c r="DU80" t="s">
        <v>155</v>
      </c>
      <c r="DV80">
        <v>0</v>
      </c>
      <c r="DW80">
        <v>0</v>
      </c>
      <c r="DX80">
        <v>0.5</v>
      </c>
      <c r="DY80">
        <v>0.04</v>
      </c>
      <c r="DZ80">
        <v>2.0020566090040005E+19</v>
      </c>
      <c r="EA80">
        <v>3.4600356600000148E+18</v>
      </c>
      <c r="EB80" t="s">
        <v>685</v>
      </c>
      <c r="EC80" t="s">
        <v>685</v>
      </c>
      <c r="ED80" t="s">
        <v>684</v>
      </c>
      <c r="EE80" t="s">
        <v>686</v>
      </c>
      <c r="EF80" t="s">
        <v>164</v>
      </c>
      <c r="EG80" t="s">
        <v>146</v>
      </c>
      <c r="EH80" t="s">
        <v>146</v>
      </c>
      <c r="EI80" t="s">
        <v>146</v>
      </c>
      <c r="EJ80" t="s">
        <v>146</v>
      </c>
      <c r="EK80" t="s">
        <v>146</v>
      </c>
      <c r="EL80" t="s">
        <v>146</v>
      </c>
      <c r="EM80" t="s">
        <v>146</v>
      </c>
      <c r="EN80" t="s">
        <v>146</v>
      </c>
      <c r="EO80" t="s">
        <v>146</v>
      </c>
      <c r="EP80">
        <v>9107.5</v>
      </c>
      <c r="EQ80">
        <v>0</v>
      </c>
      <c r="ER80">
        <v>0</v>
      </c>
      <c r="ES80" t="s">
        <v>146</v>
      </c>
      <c r="ET80" t="s">
        <v>170</v>
      </c>
      <c r="EU80" t="s">
        <v>146</v>
      </c>
      <c r="EV80">
        <v>0</v>
      </c>
    </row>
    <row r="81" spans="1:152" x14ac:dyDescent="0.25">
      <c r="A81">
        <v>9756052311</v>
      </c>
      <c r="B81" t="s">
        <v>141</v>
      </c>
      <c r="C81" t="s">
        <v>693</v>
      </c>
      <c r="D81" t="s">
        <v>143</v>
      </c>
      <c r="E81" t="s">
        <v>144</v>
      </c>
      <c r="F81" t="s">
        <v>145</v>
      </c>
      <c r="G81">
        <v>34897</v>
      </c>
      <c r="H81" t="s">
        <v>145</v>
      </c>
      <c r="I81">
        <v>321523</v>
      </c>
      <c r="J81">
        <v>2609400220</v>
      </c>
      <c r="K81">
        <v>2061040</v>
      </c>
      <c r="L81">
        <v>2692440</v>
      </c>
      <c r="M81" t="s">
        <v>146</v>
      </c>
      <c r="N81">
        <v>9756052311</v>
      </c>
      <c r="O81">
        <v>123</v>
      </c>
      <c r="P81" t="s">
        <v>147</v>
      </c>
      <c r="Q81" t="s">
        <v>148</v>
      </c>
      <c r="R81" t="s">
        <v>149</v>
      </c>
      <c r="S81">
        <v>250100000000001</v>
      </c>
      <c r="T81" t="s">
        <v>150</v>
      </c>
      <c r="U81" t="s">
        <v>151</v>
      </c>
      <c r="V81">
        <v>4814</v>
      </c>
      <c r="W81" t="s">
        <v>152</v>
      </c>
      <c r="X81" t="s">
        <v>151</v>
      </c>
      <c r="Y81">
        <v>44</v>
      </c>
      <c r="Z81" t="s">
        <v>153</v>
      </c>
      <c r="AA81" t="s">
        <v>154</v>
      </c>
      <c r="AB81" t="s">
        <v>146</v>
      </c>
      <c r="AC81">
        <v>200239</v>
      </c>
      <c r="AD81" t="s">
        <v>155</v>
      </c>
      <c r="AE81" t="s">
        <v>156</v>
      </c>
      <c r="AF81" t="s">
        <v>694</v>
      </c>
      <c r="AG81">
        <v>566</v>
      </c>
      <c r="AH81">
        <v>294738</v>
      </c>
      <c r="AI81" t="s">
        <v>158</v>
      </c>
      <c r="AJ81">
        <v>566</v>
      </c>
      <c r="AK81">
        <v>9756052311</v>
      </c>
      <c r="AL81">
        <v>9756052311</v>
      </c>
      <c r="AM81" t="s">
        <v>159</v>
      </c>
      <c r="AN81" t="s">
        <v>160</v>
      </c>
      <c r="AO81" t="s">
        <v>161</v>
      </c>
      <c r="AP81" t="s">
        <v>146</v>
      </c>
      <c r="AQ81" t="s">
        <v>162</v>
      </c>
      <c r="AR81">
        <v>9107.5</v>
      </c>
      <c r="AS81">
        <v>9000</v>
      </c>
      <c r="AT81" s="8">
        <f t="shared" si="7"/>
        <v>8000</v>
      </c>
      <c r="AU81" s="8">
        <v>350</v>
      </c>
      <c r="AV81" s="8">
        <f t="shared" si="8"/>
        <v>7650</v>
      </c>
      <c r="AW81" s="9">
        <f t="shared" si="9"/>
        <v>1346.4</v>
      </c>
      <c r="AX81" s="10">
        <f t="shared" si="10"/>
        <v>6120</v>
      </c>
      <c r="AY81" s="11">
        <f t="shared" si="11"/>
        <v>183.6</v>
      </c>
      <c r="AZ81" s="8">
        <v>250</v>
      </c>
      <c r="BA81" s="12">
        <f t="shared" si="12"/>
        <v>81.25</v>
      </c>
      <c r="BB81" s="12">
        <v>1000</v>
      </c>
      <c r="BC81" s="13"/>
      <c r="BD81" s="8">
        <f t="shared" si="13"/>
        <v>18.75</v>
      </c>
      <c r="BG81" t="s">
        <v>146</v>
      </c>
      <c r="BH81" t="s">
        <v>146</v>
      </c>
      <c r="BI81">
        <v>566</v>
      </c>
      <c r="BJ81">
        <v>566</v>
      </c>
      <c r="BK81">
        <v>9107.5</v>
      </c>
      <c r="BL81">
        <v>0.5</v>
      </c>
      <c r="BM81">
        <v>0</v>
      </c>
      <c r="BN81">
        <v>0.5</v>
      </c>
      <c r="BO81">
        <v>0.04</v>
      </c>
      <c r="BP81">
        <v>0</v>
      </c>
      <c r="BQ81">
        <v>9106.9624999999996</v>
      </c>
      <c r="BR81">
        <v>0</v>
      </c>
      <c r="BS81">
        <v>0.04</v>
      </c>
      <c r="BT81" t="s">
        <v>146</v>
      </c>
      <c r="BU81">
        <v>59536659</v>
      </c>
      <c r="BV81" t="s">
        <v>163</v>
      </c>
      <c r="BW81">
        <v>0</v>
      </c>
      <c r="BX81">
        <v>0</v>
      </c>
      <c r="BY81" t="s">
        <v>164</v>
      </c>
      <c r="BZ81">
        <v>0</v>
      </c>
      <c r="CA81" t="s">
        <v>146</v>
      </c>
      <c r="CB81">
        <v>0</v>
      </c>
      <c r="CC81">
        <v>0</v>
      </c>
      <c r="CD81" t="s">
        <v>146</v>
      </c>
      <c r="CE81">
        <v>0</v>
      </c>
      <c r="CF81">
        <v>0</v>
      </c>
      <c r="CG81">
        <v>0</v>
      </c>
      <c r="CH81" t="s">
        <v>146</v>
      </c>
      <c r="CI81" t="s">
        <v>146</v>
      </c>
      <c r="CJ81" t="s">
        <v>158</v>
      </c>
      <c r="CK81">
        <v>10</v>
      </c>
      <c r="CL81">
        <v>0</v>
      </c>
      <c r="CM81">
        <v>0</v>
      </c>
      <c r="CN81">
        <v>9107.5</v>
      </c>
      <c r="CO81" t="s">
        <v>150</v>
      </c>
      <c r="CP81">
        <v>0</v>
      </c>
      <c r="CQ81">
        <v>0</v>
      </c>
      <c r="CR81">
        <v>0</v>
      </c>
      <c r="CS81" t="s">
        <v>166</v>
      </c>
      <c r="CT81">
        <v>0</v>
      </c>
      <c r="CU81">
        <v>0</v>
      </c>
      <c r="CV81">
        <v>0</v>
      </c>
      <c r="CW81" t="s">
        <v>156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 t="s">
        <v>167</v>
      </c>
      <c r="DE81">
        <v>0</v>
      </c>
      <c r="DF81">
        <v>0</v>
      </c>
      <c r="DG81">
        <v>0</v>
      </c>
      <c r="DH81" t="s">
        <v>150</v>
      </c>
      <c r="DI81">
        <v>0</v>
      </c>
      <c r="DJ81">
        <v>0</v>
      </c>
      <c r="DK81">
        <v>0</v>
      </c>
      <c r="DL81" t="s">
        <v>156</v>
      </c>
      <c r="DM81">
        <v>45</v>
      </c>
      <c r="DN81">
        <v>0</v>
      </c>
      <c r="DO81" t="s">
        <v>156</v>
      </c>
      <c r="DP81">
        <v>45</v>
      </c>
      <c r="DQ81">
        <v>0</v>
      </c>
      <c r="DR81" t="s">
        <v>146</v>
      </c>
      <c r="DS81" t="s">
        <v>146</v>
      </c>
      <c r="DT81" t="s">
        <v>146</v>
      </c>
      <c r="DU81" t="s">
        <v>155</v>
      </c>
      <c r="DV81">
        <v>0</v>
      </c>
      <c r="DW81">
        <v>0</v>
      </c>
      <c r="DX81">
        <v>0.5</v>
      </c>
      <c r="DY81">
        <v>0.04</v>
      </c>
      <c r="DZ81">
        <v>2.0020566090040005E+19</v>
      </c>
      <c r="EA81">
        <v>3.4600356600000148E+18</v>
      </c>
      <c r="EB81" t="s">
        <v>695</v>
      </c>
      <c r="EC81" t="s">
        <v>695</v>
      </c>
      <c r="ED81" t="s">
        <v>694</v>
      </c>
      <c r="EE81" t="s">
        <v>696</v>
      </c>
      <c r="EF81" t="s">
        <v>164</v>
      </c>
      <c r="EG81" t="s">
        <v>146</v>
      </c>
      <c r="EH81" t="s">
        <v>146</v>
      </c>
      <c r="EI81" t="s">
        <v>146</v>
      </c>
      <c r="EJ81" t="s">
        <v>146</v>
      </c>
      <c r="EK81" t="s">
        <v>146</v>
      </c>
      <c r="EL81" t="s">
        <v>146</v>
      </c>
      <c r="EM81" t="s">
        <v>146</v>
      </c>
      <c r="EN81" t="s">
        <v>146</v>
      </c>
      <c r="EO81" t="s">
        <v>146</v>
      </c>
      <c r="EP81">
        <v>9107.5</v>
      </c>
      <c r="EQ81">
        <v>0</v>
      </c>
      <c r="ER81">
        <v>0</v>
      </c>
      <c r="ES81" t="s">
        <v>146</v>
      </c>
      <c r="ET81" t="s">
        <v>170</v>
      </c>
      <c r="EU81" t="s">
        <v>146</v>
      </c>
      <c r="EV81">
        <v>0</v>
      </c>
    </row>
    <row r="82" spans="1:152" x14ac:dyDescent="0.25">
      <c r="A82">
        <v>9754125186</v>
      </c>
      <c r="B82" t="s">
        <v>141</v>
      </c>
      <c r="C82" t="s">
        <v>701</v>
      </c>
      <c r="D82" t="s">
        <v>143</v>
      </c>
      <c r="E82" t="s">
        <v>144</v>
      </c>
      <c r="F82" t="s">
        <v>145</v>
      </c>
      <c r="G82">
        <v>34894</v>
      </c>
      <c r="H82" t="s">
        <v>145</v>
      </c>
      <c r="I82">
        <v>863474</v>
      </c>
      <c r="J82">
        <v>2609177434</v>
      </c>
      <c r="K82">
        <v>7889894</v>
      </c>
      <c r="L82">
        <v>2692440</v>
      </c>
      <c r="M82" t="s">
        <v>146</v>
      </c>
      <c r="N82">
        <v>9754125186</v>
      </c>
      <c r="O82">
        <v>123</v>
      </c>
      <c r="P82" t="s">
        <v>147</v>
      </c>
      <c r="Q82" t="s">
        <v>148</v>
      </c>
      <c r="R82" t="s">
        <v>149</v>
      </c>
      <c r="S82">
        <v>250100000000001</v>
      </c>
      <c r="T82" t="s">
        <v>150</v>
      </c>
      <c r="U82" t="s">
        <v>151</v>
      </c>
      <c r="V82">
        <v>4814</v>
      </c>
      <c r="W82" t="s">
        <v>152</v>
      </c>
      <c r="X82" t="s">
        <v>151</v>
      </c>
      <c r="Y82">
        <v>44</v>
      </c>
      <c r="Z82" t="s">
        <v>153</v>
      </c>
      <c r="AA82" t="s">
        <v>154</v>
      </c>
      <c r="AB82" t="s">
        <v>146</v>
      </c>
      <c r="AC82">
        <v>200239</v>
      </c>
      <c r="AD82" t="s">
        <v>155</v>
      </c>
      <c r="AE82" t="s">
        <v>156</v>
      </c>
      <c r="AF82" t="s">
        <v>702</v>
      </c>
      <c r="AG82">
        <v>566</v>
      </c>
      <c r="AH82">
        <v>737601</v>
      </c>
      <c r="AI82" t="s">
        <v>158</v>
      </c>
      <c r="AJ82">
        <v>566</v>
      </c>
      <c r="AK82">
        <v>9754125186</v>
      </c>
      <c r="AL82">
        <v>9754125186</v>
      </c>
      <c r="AM82" t="s">
        <v>159</v>
      </c>
      <c r="AN82" t="s">
        <v>188</v>
      </c>
      <c r="AO82" t="s">
        <v>189</v>
      </c>
      <c r="AP82" t="s">
        <v>146</v>
      </c>
      <c r="AQ82" t="s">
        <v>162</v>
      </c>
      <c r="AR82">
        <v>9107.5</v>
      </c>
      <c r="AS82">
        <v>9000</v>
      </c>
      <c r="AT82" s="8">
        <f t="shared" si="7"/>
        <v>8000</v>
      </c>
      <c r="AU82" s="8">
        <v>350</v>
      </c>
      <c r="AV82" s="8">
        <f t="shared" si="8"/>
        <v>7650</v>
      </c>
      <c r="AW82" s="9">
        <f t="shared" si="9"/>
        <v>1346.4</v>
      </c>
      <c r="AX82" s="10">
        <f t="shared" si="10"/>
        <v>6120</v>
      </c>
      <c r="AY82" s="11">
        <f t="shared" si="11"/>
        <v>183.6</v>
      </c>
      <c r="AZ82" s="8">
        <v>250</v>
      </c>
      <c r="BA82" s="12">
        <f t="shared" si="12"/>
        <v>81.25</v>
      </c>
      <c r="BB82" s="12">
        <v>1000</v>
      </c>
      <c r="BC82" s="13"/>
      <c r="BD82" s="8">
        <f t="shared" si="13"/>
        <v>18.75</v>
      </c>
      <c r="BG82" t="s">
        <v>146</v>
      </c>
      <c r="BH82" t="s">
        <v>146</v>
      </c>
      <c r="BI82">
        <v>566</v>
      </c>
      <c r="BJ82">
        <v>566</v>
      </c>
      <c r="BK82">
        <v>9107.5</v>
      </c>
      <c r="BL82">
        <v>0.5</v>
      </c>
      <c r="BM82">
        <v>0</v>
      </c>
      <c r="BN82">
        <v>0.5</v>
      </c>
      <c r="BO82">
        <v>0.04</v>
      </c>
      <c r="BP82">
        <v>0</v>
      </c>
      <c r="BQ82">
        <v>9106.9624999999996</v>
      </c>
      <c r="BR82">
        <v>0</v>
      </c>
      <c r="BS82">
        <v>0.04</v>
      </c>
      <c r="BT82" t="s">
        <v>146</v>
      </c>
      <c r="BU82">
        <v>59536659</v>
      </c>
      <c r="BV82" t="s">
        <v>163</v>
      </c>
      <c r="BW82">
        <v>0</v>
      </c>
      <c r="BX82">
        <v>0</v>
      </c>
      <c r="BY82" t="s">
        <v>164</v>
      </c>
      <c r="BZ82">
        <v>0</v>
      </c>
      <c r="CA82" t="s">
        <v>146</v>
      </c>
      <c r="CB82">
        <v>0</v>
      </c>
      <c r="CC82">
        <v>0</v>
      </c>
      <c r="CD82" t="s">
        <v>146</v>
      </c>
      <c r="CE82">
        <v>0</v>
      </c>
      <c r="CF82">
        <v>0</v>
      </c>
      <c r="CG82">
        <v>0</v>
      </c>
      <c r="CH82" t="s">
        <v>146</v>
      </c>
      <c r="CI82" t="s">
        <v>146</v>
      </c>
      <c r="CJ82" t="s">
        <v>158</v>
      </c>
      <c r="CK82">
        <v>10</v>
      </c>
      <c r="CL82">
        <v>0</v>
      </c>
      <c r="CM82">
        <v>0</v>
      </c>
      <c r="CN82">
        <v>9107.5</v>
      </c>
      <c r="CO82" t="s">
        <v>150</v>
      </c>
      <c r="CP82">
        <v>0</v>
      </c>
      <c r="CQ82">
        <v>0</v>
      </c>
      <c r="CR82">
        <v>0</v>
      </c>
      <c r="CS82" t="s">
        <v>166</v>
      </c>
      <c r="CT82">
        <v>0</v>
      </c>
      <c r="CU82">
        <v>0</v>
      </c>
      <c r="CV82">
        <v>0</v>
      </c>
      <c r="CW82" t="s">
        <v>156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 t="s">
        <v>167</v>
      </c>
      <c r="DE82">
        <v>0</v>
      </c>
      <c r="DF82">
        <v>0</v>
      </c>
      <c r="DG82">
        <v>0</v>
      </c>
      <c r="DH82" t="s">
        <v>150</v>
      </c>
      <c r="DI82">
        <v>0</v>
      </c>
      <c r="DJ82">
        <v>0</v>
      </c>
      <c r="DK82">
        <v>0</v>
      </c>
      <c r="DL82" t="s">
        <v>156</v>
      </c>
      <c r="DM82">
        <v>45</v>
      </c>
      <c r="DN82">
        <v>0</v>
      </c>
      <c r="DO82" t="s">
        <v>156</v>
      </c>
      <c r="DP82">
        <v>45</v>
      </c>
      <c r="DQ82">
        <v>0</v>
      </c>
      <c r="DR82" t="s">
        <v>146</v>
      </c>
      <c r="DS82" t="s">
        <v>146</v>
      </c>
      <c r="DT82" t="s">
        <v>146</v>
      </c>
      <c r="DU82" t="s">
        <v>155</v>
      </c>
      <c r="DV82">
        <v>0</v>
      </c>
      <c r="DW82">
        <v>0</v>
      </c>
      <c r="DX82">
        <v>0.5</v>
      </c>
      <c r="DY82">
        <v>0.04</v>
      </c>
      <c r="DZ82">
        <v>2.0020566090040005E+19</v>
      </c>
      <c r="EA82">
        <v>3.4600356600000148E+18</v>
      </c>
      <c r="EB82" t="s">
        <v>703</v>
      </c>
      <c r="EC82" t="s">
        <v>703</v>
      </c>
      <c r="ED82" t="s">
        <v>702</v>
      </c>
      <c r="EE82" t="s">
        <v>704</v>
      </c>
      <c r="EF82" t="s">
        <v>164</v>
      </c>
      <c r="EG82" t="s">
        <v>146</v>
      </c>
      <c r="EH82" t="s">
        <v>146</v>
      </c>
      <c r="EI82" t="s">
        <v>146</v>
      </c>
      <c r="EJ82" t="s">
        <v>146</v>
      </c>
      <c r="EK82" t="s">
        <v>146</v>
      </c>
      <c r="EL82" t="s">
        <v>146</v>
      </c>
      <c r="EM82" t="s">
        <v>146</v>
      </c>
      <c r="EN82" t="s">
        <v>146</v>
      </c>
      <c r="EO82" t="s">
        <v>146</v>
      </c>
      <c r="EP82">
        <v>9107.5</v>
      </c>
      <c r="EQ82">
        <v>0</v>
      </c>
      <c r="ER82">
        <v>0</v>
      </c>
      <c r="ES82" t="s">
        <v>146</v>
      </c>
      <c r="ET82" t="s">
        <v>170</v>
      </c>
      <c r="EU82" t="s">
        <v>146</v>
      </c>
      <c r="EV82">
        <v>0</v>
      </c>
    </row>
    <row r="83" spans="1:152" x14ac:dyDescent="0.25">
      <c r="A83">
        <v>9754717279</v>
      </c>
      <c r="B83" t="s">
        <v>141</v>
      </c>
      <c r="C83" t="s">
        <v>705</v>
      </c>
      <c r="D83" t="s">
        <v>143</v>
      </c>
      <c r="E83" t="s">
        <v>144</v>
      </c>
      <c r="F83" t="s">
        <v>145</v>
      </c>
      <c r="G83">
        <v>34895</v>
      </c>
      <c r="H83" t="s">
        <v>145</v>
      </c>
      <c r="I83">
        <v>264719</v>
      </c>
      <c r="J83">
        <v>2609196019</v>
      </c>
      <c r="K83">
        <v>4826150</v>
      </c>
      <c r="L83">
        <v>2692440</v>
      </c>
      <c r="M83" t="s">
        <v>146</v>
      </c>
      <c r="N83">
        <v>9754717279</v>
      </c>
      <c r="O83">
        <v>123</v>
      </c>
      <c r="P83" t="s">
        <v>147</v>
      </c>
      <c r="Q83" t="s">
        <v>148</v>
      </c>
      <c r="R83" t="s">
        <v>149</v>
      </c>
      <c r="S83">
        <v>250100000000001</v>
      </c>
      <c r="T83" t="s">
        <v>150</v>
      </c>
      <c r="U83" t="s">
        <v>151</v>
      </c>
      <c r="V83">
        <v>4814</v>
      </c>
      <c r="W83" t="s">
        <v>152</v>
      </c>
      <c r="X83" t="s">
        <v>151</v>
      </c>
      <c r="Y83">
        <v>44</v>
      </c>
      <c r="Z83" t="s">
        <v>153</v>
      </c>
      <c r="AA83" t="s">
        <v>154</v>
      </c>
      <c r="AB83" t="s">
        <v>146</v>
      </c>
      <c r="AC83">
        <v>200239</v>
      </c>
      <c r="AD83" t="s">
        <v>155</v>
      </c>
      <c r="AE83" t="s">
        <v>156</v>
      </c>
      <c r="AF83" t="s">
        <v>706</v>
      </c>
      <c r="AG83">
        <v>566</v>
      </c>
      <c r="AH83">
        <v>189988</v>
      </c>
      <c r="AI83" t="s">
        <v>158</v>
      </c>
      <c r="AJ83">
        <v>566</v>
      </c>
      <c r="AK83">
        <v>9754717279</v>
      </c>
      <c r="AL83">
        <v>9754717279</v>
      </c>
      <c r="AM83" t="s">
        <v>159</v>
      </c>
      <c r="AN83" t="s">
        <v>188</v>
      </c>
      <c r="AO83" t="s">
        <v>189</v>
      </c>
      <c r="AP83" t="s">
        <v>146</v>
      </c>
      <c r="AQ83" t="s">
        <v>162</v>
      </c>
      <c r="AR83">
        <v>9107.5</v>
      </c>
      <c r="AS83">
        <v>9000</v>
      </c>
      <c r="AT83" s="8">
        <f t="shared" si="7"/>
        <v>8000</v>
      </c>
      <c r="AU83" s="8">
        <v>350</v>
      </c>
      <c r="AV83" s="8">
        <f t="shared" si="8"/>
        <v>7650</v>
      </c>
      <c r="AW83" s="9">
        <f t="shared" si="9"/>
        <v>1346.4</v>
      </c>
      <c r="AX83" s="10">
        <f t="shared" si="10"/>
        <v>6120</v>
      </c>
      <c r="AY83" s="11">
        <f t="shared" si="11"/>
        <v>183.6</v>
      </c>
      <c r="AZ83" s="8">
        <v>250</v>
      </c>
      <c r="BA83" s="12">
        <f t="shared" si="12"/>
        <v>81.25</v>
      </c>
      <c r="BB83" s="12">
        <v>1000</v>
      </c>
      <c r="BC83" s="13"/>
      <c r="BD83" s="8">
        <f t="shared" si="13"/>
        <v>18.75</v>
      </c>
      <c r="BG83" t="s">
        <v>146</v>
      </c>
      <c r="BH83" t="s">
        <v>146</v>
      </c>
      <c r="BI83">
        <v>566</v>
      </c>
      <c r="BJ83">
        <v>566</v>
      </c>
      <c r="BK83">
        <v>9107.5</v>
      </c>
      <c r="BL83">
        <v>0.5</v>
      </c>
      <c r="BM83">
        <v>0</v>
      </c>
      <c r="BN83">
        <v>0.5</v>
      </c>
      <c r="BO83">
        <v>0.04</v>
      </c>
      <c r="BP83">
        <v>0</v>
      </c>
      <c r="BQ83">
        <v>9106.9624999999996</v>
      </c>
      <c r="BR83">
        <v>0</v>
      </c>
      <c r="BS83">
        <v>0.04</v>
      </c>
      <c r="BT83" t="s">
        <v>146</v>
      </c>
      <c r="BU83">
        <v>59536659</v>
      </c>
      <c r="BV83" t="s">
        <v>163</v>
      </c>
      <c r="BW83">
        <v>0</v>
      </c>
      <c r="BX83">
        <v>0</v>
      </c>
      <c r="BY83" t="s">
        <v>164</v>
      </c>
      <c r="BZ83">
        <v>0</v>
      </c>
      <c r="CA83" t="s">
        <v>146</v>
      </c>
      <c r="CB83">
        <v>0</v>
      </c>
      <c r="CC83">
        <v>0</v>
      </c>
      <c r="CD83" t="s">
        <v>146</v>
      </c>
      <c r="CE83">
        <v>0</v>
      </c>
      <c r="CF83">
        <v>0</v>
      </c>
      <c r="CG83">
        <v>0</v>
      </c>
      <c r="CH83" t="s">
        <v>146</v>
      </c>
      <c r="CI83" t="s">
        <v>146</v>
      </c>
      <c r="CJ83" t="s">
        <v>158</v>
      </c>
      <c r="CK83">
        <v>10</v>
      </c>
      <c r="CL83">
        <v>0</v>
      </c>
      <c r="CM83">
        <v>0</v>
      </c>
      <c r="CN83">
        <v>9107.5</v>
      </c>
      <c r="CO83" t="s">
        <v>150</v>
      </c>
      <c r="CP83">
        <v>0</v>
      </c>
      <c r="CQ83">
        <v>0</v>
      </c>
      <c r="CR83">
        <v>0</v>
      </c>
      <c r="CS83" t="s">
        <v>166</v>
      </c>
      <c r="CT83">
        <v>0</v>
      </c>
      <c r="CU83">
        <v>0</v>
      </c>
      <c r="CV83">
        <v>0</v>
      </c>
      <c r="CW83" t="s">
        <v>156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 t="s">
        <v>167</v>
      </c>
      <c r="DE83">
        <v>0</v>
      </c>
      <c r="DF83">
        <v>0</v>
      </c>
      <c r="DG83">
        <v>0</v>
      </c>
      <c r="DH83" t="s">
        <v>150</v>
      </c>
      <c r="DI83">
        <v>0</v>
      </c>
      <c r="DJ83">
        <v>0</v>
      </c>
      <c r="DK83">
        <v>0</v>
      </c>
      <c r="DL83" t="s">
        <v>156</v>
      </c>
      <c r="DM83">
        <v>45</v>
      </c>
      <c r="DN83">
        <v>0</v>
      </c>
      <c r="DO83" t="s">
        <v>156</v>
      </c>
      <c r="DP83">
        <v>45</v>
      </c>
      <c r="DQ83">
        <v>0</v>
      </c>
      <c r="DR83" t="s">
        <v>146</v>
      </c>
      <c r="DS83" t="s">
        <v>146</v>
      </c>
      <c r="DT83" t="s">
        <v>146</v>
      </c>
      <c r="DU83" t="s">
        <v>155</v>
      </c>
      <c r="DV83">
        <v>0</v>
      </c>
      <c r="DW83">
        <v>0</v>
      </c>
      <c r="DX83">
        <v>0.5</v>
      </c>
      <c r="DY83">
        <v>0.04</v>
      </c>
      <c r="DZ83">
        <v>2.0020566090040005E+19</v>
      </c>
      <c r="EA83">
        <v>3.4600356600000148E+18</v>
      </c>
      <c r="EB83" t="s">
        <v>707</v>
      </c>
      <c r="EC83" t="s">
        <v>707</v>
      </c>
      <c r="ED83" t="s">
        <v>706</v>
      </c>
      <c r="EE83" t="s">
        <v>708</v>
      </c>
      <c r="EF83" t="s">
        <v>164</v>
      </c>
      <c r="EG83" t="s">
        <v>146</v>
      </c>
      <c r="EH83" t="s">
        <v>146</v>
      </c>
      <c r="EI83" t="s">
        <v>146</v>
      </c>
      <c r="EJ83" t="s">
        <v>146</v>
      </c>
      <c r="EK83" t="s">
        <v>146</v>
      </c>
      <c r="EL83" t="s">
        <v>146</v>
      </c>
      <c r="EM83" t="s">
        <v>146</v>
      </c>
      <c r="EN83" t="s">
        <v>146</v>
      </c>
      <c r="EO83" t="s">
        <v>146</v>
      </c>
      <c r="EP83">
        <v>9107.5</v>
      </c>
      <c r="EQ83">
        <v>0</v>
      </c>
      <c r="ER83">
        <v>0</v>
      </c>
      <c r="ES83" t="s">
        <v>146</v>
      </c>
      <c r="ET83" t="s">
        <v>170</v>
      </c>
      <c r="EU83" t="s">
        <v>146</v>
      </c>
      <c r="EV83">
        <v>0</v>
      </c>
    </row>
    <row r="84" spans="1:152" x14ac:dyDescent="0.25">
      <c r="A84">
        <v>9754461883</v>
      </c>
      <c r="B84" t="s">
        <v>141</v>
      </c>
      <c r="C84" t="s">
        <v>709</v>
      </c>
      <c r="D84" t="s">
        <v>143</v>
      </c>
      <c r="E84" t="s">
        <v>144</v>
      </c>
      <c r="F84" t="s">
        <v>145</v>
      </c>
      <c r="G84">
        <v>34895</v>
      </c>
      <c r="H84" t="s">
        <v>145</v>
      </c>
      <c r="I84">
        <v>339640</v>
      </c>
      <c r="J84">
        <v>2609195633</v>
      </c>
      <c r="K84">
        <v>4826150</v>
      </c>
      <c r="L84">
        <v>2692440</v>
      </c>
      <c r="M84" t="s">
        <v>146</v>
      </c>
      <c r="N84">
        <v>9754461883</v>
      </c>
      <c r="O84">
        <v>123</v>
      </c>
      <c r="P84" t="s">
        <v>147</v>
      </c>
      <c r="Q84" t="s">
        <v>148</v>
      </c>
      <c r="R84" t="s">
        <v>149</v>
      </c>
      <c r="S84">
        <v>250100000000001</v>
      </c>
      <c r="T84" t="s">
        <v>150</v>
      </c>
      <c r="U84" t="s">
        <v>151</v>
      </c>
      <c r="V84">
        <v>4814</v>
      </c>
      <c r="W84" t="s">
        <v>152</v>
      </c>
      <c r="X84" t="s">
        <v>151</v>
      </c>
      <c r="Y84">
        <v>44</v>
      </c>
      <c r="Z84" t="s">
        <v>153</v>
      </c>
      <c r="AA84" t="s">
        <v>154</v>
      </c>
      <c r="AB84" t="s">
        <v>146</v>
      </c>
      <c r="AC84">
        <v>200239</v>
      </c>
      <c r="AD84" t="s">
        <v>155</v>
      </c>
      <c r="AE84" t="s">
        <v>156</v>
      </c>
      <c r="AF84" t="s">
        <v>710</v>
      </c>
      <c r="AG84">
        <v>566</v>
      </c>
      <c r="AH84">
        <v>994250</v>
      </c>
      <c r="AI84" t="s">
        <v>158</v>
      </c>
      <c r="AJ84">
        <v>566</v>
      </c>
      <c r="AK84">
        <v>9754461883</v>
      </c>
      <c r="AL84">
        <v>9754461883</v>
      </c>
      <c r="AM84" t="s">
        <v>159</v>
      </c>
      <c r="AN84" t="s">
        <v>182</v>
      </c>
      <c r="AO84" t="s">
        <v>183</v>
      </c>
      <c r="AP84" t="s">
        <v>146</v>
      </c>
      <c r="AQ84" t="s">
        <v>162</v>
      </c>
      <c r="AR84">
        <v>9107.5</v>
      </c>
      <c r="AS84">
        <v>9000</v>
      </c>
      <c r="AT84" s="8">
        <f t="shared" si="7"/>
        <v>8000</v>
      </c>
      <c r="AU84" s="8">
        <v>350</v>
      </c>
      <c r="AV84" s="8">
        <f t="shared" si="8"/>
        <v>7650</v>
      </c>
      <c r="AW84" s="9">
        <f t="shared" si="9"/>
        <v>1346.4</v>
      </c>
      <c r="AX84" s="10">
        <f t="shared" si="10"/>
        <v>6120</v>
      </c>
      <c r="AY84" s="11">
        <f t="shared" si="11"/>
        <v>183.6</v>
      </c>
      <c r="AZ84" s="8">
        <v>250</v>
      </c>
      <c r="BA84" s="12">
        <f t="shared" si="12"/>
        <v>81.25</v>
      </c>
      <c r="BB84" s="12">
        <v>1000</v>
      </c>
      <c r="BC84" s="13"/>
      <c r="BD84" s="8">
        <f t="shared" si="13"/>
        <v>18.75</v>
      </c>
      <c r="BG84" t="s">
        <v>146</v>
      </c>
      <c r="BH84" t="s">
        <v>146</v>
      </c>
      <c r="BI84">
        <v>566</v>
      </c>
      <c r="BJ84">
        <v>566</v>
      </c>
      <c r="BK84">
        <v>9107.5</v>
      </c>
      <c r="BL84">
        <v>0.5</v>
      </c>
      <c r="BM84">
        <v>0</v>
      </c>
      <c r="BN84">
        <v>0.5</v>
      </c>
      <c r="BO84">
        <v>0.04</v>
      </c>
      <c r="BP84">
        <v>0</v>
      </c>
      <c r="BQ84">
        <v>9106.9624999999996</v>
      </c>
      <c r="BR84">
        <v>0</v>
      </c>
      <c r="BS84">
        <v>0.04</v>
      </c>
      <c r="BT84" t="s">
        <v>146</v>
      </c>
      <c r="BU84">
        <v>59536659</v>
      </c>
      <c r="BV84" t="s">
        <v>163</v>
      </c>
      <c r="BW84">
        <v>0</v>
      </c>
      <c r="BX84">
        <v>0</v>
      </c>
      <c r="BY84" t="s">
        <v>164</v>
      </c>
      <c r="BZ84">
        <v>0</v>
      </c>
      <c r="CA84" t="s">
        <v>146</v>
      </c>
      <c r="CB84">
        <v>0</v>
      </c>
      <c r="CC84">
        <v>0</v>
      </c>
      <c r="CD84" t="s">
        <v>146</v>
      </c>
      <c r="CE84">
        <v>0</v>
      </c>
      <c r="CF84">
        <v>0</v>
      </c>
      <c r="CG84">
        <v>0</v>
      </c>
      <c r="CH84" t="s">
        <v>146</v>
      </c>
      <c r="CI84" t="s">
        <v>146</v>
      </c>
      <c r="CJ84" t="s">
        <v>158</v>
      </c>
      <c r="CK84">
        <v>10</v>
      </c>
      <c r="CL84">
        <v>0</v>
      </c>
      <c r="CM84">
        <v>0</v>
      </c>
      <c r="CN84">
        <v>9107.5</v>
      </c>
      <c r="CO84" t="s">
        <v>150</v>
      </c>
      <c r="CP84">
        <v>0</v>
      </c>
      <c r="CQ84">
        <v>0</v>
      </c>
      <c r="CR84">
        <v>0</v>
      </c>
      <c r="CS84" t="s">
        <v>166</v>
      </c>
      <c r="CT84">
        <v>0</v>
      </c>
      <c r="CU84">
        <v>0</v>
      </c>
      <c r="CV84">
        <v>0</v>
      </c>
      <c r="CW84" t="s">
        <v>156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 t="s">
        <v>167</v>
      </c>
      <c r="DE84">
        <v>0</v>
      </c>
      <c r="DF84">
        <v>0</v>
      </c>
      <c r="DG84">
        <v>0</v>
      </c>
      <c r="DH84" t="s">
        <v>150</v>
      </c>
      <c r="DI84">
        <v>0</v>
      </c>
      <c r="DJ84">
        <v>0</v>
      </c>
      <c r="DK84">
        <v>0</v>
      </c>
      <c r="DL84" t="s">
        <v>156</v>
      </c>
      <c r="DM84">
        <v>45</v>
      </c>
      <c r="DN84">
        <v>0</v>
      </c>
      <c r="DO84" t="s">
        <v>156</v>
      </c>
      <c r="DP84">
        <v>45</v>
      </c>
      <c r="DQ84">
        <v>0</v>
      </c>
      <c r="DR84" t="s">
        <v>146</v>
      </c>
      <c r="DS84" t="s">
        <v>146</v>
      </c>
      <c r="DT84" t="s">
        <v>146</v>
      </c>
      <c r="DU84" t="s">
        <v>155</v>
      </c>
      <c r="DV84">
        <v>0</v>
      </c>
      <c r="DW84">
        <v>0</v>
      </c>
      <c r="DX84">
        <v>0.5</v>
      </c>
      <c r="DY84">
        <v>0.04</v>
      </c>
      <c r="DZ84">
        <v>2.0020566090040005E+19</v>
      </c>
      <c r="EA84">
        <v>3.4600356600000148E+18</v>
      </c>
      <c r="EB84" t="s">
        <v>711</v>
      </c>
      <c r="EC84" t="s">
        <v>711</v>
      </c>
      <c r="ED84" t="s">
        <v>710</v>
      </c>
      <c r="EE84" t="s">
        <v>712</v>
      </c>
      <c r="EF84" t="s">
        <v>164</v>
      </c>
      <c r="EG84" t="s">
        <v>146</v>
      </c>
      <c r="EH84" t="s">
        <v>146</v>
      </c>
      <c r="EI84" t="s">
        <v>146</v>
      </c>
      <c r="EJ84" t="s">
        <v>146</v>
      </c>
      <c r="EK84" t="s">
        <v>146</v>
      </c>
      <c r="EL84" t="s">
        <v>146</v>
      </c>
      <c r="EM84" t="s">
        <v>146</v>
      </c>
      <c r="EN84" t="s">
        <v>146</v>
      </c>
      <c r="EO84" t="s">
        <v>146</v>
      </c>
      <c r="EP84">
        <v>9107.5</v>
      </c>
      <c r="EQ84">
        <v>0</v>
      </c>
      <c r="ER84">
        <v>0</v>
      </c>
      <c r="ES84" t="s">
        <v>146</v>
      </c>
      <c r="ET84" t="s">
        <v>170</v>
      </c>
      <c r="EU84" t="s">
        <v>146</v>
      </c>
      <c r="EV84">
        <v>0</v>
      </c>
    </row>
    <row r="85" spans="1:152" x14ac:dyDescent="0.25">
      <c r="A85">
        <v>9753313512</v>
      </c>
      <c r="B85" t="s">
        <v>141</v>
      </c>
      <c r="C85" t="s">
        <v>713</v>
      </c>
      <c r="D85" t="s">
        <v>143</v>
      </c>
      <c r="E85" t="s">
        <v>144</v>
      </c>
      <c r="F85" t="s">
        <v>145</v>
      </c>
      <c r="G85">
        <v>34894</v>
      </c>
      <c r="H85" t="s">
        <v>145</v>
      </c>
      <c r="I85">
        <v>928028</v>
      </c>
      <c r="J85">
        <v>2609158061</v>
      </c>
      <c r="K85">
        <v>2758401</v>
      </c>
      <c r="L85">
        <v>2692440</v>
      </c>
      <c r="M85" t="s">
        <v>146</v>
      </c>
      <c r="N85">
        <v>9753313512</v>
      </c>
      <c r="O85">
        <v>123</v>
      </c>
      <c r="P85" t="s">
        <v>147</v>
      </c>
      <c r="Q85" t="s">
        <v>148</v>
      </c>
      <c r="R85" t="s">
        <v>149</v>
      </c>
      <c r="S85">
        <v>250100000000001</v>
      </c>
      <c r="T85" t="s">
        <v>150</v>
      </c>
      <c r="U85" t="s">
        <v>151</v>
      </c>
      <c r="V85">
        <v>4814</v>
      </c>
      <c r="W85" t="s">
        <v>152</v>
      </c>
      <c r="X85" t="s">
        <v>151</v>
      </c>
      <c r="Y85">
        <v>44</v>
      </c>
      <c r="Z85" t="s">
        <v>153</v>
      </c>
      <c r="AA85" t="s">
        <v>154</v>
      </c>
      <c r="AB85" t="s">
        <v>146</v>
      </c>
      <c r="AC85">
        <v>200239</v>
      </c>
      <c r="AD85" t="s">
        <v>155</v>
      </c>
      <c r="AE85" t="s">
        <v>156</v>
      </c>
      <c r="AF85" t="s">
        <v>714</v>
      </c>
      <c r="AG85">
        <v>566</v>
      </c>
      <c r="AH85">
        <v>134553</v>
      </c>
      <c r="AI85" t="s">
        <v>158</v>
      </c>
      <c r="AJ85">
        <v>566</v>
      </c>
      <c r="AK85">
        <v>9753313512</v>
      </c>
      <c r="AL85">
        <v>9753313512</v>
      </c>
      <c r="AM85" t="s">
        <v>159</v>
      </c>
      <c r="AN85" t="s">
        <v>160</v>
      </c>
      <c r="AO85" t="s">
        <v>161</v>
      </c>
      <c r="AP85" t="s">
        <v>146</v>
      </c>
      <c r="AQ85" t="s">
        <v>162</v>
      </c>
      <c r="AR85">
        <v>9107.5</v>
      </c>
      <c r="AS85">
        <v>9000</v>
      </c>
      <c r="AT85" s="8">
        <f t="shared" si="7"/>
        <v>8000</v>
      </c>
      <c r="AU85" s="8">
        <v>350</v>
      </c>
      <c r="AV85" s="8">
        <f t="shared" si="8"/>
        <v>7650</v>
      </c>
      <c r="AW85" s="9">
        <f t="shared" si="9"/>
        <v>1346.4</v>
      </c>
      <c r="AX85" s="10">
        <f t="shared" si="10"/>
        <v>6120</v>
      </c>
      <c r="AY85" s="11">
        <f t="shared" si="11"/>
        <v>183.6</v>
      </c>
      <c r="AZ85" s="8">
        <v>250</v>
      </c>
      <c r="BA85" s="12">
        <f t="shared" si="12"/>
        <v>81.25</v>
      </c>
      <c r="BB85" s="12">
        <v>1000</v>
      </c>
      <c r="BC85" s="13"/>
      <c r="BD85" s="8">
        <f t="shared" si="13"/>
        <v>18.75</v>
      </c>
      <c r="BG85" t="s">
        <v>146</v>
      </c>
      <c r="BH85" t="s">
        <v>146</v>
      </c>
      <c r="BI85">
        <v>566</v>
      </c>
      <c r="BJ85">
        <v>566</v>
      </c>
      <c r="BK85">
        <v>9107.5</v>
      </c>
      <c r="BL85">
        <v>0.5</v>
      </c>
      <c r="BM85">
        <v>0</v>
      </c>
      <c r="BN85">
        <v>0.5</v>
      </c>
      <c r="BO85">
        <v>0.04</v>
      </c>
      <c r="BP85">
        <v>0</v>
      </c>
      <c r="BQ85">
        <v>9106.9624999999996</v>
      </c>
      <c r="BR85">
        <v>0</v>
      </c>
      <c r="BS85">
        <v>0.04</v>
      </c>
      <c r="BT85" t="s">
        <v>146</v>
      </c>
      <c r="BU85">
        <v>59536659</v>
      </c>
      <c r="BV85" t="s">
        <v>163</v>
      </c>
      <c r="BW85">
        <v>0</v>
      </c>
      <c r="BX85">
        <v>0</v>
      </c>
      <c r="BY85" t="s">
        <v>164</v>
      </c>
      <c r="BZ85">
        <v>0</v>
      </c>
      <c r="CA85" t="s">
        <v>146</v>
      </c>
      <c r="CB85">
        <v>0</v>
      </c>
      <c r="CC85">
        <v>0</v>
      </c>
      <c r="CD85" t="s">
        <v>146</v>
      </c>
      <c r="CE85">
        <v>0</v>
      </c>
      <c r="CF85">
        <v>0</v>
      </c>
      <c r="CG85">
        <v>0</v>
      </c>
      <c r="CH85" t="s">
        <v>146</v>
      </c>
      <c r="CI85" t="s">
        <v>146</v>
      </c>
      <c r="CJ85" t="s">
        <v>158</v>
      </c>
      <c r="CK85">
        <v>10</v>
      </c>
      <c r="CL85">
        <v>0</v>
      </c>
      <c r="CM85">
        <v>0</v>
      </c>
      <c r="CN85">
        <v>9107.5</v>
      </c>
      <c r="CO85" t="s">
        <v>150</v>
      </c>
      <c r="CP85">
        <v>0</v>
      </c>
      <c r="CQ85">
        <v>0</v>
      </c>
      <c r="CR85">
        <v>0</v>
      </c>
      <c r="CS85" t="s">
        <v>166</v>
      </c>
      <c r="CT85">
        <v>0</v>
      </c>
      <c r="CU85">
        <v>0</v>
      </c>
      <c r="CV85">
        <v>0</v>
      </c>
      <c r="CW85" t="s">
        <v>156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 t="s">
        <v>167</v>
      </c>
      <c r="DE85">
        <v>0</v>
      </c>
      <c r="DF85">
        <v>0</v>
      </c>
      <c r="DG85">
        <v>0</v>
      </c>
      <c r="DH85" t="s">
        <v>150</v>
      </c>
      <c r="DI85">
        <v>0</v>
      </c>
      <c r="DJ85">
        <v>0</v>
      </c>
      <c r="DK85">
        <v>0</v>
      </c>
      <c r="DL85" t="s">
        <v>156</v>
      </c>
      <c r="DM85">
        <v>45</v>
      </c>
      <c r="DN85">
        <v>0</v>
      </c>
      <c r="DO85" t="s">
        <v>156</v>
      </c>
      <c r="DP85">
        <v>45</v>
      </c>
      <c r="DQ85">
        <v>0</v>
      </c>
      <c r="DR85" t="s">
        <v>146</v>
      </c>
      <c r="DS85" t="s">
        <v>146</v>
      </c>
      <c r="DT85" t="s">
        <v>146</v>
      </c>
      <c r="DU85" t="s">
        <v>155</v>
      </c>
      <c r="DV85">
        <v>0</v>
      </c>
      <c r="DW85">
        <v>0</v>
      </c>
      <c r="DX85">
        <v>0.5</v>
      </c>
      <c r="DY85">
        <v>0.04</v>
      </c>
      <c r="DZ85">
        <v>2.0020566090040005E+19</v>
      </c>
      <c r="EA85">
        <v>3.4600356600000148E+18</v>
      </c>
      <c r="EB85" t="s">
        <v>715</v>
      </c>
      <c r="EC85" t="s">
        <v>715</v>
      </c>
      <c r="ED85" t="s">
        <v>714</v>
      </c>
      <c r="EE85" t="s">
        <v>716</v>
      </c>
      <c r="EF85" t="s">
        <v>164</v>
      </c>
      <c r="EG85" t="s">
        <v>146</v>
      </c>
      <c r="EH85" t="s">
        <v>146</v>
      </c>
      <c r="EI85" t="s">
        <v>146</v>
      </c>
      <c r="EJ85" t="s">
        <v>146</v>
      </c>
      <c r="EK85" t="s">
        <v>146</v>
      </c>
      <c r="EL85" t="s">
        <v>146</v>
      </c>
      <c r="EM85" t="s">
        <v>146</v>
      </c>
      <c r="EN85" t="s">
        <v>146</v>
      </c>
      <c r="EO85" t="s">
        <v>146</v>
      </c>
      <c r="EP85">
        <v>9107.5</v>
      </c>
      <c r="EQ85">
        <v>0</v>
      </c>
      <c r="ER85">
        <v>0</v>
      </c>
      <c r="ES85" t="s">
        <v>146</v>
      </c>
      <c r="ET85" t="s">
        <v>170</v>
      </c>
      <c r="EU85" t="s">
        <v>146</v>
      </c>
      <c r="EV85">
        <v>0</v>
      </c>
    </row>
    <row r="86" spans="1:152" x14ac:dyDescent="0.25">
      <c r="A86">
        <v>9754060709</v>
      </c>
      <c r="B86" t="s">
        <v>141</v>
      </c>
      <c r="C86" t="s">
        <v>721</v>
      </c>
      <c r="D86" t="s">
        <v>143</v>
      </c>
      <c r="E86" t="s">
        <v>144</v>
      </c>
      <c r="F86" t="s">
        <v>145</v>
      </c>
      <c r="G86">
        <v>34894</v>
      </c>
      <c r="H86" t="s">
        <v>145</v>
      </c>
      <c r="I86">
        <v>224950</v>
      </c>
      <c r="J86">
        <v>2609177338</v>
      </c>
      <c r="K86">
        <v>7889894</v>
      </c>
      <c r="L86">
        <v>2692440</v>
      </c>
      <c r="M86" t="s">
        <v>146</v>
      </c>
      <c r="N86">
        <v>9754060709</v>
      </c>
      <c r="O86">
        <v>123</v>
      </c>
      <c r="P86" t="s">
        <v>147</v>
      </c>
      <c r="Q86" t="s">
        <v>148</v>
      </c>
      <c r="R86" t="s">
        <v>149</v>
      </c>
      <c r="S86">
        <v>250100000000001</v>
      </c>
      <c r="T86" t="s">
        <v>150</v>
      </c>
      <c r="U86" t="s">
        <v>151</v>
      </c>
      <c r="V86">
        <v>4814</v>
      </c>
      <c r="W86" t="s">
        <v>152</v>
      </c>
      <c r="X86" t="s">
        <v>151</v>
      </c>
      <c r="Y86">
        <v>44</v>
      </c>
      <c r="Z86" t="s">
        <v>153</v>
      </c>
      <c r="AA86" t="s">
        <v>154</v>
      </c>
      <c r="AB86" t="s">
        <v>146</v>
      </c>
      <c r="AC86">
        <v>200239</v>
      </c>
      <c r="AD86" t="s">
        <v>155</v>
      </c>
      <c r="AE86" t="s">
        <v>156</v>
      </c>
      <c r="AF86" t="s">
        <v>722</v>
      </c>
      <c r="AG86">
        <v>566</v>
      </c>
      <c r="AH86">
        <v>687578</v>
      </c>
      <c r="AI86" t="s">
        <v>158</v>
      </c>
      <c r="AJ86">
        <v>566</v>
      </c>
      <c r="AK86">
        <v>9754060709</v>
      </c>
      <c r="AL86">
        <v>9754060709</v>
      </c>
      <c r="AM86" t="s">
        <v>159</v>
      </c>
      <c r="AN86" t="s">
        <v>182</v>
      </c>
      <c r="AO86" t="s">
        <v>183</v>
      </c>
      <c r="AP86" t="s">
        <v>146</v>
      </c>
      <c r="AQ86" t="s">
        <v>162</v>
      </c>
      <c r="AR86">
        <v>9107.5</v>
      </c>
      <c r="AS86">
        <v>9000</v>
      </c>
      <c r="AT86" s="8">
        <f t="shared" si="7"/>
        <v>8000</v>
      </c>
      <c r="AU86" s="8">
        <v>350</v>
      </c>
      <c r="AV86" s="8">
        <f t="shared" si="8"/>
        <v>7650</v>
      </c>
      <c r="AW86" s="9">
        <f t="shared" si="9"/>
        <v>1346.4</v>
      </c>
      <c r="AX86" s="10">
        <f t="shared" si="10"/>
        <v>6120</v>
      </c>
      <c r="AY86" s="11">
        <f t="shared" si="11"/>
        <v>183.6</v>
      </c>
      <c r="AZ86" s="8">
        <v>250</v>
      </c>
      <c r="BA86" s="12">
        <f t="shared" si="12"/>
        <v>81.25</v>
      </c>
      <c r="BB86" s="12">
        <v>1000</v>
      </c>
      <c r="BC86" s="13"/>
      <c r="BD86" s="8">
        <f t="shared" si="13"/>
        <v>18.75</v>
      </c>
      <c r="BG86" t="s">
        <v>146</v>
      </c>
      <c r="BH86" t="s">
        <v>146</v>
      </c>
      <c r="BI86">
        <v>566</v>
      </c>
      <c r="BJ86">
        <v>566</v>
      </c>
      <c r="BK86">
        <v>9107.5</v>
      </c>
      <c r="BL86">
        <v>0.5</v>
      </c>
      <c r="BM86">
        <v>0</v>
      </c>
      <c r="BN86">
        <v>0.5</v>
      </c>
      <c r="BO86">
        <v>0.04</v>
      </c>
      <c r="BP86">
        <v>0</v>
      </c>
      <c r="BQ86">
        <v>9106.9624999999996</v>
      </c>
      <c r="BR86">
        <v>0</v>
      </c>
      <c r="BS86">
        <v>0.04</v>
      </c>
      <c r="BT86" t="s">
        <v>146</v>
      </c>
      <c r="BU86">
        <v>59536659</v>
      </c>
      <c r="BV86" t="s">
        <v>163</v>
      </c>
      <c r="BW86">
        <v>0</v>
      </c>
      <c r="BX86">
        <v>0</v>
      </c>
      <c r="BY86" t="s">
        <v>164</v>
      </c>
      <c r="BZ86">
        <v>0</v>
      </c>
      <c r="CA86" t="s">
        <v>146</v>
      </c>
      <c r="CB86">
        <v>0</v>
      </c>
      <c r="CC86">
        <v>0</v>
      </c>
      <c r="CD86" t="s">
        <v>146</v>
      </c>
      <c r="CE86">
        <v>0</v>
      </c>
      <c r="CF86">
        <v>0</v>
      </c>
      <c r="CG86">
        <v>0</v>
      </c>
      <c r="CH86" t="s">
        <v>146</v>
      </c>
      <c r="CI86" t="s">
        <v>146</v>
      </c>
      <c r="CJ86" t="s">
        <v>158</v>
      </c>
      <c r="CK86">
        <v>10</v>
      </c>
      <c r="CL86">
        <v>0</v>
      </c>
      <c r="CM86">
        <v>0</v>
      </c>
      <c r="CN86">
        <v>9107.5</v>
      </c>
      <c r="CO86" t="s">
        <v>150</v>
      </c>
      <c r="CP86">
        <v>0</v>
      </c>
      <c r="CQ86">
        <v>0</v>
      </c>
      <c r="CR86">
        <v>0</v>
      </c>
      <c r="CS86" t="s">
        <v>166</v>
      </c>
      <c r="CT86">
        <v>0</v>
      </c>
      <c r="CU86">
        <v>0</v>
      </c>
      <c r="CV86">
        <v>0</v>
      </c>
      <c r="CW86" t="s">
        <v>156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 t="s">
        <v>167</v>
      </c>
      <c r="DE86">
        <v>0</v>
      </c>
      <c r="DF86">
        <v>0</v>
      </c>
      <c r="DG86">
        <v>0</v>
      </c>
      <c r="DH86" t="s">
        <v>150</v>
      </c>
      <c r="DI86">
        <v>0</v>
      </c>
      <c r="DJ86">
        <v>0</v>
      </c>
      <c r="DK86">
        <v>0</v>
      </c>
      <c r="DL86" t="s">
        <v>156</v>
      </c>
      <c r="DM86">
        <v>45</v>
      </c>
      <c r="DN86">
        <v>0</v>
      </c>
      <c r="DO86" t="s">
        <v>156</v>
      </c>
      <c r="DP86">
        <v>45</v>
      </c>
      <c r="DQ86">
        <v>0</v>
      </c>
      <c r="DR86" t="s">
        <v>146</v>
      </c>
      <c r="DS86" t="s">
        <v>146</v>
      </c>
      <c r="DT86" t="s">
        <v>146</v>
      </c>
      <c r="DU86" t="s">
        <v>155</v>
      </c>
      <c r="DV86">
        <v>0</v>
      </c>
      <c r="DW86">
        <v>0</v>
      </c>
      <c r="DX86">
        <v>0.5</v>
      </c>
      <c r="DY86">
        <v>0.04</v>
      </c>
      <c r="DZ86">
        <v>2.0020566090040005E+19</v>
      </c>
      <c r="EA86">
        <v>3.4600356600000148E+18</v>
      </c>
      <c r="EB86" t="s">
        <v>723</v>
      </c>
      <c r="EC86" t="s">
        <v>723</v>
      </c>
      <c r="ED86" t="s">
        <v>722</v>
      </c>
      <c r="EE86" t="s">
        <v>724</v>
      </c>
      <c r="EF86" t="s">
        <v>164</v>
      </c>
      <c r="EG86" t="s">
        <v>146</v>
      </c>
      <c r="EH86" t="s">
        <v>146</v>
      </c>
      <c r="EI86" t="s">
        <v>146</v>
      </c>
      <c r="EJ86" t="s">
        <v>146</v>
      </c>
      <c r="EK86" t="s">
        <v>146</v>
      </c>
      <c r="EL86" t="s">
        <v>146</v>
      </c>
      <c r="EM86" t="s">
        <v>146</v>
      </c>
      <c r="EN86" t="s">
        <v>146</v>
      </c>
      <c r="EO86" t="s">
        <v>146</v>
      </c>
      <c r="EP86">
        <v>9107.5</v>
      </c>
      <c r="EQ86">
        <v>0</v>
      </c>
      <c r="ER86">
        <v>0</v>
      </c>
      <c r="ES86" t="s">
        <v>146</v>
      </c>
      <c r="ET86" t="s">
        <v>170</v>
      </c>
      <c r="EU86" t="s">
        <v>146</v>
      </c>
      <c r="EV86">
        <v>0</v>
      </c>
    </row>
    <row r="87" spans="1:152" x14ac:dyDescent="0.25">
      <c r="A87">
        <v>9754976346</v>
      </c>
      <c r="B87" t="s">
        <v>141</v>
      </c>
      <c r="C87" t="s">
        <v>739</v>
      </c>
      <c r="D87" t="s">
        <v>143</v>
      </c>
      <c r="E87" t="s">
        <v>144</v>
      </c>
      <c r="F87" t="s">
        <v>145</v>
      </c>
      <c r="G87">
        <v>34896</v>
      </c>
      <c r="H87" t="s">
        <v>145</v>
      </c>
      <c r="I87">
        <v>927380</v>
      </c>
      <c r="J87">
        <v>2609276135</v>
      </c>
      <c r="K87">
        <v>3344257</v>
      </c>
      <c r="L87">
        <v>2692440</v>
      </c>
      <c r="M87" t="s">
        <v>146</v>
      </c>
      <c r="N87">
        <v>9754976346</v>
      </c>
      <c r="O87">
        <v>123</v>
      </c>
      <c r="P87" t="s">
        <v>147</v>
      </c>
      <c r="Q87" t="s">
        <v>148</v>
      </c>
      <c r="R87" t="s">
        <v>149</v>
      </c>
      <c r="S87">
        <v>250100000000001</v>
      </c>
      <c r="T87" t="s">
        <v>150</v>
      </c>
      <c r="U87" t="s">
        <v>151</v>
      </c>
      <c r="V87">
        <v>4814</v>
      </c>
      <c r="W87" t="s">
        <v>152</v>
      </c>
      <c r="X87" t="s">
        <v>151</v>
      </c>
      <c r="Y87">
        <v>44</v>
      </c>
      <c r="Z87" t="s">
        <v>153</v>
      </c>
      <c r="AA87" t="s">
        <v>154</v>
      </c>
      <c r="AB87" t="s">
        <v>146</v>
      </c>
      <c r="AC87">
        <v>200239</v>
      </c>
      <c r="AD87" t="s">
        <v>155</v>
      </c>
      <c r="AE87" t="s">
        <v>156</v>
      </c>
      <c r="AF87" t="s">
        <v>740</v>
      </c>
      <c r="AG87">
        <v>566</v>
      </c>
      <c r="AH87">
        <v>395458</v>
      </c>
      <c r="AI87" t="s">
        <v>158</v>
      </c>
      <c r="AJ87">
        <v>566</v>
      </c>
      <c r="AK87">
        <v>9754976346</v>
      </c>
      <c r="AL87">
        <v>9754976346</v>
      </c>
      <c r="AM87" t="s">
        <v>159</v>
      </c>
      <c r="AN87" t="s">
        <v>194</v>
      </c>
      <c r="AO87" t="s">
        <v>195</v>
      </c>
      <c r="AP87" t="s">
        <v>146</v>
      </c>
      <c r="AQ87" t="s">
        <v>162</v>
      </c>
      <c r="AR87">
        <v>9107.5</v>
      </c>
      <c r="AS87">
        <v>9000</v>
      </c>
      <c r="AT87" s="8">
        <f t="shared" si="7"/>
        <v>8000</v>
      </c>
      <c r="AU87" s="8">
        <v>350</v>
      </c>
      <c r="AV87" s="8">
        <f t="shared" si="8"/>
        <v>7650</v>
      </c>
      <c r="AW87" s="9">
        <f t="shared" si="9"/>
        <v>1346.4</v>
      </c>
      <c r="AX87" s="10">
        <f t="shared" si="10"/>
        <v>6120</v>
      </c>
      <c r="AY87" s="11">
        <f t="shared" si="11"/>
        <v>183.6</v>
      </c>
      <c r="AZ87" s="8">
        <v>250</v>
      </c>
      <c r="BA87" s="12">
        <f t="shared" si="12"/>
        <v>81.25</v>
      </c>
      <c r="BB87" s="12">
        <v>1000</v>
      </c>
      <c r="BC87" s="13"/>
      <c r="BD87" s="8">
        <f t="shared" si="13"/>
        <v>18.75</v>
      </c>
      <c r="BG87" t="s">
        <v>146</v>
      </c>
      <c r="BH87" t="s">
        <v>146</v>
      </c>
      <c r="BI87">
        <v>566</v>
      </c>
      <c r="BJ87">
        <v>566</v>
      </c>
      <c r="BK87">
        <v>9107.5</v>
      </c>
      <c r="BL87">
        <v>0.5</v>
      </c>
      <c r="BM87">
        <v>0</v>
      </c>
      <c r="BN87">
        <v>0.5</v>
      </c>
      <c r="BO87">
        <v>0.04</v>
      </c>
      <c r="BP87">
        <v>0</v>
      </c>
      <c r="BQ87">
        <v>9106.9624999999996</v>
      </c>
      <c r="BR87">
        <v>0</v>
      </c>
      <c r="BS87">
        <v>0.04</v>
      </c>
      <c r="BT87" t="s">
        <v>146</v>
      </c>
      <c r="BU87">
        <v>59536659</v>
      </c>
      <c r="BV87" t="s">
        <v>163</v>
      </c>
      <c r="BW87">
        <v>0</v>
      </c>
      <c r="BX87">
        <v>0</v>
      </c>
      <c r="BY87" t="s">
        <v>164</v>
      </c>
      <c r="BZ87">
        <v>0</v>
      </c>
      <c r="CA87" t="s">
        <v>146</v>
      </c>
      <c r="CB87">
        <v>0</v>
      </c>
      <c r="CC87">
        <v>0</v>
      </c>
      <c r="CD87" t="s">
        <v>146</v>
      </c>
      <c r="CE87">
        <v>0</v>
      </c>
      <c r="CF87">
        <v>0</v>
      </c>
      <c r="CG87">
        <v>0</v>
      </c>
      <c r="CH87" t="s">
        <v>146</v>
      </c>
      <c r="CI87" t="s">
        <v>146</v>
      </c>
      <c r="CJ87" t="s">
        <v>158</v>
      </c>
      <c r="CK87">
        <v>10</v>
      </c>
      <c r="CL87">
        <v>0</v>
      </c>
      <c r="CM87">
        <v>0</v>
      </c>
      <c r="CN87">
        <v>9107.5</v>
      </c>
      <c r="CO87" t="s">
        <v>150</v>
      </c>
      <c r="CP87">
        <v>0</v>
      </c>
      <c r="CQ87">
        <v>0</v>
      </c>
      <c r="CR87">
        <v>0</v>
      </c>
      <c r="CS87" t="s">
        <v>166</v>
      </c>
      <c r="CT87">
        <v>0</v>
      </c>
      <c r="CU87">
        <v>0</v>
      </c>
      <c r="CV87">
        <v>0</v>
      </c>
      <c r="CW87" t="s">
        <v>156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 t="s">
        <v>167</v>
      </c>
      <c r="DE87">
        <v>0</v>
      </c>
      <c r="DF87">
        <v>0</v>
      </c>
      <c r="DG87">
        <v>0</v>
      </c>
      <c r="DH87" t="s">
        <v>150</v>
      </c>
      <c r="DI87">
        <v>0</v>
      </c>
      <c r="DJ87">
        <v>0</v>
      </c>
      <c r="DK87">
        <v>0</v>
      </c>
      <c r="DL87" t="s">
        <v>156</v>
      </c>
      <c r="DM87">
        <v>45</v>
      </c>
      <c r="DN87">
        <v>0</v>
      </c>
      <c r="DO87" t="s">
        <v>156</v>
      </c>
      <c r="DP87">
        <v>45</v>
      </c>
      <c r="DQ87">
        <v>0</v>
      </c>
      <c r="DR87" t="s">
        <v>146</v>
      </c>
      <c r="DS87" t="s">
        <v>146</v>
      </c>
      <c r="DT87" t="s">
        <v>146</v>
      </c>
      <c r="DU87" t="s">
        <v>155</v>
      </c>
      <c r="DV87">
        <v>0</v>
      </c>
      <c r="DW87">
        <v>0</v>
      </c>
      <c r="DX87">
        <v>0.5</v>
      </c>
      <c r="DY87">
        <v>0.04</v>
      </c>
      <c r="DZ87">
        <v>2.0020566090040005E+19</v>
      </c>
      <c r="EA87">
        <v>3.4600356600000148E+18</v>
      </c>
      <c r="EB87" t="s">
        <v>741</v>
      </c>
      <c r="EC87" t="s">
        <v>741</v>
      </c>
      <c r="ED87" t="s">
        <v>740</v>
      </c>
      <c r="EE87" t="s">
        <v>742</v>
      </c>
      <c r="EF87" t="s">
        <v>164</v>
      </c>
      <c r="EG87" t="s">
        <v>146</v>
      </c>
      <c r="EH87" t="s">
        <v>146</v>
      </c>
      <c r="EI87" t="s">
        <v>146</v>
      </c>
      <c r="EJ87" t="s">
        <v>146</v>
      </c>
      <c r="EK87" t="s">
        <v>146</v>
      </c>
      <c r="EL87" t="s">
        <v>146</v>
      </c>
      <c r="EM87" t="s">
        <v>146</v>
      </c>
      <c r="EN87" t="s">
        <v>146</v>
      </c>
      <c r="EO87" t="s">
        <v>146</v>
      </c>
      <c r="EP87">
        <v>9107.5</v>
      </c>
      <c r="EQ87">
        <v>0</v>
      </c>
      <c r="ER87">
        <v>0</v>
      </c>
      <c r="ES87" t="s">
        <v>146</v>
      </c>
      <c r="ET87" t="s">
        <v>170</v>
      </c>
      <c r="EU87" t="s">
        <v>146</v>
      </c>
      <c r="EV87">
        <v>0</v>
      </c>
    </row>
    <row r="88" spans="1:152" x14ac:dyDescent="0.25">
      <c r="A88">
        <v>9754352052</v>
      </c>
      <c r="B88" t="s">
        <v>141</v>
      </c>
      <c r="C88" t="s">
        <v>743</v>
      </c>
      <c r="D88" t="s">
        <v>143</v>
      </c>
      <c r="E88" t="s">
        <v>144</v>
      </c>
      <c r="F88" t="s">
        <v>145</v>
      </c>
      <c r="G88">
        <v>34895</v>
      </c>
      <c r="H88" t="s">
        <v>145</v>
      </c>
      <c r="I88">
        <v>834253</v>
      </c>
      <c r="J88">
        <v>2609195451</v>
      </c>
      <c r="K88">
        <v>4826150</v>
      </c>
      <c r="L88">
        <v>2692440</v>
      </c>
      <c r="M88" t="s">
        <v>146</v>
      </c>
      <c r="N88">
        <v>9754352052</v>
      </c>
      <c r="O88">
        <v>123</v>
      </c>
      <c r="P88" t="s">
        <v>147</v>
      </c>
      <c r="Q88" t="s">
        <v>148</v>
      </c>
      <c r="R88" t="s">
        <v>149</v>
      </c>
      <c r="S88">
        <v>250100000000001</v>
      </c>
      <c r="T88" t="s">
        <v>150</v>
      </c>
      <c r="U88" t="s">
        <v>151</v>
      </c>
      <c r="V88">
        <v>4814</v>
      </c>
      <c r="W88" t="s">
        <v>152</v>
      </c>
      <c r="X88" t="s">
        <v>151</v>
      </c>
      <c r="Y88">
        <v>44</v>
      </c>
      <c r="Z88" t="s">
        <v>153</v>
      </c>
      <c r="AA88" t="s">
        <v>154</v>
      </c>
      <c r="AB88" t="s">
        <v>146</v>
      </c>
      <c r="AC88">
        <v>200239</v>
      </c>
      <c r="AD88" t="s">
        <v>155</v>
      </c>
      <c r="AE88" t="s">
        <v>156</v>
      </c>
      <c r="AF88" t="s">
        <v>744</v>
      </c>
      <c r="AG88">
        <v>566</v>
      </c>
      <c r="AH88">
        <v>913204</v>
      </c>
      <c r="AI88" t="s">
        <v>158</v>
      </c>
      <c r="AJ88">
        <v>566</v>
      </c>
      <c r="AK88">
        <v>9754352052</v>
      </c>
      <c r="AL88">
        <v>9754352052</v>
      </c>
      <c r="AM88" t="s">
        <v>159</v>
      </c>
      <c r="AN88" t="s">
        <v>188</v>
      </c>
      <c r="AO88" t="s">
        <v>189</v>
      </c>
      <c r="AP88" t="s">
        <v>146</v>
      </c>
      <c r="AQ88" t="s">
        <v>162</v>
      </c>
      <c r="AR88">
        <v>9107.5</v>
      </c>
      <c r="AS88">
        <v>9000</v>
      </c>
      <c r="AT88" s="8">
        <f t="shared" si="7"/>
        <v>8000</v>
      </c>
      <c r="AU88" s="8">
        <v>350</v>
      </c>
      <c r="AV88" s="8">
        <f t="shared" si="8"/>
        <v>7650</v>
      </c>
      <c r="AW88" s="9">
        <f t="shared" si="9"/>
        <v>1346.4</v>
      </c>
      <c r="AX88" s="10">
        <f t="shared" si="10"/>
        <v>6120</v>
      </c>
      <c r="AY88" s="11">
        <f t="shared" si="11"/>
        <v>183.6</v>
      </c>
      <c r="AZ88" s="8">
        <v>250</v>
      </c>
      <c r="BA88" s="12">
        <f t="shared" si="12"/>
        <v>81.25</v>
      </c>
      <c r="BB88" s="12">
        <v>1000</v>
      </c>
      <c r="BC88" s="13"/>
      <c r="BD88" s="8">
        <f t="shared" si="13"/>
        <v>18.75</v>
      </c>
      <c r="BG88" t="s">
        <v>146</v>
      </c>
      <c r="BH88" t="s">
        <v>146</v>
      </c>
      <c r="BI88">
        <v>566</v>
      </c>
      <c r="BJ88">
        <v>566</v>
      </c>
      <c r="BK88">
        <v>9107.5</v>
      </c>
      <c r="BL88">
        <v>0.5</v>
      </c>
      <c r="BM88">
        <v>0</v>
      </c>
      <c r="BN88">
        <v>0.5</v>
      </c>
      <c r="BO88">
        <v>0.04</v>
      </c>
      <c r="BP88">
        <v>0</v>
      </c>
      <c r="BQ88">
        <v>9106.9624999999996</v>
      </c>
      <c r="BR88">
        <v>0</v>
      </c>
      <c r="BS88">
        <v>0.04</v>
      </c>
      <c r="BT88" t="s">
        <v>146</v>
      </c>
      <c r="BU88">
        <v>59536659</v>
      </c>
      <c r="BV88" t="s">
        <v>163</v>
      </c>
      <c r="BW88">
        <v>0</v>
      </c>
      <c r="BX88">
        <v>0</v>
      </c>
      <c r="BY88" t="s">
        <v>164</v>
      </c>
      <c r="BZ88">
        <v>0</v>
      </c>
      <c r="CA88" t="s">
        <v>146</v>
      </c>
      <c r="CB88">
        <v>0</v>
      </c>
      <c r="CC88">
        <v>0</v>
      </c>
      <c r="CD88" t="s">
        <v>146</v>
      </c>
      <c r="CE88">
        <v>0</v>
      </c>
      <c r="CF88">
        <v>0</v>
      </c>
      <c r="CG88">
        <v>0</v>
      </c>
      <c r="CH88" t="s">
        <v>146</v>
      </c>
      <c r="CI88" t="s">
        <v>146</v>
      </c>
      <c r="CJ88" t="s">
        <v>158</v>
      </c>
      <c r="CK88">
        <v>10</v>
      </c>
      <c r="CL88">
        <v>0</v>
      </c>
      <c r="CM88">
        <v>0</v>
      </c>
      <c r="CN88">
        <v>9107.5</v>
      </c>
      <c r="CO88" t="s">
        <v>150</v>
      </c>
      <c r="CP88">
        <v>0</v>
      </c>
      <c r="CQ88">
        <v>0</v>
      </c>
      <c r="CR88">
        <v>0</v>
      </c>
      <c r="CS88" t="s">
        <v>166</v>
      </c>
      <c r="CT88">
        <v>0</v>
      </c>
      <c r="CU88">
        <v>0</v>
      </c>
      <c r="CV88">
        <v>0</v>
      </c>
      <c r="CW88" t="s">
        <v>156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 t="s">
        <v>167</v>
      </c>
      <c r="DE88">
        <v>0</v>
      </c>
      <c r="DF88">
        <v>0</v>
      </c>
      <c r="DG88">
        <v>0</v>
      </c>
      <c r="DH88" t="s">
        <v>150</v>
      </c>
      <c r="DI88">
        <v>0</v>
      </c>
      <c r="DJ88">
        <v>0</v>
      </c>
      <c r="DK88">
        <v>0</v>
      </c>
      <c r="DL88" t="s">
        <v>156</v>
      </c>
      <c r="DM88">
        <v>45</v>
      </c>
      <c r="DN88">
        <v>0</v>
      </c>
      <c r="DO88" t="s">
        <v>156</v>
      </c>
      <c r="DP88">
        <v>45</v>
      </c>
      <c r="DQ88">
        <v>0</v>
      </c>
      <c r="DR88" t="s">
        <v>146</v>
      </c>
      <c r="DS88" t="s">
        <v>146</v>
      </c>
      <c r="DT88" t="s">
        <v>146</v>
      </c>
      <c r="DU88" t="s">
        <v>155</v>
      </c>
      <c r="DV88">
        <v>0</v>
      </c>
      <c r="DW88">
        <v>0</v>
      </c>
      <c r="DX88">
        <v>0.5</v>
      </c>
      <c r="DY88">
        <v>0.04</v>
      </c>
      <c r="DZ88">
        <v>2.0020566090040005E+19</v>
      </c>
      <c r="EA88">
        <v>3.4600356600000148E+18</v>
      </c>
      <c r="EB88" t="s">
        <v>745</v>
      </c>
      <c r="EC88" t="s">
        <v>745</v>
      </c>
      <c r="ED88" t="s">
        <v>744</v>
      </c>
      <c r="EE88" t="s">
        <v>746</v>
      </c>
      <c r="EF88" t="s">
        <v>164</v>
      </c>
      <c r="EG88" t="s">
        <v>146</v>
      </c>
      <c r="EH88" t="s">
        <v>146</v>
      </c>
      <c r="EI88" t="s">
        <v>146</v>
      </c>
      <c r="EJ88" t="s">
        <v>146</v>
      </c>
      <c r="EK88" t="s">
        <v>146</v>
      </c>
      <c r="EL88" t="s">
        <v>146</v>
      </c>
      <c r="EM88" t="s">
        <v>146</v>
      </c>
      <c r="EN88" t="s">
        <v>146</v>
      </c>
      <c r="EO88" t="s">
        <v>146</v>
      </c>
      <c r="EP88">
        <v>9107.5</v>
      </c>
      <c r="EQ88">
        <v>0</v>
      </c>
      <c r="ER88">
        <v>0</v>
      </c>
      <c r="ES88" t="s">
        <v>146</v>
      </c>
      <c r="ET88" t="s">
        <v>170</v>
      </c>
      <c r="EU88" t="s">
        <v>146</v>
      </c>
      <c r="EV88">
        <v>0</v>
      </c>
    </row>
    <row r="89" spans="1:152" x14ac:dyDescent="0.25">
      <c r="A89">
        <v>9755973398</v>
      </c>
      <c r="B89" t="s">
        <v>141</v>
      </c>
      <c r="C89" t="s">
        <v>751</v>
      </c>
      <c r="D89" t="s">
        <v>143</v>
      </c>
      <c r="E89" t="s">
        <v>144</v>
      </c>
      <c r="F89" t="s">
        <v>145</v>
      </c>
      <c r="G89">
        <v>34897</v>
      </c>
      <c r="H89" t="s">
        <v>145</v>
      </c>
      <c r="I89">
        <v>372528</v>
      </c>
      <c r="J89">
        <v>2609399977</v>
      </c>
      <c r="K89">
        <v>5060247</v>
      </c>
      <c r="L89">
        <v>2692440</v>
      </c>
      <c r="M89" t="s">
        <v>146</v>
      </c>
      <c r="N89">
        <v>9755973398</v>
      </c>
      <c r="O89">
        <v>123</v>
      </c>
      <c r="P89" t="s">
        <v>147</v>
      </c>
      <c r="Q89" t="s">
        <v>148</v>
      </c>
      <c r="R89" t="s">
        <v>149</v>
      </c>
      <c r="S89">
        <v>250100000000001</v>
      </c>
      <c r="T89" t="s">
        <v>150</v>
      </c>
      <c r="U89" t="s">
        <v>151</v>
      </c>
      <c r="V89">
        <v>4814</v>
      </c>
      <c r="W89" t="s">
        <v>152</v>
      </c>
      <c r="X89" t="s">
        <v>151</v>
      </c>
      <c r="Y89">
        <v>44</v>
      </c>
      <c r="Z89" t="s">
        <v>153</v>
      </c>
      <c r="AA89" t="s">
        <v>154</v>
      </c>
      <c r="AB89" t="s">
        <v>146</v>
      </c>
      <c r="AC89">
        <v>200239</v>
      </c>
      <c r="AD89" t="s">
        <v>155</v>
      </c>
      <c r="AE89" t="s">
        <v>156</v>
      </c>
      <c r="AF89" t="s">
        <v>752</v>
      </c>
      <c r="AG89">
        <v>566</v>
      </c>
      <c r="AH89">
        <v>228752</v>
      </c>
      <c r="AI89" t="s">
        <v>158</v>
      </c>
      <c r="AJ89">
        <v>566</v>
      </c>
      <c r="AK89">
        <v>9755973398</v>
      </c>
      <c r="AL89">
        <v>9755973398</v>
      </c>
      <c r="AM89" t="s">
        <v>159</v>
      </c>
      <c r="AN89" t="s">
        <v>188</v>
      </c>
      <c r="AO89" t="s">
        <v>189</v>
      </c>
      <c r="AP89" t="s">
        <v>146</v>
      </c>
      <c r="AQ89" t="s">
        <v>162</v>
      </c>
      <c r="AR89">
        <v>9107.5</v>
      </c>
      <c r="AS89">
        <v>9000</v>
      </c>
      <c r="AT89" s="8">
        <f t="shared" si="7"/>
        <v>8000</v>
      </c>
      <c r="AU89" s="8">
        <v>350</v>
      </c>
      <c r="AV89" s="8">
        <f t="shared" si="8"/>
        <v>7650</v>
      </c>
      <c r="AW89" s="9">
        <f t="shared" si="9"/>
        <v>1346.4</v>
      </c>
      <c r="AX89" s="10">
        <f t="shared" si="10"/>
        <v>6120</v>
      </c>
      <c r="AY89" s="11">
        <f t="shared" si="11"/>
        <v>183.6</v>
      </c>
      <c r="AZ89" s="8">
        <v>250</v>
      </c>
      <c r="BA89" s="12">
        <f t="shared" si="12"/>
        <v>81.25</v>
      </c>
      <c r="BB89" s="12">
        <v>1000</v>
      </c>
      <c r="BC89" s="13"/>
      <c r="BD89" s="8">
        <f t="shared" si="13"/>
        <v>18.75</v>
      </c>
      <c r="BG89" t="s">
        <v>146</v>
      </c>
      <c r="BH89" t="s">
        <v>146</v>
      </c>
      <c r="BI89">
        <v>566</v>
      </c>
      <c r="BJ89">
        <v>566</v>
      </c>
      <c r="BK89">
        <v>9107.5</v>
      </c>
      <c r="BL89">
        <v>0.5</v>
      </c>
      <c r="BM89">
        <v>0</v>
      </c>
      <c r="BN89">
        <v>0.5</v>
      </c>
      <c r="BO89">
        <v>0.04</v>
      </c>
      <c r="BP89">
        <v>0</v>
      </c>
      <c r="BQ89">
        <v>9106.9624999999996</v>
      </c>
      <c r="BR89">
        <v>0</v>
      </c>
      <c r="BS89">
        <v>0.04</v>
      </c>
      <c r="BT89" t="s">
        <v>146</v>
      </c>
      <c r="BU89">
        <v>59536659</v>
      </c>
      <c r="BV89" t="s">
        <v>163</v>
      </c>
      <c r="BW89">
        <v>0</v>
      </c>
      <c r="BX89">
        <v>0</v>
      </c>
      <c r="BY89" t="s">
        <v>164</v>
      </c>
      <c r="BZ89">
        <v>0</v>
      </c>
      <c r="CA89" t="s">
        <v>146</v>
      </c>
      <c r="CB89">
        <v>0</v>
      </c>
      <c r="CC89">
        <v>0</v>
      </c>
      <c r="CD89" t="s">
        <v>146</v>
      </c>
      <c r="CE89">
        <v>0</v>
      </c>
      <c r="CF89">
        <v>0</v>
      </c>
      <c r="CG89">
        <v>0</v>
      </c>
      <c r="CH89" t="s">
        <v>146</v>
      </c>
      <c r="CI89" t="s">
        <v>146</v>
      </c>
      <c r="CJ89" t="s">
        <v>158</v>
      </c>
      <c r="CK89">
        <v>10</v>
      </c>
      <c r="CL89">
        <v>0</v>
      </c>
      <c r="CM89">
        <v>0</v>
      </c>
      <c r="CN89">
        <v>9107.5</v>
      </c>
      <c r="CO89" t="s">
        <v>150</v>
      </c>
      <c r="CP89">
        <v>0</v>
      </c>
      <c r="CQ89">
        <v>0</v>
      </c>
      <c r="CR89">
        <v>0</v>
      </c>
      <c r="CS89" t="s">
        <v>166</v>
      </c>
      <c r="CT89">
        <v>0</v>
      </c>
      <c r="CU89">
        <v>0</v>
      </c>
      <c r="CV89">
        <v>0</v>
      </c>
      <c r="CW89" t="s">
        <v>156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 t="s">
        <v>167</v>
      </c>
      <c r="DE89">
        <v>0</v>
      </c>
      <c r="DF89">
        <v>0</v>
      </c>
      <c r="DG89">
        <v>0</v>
      </c>
      <c r="DH89" t="s">
        <v>150</v>
      </c>
      <c r="DI89">
        <v>0</v>
      </c>
      <c r="DJ89">
        <v>0</v>
      </c>
      <c r="DK89">
        <v>0</v>
      </c>
      <c r="DL89" t="s">
        <v>156</v>
      </c>
      <c r="DM89">
        <v>45</v>
      </c>
      <c r="DN89">
        <v>0</v>
      </c>
      <c r="DO89" t="s">
        <v>156</v>
      </c>
      <c r="DP89">
        <v>45</v>
      </c>
      <c r="DQ89">
        <v>0</v>
      </c>
      <c r="DR89" t="s">
        <v>146</v>
      </c>
      <c r="DS89" t="s">
        <v>146</v>
      </c>
      <c r="DT89" t="s">
        <v>146</v>
      </c>
      <c r="DU89" t="s">
        <v>155</v>
      </c>
      <c r="DV89">
        <v>0</v>
      </c>
      <c r="DW89">
        <v>0</v>
      </c>
      <c r="DX89">
        <v>0.5</v>
      </c>
      <c r="DY89">
        <v>0.04</v>
      </c>
      <c r="DZ89">
        <v>2.0020566090040005E+19</v>
      </c>
      <c r="EA89">
        <v>3.4600356600000148E+18</v>
      </c>
      <c r="EB89" t="s">
        <v>753</v>
      </c>
      <c r="EC89" t="s">
        <v>753</v>
      </c>
      <c r="ED89" t="s">
        <v>752</v>
      </c>
      <c r="EE89" t="s">
        <v>754</v>
      </c>
      <c r="EF89" t="s">
        <v>164</v>
      </c>
      <c r="EG89" t="s">
        <v>146</v>
      </c>
      <c r="EH89" t="s">
        <v>146</v>
      </c>
      <c r="EI89" t="s">
        <v>146</v>
      </c>
      <c r="EJ89" t="s">
        <v>146</v>
      </c>
      <c r="EK89" t="s">
        <v>146</v>
      </c>
      <c r="EL89" t="s">
        <v>146</v>
      </c>
      <c r="EM89" t="s">
        <v>146</v>
      </c>
      <c r="EN89" t="s">
        <v>146</v>
      </c>
      <c r="EO89" t="s">
        <v>146</v>
      </c>
      <c r="EP89">
        <v>9107.5</v>
      </c>
      <c r="EQ89">
        <v>0</v>
      </c>
      <c r="ER89">
        <v>0</v>
      </c>
      <c r="ES89" t="s">
        <v>146</v>
      </c>
      <c r="ET89" t="s">
        <v>170</v>
      </c>
      <c r="EU89" t="s">
        <v>146</v>
      </c>
      <c r="EV89">
        <v>0</v>
      </c>
    </row>
    <row r="90" spans="1:152" x14ac:dyDescent="0.25">
      <c r="A90">
        <v>9754658413</v>
      </c>
      <c r="B90" t="s">
        <v>141</v>
      </c>
      <c r="C90" t="s">
        <v>755</v>
      </c>
      <c r="D90" t="s">
        <v>143</v>
      </c>
      <c r="E90" t="s">
        <v>144</v>
      </c>
      <c r="F90" t="s">
        <v>145</v>
      </c>
      <c r="G90">
        <v>34895</v>
      </c>
      <c r="H90" t="s">
        <v>145</v>
      </c>
      <c r="I90">
        <v>260829</v>
      </c>
      <c r="J90">
        <v>2609195927</v>
      </c>
      <c r="K90">
        <v>4826150</v>
      </c>
      <c r="L90">
        <v>2692440</v>
      </c>
      <c r="M90" t="s">
        <v>146</v>
      </c>
      <c r="N90">
        <v>9754658413</v>
      </c>
      <c r="O90">
        <v>123</v>
      </c>
      <c r="P90" t="s">
        <v>147</v>
      </c>
      <c r="Q90" t="s">
        <v>148</v>
      </c>
      <c r="R90" t="s">
        <v>149</v>
      </c>
      <c r="S90">
        <v>250100000000001</v>
      </c>
      <c r="T90" t="s">
        <v>150</v>
      </c>
      <c r="U90" t="s">
        <v>151</v>
      </c>
      <c r="V90">
        <v>4814</v>
      </c>
      <c r="W90" t="s">
        <v>152</v>
      </c>
      <c r="X90" t="s">
        <v>151</v>
      </c>
      <c r="Y90">
        <v>44</v>
      </c>
      <c r="Z90" t="s">
        <v>153</v>
      </c>
      <c r="AA90" t="s">
        <v>154</v>
      </c>
      <c r="AB90" t="s">
        <v>146</v>
      </c>
      <c r="AC90">
        <v>200239</v>
      </c>
      <c r="AD90" t="s">
        <v>155</v>
      </c>
      <c r="AE90" t="s">
        <v>156</v>
      </c>
      <c r="AF90" t="s">
        <v>756</v>
      </c>
      <c r="AG90">
        <v>566</v>
      </c>
      <c r="AH90">
        <v>142736</v>
      </c>
      <c r="AI90" t="s">
        <v>158</v>
      </c>
      <c r="AJ90">
        <v>566</v>
      </c>
      <c r="AK90">
        <v>9754658413</v>
      </c>
      <c r="AL90">
        <v>9754658413</v>
      </c>
      <c r="AM90" t="s">
        <v>159</v>
      </c>
      <c r="AN90" t="s">
        <v>414</v>
      </c>
      <c r="AO90" t="s">
        <v>415</v>
      </c>
      <c r="AP90" t="s">
        <v>146</v>
      </c>
      <c r="AQ90" t="s">
        <v>162</v>
      </c>
      <c r="AR90">
        <v>9107.5</v>
      </c>
      <c r="AS90">
        <v>9000</v>
      </c>
      <c r="AT90" s="8">
        <f t="shared" si="7"/>
        <v>8000</v>
      </c>
      <c r="AU90" s="8">
        <v>350</v>
      </c>
      <c r="AV90" s="8">
        <f t="shared" si="8"/>
        <v>7650</v>
      </c>
      <c r="AW90" s="9">
        <f t="shared" si="9"/>
        <v>1346.4</v>
      </c>
      <c r="AX90" s="10">
        <f t="shared" si="10"/>
        <v>6120</v>
      </c>
      <c r="AY90" s="11">
        <f t="shared" si="11"/>
        <v>183.6</v>
      </c>
      <c r="AZ90" s="8">
        <v>250</v>
      </c>
      <c r="BA90" s="12">
        <f t="shared" si="12"/>
        <v>81.25</v>
      </c>
      <c r="BB90" s="12">
        <v>1000</v>
      </c>
      <c r="BC90" s="13"/>
      <c r="BD90" s="8">
        <f t="shared" si="13"/>
        <v>18.75</v>
      </c>
      <c r="BG90" t="s">
        <v>146</v>
      </c>
      <c r="BH90" t="s">
        <v>146</v>
      </c>
      <c r="BI90">
        <v>566</v>
      </c>
      <c r="BJ90">
        <v>566</v>
      </c>
      <c r="BK90">
        <v>9107.5</v>
      </c>
      <c r="BL90">
        <v>0.5</v>
      </c>
      <c r="BM90">
        <v>0</v>
      </c>
      <c r="BN90">
        <v>0.5</v>
      </c>
      <c r="BO90">
        <v>0.04</v>
      </c>
      <c r="BP90">
        <v>0</v>
      </c>
      <c r="BQ90">
        <v>9106.9624999999996</v>
      </c>
      <c r="BR90">
        <v>0</v>
      </c>
      <c r="BS90">
        <v>0.04</v>
      </c>
      <c r="BT90" t="s">
        <v>146</v>
      </c>
      <c r="BU90">
        <v>59536659</v>
      </c>
      <c r="BV90" t="s">
        <v>163</v>
      </c>
      <c r="BW90">
        <v>0</v>
      </c>
      <c r="BX90">
        <v>0</v>
      </c>
      <c r="BY90" t="s">
        <v>164</v>
      </c>
      <c r="BZ90">
        <v>0</v>
      </c>
      <c r="CA90" t="s">
        <v>146</v>
      </c>
      <c r="CB90">
        <v>0</v>
      </c>
      <c r="CC90">
        <v>0</v>
      </c>
      <c r="CD90" t="s">
        <v>146</v>
      </c>
      <c r="CE90">
        <v>0</v>
      </c>
      <c r="CF90">
        <v>0</v>
      </c>
      <c r="CG90">
        <v>0</v>
      </c>
      <c r="CH90" t="s">
        <v>146</v>
      </c>
      <c r="CI90" t="s">
        <v>146</v>
      </c>
      <c r="CJ90" t="s">
        <v>158</v>
      </c>
      <c r="CK90">
        <v>10</v>
      </c>
      <c r="CL90">
        <v>0</v>
      </c>
      <c r="CM90">
        <v>0</v>
      </c>
      <c r="CN90">
        <v>9107.5</v>
      </c>
      <c r="CO90" t="s">
        <v>150</v>
      </c>
      <c r="CP90">
        <v>0</v>
      </c>
      <c r="CQ90">
        <v>0</v>
      </c>
      <c r="CR90">
        <v>0</v>
      </c>
      <c r="CS90" t="s">
        <v>166</v>
      </c>
      <c r="CT90">
        <v>0</v>
      </c>
      <c r="CU90">
        <v>0</v>
      </c>
      <c r="CV90">
        <v>0</v>
      </c>
      <c r="CW90" t="s">
        <v>156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 t="s">
        <v>167</v>
      </c>
      <c r="DE90">
        <v>0</v>
      </c>
      <c r="DF90">
        <v>0</v>
      </c>
      <c r="DG90">
        <v>0</v>
      </c>
      <c r="DH90" t="s">
        <v>150</v>
      </c>
      <c r="DI90">
        <v>0</v>
      </c>
      <c r="DJ90">
        <v>0</v>
      </c>
      <c r="DK90">
        <v>0</v>
      </c>
      <c r="DL90" t="s">
        <v>156</v>
      </c>
      <c r="DM90">
        <v>45</v>
      </c>
      <c r="DN90">
        <v>0</v>
      </c>
      <c r="DO90" t="s">
        <v>156</v>
      </c>
      <c r="DP90">
        <v>45</v>
      </c>
      <c r="DQ90">
        <v>0</v>
      </c>
      <c r="DR90" t="s">
        <v>146</v>
      </c>
      <c r="DS90" t="s">
        <v>146</v>
      </c>
      <c r="DT90" t="s">
        <v>146</v>
      </c>
      <c r="DU90" t="s">
        <v>155</v>
      </c>
      <c r="DV90">
        <v>0</v>
      </c>
      <c r="DW90">
        <v>0</v>
      </c>
      <c r="DX90">
        <v>0.5</v>
      </c>
      <c r="DY90">
        <v>0.04</v>
      </c>
      <c r="DZ90">
        <v>2.0020566090040005E+19</v>
      </c>
      <c r="EA90">
        <v>3.4600356600000148E+18</v>
      </c>
      <c r="EB90" t="s">
        <v>757</v>
      </c>
      <c r="EC90" t="s">
        <v>757</v>
      </c>
      <c r="ED90" t="s">
        <v>756</v>
      </c>
      <c r="EE90" t="s">
        <v>758</v>
      </c>
      <c r="EF90" t="s">
        <v>164</v>
      </c>
      <c r="EG90" t="s">
        <v>146</v>
      </c>
      <c r="EH90" t="s">
        <v>146</v>
      </c>
      <c r="EI90" t="s">
        <v>146</v>
      </c>
      <c r="EJ90" t="s">
        <v>146</v>
      </c>
      <c r="EK90" t="s">
        <v>146</v>
      </c>
      <c r="EL90" t="s">
        <v>146</v>
      </c>
      <c r="EM90" t="s">
        <v>146</v>
      </c>
      <c r="EN90" t="s">
        <v>146</v>
      </c>
      <c r="EO90" t="s">
        <v>146</v>
      </c>
      <c r="EP90">
        <v>9107.5</v>
      </c>
      <c r="EQ90">
        <v>0</v>
      </c>
      <c r="ER90">
        <v>0</v>
      </c>
      <c r="ES90" t="s">
        <v>146</v>
      </c>
      <c r="ET90" t="s">
        <v>170</v>
      </c>
      <c r="EU90" t="s">
        <v>146</v>
      </c>
      <c r="EV90">
        <v>0</v>
      </c>
    </row>
    <row r="91" spans="1:152" x14ac:dyDescent="0.25">
      <c r="A91">
        <v>9755603437</v>
      </c>
      <c r="B91" t="s">
        <v>141</v>
      </c>
      <c r="C91" t="s">
        <v>772</v>
      </c>
      <c r="D91" t="s">
        <v>143</v>
      </c>
      <c r="E91" t="s">
        <v>144</v>
      </c>
      <c r="F91" t="s">
        <v>145</v>
      </c>
      <c r="G91">
        <v>34897</v>
      </c>
      <c r="H91" t="s">
        <v>145</v>
      </c>
      <c r="I91">
        <v>612533</v>
      </c>
      <c r="J91">
        <v>2609399068</v>
      </c>
      <c r="K91">
        <v>2061040</v>
      </c>
      <c r="L91">
        <v>2692440</v>
      </c>
      <c r="M91" t="s">
        <v>146</v>
      </c>
      <c r="N91">
        <v>9755603437</v>
      </c>
      <c r="O91">
        <v>123</v>
      </c>
      <c r="P91" t="s">
        <v>147</v>
      </c>
      <c r="Q91" t="s">
        <v>148</v>
      </c>
      <c r="R91" t="s">
        <v>149</v>
      </c>
      <c r="S91">
        <v>250100000000001</v>
      </c>
      <c r="T91" t="s">
        <v>150</v>
      </c>
      <c r="U91" t="s">
        <v>151</v>
      </c>
      <c r="V91">
        <v>4814</v>
      </c>
      <c r="W91" t="s">
        <v>152</v>
      </c>
      <c r="X91" t="s">
        <v>151</v>
      </c>
      <c r="Y91">
        <v>44</v>
      </c>
      <c r="Z91" t="s">
        <v>153</v>
      </c>
      <c r="AA91" t="s">
        <v>154</v>
      </c>
      <c r="AB91" t="s">
        <v>146</v>
      </c>
      <c r="AC91">
        <v>200239</v>
      </c>
      <c r="AD91" t="s">
        <v>155</v>
      </c>
      <c r="AE91" t="s">
        <v>156</v>
      </c>
      <c r="AF91" t="s">
        <v>773</v>
      </c>
      <c r="AG91">
        <v>566</v>
      </c>
      <c r="AH91">
        <v>894969</v>
      </c>
      <c r="AI91" t="s">
        <v>153</v>
      </c>
      <c r="AJ91">
        <v>566</v>
      </c>
      <c r="AK91">
        <v>20112303437</v>
      </c>
      <c r="AL91">
        <v>9755603437</v>
      </c>
      <c r="AM91" t="s">
        <v>159</v>
      </c>
      <c r="AN91" t="s">
        <v>609</v>
      </c>
      <c r="AO91" t="s">
        <v>610</v>
      </c>
      <c r="AP91" t="s">
        <v>146</v>
      </c>
      <c r="AQ91" t="s">
        <v>611</v>
      </c>
      <c r="AR91">
        <v>9107.5</v>
      </c>
      <c r="AS91">
        <v>9000</v>
      </c>
      <c r="AT91" s="8">
        <f t="shared" si="7"/>
        <v>8000</v>
      </c>
      <c r="AU91" s="8">
        <v>350</v>
      </c>
      <c r="AV91" s="8">
        <f t="shared" si="8"/>
        <v>7650</v>
      </c>
      <c r="AW91" s="9">
        <f t="shared" si="9"/>
        <v>1346.4</v>
      </c>
      <c r="AX91" s="10">
        <f t="shared" si="10"/>
        <v>6120</v>
      </c>
      <c r="AY91" s="11">
        <f t="shared" si="11"/>
        <v>183.6</v>
      </c>
      <c r="AZ91" s="8">
        <v>250</v>
      </c>
      <c r="BA91" s="12">
        <f t="shared" si="12"/>
        <v>81.25</v>
      </c>
      <c r="BB91" s="12">
        <v>1000</v>
      </c>
      <c r="BC91" s="13"/>
      <c r="BD91" s="8">
        <f t="shared" si="13"/>
        <v>18.75</v>
      </c>
      <c r="BG91" t="s">
        <v>146</v>
      </c>
      <c r="BH91" t="s">
        <v>146</v>
      </c>
      <c r="BI91">
        <v>566</v>
      </c>
      <c r="BJ91">
        <v>566</v>
      </c>
      <c r="BK91">
        <v>9107.5</v>
      </c>
      <c r="BL91">
        <v>0.5</v>
      </c>
      <c r="BM91">
        <v>0</v>
      </c>
      <c r="BN91">
        <v>0.5</v>
      </c>
      <c r="BO91">
        <v>0.04</v>
      </c>
      <c r="BP91">
        <v>0</v>
      </c>
      <c r="BQ91">
        <v>9106.9624999999996</v>
      </c>
      <c r="BR91">
        <v>0</v>
      </c>
      <c r="BS91">
        <v>0.04</v>
      </c>
      <c r="BT91" t="s">
        <v>146</v>
      </c>
      <c r="BU91">
        <v>59536659</v>
      </c>
      <c r="BV91" t="s">
        <v>163</v>
      </c>
      <c r="BW91">
        <v>0</v>
      </c>
      <c r="BX91">
        <v>0</v>
      </c>
      <c r="BY91" t="s">
        <v>164</v>
      </c>
      <c r="BZ91">
        <v>0</v>
      </c>
      <c r="CA91" t="s">
        <v>146</v>
      </c>
      <c r="CB91">
        <v>0</v>
      </c>
      <c r="CC91">
        <v>0</v>
      </c>
      <c r="CD91" t="s">
        <v>146</v>
      </c>
      <c r="CE91">
        <v>0</v>
      </c>
      <c r="CF91">
        <v>0</v>
      </c>
      <c r="CG91">
        <v>0</v>
      </c>
      <c r="CH91" t="s">
        <v>146</v>
      </c>
      <c r="CI91" t="s">
        <v>146</v>
      </c>
      <c r="CJ91" t="s">
        <v>153</v>
      </c>
      <c r="CK91">
        <v>10</v>
      </c>
      <c r="CL91">
        <v>0</v>
      </c>
      <c r="CM91">
        <v>0</v>
      </c>
      <c r="CN91">
        <v>9107.5</v>
      </c>
      <c r="CO91" t="s">
        <v>150</v>
      </c>
      <c r="CP91">
        <v>0</v>
      </c>
      <c r="CQ91">
        <v>0</v>
      </c>
      <c r="CR91">
        <v>0</v>
      </c>
      <c r="CS91" t="s">
        <v>166</v>
      </c>
      <c r="CT91">
        <v>0</v>
      </c>
      <c r="CU91">
        <v>0</v>
      </c>
      <c r="CV91">
        <v>0</v>
      </c>
      <c r="CW91" t="s">
        <v>156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 t="s">
        <v>167</v>
      </c>
      <c r="DE91">
        <v>0</v>
      </c>
      <c r="DF91">
        <v>0</v>
      </c>
      <c r="DG91">
        <v>0</v>
      </c>
      <c r="DH91" t="s">
        <v>150</v>
      </c>
      <c r="DI91">
        <v>0</v>
      </c>
      <c r="DJ91">
        <v>0</v>
      </c>
      <c r="DK91">
        <v>0</v>
      </c>
      <c r="DL91" t="s">
        <v>156</v>
      </c>
      <c r="DM91">
        <v>45</v>
      </c>
      <c r="DN91">
        <v>0</v>
      </c>
      <c r="DO91" t="s">
        <v>156</v>
      </c>
      <c r="DP91">
        <v>45</v>
      </c>
      <c r="DQ91">
        <v>0</v>
      </c>
      <c r="DR91" t="s">
        <v>146</v>
      </c>
      <c r="DS91" t="s">
        <v>146</v>
      </c>
      <c r="DT91" t="s">
        <v>146</v>
      </c>
      <c r="DU91" t="s">
        <v>155</v>
      </c>
      <c r="DV91">
        <v>0</v>
      </c>
      <c r="DW91">
        <v>0</v>
      </c>
      <c r="DX91">
        <v>0.5</v>
      </c>
      <c r="DY91">
        <v>0.04</v>
      </c>
      <c r="DZ91">
        <v>2.0020566090040005E+19</v>
      </c>
      <c r="EA91">
        <v>3.0040566E+19</v>
      </c>
      <c r="EB91" t="s">
        <v>774</v>
      </c>
      <c r="EC91" t="s">
        <v>774</v>
      </c>
      <c r="ED91" t="s">
        <v>773</v>
      </c>
      <c r="EE91" t="s">
        <v>775</v>
      </c>
      <c r="EF91" t="s">
        <v>164</v>
      </c>
      <c r="EG91" t="s">
        <v>146</v>
      </c>
      <c r="EH91" t="s">
        <v>146</v>
      </c>
      <c r="EI91" t="s">
        <v>146</v>
      </c>
      <c r="EJ91" t="s">
        <v>146</v>
      </c>
      <c r="EK91" t="s">
        <v>146</v>
      </c>
      <c r="EL91" t="s">
        <v>146</v>
      </c>
      <c r="EM91" t="s">
        <v>146</v>
      </c>
      <c r="EN91" t="s">
        <v>146</v>
      </c>
      <c r="EO91" t="s">
        <v>146</v>
      </c>
      <c r="EP91">
        <v>9107.5</v>
      </c>
      <c r="EQ91">
        <v>0</v>
      </c>
      <c r="ER91">
        <v>0</v>
      </c>
      <c r="ES91" t="s">
        <v>146</v>
      </c>
      <c r="ET91" t="s">
        <v>170</v>
      </c>
      <c r="EU91" t="s">
        <v>146</v>
      </c>
      <c r="EV91">
        <v>0</v>
      </c>
    </row>
    <row r="92" spans="1:152" x14ac:dyDescent="0.25">
      <c r="A92">
        <v>9755134131</v>
      </c>
      <c r="B92" t="s">
        <v>141</v>
      </c>
      <c r="C92" t="s">
        <v>776</v>
      </c>
      <c r="D92" t="s">
        <v>143</v>
      </c>
      <c r="E92" t="s">
        <v>144</v>
      </c>
      <c r="F92" t="s">
        <v>145</v>
      </c>
      <c r="G92">
        <v>34896</v>
      </c>
      <c r="H92" t="s">
        <v>145</v>
      </c>
      <c r="I92">
        <v>89609</v>
      </c>
      <c r="J92">
        <v>2609276525</v>
      </c>
      <c r="K92">
        <v>3344257</v>
      </c>
      <c r="L92">
        <v>2692440</v>
      </c>
      <c r="M92" t="s">
        <v>146</v>
      </c>
      <c r="N92">
        <v>9755134131</v>
      </c>
      <c r="O92">
        <v>123</v>
      </c>
      <c r="P92" t="s">
        <v>147</v>
      </c>
      <c r="Q92" t="s">
        <v>148</v>
      </c>
      <c r="R92" t="s">
        <v>149</v>
      </c>
      <c r="S92">
        <v>250100000000001</v>
      </c>
      <c r="T92" t="s">
        <v>150</v>
      </c>
      <c r="U92" t="s">
        <v>151</v>
      </c>
      <c r="V92">
        <v>4814</v>
      </c>
      <c r="W92" t="s">
        <v>152</v>
      </c>
      <c r="X92" t="s">
        <v>151</v>
      </c>
      <c r="Y92">
        <v>44</v>
      </c>
      <c r="Z92" t="s">
        <v>153</v>
      </c>
      <c r="AA92" t="s">
        <v>154</v>
      </c>
      <c r="AB92" t="s">
        <v>146</v>
      </c>
      <c r="AC92">
        <v>200239</v>
      </c>
      <c r="AD92" t="s">
        <v>155</v>
      </c>
      <c r="AE92" t="s">
        <v>156</v>
      </c>
      <c r="AF92" t="s">
        <v>777</v>
      </c>
      <c r="AG92">
        <v>566</v>
      </c>
      <c r="AH92">
        <v>518160</v>
      </c>
      <c r="AI92" t="s">
        <v>158</v>
      </c>
      <c r="AJ92">
        <v>566</v>
      </c>
      <c r="AK92">
        <v>9755134131</v>
      </c>
      <c r="AL92">
        <v>9755134131</v>
      </c>
      <c r="AM92" t="s">
        <v>159</v>
      </c>
      <c r="AN92" t="s">
        <v>188</v>
      </c>
      <c r="AO92" t="s">
        <v>189</v>
      </c>
      <c r="AP92" t="s">
        <v>146</v>
      </c>
      <c r="AQ92" t="s">
        <v>162</v>
      </c>
      <c r="AR92">
        <v>9107.5</v>
      </c>
      <c r="AS92">
        <v>9000</v>
      </c>
      <c r="AT92" s="8">
        <f t="shared" si="7"/>
        <v>8000</v>
      </c>
      <c r="AU92" s="8">
        <v>350</v>
      </c>
      <c r="AV92" s="8">
        <f t="shared" si="8"/>
        <v>7650</v>
      </c>
      <c r="AW92" s="9">
        <f t="shared" si="9"/>
        <v>1346.4</v>
      </c>
      <c r="AX92" s="10">
        <f t="shared" si="10"/>
        <v>6120</v>
      </c>
      <c r="AY92" s="11">
        <f t="shared" si="11"/>
        <v>183.6</v>
      </c>
      <c r="AZ92" s="8">
        <v>250</v>
      </c>
      <c r="BA92" s="12">
        <f t="shared" si="12"/>
        <v>81.25</v>
      </c>
      <c r="BB92" s="12">
        <v>1000</v>
      </c>
      <c r="BC92" s="13"/>
      <c r="BD92" s="8">
        <f t="shared" si="13"/>
        <v>18.75</v>
      </c>
      <c r="BG92" t="s">
        <v>146</v>
      </c>
      <c r="BH92" t="s">
        <v>146</v>
      </c>
      <c r="BI92">
        <v>566</v>
      </c>
      <c r="BJ92">
        <v>566</v>
      </c>
      <c r="BK92">
        <v>9107.5</v>
      </c>
      <c r="BL92">
        <v>0.5</v>
      </c>
      <c r="BM92">
        <v>0</v>
      </c>
      <c r="BN92">
        <v>0.5</v>
      </c>
      <c r="BO92">
        <v>0.04</v>
      </c>
      <c r="BP92">
        <v>0</v>
      </c>
      <c r="BQ92">
        <v>9106.9624999999996</v>
      </c>
      <c r="BR92">
        <v>0</v>
      </c>
      <c r="BS92">
        <v>0.04</v>
      </c>
      <c r="BT92" t="s">
        <v>146</v>
      </c>
      <c r="BU92">
        <v>59536659</v>
      </c>
      <c r="BV92" t="s">
        <v>163</v>
      </c>
      <c r="BW92">
        <v>0</v>
      </c>
      <c r="BX92">
        <v>0</v>
      </c>
      <c r="BY92" t="s">
        <v>164</v>
      </c>
      <c r="BZ92">
        <v>0</v>
      </c>
      <c r="CA92" t="s">
        <v>146</v>
      </c>
      <c r="CB92">
        <v>0</v>
      </c>
      <c r="CC92">
        <v>0</v>
      </c>
      <c r="CD92" t="s">
        <v>146</v>
      </c>
      <c r="CE92">
        <v>0</v>
      </c>
      <c r="CF92">
        <v>0</v>
      </c>
      <c r="CG92">
        <v>0</v>
      </c>
      <c r="CH92" t="s">
        <v>146</v>
      </c>
      <c r="CI92" t="s">
        <v>146</v>
      </c>
      <c r="CJ92" t="s">
        <v>158</v>
      </c>
      <c r="CK92">
        <v>10</v>
      </c>
      <c r="CL92">
        <v>0</v>
      </c>
      <c r="CM92">
        <v>0</v>
      </c>
      <c r="CN92">
        <v>9107.5</v>
      </c>
      <c r="CO92" t="s">
        <v>150</v>
      </c>
      <c r="CP92">
        <v>0</v>
      </c>
      <c r="CQ92">
        <v>0</v>
      </c>
      <c r="CR92">
        <v>0</v>
      </c>
      <c r="CS92" t="s">
        <v>166</v>
      </c>
      <c r="CT92">
        <v>0</v>
      </c>
      <c r="CU92">
        <v>0</v>
      </c>
      <c r="CV92">
        <v>0</v>
      </c>
      <c r="CW92" t="s">
        <v>156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 t="s">
        <v>167</v>
      </c>
      <c r="DE92">
        <v>0</v>
      </c>
      <c r="DF92">
        <v>0</v>
      </c>
      <c r="DG92">
        <v>0</v>
      </c>
      <c r="DH92" t="s">
        <v>150</v>
      </c>
      <c r="DI92">
        <v>0</v>
      </c>
      <c r="DJ92">
        <v>0</v>
      </c>
      <c r="DK92">
        <v>0</v>
      </c>
      <c r="DL92" t="s">
        <v>156</v>
      </c>
      <c r="DM92">
        <v>45</v>
      </c>
      <c r="DN92">
        <v>0</v>
      </c>
      <c r="DO92" t="s">
        <v>156</v>
      </c>
      <c r="DP92">
        <v>45</v>
      </c>
      <c r="DQ92">
        <v>0</v>
      </c>
      <c r="DR92" t="s">
        <v>146</v>
      </c>
      <c r="DS92" t="s">
        <v>146</v>
      </c>
      <c r="DT92" t="s">
        <v>146</v>
      </c>
      <c r="DU92" t="s">
        <v>155</v>
      </c>
      <c r="DV92">
        <v>0</v>
      </c>
      <c r="DW92">
        <v>0</v>
      </c>
      <c r="DX92">
        <v>0.5</v>
      </c>
      <c r="DY92">
        <v>0.04</v>
      </c>
      <c r="DZ92">
        <v>2.0020566090040005E+19</v>
      </c>
      <c r="EA92">
        <v>3.4600356600000148E+18</v>
      </c>
      <c r="EB92" t="s">
        <v>778</v>
      </c>
      <c r="EC92" t="s">
        <v>778</v>
      </c>
      <c r="ED92" t="s">
        <v>777</v>
      </c>
      <c r="EE92" t="s">
        <v>779</v>
      </c>
      <c r="EF92" t="s">
        <v>164</v>
      </c>
      <c r="EG92" t="s">
        <v>146</v>
      </c>
      <c r="EH92" t="s">
        <v>146</v>
      </c>
      <c r="EI92" t="s">
        <v>146</v>
      </c>
      <c r="EJ92" t="s">
        <v>146</v>
      </c>
      <c r="EK92" t="s">
        <v>146</v>
      </c>
      <c r="EL92" t="s">
        <v>146</v>
      </c>
      <c r="EM92" t="s">
        <v>146</v>
      </c>
      <c r="EN92" t="s">
        <v>146</v>
      </c>
      <c r="EO92" t="s">
        <v>146</v>
      </c>
      <c r="EP92">
        <v>9107.5</v>
      </c>
      <c r="EQ92">
        <v>0</v>
      </c>
      <c r="ER92">
        <v>0</v>
      </c>
      <c r="ES92" t="s">
        <v>146</v>
      </c>
      <c r="ET92" t="s">
        <v>170</v>
      </c>
      <c r="EU92" t="s">
        <v>146</v>
      </c>
      <c r="EV92">
        <v>0</v>
      </c>
    </row>
    <row r="93" spans="1:152" x14ac:dyDescent="0.25">
      <c r="A93">
        <v>9753329809</v>
      </c>
      <c r="B93" t="s">
        <v>141</v>
      </c>
      <c r="C93" t="s">
        <v>810</v>
      </c>
      <c r="D93" t="s">
        <v>143</v>
      </c>
      <c r="E93" t="s">
        <v>144</v>
      </c>
      <c r="F93" t="s">
        <v>145</v>
      </c>
      <c r="G93">
        <v>34894</v>
      </c>
      <c r="H93" t="s">
        <v>145</v>
      </c>
      <c r="I93">
        <v>225254</v>
      </c>
      <c r="J93">
        <v>2609158081</v>
      </c>
      <c r="K93">
        <v>2758401</v>
      </c>
      <c r="L93">
        <v>2692440</v>
      </c>
      <c r="M93" t="s">
        <v>146</v>
      </c>
      <c r="N93">
        <v>9753329809</v>
      </c>
      <c r="O93">
        <v>123</v>
      </c>
      <c r="P93" t="s">
        <v>147</v>
      </c>
      <c r="Q93" t="s">
        <v>148</v>
      </c>
      <c r="R93" t="s">
        <v>149</v>
      </c>
      <c r="S93">
        <v>250100000000001</v>
      </c>
      <c r="T93" t="s">
        <v>150</v>
      </c>
      <c r="U93" t="s">
        <v>151</v>
      </c>
      <c r="V93">
        <v>4814</v>
      </c>
      <c r="W93" t="s">
        <v>152</v>
      </c>
      <c r="X93" t="s">
        <v>151</v>
      </c>
      <c r="Y93">
        <v>44</v>
      </c>
      <c r="Z93" t="s">
        <v>153</v>
      </c>
      <c r="AA93" t="s">
        <v>154</v>
      </c>
      <c r="AB93" t="s">
        <v>146</v>
      </c>
      <c r="AC93">
        <v>200239</v>
      </c>
      <c r="AD93" t="s">
        <v>155</v>
      </c>
      <c r="AE93" t="s">
        <v>156</v>
      </c>
      <c r="AF93" t="s">
        <v>811</v>
      </c>
      <c r="AG93">
        <v>566</v>
      </c>
      <c r="AH93">
        <v>146839</v>
      </c>
      <c r="AI93" t="s">
        <v>158</v>
      </c>
      <c r="AJ93">
        <v>566</v>
      </c>
      <c r="AK93">
        <v>9753329809</v>
      </c>
      <c r="AL93">
        <v>9753329809</v>
      </c>
      <c r="AM93" t="s">
        <v>159</v>
      </c>
      <c r="AN93" t="s">
        <v>182</v>
      </c>
      <c r="AO93" t="s">
        <v>183</v>
      </c>
      <c r="AP93" t="s">
        <v>146</v>
      </c>
      <c r="AQ93" t="s">
        <v>162</v>
      </c>
      <c r="AR93">
        <v>9107.5</v>
      </c>
      <c r="AS93">
        <v>9000</v>
      </c>
      <c r="AT93" s="8">
        <f t="shared" si="7"/>
        <v>8000</v>
      </c>
      <c r="AU93" s="8">
        <v>350</v>
      </c>
      <c r="AV93" s="8">
        <f t="shared" si="8"/>
        <v>7650</v>
      </c>
      <c r="AW93" s="9">
        <f t="shared" si="9"/>
        <v>1346.4</v>
      </c>
      <c r="AX93" s="10">
        <f t="shared" si="10"/>
        <v>6120</v>
      </c>
      <c r="AY93" s="11">
        <f t="shared" si="11"/>
        <v>183.6</v>
      </c>
      <c r="AZ93" s="8">
        <v>250</v>
      </c>
      <c r="BA93" s="12">
        <f t="shared" si="12"/>
        <v>81.25</v>
      </c>
      <c r="BB93" s="12">
        <v>1000</v>
      </c>
      <c r="BC93" s="13"/>
      <c r="BD93" s="8">
        <f t="shared" si="13"/>
        <v>18.75</v>
      </c>
      <c r="BG93" t="s">
        <v>146</v>
      </c>
      <c r="BH93" t="s">
        <v>146</v>
      </c>
      <c r="BI93">
        <v>566</v>
      </c>
      <c r="BJ93">
        <v>566</v>
      </c>
      <c r="BK93">
        <v>9107.5</v>
      </c>
      <c r="BL93">
        <v>0.5</v>
      </c>
      <c r="BM93">
        <v>0</v>
      </c>
      <c r="BN93">
        <v>0.5</v>
      </c>
      <c r="BO93">
        <v>0.04</v>
      </c>
      <c r="BP93">
        <v>0</v>
      </c>
      <c r="BQ93">
        <v>9106.9624999999996</v>
      </c>
      <c r="BR93">
        <v>0</v>
      </c>
      <c r="BS93">
        <v>0.04</v>
      </c>
      <c r="BT93" t="s">
        <v>146</v>
      </c>
      <c r="BU93">
        <v>59536659</v>
      </c>
      <c r="BV93" t="s">
        <v>163</v>
      </c>
      <c r="BW93">
        <v>0</v>
      </c>
      <c r="BX93">
        <v>0</v>
      </c>
      <c r="BY93" t="s">
        <v>164</v>
      </c>
      <c r="BZ93">
        <v>0</v>
      </c>
      <c r="CA93" t="s">
        <v>146</v>
      </c>
      <c r="CB93">
        <v>0</v>
      </c>
      <c r="CC93">
        <v>0</v>
      </c>
      <c r="CD93" t="s">
        <v>146</v>
      </c>
      <c r="CE93">
        <v>0</v>
      </c>
      <c r="CF93">
        <v>0</v>
      </c>
      <c r="CG93">
        <v>0</v>
      </c>
      <c r="CH93" t="s">
        <v>146</v>
      </c>
      <c r="CI93" t="s">
        <v>146</v>
      </c>
      <c r="CJ93" t="s">
        <v>158</v>
      </c>
      <c r="CK93">
        <v>10</v>
      </c>
      <c r="CL93">
        <v>0</v>
      </c>
      <c r="CM93">
        <v>0</v>
      </c>
      <c r="CN93">
        <v>9107.5</v>
      </c>
      <c r="CO93" t="s">
        <v>150</v>
      </c>
      <c r="CP93">
        <v>0</v>
      </c>
      <c r="CQ93">
        <v>0</v>
      </c>
      <c r="CR93">
        <v>0</v>
      </c>
      <c r="CS93" t="s">
        <v>166</v>
      </c>
      <c r="CT93">
        <v>0</v>
      </c>
      <c r="CU93">
        <v>0</v>
      </c>
      <c r="CV93">
        <v>0</v>
      </c>
      <c r="CW93" t="s">
        <v>156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 t="s">
        <v>167</v>
      </c>
      <c r="DE93">
        <v>0</v>
      </c>
      <c r="DF93">
        <v>0</v>
      </c>
      <c r="DG93">
        <v>0</v>
      </c>
      <c r="DH93" t="s">
        <v>150</v>
      </c>
      <c r="DI93">
        <v>0</v>
      </c>
      <c r="DJ93">
        <v>0</v>
      </c>
      <c r="DK93">
        <v>0</v>
      </c>
      <c r="DL93" t="s">
        <v>156</v>
      </c>
      <c r="DM93">
        <v>45</v>
      </c>
      <c r="DN93">
        <v>0</v>
      </c>
      <c r="DO93" t="s">
        <v>156</v>
      </c>
      <c r="DP93">
        <v>45</v>
      </c>
      <c r="DQ93">
        <v>0</v>
      </c>
      <c r="DR93" t="s">
        <v>146</v>
      </c>
      <c r="DS93" t="s">
        <v>146</v>
      </c>
      <c r="DT93" t="s">
        <v>146</v>
      </c>
      <c r="DU93" t="s">
        <v>155</v>
      </c>
      <c r="DV93">
        <v>0</v>
      </c>
      <c r="DW93">
        <v>0</v>
      </c>
      <c r="DX93">
        <v>0.5</v>
      </c>
      <c r="DY93">
        <v>0.04</v>
      </c>
      <c r="DZ93">
        <v>2.0020566090040005E+19</v>
      </c>
      <c r="EA93">
        <v>3.4600356600000148E+18</v>
      </c>
      <c r="EB93" t="s">
        <v>812</v>
      </c>
      <c r="EC93" t="s">
        <v>812</v>
      </c>
      <c r="ED93" t="s">
        <v>811</v>
      </c>
      <c r="EE93" t="s">
        <v>813</v>
      </c>
      <c r="EF93" t="s">
        <v>164</v>
      </c>
      <c r="EG93" t="s">
        <v>146</v>
      </c>
      <c r="EH93" t="s">
        <v>146</v>
      </c>
      <c r="EI93" t="s">
        <v>146</v>
      </c>
      <c r="EJ93" t="s">
        <v>146</v>
      </c>
      <c r="EK93" t="s">
        <v>146</v>
      </c>
      <c r="EL93" t="s">
        <v>146</v>
      </c>
      <c r="EM93" t="s">
        <v>146</v>
      </c>
      <c r="EN93" t="s">
        <v>146</v>
      </c>
      <c r="EO93" t="s">
        <v>146</v>
      </c>
      <c r="EP93">
        <v>9107.5</v>
      </c>
      <c r="EQ93">
        <v>0</v>
      </c>
      <c r="ER93">
        <v>0</v>
      </c>
      <c r="ES93" t="s">
        <v>146</v>
      </c>
      <c r="ET93" t="s">
        <v>170</v>
      </c>
      <c r="EU93" t="s">
        <v>146</v>
      </c>
      <c r="EV93">
        <v>0</v>
      </c>
    </row>
    <row r="94" spans="1:152" x14ac:dyDescent="0.25">
      <c r="A94">
        <v>9756076372</v>
      </c>
      <c r="B94" t="s">
        <v>141</v>
      </c>
      <c r="C94" t="s">
        <v>826</v>
      </c>
      <c r="D94" t="s">
        <v>143</v>
      </c>
      <c r="E94" t="s">
        <v>144</v>
      </c>
      <c r="F94" t="s">
        <v>145</v>
      </c>
      <c r="G94">
        <v>34897</v>
      </c>
      <c r="H94" t="s">
        <v>145</v>
      </c>
      <c r="I94">
        <v>845541</v>
      </c>
      <c r="J94">
        <v>2609400285</v>
      </c>
      <c r="K94">
        <v>2061040</v>
      </c>
      <c r="L94">
        <v>2692440</v>
      </c>
      <c r="M94" t="s">
        <v>146</v>
      </c>
      <c r="N94">
        <v>9756076372</v>
      </c>
      <c r="O94">
        <v>123</v>
      </c>
      <c r="P94" t="s">
        <v>147</v>
      </c>
      <c r="Q94" t="s">
        <v>148</v>
      </c>
      <c r="R94" t="s">
        <v>149</v>
      </c>
      <c r="S94">
        <v>250100000000001</v>
      </c>
      <c r="T94" t="s">
        <v>150</v>
      </c>
      <c r="U94" t="s">
        <v>151</v>
      </c>
      <c r="V94">
        <v>4814</v>
      </c>
      <c r="W94" t="s">
        <v>152</v>
      </c>
      <c r="X94" t="s">
        <v>151</v>
      </c>
      <c r="Y94">
        <v>44</v>
      </c>
      <c r="Z94" t="s">
        <v>153</v>
      </c>
      <c r="AA94" t="s">
        <v>154</v>
      </c>
      <c r="AB94" t="s">
        <v>146</v>
      </c>
      <c r="AC94">
        <v>200239</v>
      </c>
      <c r="AD94" t="s">
        <v>155</v>
      </c>
      <c r="AE94" t="s">
        <v>156</v>
      </c>
      <c r="AF94" t="s">
        <v>827</v>
      </c>
      <c r="AG94">
        <v>566</v>
      </c>
      <c r="AH94">
        <v>313815</v>
      </c>
      <c r="AI94" t="s">
        <v>158</v>
      </c>
      <c r="AJ94">
        <v>566</v>
      </c>
      <c r="AK94">
        <v>9756076372</v>
      </c>
      <c r="AL94">
        <v>9756076372</v>
      </c>
      <c r="AM94" t="s">
        <v>159</v>
      </c>
      <c r="AN94" t="s">
        <v>182</v>
      </c>
      <c r="AO94" t="s">
        <v>183</v>
      </c>
      <c r="AP94" t="s">
        <v>146</v>
      </c>
      <c r="AQ94" t="s">
        <v>162</v>
      </c>
      <c r="AR94">
        <v>9107.5</v>
      </c>
      <c r="AS94">
        <v>9000</v>
      </c>
      <c r="AT94" s="8">
        <f t="shared" si="7"/>
        <v>8000</v>
      </c>
      <c r="AU94" s="8">
        <v>350</v>
      </c>
      <c r="AV94" s="8">
        <f t="shared" si="8"/>
        <v>7650</v>
      </c>
      <c r="AW94" s="9">
        <f t="shared" si="9"/>
        <v>1346.4</v>
      </c>
      <c r="AX94" s="10">
        <f t="shared" si="10"/>
        <v>6120</v>
      </c>
      <c r="AY94" s="11">
        <f t="shared" si="11"/>
        <v>183.6</v>
      </c>
      <c r="AZ94" s="8">
        <v>250</v>
      </c>
      <c r="BA94" s="12">
        <f t="shared" si="12"/>
        <v>81.25</v>
      </c>
      <c r="BB94" s="12">
        <v>1000</v>
      </c>
      <c r="BC94" s="13"/>
      <c r="BD94" s="8">
        <f t="shared" si="13"/>
        <v>18.75</v>
      </c>
      <c r="BG94" t="s">
        <v>146</v>
      </c>
      <c r="BH94" t="s">
        <v>146</v>
      </c>
      <c r="BI94">
        <v>566</v>
      </c>
      <c r="BJ94">
        <v>566</v>
      </c>
      <c r="BK94">
        <v>9107.5</v>
      </c>
      <c r="BL94">
        <v>0.5</v>
      </c>
      <c r="BM94">
        <v>0</v>
      </c>
      <c r="BN94">
        <v>0.5</v>
      </c>
      <c r="BO94">
        <v>0.04</v>
      </c>
      <c r="BP94">
        <v>0</v>
      </c>
      <c r="BQ94">
        <v>9106.9624999999996</v>
      </c>
      <c r="BR94">
        <v>0</v>
      </c>
      <c r="BS94">
        <v>0.04</v>
      </c>
      <c r="BT94" t="s">
        <v>146</v>
      </c>
      <c r="BU94">
        <v>59536659</v>
      </c>
      <c r="BV94" t="s">
        <v>163</v>
      </c>
      <c r="BW94">
        <v>0</v>
      </c>
      <c r="BX94">
        <v>0</v>
      </c>
      <c r="BY94" t="s">
        <v>164</v>
      </c>
      <c r="BZ94">
        <v>0</v>
      </c>
      <c r="CA94" t="s">
        <v>146</v>
      </c>
      <c r="CB94">
        <v>0</v>
      </c>
      <c r="CC94">
        <v>0</v>
      </c>
      <c r="CD94" t="s">
        <v>146</v>
      </c>
      <c r="CE94">
        <v>0</v>
      </c>
      <c r="CF94">
        <v>0</v>
      </c>
      <c r="CG94">
        <v>0</v>
      </c>
      <c r="CH94" t="s">
        <v>146</v>
      </c>
      <c r="CI94" t="s">
        <v>146</v>
      </c>
      <c r="CJ94" t="s">
        <v>158</v>
      </c>
      <c r="CK94">
        <v>10</v>
      </c>
      <c r="CL94">
        <v>0</v>
      </c>
      <c r="CM94">
        <v>0</v>
      </c>
      <c r="CN94">
        <v>9107.5</v>
      </c>
      <c r="CO94" t="s">
        <v>150</v>
      </c>
      <c r="CP94">
        <v>0</v>
      </c>
      <c r="CQ94">
        <v>0</v>
      </c>
      <c r="CR94">
        <v>0</v>
      </c>
      <c r="CS94" t="s">
        <v>166</v>
      </c>
      <c r="CT94">
        <v>0</v>
      </c>
      <c r="CU94">
        <v>0</v>
      </c>
      <c r="CV94">
        <v>0</v>
      </c>
      <c r="CW94" t="s">
        <v>156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 t="s">
        <v>167</v>
      </c>
      <c r="DE94">
        <v>0</v>
      </c>
      <c r="DF94">
        <v>0</v>
      </c>
      <c r="DG94">
        <v>0</v>
      </c>
      <c r="DH94" t="s">
        <v>150</v>
      </c>
      <c r="DI94">
        <v>0</v>
      </c>
      <c r="DJ94">
        <v>0</v>
      </c>
      <c r="DK94">
        <v>0</v>
      </c>
      <c r="DL94" t="s">
        <v>156</v>
      </c>
      <c r="DM94">
        <v>45</v>
      </c>
      <c r="DN94">
        <v>0</v>
      </c>
      <c r="DO94" t="s">
        <v>156</v>
      </c>
      <c r="DP94">
        <v>45</v>
      </c>
      <c r="DQ94">
        <v>0</v>
      </c>
      <c r="DR94" t="s">
        <v>146</v>
      </c>
      <c r="DS94" t="s">
        <v>146</v>
      </c>
      <c r="DT94" t="s">
        <v>146</v>
      </c>
      <c r="DU94" t="s">
        <v>155</v>
      </c>
      <c r="DV94">
        <v>0</v>
      </c>
      <c r="DW94">
        <v>0</v>
      </c>
      <c r="DX94">
        <v>0.5</v>
      </c>
      <c r="DY94">
        <v>0.04</v>
      </c>
      <c r="DZ94">
        <v>2.0020566090040005E+19</v>
      </c>
      <c r="EA94">
        <v>3.4600356600000148E+18</v>
      </c>
      <c r="EB94" t="s">
        <v>828</v>
      </c>
      <c r="EC94" t="s">
        <v>828</v>
      </c>
      <c r="ED94" t="s">
        <v>827</v>
      </c>
      <c r="EE94" t="s">
        <v>829</v>
      </c>
      <c r="EF94" t="s">
        <v>164</v>
      </c>
      <c r="EG94" t="s">
        <v>146</v>
      </c>
      <c r="EH94" t="s">
        <v>146</v>
      </c>
      <c r="EI94" t="s">
        <v>146</v>
      </c>
      <c r="EJ94" t="s">
        <v>146</v>
      </c>
      <c r="EK94" t="s">
        <v>146</v>
      </c>
      <c r="EL94" t="s">
        <v>146</v>
      </c>
      <c r="EM94" t="s">
        <v>146</v>
      </c>
      <c r="EN94" t="s">
        <v>146</v>
      </c>
      <c r="EO94" t="s">
        <v>146</v>
      </c>
      <c r="EP94">
        <v>9107.5</v>
      </c>
      <c r="EQ94">
        <v>0</v>
      </c>
      <c r="ER94">
        <v>0</v>
      </c>
      <c r="ES94" t="s">
        <v>146</v>
      </c>
      <c r="ET94" t="s">
        <v>170</v>
      </c>
      <c r="EU94" t="s">
        <v>146</v>
      </c>
      <c r="EV94">
        <v>0</v>
      </c>
    </row>
    <row r="95" spans="1:152" x14ac:dyDescent="0.25">
      <c r="A95">
        <v>9754117513</v>
      </c>
      <c r="B95" t="s">
        <v>141</v>
      </c>
      <c r="C95" t="s">
        <v>830</v>
      </c>
      <c r="D95" t="s">
        <v>143</v>
      </c>
      <c r="E95" t="s">
        <v>144</v>
      </c>
      <c r="F95" t="s">
        <v>145</v>
      </c>
      <c r="G95">
        <v>34894</v>
      </c>
      <c r="H95" t="s">
        <v>145</v>
      </c>
      <c r="I95">
        <v>576328</v>
      </c>
      <c r="J95">
        <v>2609177421</v>
      </c>
      <c r="K95">
        <v>7889894</v>
      </c>
      <c r="L95">
        <v>2692440</v>
      </c>
      <c r="M95" t="s">
        <v>146</v>
      </c>
      <c r="N95">
        <v>9754117513</v>
      </c>
      <c r="O95">
        <v>123</v>
      </c>
      <c r="P95" t="s">
        <v>147</v>
      </c>
      <c r="Q95" t="s">
        <v>148</v>
      </c>
      <c r="R95" t="s">
        <v>149</v>
      </c>
      <c r="S95">
        <v>250100000000001</v>
      </c>
      <c r="T95" t="s">
        <v>150</v>
      </c>
      <c r="U95" t="s">
        <v>151</v>
      </c>
      <c r="V95">
        <v>4814</v>
      </c>
      <c r="W95" t="s">
        <v>152</v>
      </c>
      <c r="X95" t="s">
        <v>151</v>
      </c>
      <c r="Y95">
        <v>44</v>
      </c>
      <c r="Z95" t="s">
        <v>153</v>
      </c>
      <c r="AA95" t="s">
        <v>154</v>
      </c>
      <c r="AB95" t="s">
        <v>146</v>
      </c>
      <c r="AC95">
        <v>200239</v>
      </c>
      <c r="AD95" t="s">
        <v>155</v>
      </c>
      <c r="AE95" t="s">
        <v>156</v>
      </c>
      <c r="AF95" t="s">
        <v>831</v>
      </c>
      <c r="AG95">
        <v>566</v>
      </c>
      <c r="AH95">
        <v>731424</v>
      </c>
      <c r="AI95" t="s">
        <v>158</v>
      </c>
      <c r="AJ95">
        <v>566</v>
      </c>
      <c r="AK95">
        <v>9754117513</v>
      </c>
      <c r="AL95">
        <v>9754117513</v>
      </c>
      <c r="AM95" t="s">
        <v>159</v>
      </c>
      <c r="AN95" t="s">
        <v>194</v>
      </c>
      <c r="AO95" t="s">
        <v>195</v>
      </c>
      <c r="AP95" t="s">
        <v>146</v>
      </c>
      <c r="AQ95" t="s">
        <v>162</v>
      </c>
      <c r="AR95">
        <v>9107.5</v>
      </c>
      <c r="AS95">
        <v>9000</v>
      </c>
      <c r="AT95" s="8">
        <f t="shared" si="7"/>
        <v>8000</v>
      </c>
      <c r="AU95" s="8">
        <v>350</v>
      </c>
      <c r="AV95" s="8">
        <f t="shared" si="8"/>
        <v>7650</v>
      </c>
      <c r="AW95" s="9">
        <f t="shared" si="9"/>
        <v>1346.4</v>
      </c>
      <c r="AX95" s="10">
        <f t="shared" si="10"/>
        <v>6120</v>
      </c>
      <c r="AY95" s="11">
        <f t="shared" si="11"/>
        <v>183.6</v>
      </c>
      <c r="AZ95" s="8">
        <v>250</v>
      </c>
      <c r="BA95" s="12">
        <f t="shared" si="12"/>
        <v>81.25</v>
      </c>
      <c r="BB95" s="12">
        <v>1000</v>
      </c>
      <c r="BC95" s="13"/>
      <c r="BD95" s="8">
        <f t="shared" si="13"/>
        <v>18.75</v>
      </c>
      <c r="BG95" t="s">
        <v>146</v>
      </c>
      <c r="BH95" t="s">
        <v>146</v>
      </c>
      <c r="BI95">
        <v>566</v>
      </c>
      <c r="BJ95">
        <v>566</v>
      </c>
      <c r="BK95">
        <v>9107.5</v>
      </c>
      <c r="BL95">
        <v>0.5</v>
      </c>
      <c r="BM95">
        <v>0</v>
      </c>
      <c r="BN95">
        <v>0.5</v>
      </c>
      <c r="BO95">
        <v>0.04</v>
      </c>
      <c r="BP95">
        <v>0</v>
      </c>
      <c r="BQ95">
        <v>9106.9624999999996</v>
      </c>
      <c r="BR95">
        <v>0</v>
      </c>
      <c r="BS95">
        <v>0.04</v>
      </c>
      <c r="BT95" t="s">
        <v>146</v>
      </c>
      <c r="BU95">
        <v>59536659</v>
      </c>
      <c r="BV95" t="s">
        <v>163</v>
      </c>
      <c r="BW95">
        <v>0</v>
      </c>
      <c r="BX95">
        <v>0</v>
      </c>
      <c r="BY95" t="s">
        <v>164</v>
      </c>
      <c r="BZ95">
        <v>0</v>
      </c>
      <c r="CA95" t="s">
        <v>146</v>
      </c>
      <c r="CB95">
        <v>0</v>
      </c>
      <c r="CC95">
        <v>0</v>
      </c>
      <c r="CD95" t="s">
        <v>146</v>
      </c>
      <c r="CE95">
        <v>0</v>
      </c>
      <c r="CF95">
        <v>0</v>
      </c>
      <c r="CG95">
        <v>0</v>
      </c>
      <c r="CH95" t="s">
        <v>146</v>
      </c>
      <c r="CI95" t="s">
        <v>146</v>
      </c>
      <c r="CJ95" t="s">
        <v>158</v>
      </c>
      <c r="CK95">
        <v>10</v>
      </c>
      <c r="CL95">
        <v>0</v>
      </c>
      <c r="CM95">
        <v>0</v>
      </c>
      <c r="CN95">
        <v>9107.5</v>
      </c>
      <c r="CO95" t="s">
        <v>150</v>
      </c>
      <c r="CP95">
        <v>0</v>
      </c>
      <c r="CQ95">
        <v>0</v>
      </c>
      <c r="CR95">
        <v>0</v>
      </c>
      <c r="CS95" t="s">
        <v>166</v>
      </c>
      <c r="CT95">
        <v>0</v>
      </c>
      <c r="CU95">
        <v>0</v>
      </c>
      <c r="CV95">
        <v>0</v>
      </c>
      <c r="CW95" t="s">
        <v>156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 t="s">
        <v>167</v>
      </c>
      <c r="DE95">
        <v>0</v>
      </c>
      <c r="DF95">
        <v>0</v>
      </c>
      <c r="DG95">
        <v>0</v>
      </c>
      <c r="DH95" t="s">
        <v>150</v>
      </c>
      <c r="DI95">
        <v>0</v>
      </c>
      <c r="DJ95">
        <v>0</v>
      </c>
      <c r="DK95">
        <v>0</v>
      </c>
      <c r="DL95" t="s">
        <v>156</v>
      </c>
      <c r="DM95">
        <v>45</v>
      </c>
      <c r="DN95">
        <v>0</v>
      </c>
      <c r="DO95" t="s">
        <v>156</v>
      </c>
      <c r="DP95">
        <v>45</v>
      </c>
      <c r="DQ95">
        <v>0</v>
      </c>
      <c r="DR95" t="s">
        <v>146</v>
      </c>
      <c r="DS95" t="s">
        <v>146</v>
      </c>
      <c r="DT95" t="s">
        <v>146</v>
      </c>
      <c r="DU95" t="s">
        <v>155</v>
      </c>
      <c r="DV95">
        <v>0</v>
      </c>
      <c r="DW95">
        <v>0</v>
      </c>
      <c r="DX95">
        <v>0.5</v>
      </c>
      <c r="DY95">
        <v>0.04</v>
      </c>
      <c r="DZ95">
        <v>2.0020566090040005E+19</v>
      </c>
      <c r="EA95">
        <v>3.4600356600000148E+18</v>
      </c>
      <c r="EB95" t="s">
        <v>832</v>
      </c>
      <c r="EC95" t="s">
        <v>832</v>
      </c>
      <c r="ED95" t="s">
        <v>831</v>
      </c>
      <c r="EE95" t="s">
        <v>833</v>
      </c>
      <c r="EF95" t="s">
        <v>164</v>
      </c>
      <c r="EG95" t="s">
        <v>146</v>
      </c>
      <c r="EH95" t="s">
        <v>146</v>
      </c>
      <c r="EI95" t="s">
        <v>146</v>
      </c>
      <c r="EJ95" t="s">
        <v>146</v>
      </c>
      <c r="EK95" t="s">
        <v>146</v>
      </c>
      <c r="EL95" t="s">
        <v>146</v>
      </c>
      <c r="EM95" t="s">
        <v>146</v>
      </c>
      <c r="EN95" t="s">
        <v>146</v>
      </c>
      <c r="EO95" t="s">
        <v>146</v>
      </c>
      <c r="EP95">
        <v>9107.5</v>
      </c>
      <c r="EQ95">
        <v>0</v>
      </c>
      <c r="ER95">
        <v>0</v>
      </c>
      <c r="ES95" t="s">
        <v>146</v>
      </c>
      <c r="ET95" t="s">
        <v>170</v>
      </c>
      <c r="EU95" t="s">
        <v>146</v>
      </c>
      <c r="EV95">
        <v>0</v>
      </c>
    </row>
    <row r="96" spans="1:152" x14ac:dyDescent="0.25">
      <c r="A96">
        <v>9754902421</v>
      </c>
      <c r="B96" t="s">
        <v>141</v>
      </c>
      <c r="C96" t="s">
        <v>834</v>
      </c>
      <c r="D96" t="s">
        <v>143</v>
      </c>
      <c r="E96" t="s">
        <v>144</v>
      </c>
      <c r="F96" t="s">
        <v>145</v>
      </c>
      <c r="G96">
        <v>34896</v>
      </c>
      <c r="H96" t="s">
        <v>145</v>
      </c>
      <c r="I96">
        <v>342653</v>
      </c>
      <c r="J96">
        <v>2609275979</v>
      </c>
      <c r="K96">
        <v>3344257</v>
      </c>
      <c r="L96">
        <v>2692440</v>
      </c>
      <c r="M96" t="s">
        <v>146</v>
      </c>
      <c r="N96">
        <v>9754902421</v>
      </c>
      <c r="O96">
        <v>123</v>
      </c>
      <c r="P96" t="s">
        <v>147</v>
      </c>
      <c r="Q96" t="s">
        <v>148</v>
      </c>
      <c r="R96" t="s">
        <v>149</v>
      </c>
      <c r="S96">
        <v>250100000000001</v>
      </c>
      <c r="T96" t="s">
        <v>150</v>
      </c>
      <c r="U96" t="s">
        <v>151</v>
      </c>
      <c r="V96">
        <v>4814</v>
      </c>
      <c r="W96" t="s">
        <v>152</v>
      </c>
      <c r="X96" t="s">
        <v>151</v>
      </c>
      <c r="Y96">
        <v>44</v>
      </c>
      <c r="Z96" t="s">
        <v>153</v>
      </c>
      <c r="AA96" t="s">
        <v>154</v>
      </c>
      <c r="AB96" t="s">
        <v>146</v>
      </c>
      <c r="AC96">
        <v>200239</v>
      </c>
      <c r="AD96" t="s">
        <v>155</v>
      </c>
      <c r="AE96" t="s">
        <v>156</v>
      </c>
      <c r="AF96" t="s">
        <v>835</v>
      </c>
      <c r="AG96">
        <v>566</v>
      </c>
      <c r="AH96">
        <v>337767</v>
      </c>
      <c r="AI96" t="s">
        <v>158</v>
      </c>
      <c r="AJ96">
        <v>566</v>
      </c>
      <c r="AK96">
        <v>9754902421</v>
      </c>
      <c r="AL96">
        <v>9754902421</v>
      </c>
      <c r="AM96" t="s">
        <v>159</v>
      </c>
      <c r="AN96" t="s">
        <v>182</v>
      </c>
      <c r="AO96" t="s">
        <v>183</v>
      </c>
      <c r="AP96" t="s">
        <v>146</v>
      </c>
      <c r="AQ96" t="s">
        <v>162</v>
      </c>
      <c r="AR96">
        <v>9107.5</v>
      </c>
      <c r="AS96">
        <v>9000</v>
      </c>
      <c r="AT96" s="8">
        <f t="shared" si="7"/>
        <v>8000</v>
      </c>
      <c r="AU96" s="8">
        <v>350</v>
      </c>
      <c r="AV96" s="8">
        <f t="shared" si="8"/>
        <v>7650</v>
      </c>
      <c r="AW96" s="9">
        <f t="shared" si="9"/>
        <v>1346.4</v>
      </c>
      <c r="AX96" s="10">
        <f t="shared" si="10"/>
        <v>6120</v>
      </c>
      <c r="AY96" s="11">
        <f t="shared" si="11"/>
        <v>183.6</v>
      </c>
      <c r="AZ96" s="8">
        <v>250</v>
      </c>
      <c r="BA96" s="12">
        <f t="shared" si="12"/>
        <v>81.25</v>
      </c>
      <c r="BB96" s="12">
        <v>1000</v>
      </c>
      <c r="BC96" s="13"/>
      <c r="BD96" s="8">
        <f t="shared" si="13"/>
        <v>18.75</v>
      </c>
      <c r="BG96" t="s">
        <v>146</v>
      </c>
      <c r="BH96" t="s">
        <v>146</v>
      </c>
      <c r="BI96">
        <v>566</v>
      </c>
      <c r="BJ96">
        <v>566</v>
      </c>
      <c r="BK96">
        <v>9107.5</v>
      </c>
      <c r="BL96">
        <v>0.5</v>
      </c>
      <c r="BM96">
        <v>0</v>
      </c>
      <c r="BN96">
        <v>0.5</v>
      </c>
      <c r="BO96">
        <v>0.04</v>
      </c>
      <c r="BP96">
        <v>0</v>
      </c>
      <c r="BQ96">
        <v>9106.9624999999996</v>
      </c>
      <c r="BR96">
        <v>0</v>
      </c>
      <c r="BS96">
        <v>0.04</v>
      </c>
      <c r="BT96" t="s">
        <v>146</v>
      </c>
      <c r="BU96">
        <v>59536659</v>
      </c>
      <c r="BV96" t="s">
        <v>163</v>
      </c>
      <c r="BW96">
        <v>0</v>
      </c>
      <c r="BX96">
        <v>0</v>
      </c>
      <c r="BY96" t="s">
        <v>164</v>
      </c>
      <c r="BZ96">
        <v>0</v>
      </c>
      <c r="CA96" t="s">
        <v>146</v>
      </c>
      <c r="CB96">
        <v>0</v>
      </c>
      <c r="CC96">
        <v>0</v>
      </c>
      <c r="CD96" t="s">
        <v>146</v>
      </c>
      <c r="CE96">
        <v>0</v>
      </c>
      <c r="CF96">
        <v>0</v>
      </c>
      <c r="CG96">
        <v>0</v>
      </c>
      <c r="CH96" t="s">
        <v>146</v>
      </c>
      <c r="CI96" t="s">
        <v>146</v>
      </c>
      <c r="CJ96" t="s">
        <v>158</v>
      </c>
      <c r="CK96">
        <v>10</v>
      </c>
      <c r="CL96">
        <v>0</v>
      </c>
      <c r="CM96">
        <v>0</v>
      </c>
      <c r="CN96">
        <v>9107.5</v>
      </c>
      <c r="CO96" t="s">
        <v>150</v>
      </c>
      <c r="CP96">
        <v>0</v>
      </c>
      <c r="CQ96">
        <v>0</v>
      </c>
      <c r="CR96">
        <v>0</v>
      </c>
      <c r="CS96" t="s">
        <v>166</v>
      </c>
      <c r="CT96">
        <v>0</v>
      </c>
      <c r="CU96">
        <v>0</v>
      </c>
      <c r="CV96">
        <v>0</v>
      </c>
      <c r="CW96" t="s">
        <v>156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 t="s">
        <v>167</v>
      </c>
      <c r="DE96">
        <v>0</v>
      </c>
      <c r="DF96">
        <v>0</v>
      </c>
      <c r="DG96">
        <v>0</v>
      </c>
      <c r="DH96" t="s">
        <v>150</v>
      </c>
      <c r="DI96">
        <v>0</v>
      </c>
      <c r="DJ96">
        <v>0</v>
      </c>
      <c r="DK96">
        <v>0</v>
      </c>
      <c r="DL96" t="s">
        <v>156</v>
      </c>
      <c r="DM96">
        <v>45</v>
      </c>
      <c r="DN96">
        <v>0</v>
      </c>
      <c r="DO96" t="s">
        <v>156</v>
      </c>
      <c r="DP96">
        <v>45</v>
      </c>
      <c r="DQ96">
        <v>0</v>
      </c>
      <c r="DR96" t="s">
        <v>146</v>
      </c>
      <c r="DS96" t="s">
        <v>146</v>
      </c>
      <c r="DT96" t="s">
        <v>146</v>
      </c>
      <c r="DU96" t="s">
        <v>155</v>
      </c>
      <c r="DV96">
        <v>0</v>
      </c>
      <c r="DW96">
        <v>0</v>
      </c>
      <c r="DX96">
        <v>0.5</v>
      </c>
      <c r="DY96">
        <v>0.04</v>
      </c>
      <c r="DZ96">
        <v>2.0020566090040005E+19</v>
      </c>
      <c r="EA96">
        <v>3.4600356600000148E+18</v>
      </c>
      <c r="EB96" t="s">
        <v>836</v>
      </c>
      <c r="EC96" t="s">
        <v>836</v>
      </c>
      <c r="ED96" t="s">
        <v>835</v>
      </c>
      <c r="EE96" t="s">
        <v>837</v>
      </c>
      <c r="EF96" t="s">
        <v>164</v>
      </c>
      <c r="EG96" t="s">
        <v>146</v>
      </c>
      <c r="EH96" t="s">
        <v>146</v>
      </c>
      <c r="EI96" t="s">
        <v>146</v>
      </c>
      <c r="EJ96" t="s">
        <v>146</v>
      </c>
      <c r="EK96" t="s">
        <v>146</v>
      </c>
      <c r="EL96" t="s">
        <v>146</v>
      </c>
      <c r="EM96" t="s">
        <v>146</v>
      </c>
      <c r="EN96" t="s">
        <v>146</v>
      </c>
      <c r="EO96" t="s">
        <v>146</v>
      </c>
      <c r="EP96">
        <v>9107.5</v>
      </c>
      <c r="EQ96">
        <v>0</v>
      </c>
      <c r="ER96">
        <v>0</v>
      </c>
      <c r="ES96" t="s">
        <v>146</v>
      </c>
      <c r="ET96" t="s">
        <v>170</v>
      </c>
      <c r="EU96" t="s">
        <v>146</v>
      </c>
      <c r="EV96">
        <v>0</v>
      </c>
    </row>
    <row r="97" spans="1:152" x14ac:dyDescent="0.25">
      <c r="A97">
        <v>9754974765</v>
      </c>
      <c r="B97" t="s">
        <v>141</v>
      </c>
      <c r="C97" t="s">
        <v>849</v>
      </c>
      <c r="D97" t="s">
        <v>143</v>
      </c>
      <c r="E97" t="s">
        <v>144</v>
      </c>
      <c r="F97" t="s">
        <v>145</v>
      </c>
      <c r="G97">
        <v>34896</v>
      </c>
      <c r="H97" t="s">
        <v>145</v>
      </c>
      <c r="I97">
        <v>3160</v>
      </c>
      <c r="J97">
        <v>2609276132</v>
      </c>
      <c r="K97">
        <v>3344257</v>
      </c>
      <c r="L97">
        <v>2692440</v>
      </c>
      <c r="M97" t="s">
        <v>146</v>
      </c>
      <c r="N97">
        <v>9754974765</v>
      </c>
      <c r="O97">
        <v>123</v>
      </c>
      <c r="P97" t="s">
        <v>147</v>
      </c>
      <c r="Q97" t="s">
        <v>148</v>
      </c>
      <c r="R97" t="s">
        <v>149</v>
      </c>
      <c r="S97">
        <v>250100000000001</v>
      </c>
      <c r="T97" t="s">
        <v>150</v>
      </c>
      <c r="U97" t="s">
        <v>151</v>
      </c>
      <c r="V97">
        <v>4814</v>
      </c>
      <c r="W97" t="s">
        <v>152</v>
      </c>
      <c r="X97" t="s">
        <v>151</v>
      </c>
      <c r="Y97">
        <v>44</v>
      </c>
      <c r="Z97" t="s">
        <v>153</v>
      </c>
      <c r="AA97" t="s">
        <v>154</v>
      </c>
      <c r="AB97" t="s">
        <v>146</v>
      </c>
      <c r="AC97">
        <v>200239</v>
      </c>
      <c r="AD97" t="s">
        <v>155</v>
      </c>
      <c r="AE97" t="s">
        <v>156</v>
      </c>
      <c r="AF97" t="s">
        <v>850</v>
      </c>
      <c r="AG97">
        <v>566</v>
      </c>
      <c r="AH97">
        <v>394218</v>
      </c>
      <c r="AI97" t="s">
        <v>158</v>
      </c>
      <c r="AJ97">
        <v>566</v>
      </c>
      <c r="AK97">
        <v>9754974765</v>
      </c>
      <c r="AL97">
        <v>9754974765</v>
      </c>
      <c r="AM97" t="s">
        <v>159</v>
      </c>
      <c r="AN97" t="s">
        <v>182</v>
      </c>
      <c r="AO97" t="s">
        <v>183</v>
      </c>
      <c r="AP97" t="s">
        <v>146</v>
      </c>
      <c r="AQ97" t="s">
        <v>162</v>
      </c>
      <c r="AR97">
        <v>9107.5</v>
      </c>
      <c r="AS97">
        <v>9000</v>
      </c>
      <c r="AT97" s="8">
        <f t="shared" si="7"/>
        <v>8000</v>
      </c>
      <c r="AU97" s="8">
        <v>350</v>
      </c>
      <c r="AV97" s="8">
        <f t="shared" si="8"/>
        <v>7650</v>
      </c>
      <c r="AW97" s="9">
        <f t="shared" si="9"/>
        <v>1346.4</v>
      </c>
      <c r="AX97" s="10">
        <f t="shared" si="10"/>
        <v>6120</v>
      </c>
      <c r="AY97" s="11">
        <f t="shared" si="11"/>
        <v>183.6</v>
      </c>
      <c r="AZ97" s="8">
        <v>250</v>
      </c>
      <c r="BA97" s="12">
        <f t="shared" si="12"/>
        <v>81.25</v>
      </c>
      <c r="BB97" s="12">
        <v>1000</v>
      </c>
      <c r="BC97" s="13"/>
      <c r="BD97" s="8">
        <f t="shared" si="13"/>
        <v>18.75</v>
      </c>
      <c r="BG97" t="s">
        <v>146</v>
      </c>
      <c r="BH97" t="s">
        <v>146</v>
      </c>
      <c r="BI97">
        <v>566</v>
      </c>
      <c r="BJ97">
        <v>566</v>
      </c>
      <c r="BK97">
        <v>9107.5</v>
      </c>
      <c r="BL97">
        <v>0.5</v>
      </c>
      <c r="BM97">
        <v>0</v>
      </c>
      <c r="BN97">
        <v>0.5</v>
      </c>
      <c r="BO97">
        <v>0.04</v>
      </c>
      <c r="BP97">
        <v>0</v>
      </c>
      <c r="BQ97">
        <v>9106.9624999999996</v>
      </c>
      <c r="BR97">
        <v>0</v>
      </c>
      <c r="BS97">
        <v>0.04</v>
      </c>
      <c r="BT97" t="s">
        <v>146</v>
      </c>
      <c r="BU97">
        <v>59536659</v>
      </c>
      <c r="BV97" t="s">
        <v>163</v>
      </c>
      <c r="BW97">
        <v>0</v>
      </c>
      <c r="BX97">
        <v>0</v>
      </c>
      <c r="BY97" t="s">
        <v>164</v>
      </c>
      <c r="BZ97">
        <v>0</v>
      </c>
      <c r="CA97" t="s">
        <v>146</v>
      </c>
      <c r="CB97">
        <v>0</v>
      </c>
      <c r="CC97">
        <v>0</v>
      </c>
      <c r="CD97" t="s">
        <v>146</v>
      </c>
      <c r="CE97">
        <v>0</v>
      </c>
      <c r="CF97">
        <v>0</v>
      </c>
      <c r="CG97">
        <v>0</v>
      </c>
      <c r="CH97" t="s">
        <v>146</v>
      </c>
      <c r="CI97" t="s">
        <v>146</v>
      </c>
      <c r="CJ97" t="s">
        <v>158</v>
      </c>
      <c r="CK97">
        <v>10</v>
      </c>
      <c r="CL97">
        <v>0</v>
      </c>
      <c r="CM97">
        <v>0</v>
      </c>
      <c r="CN97">
        <v>9107.5</v>
      </c>
      <c r="CO97" t="s">
        <v>150</v>
      </c>
      <c r="CP97">
        <v>0</v>
      </c>
      <c r="CQ97">
        <v>0</v>
      </c>
      <c r="CR97">
        <v>0</v>
      </c>
      <c r="CS97" t="s">
        <v>166</v>
      </c>
      <c r="CT97">
        <v>0</v>
      </c>
      <c r="CU97">
        <v>0</v>
      </c>
      <c r="CV97">
        <v>0</v>
      </c>
      <c r="CW97" t="s">
        <v>156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 t="s">
        <v>167</v>
      </c>
      <c r="DE97">
        <v>0</v>
      </c>
      <c r="DF97">
        <v>0</v>
      </c>
      <c r="DG97">
        <v>0</v>
      </c>
      <c r="DH97" t="s">
        <v>150</v>
      </c>
      <c r="DI97">
        <v>0</v>
      </c>
      <c r="DJ97">
        <v>0</v>
      </c>
      <c r="DK97">
        <v>0</v>
      </c>
      <c r="DL97" t="s">
        <v>156</v>
      </c>
      <c r="DM97">
        <v>45</v>
      </c>
      <c r="DN97">
        <v>0</v>
      </c>
      <c r="DO97" t="s">
        <v>156</v>
      </c>
      <c r="DP97">
        <v>45</v>
      </c>
      <c r="DQ97">
        <v>0</v>
      </c>
      <c r="DR97" t="s">
        <v>146</v>
      </c>
      <c r="DS97" t="s">
        <v>146</v>
      </c>
      <c r="DT97" t="s">
        <v>146</v>
      </c>
      <c r="DU97" t="s">
        <v>155</v>
      </c>
      <c r="DV97">
        <v>0</v>
      </c>
      <c r="DW97">
        <v>0</v>
      </c>
      <c r="DX97">
        <v>0.5</v>
      </c>
      <c r="DY97">
        <v>0.04</v>
      </c>
      <c r="DZ97">
        <v>2.0020566090040005E+19</v>
      </c>
      <c r="EA97">
        <v>3.4600356600000148E+18</v>
      </c>
      <c r="EB97" t="s">
        <v>851</v>
      </c>
      <c r="EC97" t="s">
        <v>851</v>
      </c>
      <c r="ED97" t="s">
        <v>850</v>
      </c>
      <c r="EE97" t="s">
        <v>852</v>
      </c>
      <c r="EF97" t="s">
        <v>164</v>
      </c>
      <c r="EG97" t="s">
        <v>146</v>
      </c>
      <c r="EH97" t="s">
        <v>146</v>
      </c>
      <c r="EI97" t="s">
        <v>146</v>
      </c>
      <c r="EJ97" t="s">
        <v>146</v>
      </c>
      <c r="EK97" t="s">
        <v>146</v>
      </c>
      <c r="EL97" t="s">
        <v>146</v>
      </c>
      <c r="EM97" t="s">
        <v>146</v>
      </c>
      <c r="EN97" t="s">
        <v>146</v>
      </c>
      <c r="EO97" t="s">
        <v>146</v>
      </c>
      <c r="EP97">
        <v>9107.5</v>
      </c>
      <c r="EQ97">
        <v>0</v>
      </c>
      <c r="ER97">
        <v>0</v>
      </c>
      <c r="ES97" t="s">
        <v>146</v>
      </c>
      <c r="ET97" t="s">
        <v>170</v>
      </c>
      <c r="EU97" t="s">
        <v>146</v>
      </c>
      <c r="EV97">
        <v>0</v>
      </c>
    </row>
    <row r="98" spans="1:152" x14ac:dyDescent="0.25">
      <c r="A98">
        <v>9754018502</v>
      </c>
      <c r="B98" t="s">
        <v>141</v>
      </c>
      <c r="C98" t="s">
        <v>853</v>
      </c>
      <c r="D98" t="s">
        <v>143</v>
      </c>
      <c r="E98" t="s">
        <v>144</v>
      </c>
      <c r="F98" t="s">
        <v>145</v>
      </c>
      <c r="G98">
        <v>34894</v>
      </c>
      <c r="H98" t="s">
        <v>145</v>
      </c>
      <c r="I98">
        <v>9465</v>
      </c>
      <c r="J98">
        <v>2609177268</v>
      </c>
      <c r="K98">
        <v>7889894</v>
      </c>
      <c r="L98">
        <v>2692440</v>
      </c>
      <c r="M98" t="s">
        <v>146</v>
      </c>
      <c r="N98">
        <v>9754018502</v>
      </c>
      <c r="O98">
        <v>123</v>
      </c>
      <c r="P98" t="s">
        <v>147</v>
      </c>
      <c r="Q98" t="s">
        <v>148</v>
      </c>
      <c r="R98" t="s">
        <v>149</v>
      </c>
      <c r="S98">
        <v>250100000000001</v>
      </c>
      <c r="T98" t="s">
        <v>150</v>
      </c>
      <c r="U98" t="s">
        <v>151</v>
      </c>
      <c r="V98">
        <v>4814</v>
      </c>
      <c r="W98" t="s">
        <v>152</v>
      </c>
      <c r="X98" t="s">
        <v>151</v>
      </c>
      <c r="Y98">
        <v>44</v>
      </c>
      <c r="Z98" t="s">
        <v>153</v>
      </c>
      <c r="AA98" t="s">
        <v>154</v>
      </c>
      <c r="AB98" t="s">
        <v>146</v>
      </c>
      <c r="AC98">
        <v>200239</v>
      </c>
      <c r="AD98" t="s">
        <v>155</v>
      </c>
      <c r="AE98" t="s">
        <v>156</v>
      </c>
      <c r="AF98" t="s">
        <v>854</v>
      </c>
      <c r="AG98">
        <v>566</v>
      </c>
      <c r="AH98">
        <v>656007</v>
      </c>
      <c r="AI98" t="s">
        <v>158</v>
      </c>
      <c r="AJ98">
        <v>566</v>
      </c>
      <c r="AK98">
        <v>9754018502</v>
      </c>
      <c r="AL98">
        <v>9754018502</v>
      </c>
      <c r="AM98" t="s">
        <v>159</v>
      </c>
      <c r="AN98" t="s">
        <v>194</v>
      </c>
      <c r="AO98" t="s">
        <v>195</v>
      </c>
      <c r="AP98" t="s">
        <v>146</v>
      </c>
      <c r="AQ98" t="s">
        <v>162</v>
      </c>
      <c r="AR98">
        <v>9107.5</v>
      </c>
      <c r="AS98">
        <v>9000</v>
      </c>
      <c r="AT98" s="8">
        <f t="shared" si="7"/>
        <v>8000</v>
      </c>
      <c r="AU98" s="8">
        <v>350</v>
      </c>
      <c r="AV98" s="8">
        <f t="shared" si="8"/>
        <v>7650</v>
      </c>
      <c r="AW98" s="9">
        <f t="shared" si="9"/>
        <v>1346.4</v>
      </c>
      <c r="AX98" s="10">
        <f t="shared" si="10"/>
        <v>6120</v>
      </c>
      <c r="AY98" s="11">
        <f t="shared" si="11"/>
        <v>183.6</v>
      </c>
      <c r="AZ98" s="8">
        <v>250</v>
      </c>
      <c r="BA98" s="12">
        <f t="shared" si="12"/>
        <v>81.25</v>
      </c>
      <c r="BB98" s="12">
        <v>1000</v>
      </c>
      <c r="BC98" s="13"/>
      <c r="BD98" s="8">
        <f t="shared" si="13"/>
        <v>18.75</v>
      </c>
      <c r="BG98" t="s">
        <v>146</v>
      </c>
      <c r="BH98" t="s">
        <v>146</v>
      </c>
      <c r="BI98">
        <v>566</v>
      </c>
      <c r="BJ98">
        <v>566</v>
      </c>
      <c r="BK98">
        <v>9107.5</v>
      </c>
      <c r="BL98">
        <v>0.5</v>
      </c>
      <c r="BM98">
        <v>0</v>
      </c>
      <c r="BN98">
        <v>0.5</v>
      </c>
      <c r="BO98">
        <v>0.04</v>
      </c>
      <c r="BP98">
        <v>0</v>
      </c>
      <c r="BQ98">
        <v>9106.9624999999996</v>
      </c>
      <c r="BR98">
        <v>0</v>
      </c>
      <c r="BS98">
        <v>0.04</v>
      </c>
      <c r="BT98" t="s">
        <v>146</v>
      </c>
      <c r="BU98">
        <v>59536659</v>
      </c>
      <c r="BV98" t="s">
        <v>163</v>
      </c>
      <c r="BW98">
        <v>0</v>
      </c>
      <c r="BX98">
        <v>0</v>
      </c>
      <c r="BY98" t="s">
        <v>164</v>
      </c>
      <c r="BZ98">
        <v>0</v>
      </c>
      <c r="CA98" t="s">
        <v>146</v>
      </c>
      <c r="CB98">
        <v>0</v>
      </c>
      <c r="CC98">
        <v>0</v>
      </c>
      <c r="CD98" t="s">
        <v>146</v>
      </c>
      <c r="CE98">
        <v>0</v>
      </c>
      <c r="CF98">
        <v>0</v>
      </c>
      <c r="CG98">
        <v>0</v>
      </c>
      <c r="CH98" t="s">
        <v>146</v>
      </c>
      <c r="CI98" t="s">
        <v>146</v>
      </c>
      <c r="CJ98" t="s">
        <v>158</v>
      </c>
      <c r="CK98">
        <v>10</v>
      </c>
      <c r="CL98">
        <v>0</v>
      </c>
      <c r="CM98">
        <v>0</v>
      </c>
      <c r="CN98">
        <v>9107.5</v>
      </c>
      <c r="CO98" t="s">
        <v>150</v>
      </c>
      <c r="CP98">
        <v>0</v>
      </c>
      <c r="CQ98">
        <v>0</v>
      </c>
      <c r="CR98">
        <v>0</v>
      </c>
      <c r="CS98" t="s">
        <v>166</v>
      </c>
      <c r="CT98">
        <v>0</v>
      </c>
      <c r="CU98">
        <v>0</v>
      </c>
      <c r="CV98">
        <v>0</v>
      </c>
      <c r="CW98" t="s">
        <v>156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 t="s">
        <v>167</v>
      </c>
      <c r="DE98">
        <v>0</v>
      </c>
      <c r="DF98">
        <v>0</v>
      </c>
      <c r="DG98">
        <v>0</v>
      </c>
      <c r="DH98" t="s">
        <v>150</v>
      </c>
      <c r="DI98">
        <v>0</v>
      </c>
      <c r="DJ98">
        <v>0</v>
      </c>
      <c r="DK98">
        <v>0</v>
      </c>
      <c r="DL98" t="s">
        <v>156</v>
      </c>
      <c r="DM98">
        <v>45</v>
      </c>
      <c r="DN98">
        <v>0</v>
      </c>
      <c r="DO98" t="s">
        <v>156</v>
      </c>
      <c r="DP98">
        <v>45</v>
      </c>
      <c r="DQ98">
        <v>0</v>
      </c>
      <c r="DR98" t="s">
        <v>146</v>
      </c>
      <c r="DS98" t="s">
        <v>146</v>
      </c>
      <c r="DT98" t="s">
        <v>146</v>
      </c>
      <c r="DU98" t="s">
        <v>155</v>
      </c>
      <c r="DV98">
        <v>0</v>
      </c>
      <c r="DW98">
        <v>0</v>
      </c>
      <c r="DX98">
        <v>0.5</v>
      </c>
      <c r="DY98">
        <v>0.04</v>
      </c>
      <c r="DZ98">
        <v>2.0020566090040005E+19</v>
      </c>
      <c r="EA98">
        <v>3.4600356600000148E+18</v>
      </c>
      <c r="EB98" t="s">
        <v>855</v>
      </c>
      <c r="EC98" t="s">
        <v>855</v>
      </c>
      <c r="ED98" t="s">
        <v>854</v>
      </c>
      <c r="EE98" t="s">
        <v>856</v>
      </c>
      <c r="EF98" t="s">
        <v>164</v>
      </c>
      <c r="EG98" t="s">
        <v>146</v>
      </c>
      <c r="EH98" t="s">
        <v>146</v>
      </c>
      <c r="EI98" t="s">
        <v>146</v>
      </c>
      <c r="EJ98" t="s">
        <v>146</v>
      </c>
      <c r="EK98" t="s">
        <v>146</v>
      </c>
      <c r="EL98" t="s">
        <v>146</v>
      </c>
      <c r="EM98" t="s">
        <v>146</v>
      </c>
      <c r="EN98" t="s">
        <v>146</v>
      </c>
      <c r="EO98" t="s">
        <v>146</v>
      </c>
      <c r="EP98">
        <v>9107.5</v>
      </c>
      <c r="EQ98">
        <v>0</v>
      </c>
      <c r="ER98">
        <v>0</v>
      </c>
      <c r="ES98" t="s">
        <v>146</v>
      </c>
      <c r="ET98" t="s">
        <v>170</v>
      </c>
      <c r="EU98" t="s">
        <v>146</v>
      </c>
      <c r="EV98">
        <v>0</v>
      </c>
    </row>
    <row r="99" spans="1:152" x14ac:dyDescent="0.25">
      <c r="A99">
        <v>9755317760</v>
      </c>
      <c r="B99" t="s">
        <v>141</v>
      </c>
      <c r="C99" t="s">
        <v>860</v>
      </c>
      <c r="D99" t="s">
        <v>143</v>
      </c>
      <c r="E99" t="s">
        <v>144</v>
      </c>
      <c r="F99" t="s">
        <v>145</v>
      </c>
      <c r="G99">
        <v>34896</v>
      </c>
      <c r="H99" t="s">
        <v>145</v>
      </c>
      <c r="I99">
        <v>689961</v>
      </c>
      <c r="J99">
        <v>2609276894</v>
      </c>
      <c r="K99">
        <v>3344257</v>
      </c>
      <c r="L99">
        <v>2692440</v>
      </c>
      <c r="M99" t="s">
        <v>146</v>
      </c>
      <c r="N99">
        <v>9755317760</v>
      </c>
      <c r="O99">
        <v>123</v>
      </c>
      <c r="P99" t="s">
        <v>147</v>
      </c>
      <c r="Q99" t="s">
        <v>148</v>
      </c>
      <c r="R99" t="s">
        <v>149</v>
      </c>
      <c r="S99">
        <v>250100000000001</v>
      </c>
      <c r="T99" t="s">
        <v>150</v>
      </c>
      <c r="U99" t="s">
        <v>151</v>
      </c>
      <c r="V99">
        <v>4814</v>
      </c>
      <c r="W99" t="s">
        <v>152</v>
      </c>
      <c r="X99" t="s">
        <v>151</v>
      </c>
      <c r="Y99">
        <v>44</v>
      </c>
      <c r="Z99" t="s">
        <v>153</v>
      </c>
      <c r="AA99" t="s">
        <v>154</v>
      </c>
      <c r="AB99" t="s">
        <v>146</v>
      </c>
      <c r="AC99">
        <v>200239</v>
      </c>
      <c r="AD99" t="s">
        <v>155</v>
      </c>
      <c r="AE99" t="s">
        <v>156</v>
      </c>
      <c r="AF99" t="s">
        <v>861</v>
      </c>
      <c r="AG99">
        <v>566</v>
      </c>
      <c r="AH99">
        <v>652718</v>
      </c>
      <c r="AI99" t="s">
        <v>158</v>
      </c>
      <c r="AJ99">
        <v>566</v>
      </c>
      <c r="AK99">
        <v>9755317760</v>
      </c>
      <c r="AL99">
        <v>9755317760</v>
      </c>
      <c r="AM99" t="s">
        <v>159</v>
      </c>
      <c r="AN99" t="s">
        <v>188</v>
      </c>
      <c r="AO99" t="s">
        <v>189</v>
      </c>
      <c r="AP99" t="s">
        <v>146</v>
      </c>
      <c r="AQ99" t="s">
        <v>162</v>
      </c>
      <c r="AR99">
        <v>9107.5</v>
      </c>
      <c r="AS99">
        <v>9000</v>
      </c>
      <c r="AT99" s="8">
        <f t="shared" si="7"/>
        <v>8000</v>
      </c>
      <c r="AU99" s="8">
        <v>350</v>
      </c>
      <c r="AV99" s="8">
        <f t="shared" si="8"/>
        <v>7650</v>
      </c>
      <c r="AW99" s="9">
        <f t="shared" si="9"/>
        <v>1346.4</v>
      </c>
      <c r="AX99" s="10">
        <f t="shared" si="10"/>
        <v>6120</v>
      </c>
      <c r="AY99" s="11">
        <f t="shared" si="11"/>
        <v>183.6</v>
      </c>
      <c r="AZ99" s="8">
        <v>250</v>
      </c>
      <c r="BA99" s="12">
        <f t="shared" si="12"/>
        <v>81.25</v>
      </c>
      <c r="BB99" s="12">
        <v>1000</v>
      </c>
      <c r="BC99" s="13"/>
      <c r="BD99" s="8">
        <f t="shared" si="13"/>
        <v>18.75</v>
      </c>
      <c r="BG99" t="s">
        <v>146</v>
      </c>
      <c r="BH99" t="s">
        <v>146</v>
      </c>
      <c r="BI99">
        <v>566</v>
      </c>
      <c r="BJ99">
        <v>566</v>
      </c>
      <c r="BK99">
        <v>9107.5</v>
      </c>
      <c r="BL99">
        <v>0.5</v>
      </c>
      <c r="BM99">
        <v>0</v>
      </c>
      <c r="BN99">
        <v>0.5</v>
      </c>
      <c r="BO99">
        <v>0.04</v>
      </c>
      <c r="BP99">
        <v>0</v>
      </c>
      <c r="BQ99">
        <v>9106.9624999999996</v>
      </c>
      <c r="BR99">
        <v>0</v>
      </c>
      <c r="BS99">
        <v>0.04</v>
      </c>
      <c r="BT99" t="s">
        <v>146</v>
      </c>
      <c r="BU99">
        <v>59536659</v>
      </c>
      <c r="BV99" t="s">
        <v>163</v>
      </c>
      <c r="BW99">
        <v>0</v>
      </c>
      <c r="BX99">
        <v>0</v>
      </c>
      <c r="BY99" t="s">
        <v>164</v>
      </c>
      <c r="BZ99">
        <v>0</v>
      </c>
      <c r="CA99" t="s">
        <v>146</v>
      </c>
      <c r="CB99">
        <v>0</v>
      </c>
      <c r="CC99">
        <v>0</v>
      </c>
      <c r="CD99" t="s">
        <v>146</v>
      </c>
      <c r="CE99">
        <v>0</v>
      </c>
      <c r="CF99">
        <v>0</v>
      </c>
      <c r="CG99">
        <v>0</v>
      </c>
      <c r="CH99" t="s">
        <v>146</v>
      </c>
      <c r="CI99" t="s">
        <v>146</v>
      </c>
      <c r="CJ99" t="s">
        <v>158</v>
      </c>
      <c r="CK99">
        <v>10</v>
      </c>
      <c r="CL99">
        <v>0</v>
      </c>
      <c r="CM99">
        <v>0</v>
      </c>
      <c r="CN99">
        <v>9107.5</v>
      </c>
      <c r="CO99" t="s">
        <v>150</v>
      </c>
      <c r="CP99">
        <v>0</v>
      </c>
      <c r="CQ99">
        <v>0</v>
      </c>
      <c r="CR99">
        <v>0</v>
      </c>
      <c r="CS99" t="s">
        <v>166</v>
      </c>
      <c r="CT99">
        <v>0</v>
      </c>
      <c r="CU99">
        <v>0</v>
      </c>
      <c r="CV99">
        <v>0</v>
      </c>
      <c r="CW99" t="s">
        <v>156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 t="s">
        <v>167</v>
      </c>
      <c r="DE99">
        <v>0</v>
      </c>
      <c r="DF99">
        <v>0</v>
      </c>
      <c r="DG99">
        <v>0</v>
      </c>
      <c r="DH99" t="s">
        <v>150</v>
      </c>
      <c r="DI99">
        <v>0</v>
      </c>
      <c r="DJ99">
        <v>0</v>
      </c>
      <c r="DK99">
        <v>0</v>
      </c>
      <c r="DL99" t="s">
        <v>156</v>
      </c>
      <c r="DM99">
        <v>45</v>
      </c>
      <c r="DN99">
        <v>0</v>
      </c>
      <c r="DO99" t="s">
        <v>156</v>
      </c>
      <c r="DP99">
        <v>45</v>
      </c>
      <c r="DQ99">
        <v>0</v>
      </c>
      <c r="DR99" t="s">
        <v>146</v>
      </c>
      <c r="DS99" t="s">
        <v>146</v>
      </c>
      <c r="DT99" t="s">
        <v>146</v>
      </c>
      <c r="DU99" t="s">
        <v>155</v>
      </c>
      <c r="DV99">
        <v>0</v>
      </c>
      <c r="DW99">
        <v>0</v>
      </c>
      <c r="DX99">
        <v>0.5</v>
      </c>
      <c r="DY99">
        <v>0.04</v>
      </c>
      <c r="DZ99">
        <v>2.0020566090040005E+19</v>
      </c>
      <c r="EA99">
        <v>3.4600356600000148E+18</v>
      </c>
      <c r="EB99" t="s">
        <v>862</v>
      </c>
      <c r="EC99" t="s">
        <v>862</v>
      </c>
      <c r="ED99" t="s">
        <v>861</v>
      </c>
      <c r="EE99" t="s">
        <v>863</v>
      </c>
      <c r="EF99" t="s">
        <v>164</v>
      </c>
      <c r="EG99" t="s">
        <v>146</v>
      </c>
      <c r="EH99" t="s">
        <v>146</v>
      </c>
      <c r="EI99" t="s">
        <v>146</v>
      </c>
      <c r="EJ99" t="s">
        <v>146</v>
      </c>
      <c r="EK99" t="s">
        <v>146</v>
      </c>
      <c r="EL99" t="s">
        <v>146</v>
      </c>
      <c r="EM99" t="s">
        <v>146</v>
      </c>
      <c r="EN99" t="s">
        <v>146</v>
      </c>
      <c r="EO99" t="s">
        <v>146</v>
      </c>
      <c r="EP99">
        <v>9107.5</v>
      </c>
      <c r="EQ99">
        <v>0</v>
      </c>
      <c r="ER99">
        <v>0</v>
      </c>
      <c r="ES99" t="s">
        <v>146</v>
      </c>
      <c r="ET99" t="s">
        <v>170</v>
      </c>
      <c r="EU99" t="s">
        <v>146</v>
      </c>
      <c r="EV99">
        <v>0</v>
      </c>
    </row>
    <row r="100" spans="1:152" x14ac:dyDescent="0.25">
      <c r="A100">
        <v>9754511805</v>
      </c>
      <c r="B100" t="s">
        <v>141</v>
      </c>
      <c r="C100" t="s">
        <v>868</v>
      </c>
      <c r="D100" t="s">
        <v>143</v>
      </c>
      <c r="E100" t="s">
        <v>144</v>
      </c>
      <c r="F100" t="s">
        <v>145</v>
      </c>
      <c r="G100">
        <v>34895</v>
      </c>
      <c r="H100" t="s">
        <v>145</v>
      </c>
      <c r="I100">
        <v>142514</v>
      </c>
      <c r="J100">
        <v>2609195698</v>
      </c>
      <c r="K100">
        <v>4826150</v>
      </c>
      <c r="L100">
        <v>2692440</v>
      </c>
      <c r="M100" t="s">
        <v>146</v>
      </c>
      <c r="N100">
        <v>9754511805</v>
      </c>
      <c r="O100">
        <v>123</v>
      </c>
      <c r="P100" t="s">
        <v>147</v>
      </c>
      <c r="Q100" t="s">
        <v>148</v>
      </c>
      <c r="R100" t="s">
        <v>149</v>
      </c>
      <c r="S100">
        <v>250100000000001</v>
      </c>
      <c r="T100" t="s">
        <v>150</v>
      </c>
      <c r="U100" t="s">
        <v>151</v>
      </c>
      <c r="V100">
        <v>4814</v>
      </c>
      <c r="W100" t="s">
        <v>152</v>
      </c>
      <c r="X100" t="s">
        <v>151</v>
      </c>
      <c r="Y100">
        <v>44</v>
      </c>
      <c r="Z100" t="s">
        <v>153</v>
      </c>
      <c r="AA100" t="s">
        <v>154</v>
      </c>
      <c r="AB100" t="s">
        <v>146</v>
      </c>
      <c r="AC100">
        <v>200239</v>
      </c>
      <c r="AD100" t="s">
        <v>155</v>
      </c>
      <c r="AE100" t="s">
        <v>156</v>
      </c>
      <c r="AF100" t="s">
        <v>869</v>
      </c>
      <c r="AG100">
        <v>566</v>
      </c>
      <c r="AH100">
        <v>31600</v>
      </c>
      <c r="AI100" t="s">
        <v>158</v>
      </c>
      <c r="AJ100">
        <v>566</v>
      </c>
      <c r="AK100">
        <v>9754511805</v>
      </c>
      <c r="AL100">
        <v>9754511805</v>
      </c>
      <c r="AM100" t="s">
        <v>159</v>
      </c>
      <c r="AN100" t="s">
        <v>182</v>
      </c>
      <c r="AO100" t="s">
        <v>183</v>
      </c>
      <c r="AP100" t="s">
        <v>146</v>
      </c>
      <c r="AQ100" t="s">
        <v>162</v>
      </c>
      <c r="AR100">
        <v>9107.5</v>
      </c>
      <c r="AS100">
        <v>9000</v>
      </c>
      <c r="AT100" s="8">
        <f t="shared" si="7"/>
        <v>8000</v>
      </c>
      <c r="AU100" s="8">
        <v>350</v>
      </c>
      <c r="AV100" s="8">
        <f t="shared" si="8"/>
        <v>7650</v>
      </c>
      <c r="AW100" s="9">
        <f t="shared" si="9"/>
        <v>1346.4</v>
      </c>
      <c r="AX100" s="10">
        <f t="shared" si="10"/>
        <v>6120</v>
      </c>
      <c r="AY100" s="11">
        <f t="shared" si="11"/>
        <v>183.6</v>
      </c>
      <c r="AZ100" s="8">
        <v>250</v>
      </c>
      <c r="BA100" s="12">
        <f t="shared" si="12"/>
        <v>81.25</v>
      </c>
      <c r="BB100" s="12">
        <v>1000</v>
      </c>
      <c r="BC100" s="13"/>
      <c r="BD100" s="8">
        <f t="shared" si="13"/>
        <v>18.75</v>
      </c>
      <c r="BG100" t="s">
        <v>146</v>
      </c>
      <c r="BH100" t="s">
        <v>146</v>
      </c>
      <c r="BI100">
        <v>566</v>
      </c>
      <c r="BJ100">
        <v>566</v>
      </c>
      <c r="BK100">
        <v>9107.5</v>
      </c>
      <c r="BL100">
        <v>0.5</v>
      </c>
      <c r="BM100">
        <v>0</v>
      </c>
      <c r="BN100">
        <v>0.5</v>
      </c>
      <c r="BO100">
        <v>0.04</v>
      </c>
      <c r="BP100">
        <v>0</v>
      </c>
      <c r="BQ100">
        <v>9106.9624999999996</v>
      </c>
      <c r="BR100">
        <v>0</v>
      </c>
      <c r="BS100">
        <v>0.04</v>
      </c>
      <c r="BT100" t="s">
        <v>146</v>
      </c>
      <c r="BU100">
        <v>59536659</v>
      </c>
      <c r="BV100" t="s">
        <v>163</v>
      </c>
      <c r="BW100">
        <v>0</v>
      </c>
      <c r="BX100">
        <v>0</v>
      </c>
      <c r="BY100" t="s">
        <v>164</v>
      </c>
      <c r="BZ100">
        <v>0</v>
      </c>
      <c r="CA100" t="s">
        <v>146</v>
      </c>
      <c r="CB100">
        <v>0</v>
      </c>
      <c r="CC100">
        <v>0</v>
      </c>
      <c r="CD100" t="s">
        <v>146</v>
      </c>
      <c r="CE100">
        <v>0</v>
      </c>
      <c r="CF100">
        <v>0</v>
      </c>
      <c r="CG100">
        <v>0</v>
      </c>
      <c r="CH100" t="s">
        <v>146</v>
      </c>
      <c r="CI100" t="s">
        <v>146</v>
      </c>
      <c r="CJ100" t="s">
        <v>158</v>
      </c>
      <c r="CK100">
        <v>10</v>
      </c>
      <c r="CL100">
        <v>0</v>
      </c>
      <c r="CM100">
        <v>0</v>
      </c>
      <c r="CN100">
        <v>9107.5</v>
      </c>
      <c r="CO100" t="s">
        <v>150</v>
      </c>
      <c r="CP100">
        <v>0</v>
      </c>
      <c r="CQ100">
        <v>0</v>
      </c>
      <c r="CR100">
        <v>0</v>
      </c>
      <c r="CS100" t="s">
        <v>166</v>
      </c>
      <c r="CT100">
        <v>0</v>
      </c>
      <c r="CU100">
        <v>0</v>
      </c>
      <c r="CV100">
        <v>0</v>
      </c>
      <c r="CW100" t="s">
        <v>156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 t="s">
        <v>167</v>
      </c>
      <c r="DE100">
        <v>0</v>
      </c>
      <c r="DF100">
        <v>0</v>
      </c>
      <c r="DG100">
        <v>0</v>
      </c>
      <c r="DH100" t="s">
        <v>150</v>
      </c>
      <c r="DI100">
        <v>0</v>
      </c>
      <c r="DJ100">
        <v>0</v>
      </c>
      <c r="DK100">
        <v>0</v>
      </c>
      <c r="DL100" t="s">
        <v>156</v>
      </c>
      <c r="DM100">
        <v>45</v>
      </c>
      <c r="DN100">
        <v>0</v>
      </c>
      <c r="DO100" t="s">
        <v>156</v>
      </c>
      <c r="DP100">
        <v>45</v>
      </c>
      <c r="DQ100">
        <v>0</v>
      </c>
      <c r="DR100" t="s">
        <v>146</v>
      </c>
      <c r="DS100" t="s">
        <v>146</v>
      </c>
      <c r="DT100" t="s">
        <v>146</v>
      </c>
      <c r="DU100" t="s">
        <v>155</v>
      </c>
      <c r="DV100">
        <v>0</v>
      </c>
      <c r="DW100">
        <v>0</v>
      </c>
      <c r="DX100">
        <v>0.5</v>
      </c>
      <c r="DY100">
        <v>0.04</v>
      </c>
      <c r="DZ100">
        <v>2.0020566090040005E+19</v>
      </c>
      <c r="EA100">
        <v>3.4600356600000148E+18</v>
      </c>
      <c r="EB100" t="s">
        <v>870</v>
      </c>
      <c r="EC100" t="s">
        <v>870</v>
      </c>
      <c r="ED100" t="s">
        <v>869</v>
      </c>
      <c r="EE100" t="s">
        <v>871</v>
      </c>
      <c r="EF100" t="s">
        <v>164</v>
      </c>
      <c r="EG100" t="s">
        <v>146</v>
      </c>
      <c r="EH100" t="s">
        <v>146</v>
      </c>
      <c r="EI100" t="s">
        <v>146</v>
      </c>
      <c r="EJ100" t="s">
        <v>146</v>
      </c>
      <c r="EK100" t="s">
        <v>146</v>
      </c>
      <c r="EL100" t="s">
        <v>146</v>
      </c>
      <c r="EM100" t="s">
        <v>146</v>
      </c>
      <c r="EN100" t="s">
        <v>146</v>
      </c>
      <c r="EO100" t="s">
        <v>146</v>
      </c>
      <c r="EP100">
        <v>9107.5</v>
      </c>
      <c r="EQ100">
        <v>0</v>
      </c>
      <c r="ER100">
        <v>0</v>
      </c>
      <c r="ES100" t="s">
        <v>146</v>
      </c>
      <c r="ET100" t="s">
        <v>170</v>
      </c>
      <c r="EU100" t="s">
        <v>146</v>
      </c>
      <c r="EV100">
        <v>0</v>
      </c>
    </row>
    <row r="101" spans="1:152" x14ac:dyDescent="0.25">
      <c r="A101">
        <v>9755722206</v>
      </c>
      <c r="B101" t="s">
        <v>141</v>
      </c>
      <c r="C101" t="s">
        <v>872</v>
      </c>
      <c r="D101" t="s">
        <v>143</v>
      </c>
      <c r="E101" t="s">
        <v>144</v>
      </c>
      <c r="F101" t="s">
        <v>145</v>
      </c>
      <c r="G101">
        <v>34897</v>
      </c>
      <c r="H101" t="s">
        <v>145</v>
      </c>
      <c r="I101">
        <v>277392</v>
      </c>
      <c r="J101">
        <v>2609399339</v>
      </c>
      <c r="K101">
        <v>2061040</v>
      </c>
      <c r="L101">
        <v>2692440</v>
      </c>
      <c r="M101" t="s">
        <v>146</v>
      </c>
      <c r="N101">
        <v>9755722206</v>
      </c>
      <c r="O101">
        <v>123</v>
      </c>
      <c r="P101" t="s">
        <v>147</v>
      </c>
      <c r="Q101" t="s">
        <v>148</v>
      </c>
      <c r="R101" t="s">
        <v>149</v>
      </c>
      <c r="S101">
        <v>250100000000001</v>
      </c>
      <c r="T101" t="s">
        <v>150</v>
      </c>
      <c r="U101" t="s">
        <v>151</v>
      </c>
      <c r="V101">
        <v>4814</v>
      </c>
      <c r="W101" t="s">
        <v>152</v>
      </c>
      <c r="X101" t="s">
        <v>151</v>
      </c>
      <c r="Y101">
        <v>44</v>
      </c>
      <c r="Z101" t="s">
        <v>153</v>
      </c>
      <c r="AA101" t="s">
        <v>154</v>
      </c>
      <c r="AB101" t="s">
        <v>146</v>
      </c>
      <c r="AC101">
        <v>200239</v>
      </c>
      <c r="AD101" t="s">
        <v>155</v>
      </c>
      <c r="AE101" t="s">
        <v>156</v>
      </c>
      <c r="AF101" t="s">
        <v>873</v>
      </c>
      <c r="AG101">
        <v>566</v>
      </c>
      <c r="AH101">
        <v>4171</v>
      </c>
      <c r="AI101" t="s">
        <v>158</v>
      </c>
      <c r="AJ101">
        <v>566</v>
      </c>
      <c r="AK101">
        <v>9755722206</v>
      </c>
      <c r="AL101">
        <v>9755722206</v>
      </c>
      <c r="AM101" t="s">
        <v>159</v>
      </c>
      <c r="AN101" t="s">
        <v>182</v>
      </c>
      <c r="AO101" t="s">
        <v>183</v>
      </c>
      <c r="AP101" t="s">
        <v>146</v>
      </c>
      <c r="AQ101" t="s">
        <v>162</v>
      </c>
      <c r="AR101">
        <v>9107.5</v>
      </c>
      <c r="AS101">
        <v>9000</v>
      </c>
      <c r="AT101" s="8">
        <f t="shared" si="7"/>
        <v>8000</v>
      </c>
      <c r="AU101" s="8">
        <v>350</v>
      </c>
      <c r="AV101" s="8">
        <f t="shared" si="8"/>
        <v>7650</v>
      </c>
      <c r="AW101" s="9">
        <f t="shared" si="9"/>
        <v>1346.4</v>
      </c>
      <c r="AX101" s="10">
        <f t="shared" si="10"/>
        <v>6120</v>
      </c>
      <c r="AY101" s="11">
        <f t="shared" si="11"/>
        <v>183.6</v>
      </c>
      <c r="AZ101" s="8">
        <v>250</v>
      </c>
      <c r="BA101" s="12">
        <f t="shared" si="12"/>
        <v>81.25</v>
      </c>
      <c r="BB101" s="12">
        <v>1000</v>
      </c>
      <c r="BC101" s="13"/>
      <c r="BD101" s="8">
        <f t="shared" si="13"/>
        <v>18.75</v>
      </c>
      <c r="BG101" t="s">
        <v>146</v>
      </c>
      <c r="BH101" t="s">
        <v>146</v>
      </c>
      <c r="BI101">
        <v>566</v>
      </c>
      <c r="BJ101">
        <v>566</v>
      </c>
      <c r="BK101">
        <v>9107.5</v>
      </c>
      <c r="BL101">
        <v>0.5</v>
      </c>
      <c r="BM101">
        <v>0</v>
      </c>
      <c r="BN101">
        <v>0.5</v>
      </c>
      <c r="BO101">
        <v>0.04</v>
      </c>
      <c r="BP101">
        <v>0</v>
      </c>
      <c r="BQ101">
        <v>9106.9624999999996</v>
      </c>
      <c r="BR101">
        <v>0</v>
      </c>
      <c r="BS101">
        <v>0.04</v>
      </c>
      <c r="BT101" t="s">
        <v>146</v>
      </c>
      <c r="BU101">
        <v>59536659</v>
      </c>
      <c r="BV101" t="s">
        <v>163</v>
      </c>
      <c r="BW101">
        <v>0</v>
      </c>
      <c r="BX101">
        <v>0</v>
      </c>
      <c r="BY101" t="s">
        <v>164</v>
      </c>
      <c r="BZ101">
        <v>0</v>
      </c>
      <c r="CA101" t="s">
        <v>146</v>
      </c>
      <c r="CB101">
        <v>0</v>
      </c>
      <c r="CC101">
        <v>0</v>
      </c>
      <c r="CD101" t="s">
        <v>146</v>
      </c>
      <c r="CE101">
        <v>0</v>
      </c>
      <c r="CF101">
        <v>0</v>
      </c>
      <c r="CG101">
        <v>0</v>
      </c>
      <c r="CH101" t="s">
        <v>146</v>
      </c>
      <c r="CI101" t="s">
        <v>146</v>
      </c>
      <c r="CJ101" t="s">
        <v>158</v>
      </c>
      <c r="CK101">
        <v>10</v>
      </c>
      <c r="CL101">
        <v>0</v>
      </c>
      <c r="CM101">
        <v>0</v>
      </c>
      <c r="CN101">
        <v>9107.5</v>
      </c>
      <c r="CO101" t="s">
        <v>150</v>
      </c>
      <c r="CP101">
        <v>0</v>
      </c>
      <c r="CQ101">
        <v>0</v>
      </c>
      <c r="CR101">
        <v>0</v>
      </c>
      <c r="CS101" t="s">
        <v>166</v>
      </c>
      <c r="CT101">
        <v>0</v>
      </c>
      <c r="CU101">
        <v>0</v>
      </c>
      <c r="CV101">
        <v>0</v>
      </c>
      <c r="CW101" t="s">
        <v>156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 t="s">
        <v>167</v>
      </c>
      <c r="DE101">
        <v>0</v>
      </c>
      <c r="DF101">
        <v>0</v>
      </c>
      <c r="DG101">
        <v>0</v>
      </c>
      <c r="DH101" t="s">
        <v>150</v>
      </c>
      <c r="DI101">
        <v>0</v>
      </c>
      <c r="DJ101">
        <v>0</v>
      </c>
      <c r="DK101">
        <v>0</v>
      </c>
      <c r="DL101" t="s">
        <v>156</v>
      </c>
      <c r="DM101">
        <v>45</v>
      </c>
      <c r="DN101">
        <v>0</v>
      </c>
      <c r="DO101" t="s">
        <v>156</v>
      </c>
      <c r="DP101">
        <v>45</v>
      </c>
      <c r="DQ101">
        <v>0</v>
      </c>
      <c r="DR101" t="s">
        <v>146</v>
      </c>
      <c r="DS101" t="s">
        <v>146</v>
      </c>
      <c r="DT101" t="s">
        <v>146</v>
      </c>
      <c r="DU101" t="s">
        <v>155</v>
      </c>
      <c r="DV101">
        <v>0</v>
      </c>
      <c r="DW101">
        <v>0</v>
      </c>
      <c r="DX101">
        <v>0.5</v>
      </c>
      <c r="DY101">
        <v>0.04</v>
      </c>
      <c r="DZ101">
        <v>2.0020566090040005E+19</v>
      </c>
      <c r="EA101">
        <v>3.4600356600000148E+18</v>
      </c>
      <c r="EB101" t="s">
        <v>874</v>
      </c>
      <c r="EC101" t="s">
        <v>874</v>
      </c>
      <c r="ED101" t="s">
        <v>873</v>
      </c>
      <c r="EE101" t="s">
        <v>875</v>
      </c>
      <c r="EF101" t="s">
        <v>164</v>
      </c>
      <c r="EG101" t="s">
        <v>146</v>
      </c>
      <c r="EH101" t="s">
        <v>146</v>
      </c>
      <c r="EI101" t="s">
        <v>146</v>
      </c>
      <c r="EJ101" t="s">
        <v>146</v>
      </c>
      <c r="EK101" t="s">
        <v>146</v>
      </c>
      <c r="EL101" t="s">
        <v>146</v>
      </c>
      <c r="EM101" t="s">
        <v>146</v>
      </c>
      <c r="EN101" t="s">
        <v>146</v>
      </c>
      <c r="EO101" t="s">
        <v>146</v>
      </c>
      <c r="EP101">
        <v>9107.5</v>
      </c>
      <c r="EQ101">
        <v>0</v>
      </c>
      <c r="ER101">
        <v>0</v>
      </c>
      <c r="ES101" t="s">
        <v>146</v>
      </c>
      <c r="ET101" t="s">
        <v>170</v>
      </c>
      <c r="EU101" t="s">
        <v>146</v>
      </c>
      <c r="EV101">
        <v>0</v>
      </c>
    </row>
    <row r="102" spans="1:152" x14ac:dyDescent="0.25">
      <c r="A102">
        <v>9755314045</v>
      </c>
      <c r="B102" t="s">
        <v>141</v>
      </c>
      <c r="C102" t="s">
        <v>879</v>
      </c>
      <c r="D102" t="s">
        <v>143</v>
      </c>
      <c r="E102" t="s">
        <v>144</v>
      </c>
      <c r="F102" t="s">
        <v>145</v>
      </c>
      <c r="G102">
        <v>34896</v>
      </c>
      <c r="H102" t="s">
        <v>145</v>
      </c>
      <c r="I102">
        <v>40158</v>
      </c>
      <c r="J102">
        <v>2609276884</v>
      </c>
      <c r="K102">
        <v>3344257</v>
      </c>
      <c r="L102">
        <v>2692440</v>
      </c>
      <c r="M102" t="s">
        <v>146</v>
      </c>
      <c r="N102">
        <v>9755314045</v>
      </c>
      <c r="O102">
        <v>123</v>
      </c>
      <c r="P102" t="s">
        <v>147</v>
      </c>
      <c r="Q102" t="s">
        <v>148</v>
      </c>
      <c r="R102" t="s">
        <v>149</v>
      </c>
      <c r="S102">
        <v>250100000000001</v>
      </c>
      <c r="T102" t="s">
        <v>150</v>
      </c>
      <c r="U102" t="s">
        <v>151</v>
      </c>
      <c r="V102">
        <v>4814</v>
      </c>
      <c r="W102" t="s">
        <v>152</v>
      </c>
      <c r="X102" t="s">
        <v>151</v>
      </c>
      <c r="Y102">
        <v>44</v>
      </c>
      <c r="Z102" t="s">
        <v>153</v>
      </c>
      <c r="AA102" t="s">
        <v>154</v>
      </c>
      <c r="AB102" t="s">
        <v>146</v>
      </c>
      <c r="AC102">
        <v>200239</v>
      </c>
      <c r="AD102" t="s">
        <v>155</v>
      </c>
      <c r="AE102" t="s">
        <v>156</v>
      </c>
      <c r="AF102" t="s">
        <v>880</v>
      </c>
      <c r="AG102">
        <v>566</v>
      </c>
      <c r="AH102">
        <v>649666</v>
      </c>
      <c r="AI102" t="s">
        <v>158</v>
      </c>
      <c r="AJ102">
        <v>566</v>
      </c>
      <c r="AK102">
        <v>9755314045</v>
      </c>
      <c r="AL102">
        <v>9755314045</v>
      </c>
      <c r="AM102" t="s">
        <v>159</v>
      </c>
      <c r="AN102" t="s">
        <v>483</v>
      </c>
      <c r="AO102" t="s">
        <v>484</v>
      </c>
      <c r="AP102" t="s">
        <v>146</v>
      </c>
      <c r="AQ102" t="s">
        <v>162</v>
      </c>
      <c r="AR102">
        <v>9107.5</v>
      </c>
      <c r="AS102">
        <v>9000</v>
      </c>
      <c r="AT102" s="8">
        <f t="shared" si="7"/>
        <v>8000</v>
      </c>
      <c r="AU102" s="8">
        <v>350</v>
      </c>
      <c r="AV102" s="8">
        <f t="shared" si="8"/>
        <v>7650</v>
      </c>
      <c r="AW102" s="9">
        <f t="shared" si="9"/>
        <v>1346.4</v>
      </c>
      <c r="AX102" s="10">
        <f t="shared" si="10"/>
        <v>6120</v>
      </c>
      <c r="AY102" s="11">
        <f t="shared" si="11"/>
        <v>183.6</v>
      </c>
      <c r="AZ102" s="8">
        <v>250</v>
      </c>
      <c r="BA102" s="12">
        <f t="shared" si="12"/>
        <v>81.25</v>
      </c>
      <c r="BB102" s="12">
        <v>1000</v>
      </c>
      <c r="BC102" s="13"/>
      <c r="BD102" s="8">
        <f t="shared" si="13"/>
        <v>18.75</v>
      </c>
      <c r="BG102" t="s">
        <v>146</v>
      </c>
      <c r="BH102" t="s">
        <v>146</v>
      </c>
      <c r="BI102">
        <v>566</v>
      </c>
      <c r="BJ102">
        <v>566</v>
      </c>
      <c r="BK102">
        <v>9107.5</v>
      </c>
      <c r="BL102">
        <v>0.5</v>
      </c>
      <c r="BM102">
        <v>0</v>
      </c>
      <c r="BN102">
        <v>0.5</v>
      </c>
      <c r="BO102">
        <v>0.04</v>
      </c>
      <c r="BP102">
        <v>0</v>
      </c>
      <c r="BQ102">
        <v>9106.9624999999996</v>
      </c>
      <c r="BR102">
        <v>0</v>
      </c>
      <c r="BS102">
        <v>0.04</v>
      </c>
      <c r="BT102" t="s">
        <v>146</v>
      </c>
      <c r="BU102">
        <v>59536659</v>
      </c>
      <c r="BV102" t="s">
        <v>163</v>
      </c>
      <c r="BW102">
        <v>0</v>
      </c>
      <c r="BX102">
        <v>0</v>
      </c>
      <c r="BY102" t="s">
        <v>164</v>
      </c>
      <c r="BZ102">
        <v>0</v>
      </c>
      <c r="CA102" t="s">
        <v>146</v>
      </c>
      <c r="CB102">
        <v>0</v>
      </c>
      <c r="CC102">
        <v>0</v>
      </c>
      <c r="CD102" t="s">
        <v>146</v>
      </c>
      <c r="CE102">
        <v>0</v>
      </c>
      <c r="CF102">
        <v>0</v>
      </c>
      <c r="CG102">
        <v>0</v>
      </c>
      <c r="CH102" t="s">
        <v>146</v>
      </c>
      <c r="CI102" t="s">
        <v>146</v>
      </c>
      <c r="CJ102" t="s">
        <v>158</v>
      </c>
      <c r="CK102">
        <v>10</v>
      </c>
      <c r="CL102">
        <v>0</v>
      </c>
      <c r="CM102">
        <v>0</v>
      </c>
      <c r="CN102">
        <v>9107.5</v>
      </c>
      <c r="CO102" t="s">
        <v>150</v>
      </c>
      <c r="CP102">
        <v>0</v>
      </c>
      <c r="CQ102">
        <v>0</v>
      </c>
      <c r="CR102">
        <v>0</v>
      </c>
      <c r="CS102" t="s">
        <v>166</v>
      </c>
      <c r="CT102">
        <v>0</v>
      </c>
      <c r="CU102">
        <v>0</v>
      </c>
      <c r="CV102">
        <v>0</v>
      </c>
      <c r="CW102" t="s">
        <v>156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 t="s">
        <v>167</v>
      </c>
      <c r="DE102">
        <v>0</v>
      </c>
      <c r="DF102">
        <v>0</v>
      </c>
      <c r="DG102">
        <v>0</v>
      </c>
      <c r="DH102" t="s">
        <v>150</v>
      </c>
      <c r="DI102">
        <v>0</v>
      </c>
      <c r="DJ102">
        <v>0</v>
      </c>
      <c r="DK102">
        <v>0</v>
      </c>
      <c r="DL102" t="s">
        <v>156</v>
      </c>
      <c r="DM102">
        <v>45</v>
      </c>
      <c r="DN102">
        <v>0</v>
      </c>
      <c r="DO102" t="s">
        <v>156</v>
      </c>
      <c r="DP102">
        <v>45</v>
      </c>
      <c r="DQ102">
        <v>0</v>
      </c>
      <c r="DR102" t="s">
        <v>146</v>
      </c>
      <c r="DS102" t="s">
        <v>146</v>
      </c>
      <c r="DT102" t="s">
        <v>146</v>
      </c>
      <c r="DU102" t="s">
        <v>155</v>
      </c>
      <c r="DV102">
        <v>0</v>
      </c>
      <c r="DW102">
        <v>0</v>
      </c>
      <c r="DX102">
        <v>0.5</v>
      </c>
      <c r="DY102">
        <v>0.04</v>
      </c>
      <c r="DZ102">
        <v>2.0020566090040005E+19</v>
      </c>
      <c r="EA102">
        <v>3.4600356600000148E+18</v>
      </c>
      <c r="EB102" t="s">
        <v>881</v>
      </c>
      <c r="EC102" t="s">
        <v>881</v>
      </c>
      <c r="ED102" t="s">
        <v>880</v>
      </c>
      <c r="EE102" t="s">
        <v>882</v>
      </c>
      <c r="EF102" t="s">
        <v>164</v>
      </c>
      <c r="EG102" t="s">
        <v>146</v>
      </c>
      <c r="EH102" t="s">
        <v>146</v>
      </c>
      <c r="EI102" t="s">
        <v>146</v>
      </c>
      <c r="EJ102" t="s">
        <v>146</v>
      </c>
      <c r="EK102" t="s">
        <v>146</v>
      </c>
      <c r="EL102" t="s">
        <v>146</v>
      </c>
      <c r="EM102" t="s">
        <v>146</v>
      </c>
      <c r="EN102" t="s">
        <v>146</v>
      </c>
      <c r="EO102" t="s">
        <v>146</v>
      </c>
      <c r="EP102">
        <v>9107.5</v>
      </c>
      <c r="EQ102">
        <v>0</v>
      </c>
      <c r="ER102">
        <v>0</v>
      </c>
      <c r="ES102" t="s">
        <v>146</v>
      </c>
      <c r="ET102" t="s">
        <v>170</v>
      </c>
      <c r="EU102" t="s">
        <v>146</v>
      </c>
      <c r="EV102">
        <v>0</v>
      </c>
    </row>
    <row r="103" spans="1:152" x14ac:dyDescent="0.25">
      <c r="A103">
        <v>9754405230</v>
      </c>
      <c r="B103" t="s">
        <v>141</v>
      </c>
      <c r="C103" t="s">
        <v>883</v>
      </c>
      <c r="D103" t="s">
        <v>143</v>
      </c>
      <c r="E103" t="s">
        <v>144</v>
      </c>
      <c r="F103" t="s">
        <v>145</v>
      </c>
      <c r="G103">
        <v>34895</v>
      </c>
      <c r="H103" t="s">
        <v>145</v>
      </c>
      <c r="I103">
        <v>134288</v>
      </c>
      <c r="J103">
        <v>2609195548</v>
      </c>
      <c r="K103">
        <v>4826150</v>
      </c>
      <c r="L103">
        <v>2692440</v>
      </c>
      <c r="M103" t="s">
        <v>146</v>
      </c>
      <c r="N103">
        <v>9754405230</v>
      </c>
      <c r="O103">
        <v>123</v>
      </c>
      <c r="P103" t="s">
        <v>147</v>
      </c>
      <c r="Q103" t="s">
        <v>148</v>
      </c>
      <c r="R103" t="s">
        <v>149</v>
      </c>
      <c r="S103">
        <v>250100000000001</v>
      </c>
      <c r="T103" t="s">
        <v>150</v>
      </c>
      <c r="U103" t="s">
        <v>151</v>
      </c>
      <c r="V103">
        <v>4814</v>
      </c>
      <c r="W103" t="s">
        <v>152</v>
      </c>
      <c r="X103" t="s">
        <v>151</v>
      </c>
      <c r="Y103">
        <v>44</v>
      </c>
      <c r="Z103" t="s">
        <v>153</v>
      </c>
      <c r="AA103" t="s">
        <v>154</v>
      </c>
      <c r="AB103" t="s">
        <v>146</v>
      </c>
      <c r="AC103">
        <v>200239</v>
      </c>
      <c r="AD103" t="s">
        <v>155</v>
      </c>
      <c r="AE103" t="s">
        <v>156</v>
      </c>
      <c r="AF103" t="s">
        <v>884</v>
      </c>
      <c r="AG103">
        <v>566</v>
      </c>
      <c r="AH103">
        <v>952314</v>
      </c>
      <c r="AI103" t="s">
        <v>158</v>
      </c>
      <c r="AJ103">
        <v>566</v>
      </c>
      <c r="AK103">
        <v>9754405230</v>
      </c>
      <c r="AL103">
        <v>9754405230</v>
      </c>
      <c r="AM103" t="s">
        <v>159</v>
      </c>
      <c r="AN103" t="s">
        <v>188</v>
      </c>
      <c r="AO103" t="s">
        <v>189</v>
      </c>
      <c r="AP103" t="s">
        <v>146</v>
      </c>
      <c r="AQ103" t="s">
        <v>162</v>
      </c>
      <c r="AR103">
        <v>9107.5</v>
      </c>
      <c r="AS103">
        <v>9000</v>
      </c>
      <c r="AT103" s="8">
        <f t="shared" si="7"/>
        <v>8000</v>
      </c>
      <c r="AU103" s="8">
        <v>350</v>
      </c>
      <c r="AV103" s="8">
        <f t="shared" si="8"/>
        <v>7650</v>
      </c>
      <c r="AW103" s="9">
        <f t="shared" si="9"/>
        <v>1346.4</v>
      </c>
      <c r="AX103" s="10">
        <f t="shared" si="10"/>
        <v>6120</v>
      </c>
      <c r="AY103" s="11">
        <f t="shared" si="11"/>
        <v>183.6</v>
      </c>
      <c r="AZ103" s="8">
        <v>250</v>
      </c>
      <c r="BA103" s="12">
        <f t="shared" si="12"/>
        <v>81.25</v>
      </c>
      <c r="BB103" s="12">
        <v>1000</v>
      </c>
      <c r="BC103" s="13"/>
      <c r="BD103" s="8">
        <f t="shared" si="13"/>
        <v>18.75</v>
      </c>
      <c r="BG103" t="s">
        <v>146</v>
      </c>
      <c r="BH103" t="s">
        <v>146</v>
      </c>
      <c r="BI103">
        <v>566</v>
      </c>
      <c r="BJ103">
        <v>566</v>
      </c>
      <c r="BK103">
        <v>9107.5</v>
      </c>
      <c r="BL103">
        <v>0.5</v>
      </c>
      <c r="BM103">
        <v>0</v>
      </c>
      <c r="BN103">
        <v>0.5</v>
      </c>
      <c r="BO103">
        <v>0.04</v>
      </c>
      <c r="BP103">
        <v>0</v>
      </c>
      <c r="BQ103">
        <v>9106.9624999999996</v>
      </c>
      <c r="BR103">
        <v>0</v>
      </c>
      <c r="BS103">
        <v>0.04</v>
      </c>
      <c r="BT103" t="s">
        <v>146</v>
      </c>
      <c r="BU103">
        <v>59536659</v>
      </c>
      <c r="BV103" t="s">
        <v>163</v>
      </c>
      <c r="BW103">
        <v>0</v>
      </c>
      <c r="BX103">
        <v>0</v>
      </c>
      <c r="BY103" t="s">
        <v>164</v>
      </c>
      <c r="BZ103">
        <v>0</v>
      </c>
      <c r="CA103" t="s">
        <v>146</v>
      </c>
      <c r="CB103">
        <v>0</v>
      </c>
      <c r="CC103">
        <v>0</v>
      </c>
      <c r="CD103" t="s">
        <v>146</v>
      </c>
      <c r="CE103">
        <v>0</v>
      </c>
      <c r="CF103">
        <v>0</v>
      </c>
      <c r="CG103">
        <v>0</v>
      </c>
      <c r="CH103" t="s">
        <v>146</v>
      </c>
      <c r="CI103" t="s">
        <v>146</v>
      </c>
      <c r="CJ103" t="s">
        <v>158</v>
      </c>
      <c r="CK103">
        <v>10</v>
      </c>
      <c r="CL103">
        <v>0</v>
      </c>
      <c r="CM103">
        <v>0</v>
      </c>
      <c r="CN103">
        <v>9107.5</v>
      </c>
      <c r="CO103" t="s">
        <v>150</v>
      </c>
      <c r="CP103">
        <v>0</v>
      </c>
      <c r="CQ103">
        <v>0</v>
      </c>
      <c r="CR103">
        <v>0</v>
      </c>
      <c r="CS103" t="s">
        <v>166</v>
      </c>
      <c r="CT103">
        <v>0</v>
      </c>
      <c r="CU103">
        <v>0</v>
      </c>
      <c r="CV103">
        <v>0</v>
      </c>
      <c r="CW103" t="s">
        <v>156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 t="s">
        <v>167</v>
      </c>
      <c r="DE103">
        <v>0</v>
      </c>
      <c r="DF103">
        <v>0</v>
      </c>
      <c r="DG103">
        <v>0</v>
      </c>
      <c r="DH103" t="s">
        <v>150</v>
      </c>
      <c r="DI103">
        <v>0</v>
      </c>
      <c r="DJ103">
        <v>0</v>
      </c>
      <c r="DK103">
        <v>0</v>
      </c>
      <c r="DL103" t="s">
        <v>156</v>
      </c>
      <c r="DM103">
        <v>45</v>
      </c>
      <c r="DN103">
        <v>0</v>
      </c>
      <c r="DO103" t="s">
        <v>156</v>
      </c>
      <c r="DP103">
        <v>45</v>
      </c>
      <c r="DQ103">
        <v>0</v>
      </c>
      <c r="DR103" t="s">
        <v>146</v>
      </c>
      <c r="DS103" t="s">
        <v>146</v>
      </c>
      <c r="DT103" t="s">
        <v>146</v>
      </c>
      <c r="DU103" t="s">
        <v>155</v>
      </c>
      <c r="DV103">
        <v>0</v>
      </c>
      <c r="DW103">
        <v>0</v>
      </c>
      <c r="DX103">
        <v>0.5</v>
      </c>
      <c r="DY103">
        <v>0.04</v>
      </c>
      <c r="DZ103">
        <v>2.0020566090040005E+19</v>
      </c>
      <c r="EA103">
        <v>3.4600356600000148E+18</v>
      </c>
      <c r="EB103" t="s">
        <v>885</v>
      </c>
      <c r="EC103" t="s">
        <v>885</v>
      </c>
      <c r="ED103" t="s">
        <v>884</v>
      </c>
      <c r="EE103" t="s">
        <v>886</v>
      </c>
      <c r="EF103" t="s">
        <v>164</v>
      </c>
      <c r="EG103" t="s">
        <v>146</v>
      </c>
      <c r="EH103" t="s">
        <v>146</v>
      </c>
      <c r="EI103" t="s">
        <v>146</v>
      </c>
      <c r="EJ103" t="s">
        <v>146</v>
      </c>
      <c r="EK103" t="s">
        <v>146</v>
      </c>
      <c r="EL103" t="s">
        <v>146</v>
      </c>
      <c r="EM103" t="s">
        <v>146</v>
      </c>
      <c r="EN103" t="s">
        <v>146</v>
      </c>
      <c r="EO103" t="s">
        <v>146</v>
      </c>
      <c r="EP103">
        <v>9107.5</v>
      </c>
      <c r="EQ103">
        <v>0</v>
      </c>
      <c r="ER103">
        <v>0</v>
      </c>
      <c r="ES103" t="s">
        <v>146</v>
      </c>
      <c r="ET103" t="s">
        <v>170</v>
      </c>
      <c r="EU103" t="s">
        <v>146</v>
      </c>
      <c r="EV103">
        <v>0</v>
      </c>
    </row>
    <row r="104" spans="1:152" x14ac:dyDescent="0.25">
      <c r="A104">
        <v>9754480757</v>
      </c>
      <c r="B104" t="s">
        <v>141</v>
      </c>
      <c r="C104" t="s">
        <v>898</v>
      </c>
      <c r="D104" t="s">
        <v>143</v>
      </c>
      <c r="E104" t="s">
        <v>144</v>
      </c>
      <c r="F104" t="s">
        <v>145</v>
      </c>
      <c r="G104">
        <v>34895</v>
      </c>
      <c r="H104" t="s">
        <v>145</v>
      </c>
      <c r="I104">
        <v>593208</v>
      </c>
      <c r="J104">
        <v>2609195660</v>
      </c>
      <c r="K104">
        <v>4826150</v>
      </c>
      <c r="L104">
        <v>2692440</v>
      </c>
      <c r="M104" t="s">
        <v>146</v>
      </c>
      <c r="N104">
        <v>9754480757</v>
      </c>
      <c r="O104">
        <v>123</v>
      </c>
      <c r="P104" t="s">
        <v>147</v>
      </c>
      <c r="Q104" t="s">
        <v>148</v>
      </c>
      <c r="R104" t="s">
        <v>149</v>
      </c>
      <c r="S104">
        <v>250100000000001</v>
      </c>
      <c r="T104" t="s">
        <v>150</v>
      </c>
      <c r="U104" t="s">
        <v>151</v>
      </c>
      <c r="V104">
        <v>4814</v>
      </c>
      <c r="W104" t="s">
        <v>152</v>
      </c>
      <c r="X104" t="s">
        <v>151</v>
      </c>
      <c r="Y104">
        <v>44</v>
      </c>
      <c r="Z104" t="s">
        <v>153</v>
      </c>
      <c r="AA104" t="s">
        <v>154</v>
      </c>
      <c r="AB104" t="s">
        <v>146</v>
      </c>
      <c r="AC104">
        <v>200239</v>
      </c>
      <c r="AD104" t="s">
        <v>155</v>
      </c>
      <c r="AE104" t="s">
        <v>156</v>
      </c>
      <c r="AF104" t="s">
        <v>899</v>
      </c>
      <c r="AG104">
        <v>566</v>
      </c>
      <c r="AH104">
        <v>8319</v>
      </c>
      <c r="AI104" t="s">
        <v>158</v>
      </c>
      <c r="AJ104">
        <v>566</v>
      </c>
      <c r="AK104">
        <v>9754480757</v>
      </c>
      <c r="AL104">
        <v>9754480757</v>
      </c>
      <c r="AM104" t="s">
        <v>159</v>
      </c>
      <c r="AN104" t="s">
        <v>414</v>
      </c>
      <c r="AO104" t="s">
        <v>415</v>
      </c>
      <c r="AP104" t="s">
        <v>146</v>
      </c>
      <c r="AQ104" t="s">
        <v>162</v>
      </c>
      <c r="AR104">
        <v>9107.5</v>
      </c>
      <c r="AS104">
        <v>9000</v>
      </c>
      <c r="AT104" s="8">
        <f t="shared" si="7"/>
        <v>8000</v>
      </c>
      <c r="AU104" s="8">
        <v>350</v>
      </c>
      <c r="AV104" s="8">
        <f t="shared" si="8"/>
        <v>7650</v>
      </c>
      <c r="AW104" s="9">
        <f t="shared" si="9"/>
        <v>1346.4</v>
      </c>
      <c r="AX104" s="10">
        <f t="shared" si="10"/>
        <v>6120</v>
      </c>
      <c r="AY104" s="11">
        <f t="shared" si="11"/>
        <v>183.6</v>
      </c>
      <c r="AZ104" s="8">
        <v>250</v>
      </c>
      <c r="BA104" s="12">
        <f t="shared" si="12"/>
        <v>81.25</v>
      </c>
      <c r="BB104" s="12">
        <v>1000</v>
      </c>
      <c r="BC104" s="13"/>
      <c r="BD104" s="8">
        <f t="shared" si="13"/>
        <v>18.75</v>
      </c>
      <c r="BG104" t="s">
        <v>146</v>
      </c>
      <c r="BH104" t="s">
        <v>146</v>
      </c>
      <c r="BI104">
        <v>566</v>
      </c>
      <c r="BJ104">
        <v>566</v>
      </c>
      <c r="BK104">
        <v>9107.5</v>
      </c>
      <c r="BL104">
        <v>0.5</v>
      </c>
      <c r="BM104">
        <v>0</v>
      </c>
      <c r="BN104">
        <v>0.5</v>
      </c>
      <c r="BO104">
        <v>0.04</v>
      </c>
      <c r="BP104">
        <v>0</v>
      </c>
      <c r="BQ104">
        <v>9106.9624999999996</v>
      </c>
      <c r="BR104">
        <v>0</v>
      </c>
      <c r="BS104">
        <v>0.04</v>
      </c>
      <c r="BT104" t="s">
        <v>146</v>
      </c>
      <c r="BU104">
        <v>59536659</v>
      </c>
      <c r="BV104" t="s">
        <v>163</v>
      </c>
      <c r="BW104">
        <v>0</v>
      </c>
      <c r="BX104">
        <v>0</v>
      </c>
      <c r="BY104" t="s">
        <v>164</v>
      </c>
      <c r="BZ104">
        <v>0</v>
      </c>
      <c r="CA104" t="s">
        <v>146</v>
      </c>
      <c r="CB104">
        <v>0</v>
      </c>
      <c r="CC104">
        <v>0</v>
      </c>
      <c r="CD104" t="s">
        <v>146</v>
      </c>
      <c r="CE104">
        <v>0</v>
      </c>
      <c r="CF104">
        <v>0</v>
      </c>
      <c r="CG104">
        <v>0</v>
      </c>
      <c r="CH104" t="s">
        <v>146</v>
      </c>
      <c r="CI104" t="s">
        <v>146</v>
      </c>
      <c r="CJ104" t="s">
        <v>158</v>
      </c>
      <c r="CK104">
        <v>10</v>
      </c>
      <c r="CL104">
        <v>0</v>
      </c>
      <c r="CM104">
        <v>0</v>
      </c>
      <c r="CN104">
        <v>9107.5</v>
      </c>
      <c r="CO104" t="s">
        <v>150</v>
      </c>
      <c r="CP104">
        <v>0</v>
      </c>
      <c r="CQ104">
        <v>0</v>
      </c>
      <c r="CR104">
        <v>0</v>
      </c>
      <c r="CS104" t="s">
        <v>166</v>
      </c>
      <c r="CT104">
        <v>0</v>
      </c>
      <c r="CU104">
        <v>0</v>
      </c>
      <c r="CV104">
        <v>0</v>
      </c>
      <c r="CW104" t="s">
        <v>156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 t="s">
        <v>167</v>
      </c>
      <c r="DE104">
        <v>0</v>
      </c>
      <c r="DF104">
        <v>0</v>
      </c>
      <c r="DG104">
        <v>0</v>
      </c>
      <c r="DH104" t="s">
        <v>150</v>
      </c>
      <c r="DI104">
        <v>0</v>
      </c>
      <c r="DJ104">
        <v>0</v>
      </c>
      <c r="DK104">
        <v>0</v>
      </c>
      <c r="DL104" t="s">
        <v>156</v>
      </c>
      <c r="DM104">
        <v>45</v>
      </c>
      <c r="DN104">
        <v>0</v>
      </c>
      <c r="DO104" t="s">
        <v>156</v>
      </c>
      <c r="DP104">
        <v>45</v>
      </c>
      <c r="DQ104">
        <v>0</v>
      </c>
      <c r="DR104" t="s">
        <v>146</v>
      </c>
      <c r="DS104" t="s">
        <v>146</v>
      </c>
      <c r="DT104" t="s">
        <v>146</v>
      </c>
      <c r="DU104" t="s">
        <v>155</v>
      </c>
      <c r="DV104">
        <v>0</v>
      </c>
      <c r="DW104">
        <v>0</v>
      </c>
      <c r="DX104">
        <v>0.5</v>
      </c>
      <c r="DY104">
        <v>0.04</v>
      </c>
      <c r="DZ104">
        <v>2.0020566090040005E+19</v>
      </c>
      <c r="EA104">
        <v>3.4600356600000148E+18</v>
      </c>
      <c r="EB104" t="s">
        <v>900</v>
      </c>
      <c r="EC104" t="s">
        <v>900</v>
      </c>
      <c r="ED104" t="s">
        <v>899</v>
      </c>
      <c r="EE104" t="s">
        <v>901</v>
      </c>
      <c r="EF104" t="s">
        <v>164</v>
      </c>
      <c r="EG104" t="s">
        <v>146</v>
      </c>
      <c r="EH104" t="s">
        <v>146</v>
      </c>
      <c r="EI104" t="s">
        <v>146</v>
      </c>
      <c r="EJ104" t="s">
        <v>146</v>
      </c>
      <c r="EK104" t="s">
        <v>146</v>
      </c>
      <c r="EL104" t="s">
        <v>146</v>
      </c>
      <c r="EM104" t="s">
        <v>146</v>
      </c>
      <c r="EN104" t="s">
        <v>146</v>
      </c>
      <c r="EO104" t="s">
        <v>146</v>
      </c>
      <c r="EP104">
        <v>9107.5</v>
      </c>
      <c r="EQ104">
        <v>0</v>
      </c>
      <c r="ER104">
        <v>0</v>
      </c>
      <c r="ES104" t="s">
        <v>146</v>
      </c>
      <c r="ET104" t="s">
        <v>170</v>
      </c>
      <c r="EU104" t="s">
        <v>146</v>
      </c>
      <c r="EV104">
        <v>0</v>
      </c>
    </row>
    <row r="105" spans="1:152" x14ac:dyDescent="0.25">
      <c r="A105">
        <v>9755143485</v>
      </c>
      <c r="B105" t="s">
        <v>141</v>
      </c>
      <c r="C105" t="s">
        <v>902</v>
      </c>
      <c r="D105" t="s">
        <v>143</v>
      </c>
      <c r="E105" t="s">
        <v>144</v>
      </c>
      <c r="F105" t="s">
        <v>145</v>
      </c>
      <c r="G105">
        <v>34896</v>
      </c>
      <c r="H105" t="s">
        <v>145</v>
      </c>
      <c r="I105">
        <v>546161</v>
      </c>
      <c r="J105">
        <v>2609276546</v>
      </c>
      <c r="K105">
        <v>3344257</v>
      </c>
      <c r="L105">
        <v>2692440</v>
      </c>
      <c r="M105" t="s">
        <v>146</v>
      </c>
      <c r="N105">
        <v>9755143485</v>
      </c>
      <c r="O105">
        <v>123</v>
      </c>
      <c r="P105" t="s">
        <v>147</v>
      </c>
      <c r="Q105" t="s">
        <v>148</v>
      </c>
      <c r="R105" t="s">
        <v>149</v>
      </c>
      <c r="S105">
        <v>250100000000001</v>
      </c>
      <c r="T105" t="s">
        <v>150</v>
      </c>
      <c r="U105" t="s">
        <v>151</v>
      </c>
      <c r="V105">
        <v>4814</v>
      </c>
      <c r="W105" t="s">
        <v>152</v>
      </c>
      <c r="X105" t="s">
        <v>151</v>
      </c>
      <c r="Y105">
        <v>44</v>
      </c>
      <c r="Z105" t="s">
        <v>153</v>
      </c>
      <c r="AA105" t="s">
        <v>154</v>
      </c>
      <c r="AB105" t="s">
        <v>146</v>
      </c>
      <c r="AC105">
        <v>200239</v>
      </c>
      <c r="AD105" t="s">
        <v>155</v>
      </c>
      <c r="AE105" t="s">
        <v>156</v>
      </c>
      <c r="AF105" t="s">
        <v>903</v>
      </c>
      <c r="AG105">
        <v>566</v>
      </c>
      <c r="AH105">
        <v>525345</v>
      </c>
      <c r="AI105" t="s">
        <v>158</v>
      </c>
      <c r="AJ105">
        <v>566</v>
      </c>
      <c r="AK105">
        <v>9755143485</v>
      </c>
      <c r="AL105">
        <v>9755143485</v>
      </c>
      <c r="AM105" t="s">
        <v>159</v>
      </c>
      <c r="AN105" t="s">
        <v>182</v>
      </c>
      <c r="AO105" t="s">
        <v>183</v>
      </c>
      <c r="AP105" t="s">
        <v>146</v>
      </c>
      <c r="AQ105" t="s">
        <v>162</v>
      </c>
      <c r="AR105">
        <v>9107.5</v>
      </c>
      <c r="AS105">
        <v>9000</v>
      </c>
      <c r="AT105" s="8">
        <f t="shared" si="7"/>
        <v>8000</v>
      </c>
      <c r="AU105" s="8">
        <v>350</v>
      </c>
      <c r="AV105" s="8">
        <f t="shared" si="8"/>
        <v>7650</v>
      </c>
      <c r="AW105" s="9">
        <f t="shared" si="9"/>
        <v>1346.4</v>
      </c>
      <c r="AX105" s="10">
        <f t="shared" si="10"/>
        <v>6120</v>
      </c>
      <c r="AY105" s="11">
        <f t="shared" si="11"/>
        <v>183.6</v>
      </c>
      <c r="AZ105" s="8">
        <v>250</v>
      </c>
      <c r="BA105" s="12">
        <f t="shared" si="12"/>
        <v>81.25</v>
      </c>
      <c r="BB105" s="12">
        <v>1000</v>
      </c>
      <c r="BC105" s="13"/>
      <c r="BD105" s="8">
        <f t="shared" si="13"/>
        <v>18.75</v>
      </c>
      <c r="BG105" t="s">
        <v>146</v>
      </c>
      <c r="BH105" t="s">
        <v>146</v>
      </c>
      <c r="BI105">
        <v>566</v>
      </c>
      <c r="BJ105">
        <v>566</v>
      </c>
      <c r="BK105">
        <v>9107.5</v>
      </c>
      <c r="BL105">
        <v>0.5</v>
      </c>
      <c r="BM105">
        <v>0</v>
      </c>
      <c r="BN105">
        <v>0.5</v>
      </c>
      <c r="BO105">
        <v>0.04</v>
      </c>
      <c r="BP105">
        <v>0</v>
      </c>
      <c r="BQ105">
        <v>9106.9624999999996</v>
      </c>
      <c r="BR105">
        <v>0</v>
      </c>
      <c r="BS105">
        <v>0.04</v>
      </c>
      <c r="BT105" t="s">
        <v>146</v>
      </c>
      <c r="BU105">
        <v>59536659</v>
      </c>
      <c r="BV105" t="s">
        <v>163</v>
      </c>
      <c r="BW105">
        <v>0</v>
      </c>
      <c r="BX105">
        <v>0</v>
      </c>
      <c r="BY105" t="s">
        <v>164</v>
      </c>
      <c r="BZ105">
        <v>0</v>
      </c>
      <c r="CA105" t="s">
        <v>146</v>
      </c>
      <c r="CB105">
        <v>0</v>
      </c>
      <c r="CC105">
        <v>0</v>
      </c>
      <c r="CD105" t="s">
        <v>146</v>
      </c>
      <c r="CE105">
        <v>0</v>
      </c>
      <c r="CF105">
        <v>0</v>
      </c>
      <c r="CG105">
        <v>0</v>
      </c>
      <c r="CH105" t="s">
        <v>146</v>
      </c>
      <c r="CI105" t="s">
        <v>146</v>
      </c>
      <c r="CJ105" t="s">
        <v>158</v>
      </c>
      <c r="CK105">
        <v>10</v>
      </c>
      <c r="CL105">
        <v>0</v>
      </c>
      <c r="CM105">
        <v>0</v>
      </c>
      <c r="CN105">
        <v>9107.5</v>
      </c>
      <c r="CO105" t="s">
        <v>150</v>
      </c>
      <c r="CP105">
        <v>0</v>
      </c>
      <c r="CQ105">
        <v>0</v>
      </c>
      <c r="CR105">
        <v>0</v>
      </c>
      <c r="CS105" t="s">
        <v>166</v>
      </c>
      <c r="CT105">
        <v>0</v>
      </c>
      <c r="CU105">
        <v>0</v>
      </c>
      <c r="CV105">
        <v>0</v>
      </c>
      <c r="CW105" t="s">
        <v>156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 t="s">
        <v>167</v>
      </c>
      <c r="DE105">
        <v>0</v>
      </c>
      <c r="DF105">
        <v>0</v>
      </c>
      <c r="DG105">
        <v>0</v>
      </c>
      <c r="DH105" t="s">
        <v>150</v>
      </c>
      <c r="DI105">
        <v>0</v>
      </c>
      <c r="DJ105">
        <v>0</v>
      </c>
      <c r="DK105">
        <v>0</v>
      </c>
      <c r="DL105" t="s">
        <v>156</v>
      </c>
      <c r="DM105">
        <v>45</v>
      </c>
      <c r="DN105">
        <v>0</v>
      </c>
      <c r="DO105" t="s">
        <v>156</v>
      </c>
      <c r="DP105">
        <v>45</v>
      </c>
      <c r="DQ105">
        <v>0</v>
      </c>
      <c r="DR105" t="s">
        <v>146</v>
      </c>
      <c r="DS105" t="s">
        <v>146</v>
      </c>
      <c r="DT105" t="s">
        <v>146</v>
      </c>
      <c r="DU105" t="s">
        <v>155</v>
      </c>
      <c r="DV105">
        <v>0</v>
      </c>
      <c r="DW105">
        <v>0</v>
      </c>
      <c r="DX105">
        <v>0.5</v>
      </c>
      <c r="DY105">
        <v>0.04</v>
      </c>
      <c r="DZ105">
        <v>2.0020566090040005E+19</v>
      </c>
      <c r="EA105">
        <v>3.4600356600000148E+18</v>
      </c>
      <c r="EB105" t="s">
        <v>904</v>
      </c>
      <c r="EC105" t="s">
        <v>904</v>
      </c>
      <c r="ED105" t="s">
        <v>903</v>
      </c>
      <c r="EE105" t="s">
        <v>905</v>
      </c>
      <c r="EF105" t="s">
        <v>164</v>
      </c>
      <c r="EG105" t="s">
        <v>146</v>
      </c>
      <c r="EH105" t="s">
        <v>146</v>
      </c>
      <c r="EI105" t="s">
        <v>146</v>
      </c>
      <c r="EJ105" t="s">
        <v>146</v>
      </c>
      <c r="EK105" t="s">
        <v>146</v>
      </c>
      <c r="EL105" t="s">
        <v>146</v>
      </c>
      <c r="EM105" t="s">
        <v>146</v>
      </c>
      <c r="EN105" t="s">
        <v>146</v>
      </c>
      <c r="EO105" t="s">
        <v>146</v>
      </c>
      <c r="EP105">
        <v>9107.5</v>
      </c>
      <c r="EQ105">
        <v>0</v>
      </c>
      <c r="ER105">
        <v>0</v>
      </c>
      <c r="ES105" t="s">
        <v>146</v>
      </c>
      <c r="ET105" t="s">
        <v>170</v>
      </c>
      <c r="EU105" t="s">
        <v>146</v>
      </c>
      <c r="EV105">
        <v>0</v>
      </c>
    </row>
    <row r="106" spans="1:152" x14ac:dyDescent="0.25">
      <c r="A106">
        <v>9753179230</v>
      </c>
      <c r="B106" t="s">
        <v>141</v>
      </c>
      <c r="C106" t="s">
        <v>906</v>
      </c>
      <c r="D106" t="s">
        <v>143</v>
      </c>
      <c r="E106" t="s">
        <v>144</v>
      </c>
      <c r="F106" t="s">
        <v>145</v>
      </c>
      <c r="G106">
        <v>34894</v>
      </c>
      <c r="H106" t="s">
        <v>145</v>
      </c>
      <c r="I106">
        <v>384455</v>
      </c>
      <c r="J106">
        <v>2609157917</v>
      </c>
      <c r="K106">
        <v>2758401</v>
      </c>
      <c r="L106">
        <v>2692440</v>
      </c>
      <c r="M106" t="s">
        <v>146</v>
      </c>
      <c r="N106">
        <v>9753179230</v>
      </c>
      <c r="O106">
        <v>123</v>
      </c>
      <c r="P106" t="s">
        <v>147</v>
      </c>
      <c r="Q106" t="s">
        <v>148</v>
      </c>
      <c r="R106" t="s">
        <v>149</v>
      </c>
      <c r="S106">
        <v>250100000000001</v>
      </c>
      <c r="T106" t="s">
        <v>150</v>
      </c>
      <c r="U106" t="s">
        <v>151</v>
      </c>
      <c r="V106">
        <v>4814</v>
      </c>
      <c r="W106" t="s">
        <v>152</v>
      </c>
      <c r="X106" t="s">
        <v>151</v>
      </c>
      <c r="Y106">
        <v>44</v>
      </c>
      <c r="Z106" t="s">
        <v>153</v>
      </c>
      <c r="AA106" t="s">
        <v>154</v>
      </c>
      <c r="AB106" t="s">
        <v>146</v>
      </c>
      <c r="AC106">
        <v>200239</v>
      </c>
      <c r="AD106" t="s">
        <v>155</v>
      </c>
      <c r="AE106" t="s">
        <v>156</v>
      </c>
      <c r="AF106" t="s">
        <v>907</v>
      </c>
      <c r="AG106">
        <v>566</v>
      </c>
      <c r="AH106">
        <v>34894</v>
      </c>
      <c r="AI106" t="s">
        <v>158</v>
      </c>
      <c r="AJ106">
        <v>566</v>
      </c>
      <c r="AK106">
        <v>9753179230</v>
      </c>
      <c r="AL106">
        <v>9753179230</v>
      </c>
      <c r="AM106" t="s">
        <v>159</v>
      </c>
      <c r="AN106" t="s">
        <v>160</v>
      </c>
      <c r="AO106" t="s">
        <v>161</v>
      </c>
      <c r="AP106" t="s">
        <v>146</v>
      </c>
      <c r="AQ106" t="s">
        <v>162</v>
      </c>
      <c r="AR106">
        <v>9107.5</v>
      </c>
      <c r="AS106">
        <v>9000</v>
      </c>
      <c r="AT106" s="8">
        <f t="shared" si="7"/>
        <v>8000</v>
      </c>
      <c r="AU106" s="8">
        <v>350</v>
      </c>
      <c r="AV106" s="8">
        <f t="shared" si="8"/>
        <v>7650</v>
      </c>
      <c r="AW106" s="9">
        <f t="shared" si="9"/>
        <v>1346.4</v>
      </c>
      <c r="AX106" s="10">
        <f t="shared" si="10"/>
        <v>6120</v>
      </c>
      <c r="AY106" s="11">
        <f t="shared" si="11"/>
        <v>183.6</v>
      </c>
      <c r="AZ106" s="8">
        <v>250</v>
      </c>
      <c r="BA106" s="12">
        <f t="shared" si="12"/>
        <v>81.25</v>
      </c>
      <c r="BB106" s="12">
        <v>1000</v>
      </c>
      <c r="BC106" s="13"/>
      <c r="BD106" s="8">
        <f t="shared" si="13"/>
        <v>18.75</v>
      </c>
      <c r="BG106" t="s">
        <v>146</v>
      </c>
      <c r="BH106" t="s">
        <v>146</v>
      </c>
      <c r="BI106">
        <v>566</v>
      </c>
      <c r="BJ106">
        <v>566</v>
      </c>
      <c r="BK106">
        <v>9107.5</v>
      </c>
      <c r="BL106">
        <v>0.5</v>
      </c>
      <c r="BM106">
        <v>0</v>
      </c>
      <c r="BN106">
        <v>0.5</v>
      </c>
      <c r="BO106">
        <v>0.04</v>
      </c>
      <c r="BP106">
        <v>0</v>
      </c>
      <c r="BQ106">
        <v>9106.9624999999996</v>
      </c>
      <c r="BR106">
        <v>0</v>
      </c>
      <c r="BS106">
        <v>0.04</v>
      </c>
      <c r="BT106" t="s">
        <v>146</v>
      </c>
      <c r="BU106">
        <v>59536659</v>
      </c>
      <c r="BV106" t="s">
        <v>163</v>
      </c>
      <c r="BW106">
        <v>0</v>
      </c>
      <c r="BX106">
        <v>0</v>
      </c>
      <c r="BY106" t="s">
        <v>164</v>
      </c>
      <c r="BZ106">
        <v>0</v>
      </c>
      <c r="CA106" t="s">
        <v>146</v>
      </c>
      <c r="CB106">
        <v>0</v>
      </c>
      <c r="CC106">
        <v>0</v>
      </c>
      <c r="CD106" t="s">
        <v>146</v>
      </c>
      <c r="CE106">
        <v>0</v>
      </c>
      <c r="CF106">
        <v>0</v>
      </c>
      <c r="CG106">
        <v>0</v>
      </c>
      <c r="CH106" t="s">
        <v>146</v>
      </c>
      <c r="CI106" t="s">
        <v>146</v>
      </c>
      <c r="CJ106" t="s">
        <v>158</v>
      </c>
      <c r="CK106">
        <v>10</v>
      </c>
      <c r="CL106">
        <v>0</v>
      </c>
      <c r="CM106">
        <v>0</v>
      </c>
      <c r="CN106">
        <v>9107.5</v>
      </c>
      <c r="CO106" t="s">
        <v>150</v>
      </c>
      <c r="CP106">
        <v>0</v>
      </c>
      <c r="CQ106">
        <v>0</v>
      </c>
      <c r="CR106">
        <v>0</v>
      </c>
      <c r="CS106" t="s">
        <v>166</v>
      </c>
      <c r="CT106">
        <v>0</v>
      </c>
      <c r="CU106">
        <v>0</v>
      </c>
      <c r="CV106">
        <v>0</v>
      </c>
      <c r="CW106" t="s">
        <v>156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 t="s">
        <v>167</v>
      </c>
      <c r="DE106">
        <v>0</v>
      </c>
      <c r="DF106">
        <v>0</v>
      </c>
      <c r="DG106">
        <v>0</v>
      </c>
      <c r="DH106" t="s">
        <v>150</v>
      </c>
      <c r="DI106">
        <v>0</v>
      </c>
      <c r="DJ106">
        <v>0</v>
      </c>
      <c r="DK106">
        <v>0</v>
      </c>
      <c r="DL106" t="s">
        <v>156</v>
      </c>
      <c r="DM106">
        <v>45</v>
      </c>
      <c r="DN106">
        <v>0</v>
      </c>
      <c r="DO106" t="s">
        <v>156</v>
      </c>
      <c r="DP106">
        <v>45</v>
      </c>
      <c r="DQ106">
        <v>0</v>
      </c>
      <c r="DR106" t="s">
        <v>146</v>
      </c>
      <c r="DS106" t="s">
        <v>146</v>
      </c>
      <c r="DT106" t="s">
        <v>146</v>
      </c>
      <c r="DU106" t="s">
        <v>155</v>
      </c>
      <c r="DV106">
        <v>0</v>
      </c>
      <c r="DW106">
        <v>0</v>
      </c>
      <c r="DX106">
        <v>0.5</v>
      </c>
      <c r="DY106">
        <v>0.04</v>
      </c>
      <c r="DZ106">
        <v>2.0020566090040005E+19</v>
      </c>
      <c r="EA106">
        <v>3.4600356600000148E+18</v>
      </c>
      <c r="EB106" t="s">
        <v>908</v>
      </c>
      <c r="EC106" t="s">
        <v>908</v>
      </c>
      <c r="ED106" t="s">
        <v>907</v>
      </c>
      <c r="EE106" t="s">
        <v>909</v>
      </c>
      <c r="EF106" t="s">
        <v>164</v>
      </c>
      <c r="EG106" t="s">
        <v>146</v>
      </c>
      <c r="EH106" t="s">
        <v>146</v>
      </c>
      <c r="EI106" t="s">
        <v>146</v>
      </c>
      <c r="EJ106" t="s">
        <v>146</v>
      </c>
      <c r="EK106" t="s">
        <v>146</v>
      </c>
      <c r="EL106" t="s">
        <v>146</v>
      </c>
      <c r="EM106" t="s">
        <v>146</v>
      </c>
      <c r="EN106" t="s">
        <v>146</v>
      </c>
      <c r="EO106" t="s">
        <v>146</v>
      </c>
      <c r="EP106">
        <v>9107.5</v>
      </c>
      <c r="EQ106">
        <v>0</v>
      </c>
      <c r="ER106">
        <v>0</v>
      </c>
      <c r="ES106" t="s">
        <v>146</v>
      </c>
      <c r="ET106" t="s">
        <v>170</v>
      </c>
      <c r="EU106" t="s">
        <v>146</v>
      </c>
      <c r="EV106">
        <v>0</v>
      </c>
    </row>
    <row r="107" spans="1:152" x14ac:dyDescent="0.25">
      <c r="A107">
        <v>9756347688</v>
      </c>
      <c r="B107" t="s">
        <v>141</v>
      </c>
      <c r="C107" t="s">
        <v>910</v>
      </c>
      <c r="D107" t="s">
        <v>143</v>
      </c>
      <c r="E107" t="s">
        <v>144</v>
      </c>
      <c r="F107" t="s">
        <v>145</v>
      </c>
      <c r="G107">
        <v>34898</v>
      </c>
      <c r="H107" t="s">
        <v>145</v>
      </c>
      <c r="I107">
        <v>241547</v>
      </c>
      <c r="J107">
        <v>2609492903</v>
      </c>
      <c r="K107">
        <v>2061040</v>
      </c>
      <c r="L107">
        <v>2692440</v>
      </c>
      <c r="M107" t="s">
        <v>146</v>
      </c>
      <c r="N107">
        <v>9756347688</v>
      </c>
      <c r="O107">
        <v>123</v>
      </c>
      <c r="P107" t="s">
        <v>147</v>
      </c>
      <c r="Q107" t="s">
        <v>148</v>
      </c>
      <c r="R107" t="s">
        <v>149</v>
      </c>
      <c r="S107">
        <v>250100000000001</v>
      </c>
      <c r="T107" t="s">
        <v>150</v>
      </c>
      <c r="U107" t="s">
        <v>151</v>
      </c>
      <c r="V107">
        <v>4814</v>
      </c>
      <c r="W107" t="s">
        <v>152</v>
      </c>
      <c r="X107" t="s">
        <v>151</v>
      </c>
      <c r="Y107">
        <v>44</v>
      </c>
      <c r="Z107" t="s">
        <v>153</v>
      </c>
      <c r="AA107" t="s">
        <v>154</v>
      </c>
      <c r="AB107" t="s">
        <v>146</v>
      </c>
      <c r="AC107">
        <v>200239</v>
      </c>
      <c r="AD107" t="s">
        <v>155</v>
      </c>
      <c r="AE107" t="s">
        <v>156</v>
      </c>
      <c r="AF107" t="s">
        <v>911</v>
      </c>
      <c r="AG107">
        <v>566</v>
      </c>
      <c r="AH107">
        <v>549124</v>
      </c>
      <c r="AI107" t="s">
        <v>158</v>
      </c>
      <c r="AJ107">
        <v>566</v>
      </c>
      <c r="AK107">
        <v>9756347688</v>
      </c>
      <c r="AL107">
        <v>9756347688</v>
      </c>
      <c r="AM107" t="s">
        <v>159</v>
      </c>
      <c r="AN107" t="s">
        <v>194</v>
      </c>
      <c r="AO107" t="s">
        <v>195</v>
      </c>
      <c r="AP107" t="s">
        <v>146</v>
      </c>
      <c r="AQ107" t="s">
        <v>162</v>
      </c>
      <c r="AR107">
        <v>9107.5</v>
      </c>
      <c r="AS107">
        <v>9000</v>
      </c>
      <c r="AT107" s="8">
        <f t="shared" si="7"/>
        <v>8000</v>
      </c>
      <c r="AU107" s="8">
        <v>350</v>
      </c>
      <c r="AV107" s="8">
        <f t="shared" si="8"/>
        <v>7650</v>
      </c>
      <c r="AW107" s="9">
        <f t="shared" si="9"/>
        <v>1346.4</v>
      </c>
      <c r="AX107" s="10">
        <f t="shared" si="10"/>
        <v>6120</v>
      </c>
      <c r="AY107" s="11">
        <f t="shared" si="11"/>
        <v>183.6</v>
      </c>
      <c r="AZ107" s="8">
        <v>250</v>
      </c>
      <c r="BA107" s="12">
        <f t="shared" si="12"/>
        <v>81.25</v>
      </c>
      <c r="BB107" s="12">
        <v>1000</v>
      </c>
      <c r="BC107" s="13"/>
      <c r="BD107" s="8">
        <f t="shared" si="13"/>
        <v>18.75</v>
      </c>
      <c r="BG107" t="s">
        <v>146</v>
      </c>
      <c r="BH107" t="s">
        <v>146</v>
      </c>
      <c r="BI107">
        <v>566</v>
      </c>
      <c r="BJ107">
        <v>566</v>
      </c>
      <c r="BK107">
        <v>9107.5</v>
      </c>
      <c r="BL107">
        <v>0.5</v>
      </c>
      <c r="BM107">
        <v>0</v>
      </c>
      <c r="BN107">
        <v>0.5</v>
      </c>
      <c r="BO107">
        <v>0.04</v>
      </c>
      <c r="BP107">
        <v>0</v>
      </c>
      <c r="BQ107">
        <v>9106.9624999999996</v>
      </c>
      <c r="BR107">
        <v>0</v>
      </c>
      <c r="BS107">
        <v>0.04</v>
      </c>
      <c r="BT107" t="s">
        <v>146</v>
      </c>
      <c r="BU107">
        <v>59536659</v>
      </c>
      <c r="BV107" t="s">
        <v>163</v>
      </c>
      <c r="BW107">
        <v>0</v>
      </c>
      <c r="BX107">
        <v>0</v>
      </c>
      <c r="BY107" t="s">
        <v>164</v>
      </c>
      <c r="BZ107">
        <v>0</v>
      </c>
      <c r="CA107" t="s">
        <v>146</v>
      </c>
      <c r="CB107">
        <v>0</v>
      </c>
      <c r="CC107">
        <v>0</v>
      </c>
      <c r="CD107" t="s">
        <v>146</v>
      </c>
      <c r="CE107">
        <v>0</v>
      </c>
      <c r="CF107">
        <v>0</v>
      </c>
      <c r="CG107">
        <v>0</v>
      </c>
      <c r="CH107" t="s">
        <v>146</v>
      </c>
      <c r="CI107" t="s">
        <v>146</v>
      </c>
      <c r="CJ107" t="s">
        <v>158</v>
      </c>
      <c r="CK107">
        <v>10</v>
      </c>
      <c r="CL107">
        <v>0</v>
      </c>
      <c r="CM107">
        <v>0</v>
      </c>
      <c r="CN107">
        <v>9107.5</v>
      </c>
      <c r="CO107" t="s">
        <v>150</v>
      </c>
      <c r="CP107">
        <v>0</v>
      </c>
      <c r="CQ107">
        <v>0</v>
      </c>
      <c r="CR107">
        <v>0</v>
      </c>
      <c r="CS107" t="s">
        <v>166</v>
      </c>
      <c r="CT107">
        <v>0</v>
      </c>
      <c r="CU107">
        <v>0</v>
      </c>
      <c r="CV107">
        <v>0</v>
      </c>
      <c r="CW107" t="s">
        <v>156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 t="s">
        <v>167</v>
      </c>
      <c r="DE107">
        <v>0</v>
      </c>
      <c r="DF107">
        <v>0</v>
      </c>
      <c r="DG107">
        <v>0</v>
      </c>
      <c r="DH107" t="s">
        <v>150</v>
      </c>
      <c r="DI107">
        <v>0</v>
      </c>
      <c r="DJ107">
        <v>0</v>
      </c>
      <c r="DK107">
        <v>0</v>
      </c>
      <c r="DL107" t="s">
        <v>156</v>
      </c>
      <c r="DM107">
        <v>45</v>
      </c>
      <c r="DN107">
        <v>0</v>
      </c>
      <c r="DO107" t="s">
        <v>156</v>
      </c>
      <c r="DP107">
        <v>45</v>
      </c>
      <c r="DQ107">
        <v>0</v>
      </c>
      <c r="DR107" t="s">
        <v>146</v>
      </c>
      <c r="DS107" t="s">
        <v>146</v>
      </c>
      <c r="DT107" t="s">
        <v>146</v>
      </c>
      <c r="DU107" t="s">
        <v>155</v>
      </c>
      <c r="DV107">
        <v>0</v>
      </c>
      <c r="DW107">
        <v>0</v>
      </c>
      <c r="DX107">
        <v>0.5</v>
      </c>
      <c r="DY107">
        <v>0.04</v>
      </c>
      <c r="DZ107">
        <v>2.0020566090040005E+19</v>
      </c>
      <c r="EA107">
        <v>3.4600356600000148E+18</v>
      </c>
      <c r="EB107" t="s">
        <v>912</v>
      </c>
      <c r="EC107" t="s">
        <v>912</v>
      </c>
      <c r="ED107" t="s">
        <v>911</v>
      </c>
      <c r="EE107" t="s">
        <v>913</v>
      </c>
      <c r="EF107" t="s">
        <v>164</v>
      </c>
      <c r="EG107" t="s">
        <v>146</v>
      </c>
      <c r="EH107" t="s">
        <v>146</v>
      </c>
      <c r="EI107" t="s">
        <v>146</v>
      </c>
      <c r="EJ107" t="s">
        <v>146</v>
      </c>
      <c r="EK107" t="s">
        <v>146</v>
      </c>
      <c r="EL107" t="s">
        <v>146</v>
      </c>
      <c r="EM107" t="s">
        <v>146</v>
      </c>
      <c r="EN107" t="s">
        <v>146</v>
      </c>
      <c r="EO107" t="s">
        <v>146</v>
      </c>
      <c r="EP107">
        <v>9107.5</v>
      </c>
      <c r="EQ107">
        <v>0</v>
      </c>
      <c r="ER107">
        <v>0</v>
      </c>
      <c r="ES107" t="s">
        <v>146</v>
      </c>
      <c r="ET107" t="s">
        <v>170</v>
      </c>
      <c r="EU107" t="s">
        <v>146</v>
      </c>
      <c r="EV107">
        <v>0</v>
      </c>
    </row>
    <row r="108" spans="1:152" x14ac:dyDescent="0.25">
      <c r="A108">
        <v>9754253399</v>
      </c>
      <c r="B108" t="s">
        <v>141</v>
      </c>
      <c r="C108" t="s">
        <v>914</v>
      </c>
      <c r="D108" t="s">
        <v>143</v>
      </c>
      <c r="E108" t="s">
        <v>144</v>
      </c>
      <c r="F108" t="s">
        <v>145</v>
      </c>
      <c r="G108">
        <v>34894</v>
      </c>
      <c r="H108" t="s">
        <v>145</v>
      </c>
      <c r="I108">
        <v>846639</v>
      </c>
      <c r="J108">
        <v>2609177649</v>
      </c>
      <c r="K108">
        <v>7889894</v>
      </c>
      <c r="L108">
        <v>2692440</v>
      </c>
      <c r="M108" t="s">
        <v>146</v>
      </c>
      <c r="N108">
        <v>9754253399</v>
      </c>
      <c r="O108">
        <v>123</v>
      </c>
      <c r="P108" t="s">
        <v>147</v>
      </c>
      <c r="Q108" t="s">
        <v>148</v>
      </c>
      <c r="R108" t="s">
        <v>149</v>
      </c>
      <c r="S108">
        <v>250100000000001</v>
      </c>
      <c r="T108" t="s">
        <v>150</v>
      </c>
      <c r="U108" t="s">
        <v>151</v>
      </c>
      <c r="V108">
        <v>4814</v>
      </c>
      <c r="W108" t="s">
        <v>152</v>
      </c>
      <c r="X108" t="s">
        <v>151</v>
      </c>
      <c r="Y108">
        <v>44</v>
      </c>
      <c r="Z108" t="s">
        <v>153</v>
      </c>
      <c r="AA108" t="s">
        <v>154</v>
      </c>
      <c r="AB108" t="s">
        <v>146</v>
      </c>
      <c r="AC108">
        <v>200239</v>
      </c>
      <c r="AD108" t="s">
        <v>155</v>
      </c>
      <c r="AE108" t="s">
        <v>156</v>
      </c>
      <c r="AF108" t="s">
        <v>915</v>
      </c>
      <c r="AG108">
        <v>566</v>
      </c>
      <c r="AH108">
        <v>839754</v>
      </c>
      <c r="AI108" t="s">
        <v>158</v>
      </c>
      <c r="AJ108">
        <v>566</v>
      </c>
      <c r="AK108">
        <v>9754253399</v>
      </c>
      <c r="AL108">
        <v>9754253399</v>
      </c>
      <c r="AM108" t="s">
        <v>159</v>
      </c>
      <c r="AN108" t="s">
        <v>194</v>
      </c>
      <c r="AO108" t="s">
        <v>195</v>
      </c>
      <c r="AP108" t="s">
        <v>146</v>
      </c>
      <c r="AQ108" t="s">
        <v>162</v>
      </c>
      <c r="AR108">
        <v>9107.5</v>
      </c>
      <c r="AS108">
        <v>9000</v>
      </c>
      <c r="AT108" s="8">
        <f t="shared" si="7"/>
        <v>8000</v>
      </c>
      <c r="AU108" s="8">
        <v>350</v>
      </c>
      <c r="AV108" s="8">
        <f t="shared" si="8"/>
        <v>7650</v>
      </c>
      <c r="AW108" s="9">
        <f t="shared" si="9"/>
        <v>1346.4</v>
      </c>
      <c r="AX108" s="10">
        <f t="shared" si="10"/>
        <v>6120</v>
      </c>
      <c r="AY108" s="11">
        <f t="shared" si="11"/>
        <v>183.6</v>
      </c>
      <c r="AZ108" s="8">
        <v>250</v>
      </c>
      <c r="BA108" s="12">
        <f t="shared" si="12"/>
        <v>81.25</v>
      </c>
      <c r="BB108" s="12">
        <v>1000</v>
      </c>
      <c r="BC108" s="13"/>
      <c r="BD108" s="8">
        <f t="shared" si="13"/>
        <v>18.75</v>
      </c>
      <c r="BG108" t="s">
        <v>146</v>
      </c>
      <c r="BH108" t="s">
        <v>146</v>
      </c>
      <c r="BI108">
        <v>566</v>
      </c>
      <c r="BJ108">
        <v>566</v>
      </c>
      <c r="BK108">
        <v>9107.5</v>
      </c>
      <c r="BL108">
        <v>0.5</v>
      </c>
      <c r="BM108">
        <v>0</v>
      </c>
      <c r="BN108">
        <v>0.5</v>
      </c>
      <c r="BO108">
        <v>0.04</v>
      </c>
      <c r="BP108">
        <v>0</v>
      </c>
      <c r="BQ108">
        <v>9106.9624999999996</v>
      </c>
      <c r="BR108">
        <v>0</v>
      </c>
      <c r="BS108">
        <v>0.04</v>
      </c>
      <c r="BT108" t="s">
        <v>146</v>
      </c>
      <c r="BU108">
        <v>59536659</v>
      </c>
      <c r="BV108" t="s">
        <v>163</v>
      </c>
      <c r="BW108">
        <v>0</v>
      </c>
      <c r="BX108">
        <v>0</v>
      </c>
      <c r="BY108" t="s">
        <v>164</v>
      </c>
      <c r="BZ108">
        <v>0</v>
      </c>
      <c r="CA108" t="s">
        <v>146</v>
      </c>
      <c r="CB108">
        <v>0</v>
      </c>
      <c r="CC108">
        <v>0</v>
      </c>
      <c r="CD108" t="s">
        <v>146</v>
      </c>
      <c r="CE108">
        <v>0</v>
      </c>
      <c r="CF108">
        <v>0</v>
      </c>
      <c r="CG108">
        <v>0</v>
      </c>
      <c r="CH108" t="s">
        <v>146</v>
      </c>
      <c r="CI108" t="s">
        <v>146</v>
      </c>
      <c r="CJ108" t="s">
        <v>158</v>
      </c>
      <c r="CK108">
        <v>10</v>
      </c>
      <c r="CL108">
        <v>0</v>
      </c>
      <c r="CM108">
        <v>0</v>
      </c>
      <c r="CN108">
        <v>9107.5</v>
      </c>
      <c r="CO108" t="s">
        <v>150</v>
      </c>
      <c r="CP108">
        <v>0</v>
      </c>
      <c r="CQ108">
        <v>0</v>
      </c>
      <c r="CR108">
        <v>0</v>
      </c>
      <c r="CS108" t="s">
        <v>166</v>
      </c>
      <c r="CT108">
        <v>0</v>
      </c>
      <c r="CU108">
        <v>0</v>
      </c>
      <c r="CV108">
        <v>0</v>
      </c>
      <c r="CW108" t="s">
        <v>156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 t="s">
        <v>167</v>
      </c>
      <c r="DE108">
        <v>0</v>
      </c>
      <c r="DF108">
        <v>0</v>
      </c>
      <c r="DG108">
        <v>0</v>
      </c>
      <c r="DH108" t="s">
        <v>150</v>
      </c>
      <c r="DI108">
        <v>0</v>
      </c>
      <c r="DJ108">
        <v>0</v>
      </c>
      <c r="DK108">
        <v>0</v>
      </c>
      <c r="DL108" t="s">
        <v>156</v>
      </c>
      <c r="DM108">
        <v>45</v>
      </c>
      <c r="DN108">
        <v>0</v>
      </c>
      <c r="DO108" t="s">
        <v>156</v>
      </c>
      <c r="DP108">
        <v>45</v>
      </c>
      <c r="DQ108">
        <v>0</v>
      </c>
      <c r="DR108" t="s">
        <v>146</v>
      </c>
      <c r="DS108" t="s">
        <v>146</v>
      </c>
      <c r="DT108" t="s">
        <v>146</v>
      </c>
      <c r="DU108" t="s">
        <v>155</v>
      </c>
      <c r="DV108">
        <v>0</v>
      </c>
      <c r="DW108">
        <v>0</v>
      </c>
      <c r="DX108">
        <v>0.5</v>
      </c>
      <c r="DY108">
        <v>0.04</v>
      </c>
      <c r="DZ108">
        <v>2.0020566090040005E+19</v>
      </c>
      <c r="EA108">
        <v>3.4600356600000148E+18</v>
      </c>
      <c r="EB108" t="s">
        <v>916</v>
      </c>
      <c r="EC108" t="s">
        <v>916</v>
      </c>
      <c r="ED108" t="s">
        <v>915</v>
      </c>
      <c r="EE108" t="s">
        <v>917</v>
      </c>
      <c r="EF108" t="s">
        <v>164</v>
      </c>
      <c r="EG108" t="s">
        <v>146</v>
      </c>
      <c r="EH108" t="s">
        <v>146</v>
      </c>
      <c r="EI108" t="s">
        <v>146</v>
      </c>
      <c r="EJ108" t="s">
        <v>146</v>
      </c>
      <c r="EK108" t="s">
        <v>146</v>
      </c>
      <c r="EL108" t="s">
        <v>146</v>
      </c>
      <c r="EM108" t="s">
        <v>146</v>
      </c>
      <c r="EN108" t="s">
        <v>146</v>
      </c>
      <c r="EO108" t="s">
        <v>146</v>
      </c>
      <c r="EP108">
        <v>9107.5</v>
      </c>
      <c r="EQ108">
        <v>0</v>
      </c>
      <c r="ER108">
        <v>0</v>
      </c>
      <c r="ES108" t="s">
        <v>146</v>
      </c>
      <c r="ET108" t="s">
        <v>170</v>
      </c>
      <c r="EU108" t="s">
        <v>146</v>
      </c>
      <c r="EV108">
        <v>0</v>
      </c>
    </row>
    <row r="109" spans="1:152" x14ac:dyDescent="0.25">
      <c r="A109">
        <v>9755208800</v>
      </c>
      <c r="B109" t="s">
        <v>141</v>
      </c>
      <c r="C109" t="s">
        <v>922</v>
      </c>
      <c r="D109" t="s">
        <v>143</v>
      </c>
      <c r="E109" t="s">
        <v>144</v>
      </c>
      <c r="F109" t="s">
        <v>145</v>
      </c>
      <c r="G109">
        <v>34896</v>
      </c>
      <c r="H109" t="s">
        <v>145</v>
      </c>
      <c r="I109">
        <v>386752</v>
      </c>
      <c r="J109">
        <v>2609276695</v>
      </c>
      <c r="K109">
        <v>3344257</v>
      </c>
      <c r="L109">
        <v>2692440</v>
      </c>
      <c r="M109" t="s">
        <v>146</v>
      </c>
      <c r="N109">
        <v>9755208800</v>
      </c>
      <c r="O109">
        <v>123</v>
      </c>
      <c r="P109" t="s">
        <v>147</v>
      </c>
      <c r="Q109" t="s">
        <v>148</v>
      </c>
      <c r="R109" t="s">
        <v>149</v>
      </c>
      <c r="S109">
        <v>250100000000001</v>
      </c>
      <c r="T109" t="s">
        <v>150</v>
      </c>
      <c r="U109" t="s">
        <v>151</v>
      </c>
      <c r="V109">
        <v>4814</v>
      </c>
      <c r="W109" t="s">
        <v>152</v>
      </c>
      <c r="X109" t="s">
        <v>151</v>
      </c>
      <c r="Y109">
        <v>44</v>
      </c>
      <c r="Z109" t="s">
        <v>153</v>
      </c>
      <c r="AA109" t="s">
        <v>154</v>
      </c>
      <c r="AB109" t="s">
        <v>146</v>
      </c>
      <c r="AC109">
        <v>200239</v>
      </c>
      <c r="AD109" t="s">
        <v>155</v>
      </c>
      <c r="AE109" t="s">
        <v>156</v>
      </c>
      <c r="AF109" t="s">
        <v>923</v>
      </c>
      <c r="AG109">
        <v>566</v>
      </c>
      <c r="AH109">
        <v>574074</v>
      </c>
      <c r="AI109" t="s">
        <v>158</v>
      </c>
      <c r="AJ109">
        <v>566</v>
      </c>
      <c r="AK109">
        <v>9755208800</v>
      </c>
      <c r="AL109">
        <v>9755208800</v>
      </c>
      <c r="AM109" t="s">
        <v>159</v>
      </c>
      <c r="AN109" t="s">
        <v>182</v>
      </c>
      <c r="AO109" t="s">
        <v>183</v>
      </c>
      <c r="AP109" t="s">
        <v>146</v>
      </c>
      <c r="AQ109" t="s">
        <v>162</v>
      </c>
      <c r="AR109">
        <v>9107.5</v>
      </c>
      <c r="AS109">
        <v>9000</v>
      </c>
      <c r="AT109" s="8">
        <f t="shared" si="7"/>
        <v>8000</v>
      </c>
      <c r="AU109" s="8">
        <v>350</v>
      </c>
      <c r="AV109" s="8">
        <f t="shared" si="8"/>
        <v>7650</v>
      </c>
      <c r="AW109" s="9">
        <f t="shared" si="9"/>
        <v>1346.4</v>
      </c>
      <c r="AX109" s="10">
        <f t="shared" si="10"/>
        <v>6120</v>
      </c>
      <c r="AY109" s="11">
        <f t="shared" si="11"/>
        <v>183.6</v>
      </c>
      <c r="AZ109" s="8">
        <v>250</v>
      </c>
      <c r="BA109" s="12">
        <f t="shared" si="12"/>
        <v>81.25</v>
      </c>
      <c r="BB109" s="12">
        <v>1000</v>
      </c>
      <c r="BC109" s="13"/>
      <c r="BD109" s="8">
        <f t="shared" si="13"/>
        <v>18.75</v>
      </c>
      <c r="BG109" t="s">
        <v>146</v>
      </c>
      <c r="BH109" t="s">
        <v>146</v>
      </c>
      <c r="BI109">
        <v>566</v>
      </c>
      <c r="BJ109">
        <v>566</v>
      </c>
      <c r="BK109">
        <v>9107.5</v>
      </c>
      <c r="BL109">
        <v>0.5</v>
      </c>
      <c r="BM109">
        <v>0</v>
      </c>
      <c r="BN109">
        <v>0.5</v>
      </c>
      <c r="BO109">
        <v>0.04</v>
      </c>
      <c r="BP109">
        <v>0</v>
      </c>
      <c r="BQ109">
        <v>9106.9624999999996</v>
      </c>
      <c r="BR109">
        <v>0</v>
      </c>
      <c r="BS109">
        <v>0.04</v>
      </c>
      <c r="BT109" t="s">
        <v>146</v>
      </c>
      <c r="BU109">
        <v>59536659</v>
      </c>
      <c r="BV109" t="s">
        <v>163</v>
      </c>
      <c r="BW109">
        <v>0</v>
      </c>
      <c r="BX109">
        <v>0</v>
      </c>
      <c r="BY109" t="s">
        <v>164</v>
      </c>
      <c r="BZ109">
        <v>0</v>
      </c>
      <c r="CA109" t="s">
        <v>146</v>
      </c>
      <c r="CB109">
        <v>0</v>
      </c>
      <c r="CC109">
        <v>0</v>
      </c>
      <c r="CD109" t="s">
        <v>146</v>
      </c>
      <c r="CE109">
        <v>0</v>
      </c>
      <c r="CF109">
        <v>0</v>
      </c>
      <c r="CG109">
        <v>0</v>
      </c>
      <c r="CH109" t="s">
        <v>146</v>
      </c>
      <c r="CI109" t="s">
        <v>146</v>
      </c>
      <c r="CJ109" t="s">
        <v>158</v>
      </c>
      <c r="CK109">
        <v>10</v>
      </c>
      <c r="CL109">
        <v>0</v>
      </c>
      <c r="CM109">
        <v>0</v>
      </c>
      <c r="CN109">
        <v>9107.5</v>
      </c>
      <c r="CO109" t="s">
        <v>150</v>
      </c>
      <c r="CP109">
        <v>0</v>
      </c>
      <c r="CQ109">
        <v>0</v>
      </c>
      <c r="CR109">
        <v>0</v>
      </c>
      <c r="CS109" t="s">
        <v>166</v>
      </c>
      <c r="CT109">
        <v>0</v>
      </c>
      <c r="CU109">
        <v>0</v>
      </c>
      <c r="CV109">
        <v>0</v>
      </c>
      <c r="CW109" t="s">
        <v>156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 t="s">
        <v>167</v>
      </c>
      <c r="DE109">
        <v>0</v>
      </c>
      <c r="DF109">
        <v>0</v>
      </c>
      <c r="DG109">
        <v>0</v>
      </c>
      <c r="DH109" t="s">
        <v>150</v>
      </c>
      <c r="DI109">
        <v>0</v>
      </c>
      <c r="DJ109">
        <v>0</v>
      </c>
      <c r="DK109">
        <v>0</v>
      </c>
      <c r="DL109" t="s">
        <v>156</v>
      </c>
      <c r="DM109">
        <v>45</v>
      </c>
      <c r="DN109">
        <v>0</v>
      </c>
      <c r="DO109" t="s">
        <v>156</v>
      </c>
      <c r="DP109">
        <v>45</v>
      </c>
      <c r="DQ109">
        <v>0</v>
      </c>
      <c r="DR109" t="s">
        <v>146</v>
      </c>
      <c r="DS109" t="s">
        <v>146</v>
      </c>
      <c r="DT109" t="s">
        <v>146</v>
      </c>
      <c r="DU109" t="s">
        <v>155</v>
      </c>
      <c r="DV109">
        <v>0</v>
      </c>
      <c r="DW109">
        <v>0</v>
      </c>
      <c r="DX109">
        <v>0.5</v>
      </c>
      <c r="DY109">
        <v>0.04</v>
      </c>
      <c r="DZ109">
        <v>2.0020566090040005E+19</v>
      </c>
      <c r="EA109">
        <v>3.4600356600000148E+18</v>
      </c>
      <c r="EB109" t="s">
        <v>924</v>
      </c>
      <c r="EC109" t="s">
        <v>924</v>
      </c>
      <c r="ED109" t="s">
        <v>923</v>
      </c>
      <c r="EE109" t="s">
        <v>925</v>
      </c>
      <c r="EF109" t="s">
        <v>164</v>
      </c>
      <c r="EG109" t="s">
        <v>146</v>
      </c>
      <c r="EH109" t="s">
        <v>146</v>
      </c>
      <c r="EI109" t="s">
        <v>146</v>
      </c>
      <c r="EJ109" t="s">
        <v>146</v>
      </c>
      <c r="EK109" t="s">
        <v>146</v>
      </c>
      <c r="EL109" t="s">
        <v>146</v>
      </c>
      <c r="EM109" t="s">
        <v>146</v>
      </c>
      <c r="EN109" t="s">
        <v>146</v>
      </c>
      <c r="EO109" t="s">
        <v>146</v>
      </c>
      <c r="EP109">
        <v>9107.5</v>
      </c>
      <c r="EQ109">
        <v>0</v>
      </c>
      <c r="ER109">
        <v>0</v>
      </c>
      <c r="ES109" t="s">
        <v>146</v>
      </c>
      <c r="ET109" t="s">
        <v>170</v>
      </c>
      <c r="EU109" t="s">
        <v>146</v>
      </c>
      <c r="EV109">
        <v>0</v>
      </c>
    </row>
    <row r="110" spans="1:152" x14ac:dyDescent="0.25">
      <c r="A110">
        <v>9754633263</v>
      </c>
      <c r="B110" t="s">
        <v>141</v>
      </c>
      <c r="C110" t="s">
        <v>937</v>
      </c>
      <c r="D110" t="s">
        <v>143</v>
      </c>
      <c r="E110" t="s">
        <v>144</v>
      </c>
      <c r="F110" t="s">
        <v>145</v>
      </c>
      <c r="G110">
        <v>34895</v>
      </c>
      <c r="H110" t="s">
        <v>145</v>
      </c>
      <c r="I110">
        <v>136851</v>
      </c>
      <c r="J110">
        <v>2609195891</v>
      </c>
      <c r="K110">
        <v>4826150</v>
      </c>
      <c r="L110">
        <v>2692440</v>
      </c>
      <c r="M110" t="s">
        <v>146</v>
      </c>
      <c r="N110">
        <v>9754633263</v>
      </c>
      <c r="O110">
        <v>123</v>
      </c>
      <c r="P110" t="s">
        <v>147</v>
      </c>
      <c r="Q110" t="s">
        <v>148</v>
      </c>
      <c r="R110" t="s">
        <v>149</v>
      </c>
      <c r="S110">
        <v>250100000000001</v>
      </c>
      <c r="T110" t="s">
        <v>150</v>
      </c>
      <c r="U110" t="s">
        <v>151</v>
      </c>
      <c r="V110">
        <v>4814</v>
      </c>
      <c r="W110" t="s">
        <v>152</v>
      </c>
      <c r="X110" t="s">
        <v>151</v>
      </c>
      <c r="Y110">
        <v>44</v>
      </c>
      <c r="Z110" t="s">
        <v>153</v>
      </c>
      <c r="AA110" t="s">
        <v>154</v>
      </c>
      <c r="AB110" t="s">
        <v>146</v>
      </c>
      <c r="AC110">
        <v>200239</v>
      </c>
      <c r="AD110" t="s">
        <v>155</v>
      </c>
      <c r="AE110" t="s">
        <v>156</v>
      </c>
      <c r="AF110" t="s">
        <v>938</v>
      </c>
      <c r="AG110">
        <v>566</v>
      </c>
      <c r="AH110">
        <v>122654</v>
      </c>
      <c r="AI110" t="s">
        <v>158</v>
      </c>
      <c r="AJ110">
        <v>566</v>
      </c>
      <c r="AK110">
        <v>9754633263</v>
      </c>
      <c r="AL110">
        <v>9754633263</v>
      </c>
      <c r="AM110" t="s">
        <v>159</v>
      </c>
      <c r="AN110" t="s">
        <v>188</v>
      </c>
      <c r="AO110" t="s">
        <v>189</v>
      </c>
      <c r="AP110" t="s">
        <v>146</v>
      </c>
      <c r="AQ110" t="s">
        <v>162</v>
      </c>
      <c r="AR110">
        <v>9107.5</v>
      </c>
      <c r="AS110">
        <v>9000</v>
      </c>
      <c r="AT110" s="8">
        <f t="shared" si="7"/>
        <v>8000</v>
      </c>
      <c r="AU110" s="8">
        <v>350</v>
      </c>
      <c r="AV110" s="8">
        <f t="shared" si="8"/>
        <v>7650</v>
      </c>
      <c r="AW110" s="9">
        <f t="shared" si="9"/>
        <v>1346.4</v>
      </c>
      <c r="AX110" s="10">
        <f t="shared" si="10"/>
        <v>6120</v>
      </c>
      <c r="AY110" s="11">
        <f t="shared" si="11"/>
        <v>183.6</v>
      </c>
      <c r="AZ110" s="8">
        <v>250</v>
      </c>
      <c r="BA110" s="12">
        <f t="shared" si="12"/>
        <v>81.25</v>
      </c>
      <c r="BB110" s="12">
        <v>1000</v>
      </c>
      <c r="BC110" s="13"/>
      <c r="BD110" s="8">
        <f t="shared" si="13"/>
        <v>18.75</v>
      </c>
      <c r="BG110" t="s">
        <v>146</v>
      </c>
      <c r="BH110" t="s">
        <v>146</v>
      </c>
      <c r="BI110">
        <v>566</v>
      </c>
      <c r="BJ110">
        <v>566</v>
      </c>
      <c r="BK110">
        <v>9107.5</v>
      </c>
      <c r="BL110">
        <v>0.5</v>
      </c>
      <c r="BM110">
        <v>0</v>
      </c>
      <c r="BN110">
        <v>0.5</v>
      </c>
      <c r="BO110">
        <v>0.04</v>
      </c>
      <c r="BP110">
        <v>0</v>
      </c>
      <c r="BQ110">
        <v>9106.9624999999996</v>
      </c>
      <c r="BR110">
        <v>0</v>
      </c>
      <c r="BS110">
        <v>0.04</v>
      </c>
      <c r="BT110" t="s">
        <v>146</v>
      </c>
      <c r="BU110">
        <v>59536659</v>
      </c>
      <c r="BV110" t="s">
        <v>163</v>
      </c>
      <c r="BW110">
        <v>0</v>
      </c>
      <c r="BX110">
        <v>0</v>
      </c>
      <c r="BY110" t="s">
        <v>164</v>
      </c>
      <c r="BZ110">
        <v>0</v>
      </c>
      <c r="CA110" t="s">
        <v>146</v>
      </c>
      <c r="CB110">
        <v>0</v>
      </c>
      <c r="CC110">
        <v>0</v>
      </c>
      <c r="CD110" t="s">
        <v>146</v>
      </c>
      <c r="CE110">
        <v>0</v>
      </c>
      <c r="CF110">
        <v>0</v>
      </c>
      <c r="CG110">
        <v>0</v>
      </c>
      <c r="CH110" t="s">
        <v>146</v>
      </c>
      <c r="CI110" t="s">
        <v>146</v>
      </c>
      <c r="CJ110" t="s">
        <v>158</v>
      </c>
      <c r="CK110">
        <v>10</v>
      </c>
      <c r="CL110">
        <v>0</v>
      </c>
      <c r="CM110">
        <v>0</v>
      </c>
      <c r="CN110">
        <v>9107.5</v>
      </c>
      <c r="CO110" t="s">
        <v>150</v>
      </c>
      <c r="CP110">
        <v>0</v>
      </c>
      <c r="CQ110">
        <v>0</v>
      </c>
      <c r="CR110">
        <v>0</v>
      </c>
      <c r="CS110" t="s">
        <v>166</v>
      </c>
      <c r="CT110">
        <v>0</v>
      </c>
      <c r="CU110">
        <v>0</v>
      </c>
      <c r="CV110">
        <v>0</v>
      </c>
      <c r="CW110" t="s">
        <v>156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 t="s">
        <v>167</v>
      </c>
      <c r="DE110">
        <v>0</v>
      </c>
      <c r="DF110">
        <v>0</v>
      </c>
      <c r="DG110">
        <v>0</v>
      </c>
      <c r="DH110" t="s">
        <v>150</v>
      </c>
      <c r="DI110">
        <v>0</v>
      </c>
      <c r="DJ110">
        <v>0</v>
      </c>
      <c r="DK110">
        <v>0</v>
      </c>
      <c r="DL110" t="s">
        <v>156</v>
      </c>
      <c r="DM110">
        <v>45</v>
      </c>
      <c r="DN110">
        <v>0</v>
      </c>
      <c r="DO110" t="s">
        <v>156</v>
      </c>
      <c r="DP110">
        <v>45</v>
      </c>
      <c r="DQ110">
        <v>0</v>
      </c>
      <c r="DR110" t="s">
        <v>146</v>
      </c>
      <c r="DS110" t="s">
        <v>146</v>
      </c>
      <c r="DT110" t="s">
        <v>146</v>
      </c>
      <c r="DU110" t="s">
        <v>155</v>
      </c>
      <c r="DV110">
        <v>0</v>
      </c>
      <c r="DW110">
        <v>0</v>
      </c>
      <c r="DX110">
        <v>0.5</v>
      </c>
      <c r="DY110">
        <v>0.04</v>
      </c>
      <c r="DZ110">
        <v>2.0020566090040005E+19</v>
      </c>
      <c r="EA110">
        <v>3.4600356600000148E+18</v>
      </c>
      <c r="EB110" t="s">
        <v>939</v>
      </c>
      <c r="EC110" t="s">
        <v>939</v>
      </c>
      <c r="ED110" t="s">
        <v>938</v>
      </c>
      <c r="EE110" t="s">
        <v>940</v>
      </c>
      <c r="EF110" t="s">
        <v>164</v>
      </c>
      <c r="EG110" t="s">
        <v>146</v>
      </c>
      <c r="EH110" t="s">
        <v>146</v>
      </c>
      <c r="EI110" t="s">
        <v>146</v>
      </c>
      <c r="EJ110" t="s">
        <v>146</v>
      </c>
      <c r="EK110" t="s">
        <v>146</v>
      </c>
      <c r="EL110" t="s">
        <v>146</v>
      </c>
      <c r="EM110" t="s">
        <v>146</v>
      </c>
      <c r="EN110" t="s">
        <v>146</v>
      </c>
      <c r="EO110" t="s">
        <v>146</v>
      </c>
      <c r="EP110">
        <v>9107.5</v>
      </c>
      <c r="EQ110">
        <v>0</v>
      </c>
      <c r="ER110">
        <v>0</v>
      </c>
      <c r="ES110" t="s">
        <v>146</v>
      </c>
      <c r="ET110" t="s">
        <v>170</v>
      </c>
      <c r="EU110" t="s">
        <v>146</v>
      </c>
      <c r="EV110">
        <v>0</v>
      </c>
    </row>
    <row r="111" spans="1:152" x14ac:dyDescent="0.25">
      <c r="A111">
        <v>9754234394</v>
      </c>
      <c r="B111" t="s">
        <v>141</v>
      </c>
      <c r="C111" t="s">
        <v>951</v>
      </c>
      <c r="D111" t="s">
        <v>143</v>
      </c>
      <c r="E111" t="s">
        <v>144</v>
      </c>
      <c r="F111" t="s">
        <v>145</v>
      </c>
      <c r="G111">
        <v>34894</v>
      </c>
      <c r="H111" t="s">
        <v>145</v>
      </c>
      <c r="I111">
        <v>184099</v>
      </c>
      <c r="J111">
        <v>2609177607</v>
      </c>
      <c r="K111">
        <v>7889894</v>
      </c>
      <c r="L111">
        <v>2692440</v>
      </c>
      <c r="M111" t="s">
        <v>146</v>
      </c>
      <c r="N111">
        <v>9754234394</v>
      </c>
      <c r="O111">
        <v>123</v>
      </c>
      <c r="P111" t="s">
        <v>147</v>
      </c>
      <c r="Q111" t="s">
        <v>148</v>
      </c>
      <c r="R111" t="s">
        <v>149</v>
      </c>
      <c r="S111">
        <v>250100000000001</v>
      </c>
      <c r="T111" t="s">
        <v>150</v>
      </c>
      <c r="U111" t="s">
        <v>151</v>
      </c>
      <c r="V111">
        <v>4814</v>
      </c>
      <c r="W111" t="s">
        <v>152</v>
      </c>
      <c r="X111" t="s">
        <v>151</v>
      </c>
      <c r="Y111">
        <v>44</v>
      </c>
      <c r="Z111" t="s">
        <v>153</v>
      </c>
      <c r="AA111" t="s">
        <v>154</v>
      </c>
      <c r="AB111" t="s">
        <v>146</v>
      </c>
      <c r="AC111">
        <v>200239</v>
      </c>
      <c r="AD111" t="s">
        <v>155</v>
      </c>
      <c r="AE111" t="s">
        <v>156</v>
      </c>
      <c r="AF111" t="s">
        <v>952</v>
      </c>
      <c r="AG111">
        <v>566</v>
      </c>
      <c r="AH111">
        <v>824183</v>
      </c>
      <c r="AI111" t="s">
        <v>158</v>
      </c>
      <c r="AJ111">
        <v>566</v>
      </c>
      <c r="AK111">
        <v>9754234394</v>
      </c>
      <c r="AL111">
        <v>9754234394</v>
      </c>
      <c r="AM111" t="s">
        <v>159</v>
      </c>
      <c r="AN111" t="s">
        <v>188</v>
      </c>
      <c r="AO111" t="s">
        <v>189</v>
      </c>
      <c r="AP111" t="s">
        <v>146</v>
      </c>
      <c r="AQ111" t="s">
        <v>162</v>
      </c>
      <c r="AR111">
        <v>9107.5</v>
      </c>
      <c r="AS111">
        <v>9000</v>
      </c>
      <c r="AT111" s="8">
        <f t="shared" si="7"/>
        <v>8000</v>
      </c>
      <c r="AU111" s="8">
        <v>350</v>
      </c>
      <c r="AV111" s="8">
        <f t="shared" si="8"/>
        <v>7650</v>
      </c>
      <c r="AW111" s="9">
        <f t="shared" si="9"/>
        <v>1346.4</v>
      </c>
      <c r="AX111" s="10">
        <f t="shared" si="10"/>
        <v>6120</v>
      </c>
      <c r="AY111" s="11">
        <f t="shared" si="11"/>
        <v>183.6</v>
      </c>
      <c r="AZ111" s="8">
        <v>250</v>
      </c>
      <c r="BA111" s="12">
        <f t="shared" si="12"/>
        <v>81.25</v>
      </c>
      <c r="BB111" s="12">
        <v>1000</v>
      </c>
      <c r="BC111" s="13"/>
      <c r="BD111" s="8">
        <f t="shared" si="13"/>
        <v>18.75</v>
      </c>
      <c r="BG111" t="s">
        <v>146</v>
      </c>
      <c r="BH111" t="s">
        <v>146</v>
      </c>
      <c r="BI111">
        <v>566</v>
      </c>
      <c r="BJ111">
        <v>566</v>
      </c>
      <c r="BK111">
        <v>9107.5</v>
      </c>
      <c r="BL111">
        <v>0.5</v>
      </c>
      <c r="BM111">
        <v>0</v>
      </c>
      <c r="BN111">
        <v>0.5</v>
      </c>
      <c r="BO111">
        <v>0.04</v>
      </c>
      <c r="BP111">
        <v>0</v>
      </c>
      <c r="BQ111">
        <v>9106.9624999999996</v>
      </c>
      <c r="BR111">
        <v>0</v>
      </c>
      <c r="BS111">
        <v>0.04</v>
      </c>
      <c r="BT111" t="s">
        <v>146</v>
      </c>
      <c r="BU111">
        <v>59536659</v>
      </c>
      <c r="BV111" t="s">
        <v>163</v>
      </c>
      <c r="BW111">
        <v>0</v>
      </c>
      <c r="BX111">
        <v>0</v>
      </c>
      <c r="BY111" t="s">
        <v>164</v>
      </c>
      <c r="BZ111">
        <v>0</v>
      </c>
      <c r="CA111" t="s">
        <v>146</v>
      </c>
      <c r="CB111">
        <v>0</v>
      </c>
      <c r="CC111">
        <v>0</v>
      </c>
      <c r="CD111" t="s">
        <v>146</v>
      </c>
      <c r="CE111">
        <v>0</v>
      </c>
      <c r="CF111">
        <v>0</v>
      </c>
      <c r="CG111">
        <v>0</v>
      </c>
      <c r="CH111" t="s">
        <v>146</v>
      </c>
      <c r="CI111" t="s">
        <v>146</v>
      </c>
      <c r="CJ111" t="s">
        <v>158</v>
      </c>
      <c r="CK111">
        <v>10</v>
      </c>
      <c r="CL111">
        <v>0</v>
      </c>
      <c r="CM111">
        <v>0</v>
      </c>
      <c r="CN111">
        <v>9107.5</v>
      </c>
      <c r="CO111" t="s">
        <v>150</v>
      </c>
      <c r="CP111">
        <v>0</v>
      </c>
      <c r="CQ111">
        <v>0</v>
      </c>
      <c r="CR111">
        <v>0</v>
      </c>
      <c r="CS111" t="s">
        <v>166</v>
      </c>
      <c r="CT111">
        <v>0</v>
      </c>
      <c r="CU111">
        <v>0</v>
      </c>
      <c r="CV111">
        <v>0</v>
      </c>
      <c r="CW111" t="s">
        <v>156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 t="s">
        <v>167</v>
      </c>
      <c r="DE111">
        <v>0</v>
      </c>
      <c r="DF111">
        <v>0</v>
      </c>
      <c r="DG111">
        <v>0</v>
      </c>
      <c r="DH111" t="s">
        <v>150</v>
      </c>
      <c r="DI111">
        <v>0</v>
      </c>
      <c r="DJ111">
        <v>0</v>
      </c>
      <c r="DK111">
        <v>0</v>
      </c>
      <c r="DL111" t="s">
        <v>156</v>
      </c>
      <c r="DM111">
        <v>45</v>
      </c>
      <c r="DN111">
        <v>0</v>
      </c>
      <c r="DO111" t="s">
        <v>156</v>
      </c>
      <c r="DP111">
        <v>45</v>
      </c>
      <c r="DQ111">
        <v>0</v>
      </c>
      <c r="DR111" t="s">
        <v>146</v>
      </c>
      <c r="DS111" t="s">
        <v>146</v>
      </c>
      <c r="DT111" t="s">
        <v>146</v>
      </c>
      <c r="DU111" t="s">
        <v>155</v>
      </c>
      <c r="DV111">
        <v>0</v>
      </c>
      <c r="DW111">
        <v>0</v>
      </c>
      <c r="DX111">
        <v>0.5</v>
      </c>
      <c r="DY111">
        <v>0.04</v>
      </c>
      <c r="DZ111">
        <v>2.0020566090040005E+19</v>
      </c>
      <c r="EA111">
        <v>3.4600356600000148E+18</v>
      </c>
      <c r="EB111" t="s">
        <v>953</v>
      </c>
      <c r="EC111" t="s">
        <v>953</v>
      </c>
      <c r="ED111" t="s">
        <v>952</v>
      </c>
      <c r="EE111" t="s">
        <v>954</v>
      </c>
      <c r="EF111" t="s">
        <v>164</v>
      </c>
      <c r="EG111" t="s">
        <v>146</v>
      </c>
      <c r="EH111" t="s">
        <v>146</v>
      </c>
      <c r="EI111" t="s">
        <v>146</v>
      </c>
      <c r="EJ111" t="s">
        <v>146</v>
      </c>
      <c r="EK111" t="s">
        <v>146</v>
      </c>
      <c r="EL111" t="s">
        <v>146</v>
      </c>
      <c r="EM111" t="s">
        <v>146</v>
      </c>
      <c r="EN111" t="s">
        <v>146</v>
      </c>
      <c r="EO111" t="s">
        <v>146</v>
      </c>
      <c r="EP111">
        <v>9107.5</v>
      </c>
      <c r="EQ111">
        <v>0</v>
      </c>
      <c r="ER111">
        <v>0</v>
      </c>
      <c r="ES111" t="s">
        <v>146</v>
      </c>
      <c r="ET111" t="s">
        <v>170</v>
      </c>
      <c r="EU111" t="s">
        <v>146</v>
      </c>
      <c r="EV111">
        <v>0</v>
      </c>
    </row>
    <row r="112" spans="1:152" x14ac:dyDescent="0.25">
      <c r="A112">
        <v>9754128515</v>
      </c>
      <c r="B112" t="s">
        <v>141</v>
      </c>
      <c r="C112" t="s">
        <v>955</v>
      </c>
      <c r="D112" t="s">
        <v>143</v>
      </c>
      <c r="E112" t="s">
        <v>144</v>
      </c>
      <c r="F112" t="s">
        <v>145</v>
      </c>
      <c r="G112">
        <v>34894</v>
      </c>
      <c r="H112" t="s">
        <v>145</v>
      </c>
      <c r="I112">
        <v>578375</v>
      </c>
      <c r="J112">
        <v>2609177442</v>
      </c>
      <c r="K112">
        <v>7889894</v>
      </c>
      <c r="L112">
        <v>2692440</v>
      </c>
      <c r="M112" t="s">
        <v>146</v>
      </c>
      <c r="N112">
        <v>9754128515</v>
      </c>
      <c r="O112">
        <v>123</v>
      </c>
      <c r="P112" t="s">
        <v>147</v>
      </c>
      <c r="Q112" t="s">
        <v>148</v>
      </c>
      <c r="R112" t="s">
        <v>149</v>
      </c>
      <c r="S112">
        <v>250100000000001</v>
      </c>
      <c r="T112" t="s">
        <v>150</v>
      </c>
      <c r="U112" t="s">
        <v>151</v>
      </c>
      <c r="V112">
        <v>4814</v>
      </c>
      <c r="W112" t="s">
        <v>152</v>
      </c>
      <c r="X112" t="s">
        <v>151</v>
      </c>
      <c r="Y112">
        <v>44</v>
      </c>
      <c r="Z112" t="s">
        <v>153</v>
      </c>
      <c r="AA112" t="s">
        <v>154</v>
      </c>
      <c r="AB112" t="s">
        <v>146</v>
      </c>
      <c r="AC112">
        <v>200239</v>
      </c>
      <c r="AD112" t="s">
        <v>155</v>
      </c>
      <c r="AE112" t="s">
        <v>156</v>
      </c>
      <c r="AF112" t="s">
        <v>956</v>
      </c>
      <c r="AG112">
        <v>566</v>
      </c>
      <c r="AH112">
        <v>740148</v>
      </c>
      <c r="AI112" t="s">
        <v>158</v>
      </c>
      <c r="AJ112">
        <v>566</v>
      </c>
      <c r="AK112">
        <v>9754128515</v>
      </c>
      <c r="AL112">
        <v>9754128515</v>
      </c>
      <c r="AM112" t="s">
        <v>159</v>
      </c>
      <c r="AN112" t="s">
        <v>182</v>
      </c>
      <c r="AO112" t="s">
        <v>183</v>
      </c>
      <c r="AP112" t="s">
        <v>146</v>
      </c>
      <c r="AQ112" t="s">
        <v>162</v>
      </c>
      <c r="AR112">
        <v>9107.5</v>
      </c>
      <c r="AS112">
        <v>9000</v>
      </c>
      <c r="AT112" s="8">
        <f t="shared" si="7"/>
        <v>8000</v>
      </c>
      <c r="AU112" s="8">
        <v>350</v>
      </c>
      <c r="AV112" s="8">
        <f t="shared" si="8"/>
        <v>7650</v>
      </c>
      <c r="AW112" s="9">
        <f t="shared" si="9"/>
        <v>1346.4</v>
      </c>
      <c r="AX112" s="10">
        <f t="shared" si="10"/>
        <v>6120</v>
      </c>
      <c r="AY112" s="11">
        <f t="shared" si="11"/>
        <v>183.6</v>
      </c>
      <c r="AZ112" s="8">
        <v>250</v>
      </c>
      <c r="BA112" s="12">
        <f t="shared" si="12"/>
        <v>81.25</v>
      </c>
      <c r="BB112" s="12">
        <v>1000</v>
      </c>
      <c r="BC112" s="13"/>
      <c r="BD112" s="8">
        <f t="shared" si="13"/>
        <v>18.75</v>
      </c>
      <c r="BG112" t="s">
        <v>146</v>
      </c>
      <c r="BH112" t="s">
        <v>146</v>
      </c>
      <c r="BI112">
        <v>566</v>
      </c>
      <c r="BJ112">
        <v>566</v>
      </c>
      <c r="BK112">
        <v>9107.5</v>
      </c>
      <c r="BL112">
        <v>0.5</v>
      </c>
      <c r="BM112">
        <v>0</v>
      </c>
      <c r="BN112">
        <v>0.5</v>
      </c>
      <c r="BO112">
        <v>0.04</v>
      </c>
      <c r="BP112">
        <v>0</v>
      </c>
      <c r="BQ112">
        <v>9106.9624999999996</v>
      </c>
      <c r="BR112">
        <v>0</v>
      </c>
      <c r="BS112">
        <v>0.04</v>
      </c>
      <c r="BT112" t="s">
        <v>146</v>
      </c>
      <c r="BU112">
        <v>59536659</v>
      </c>
      <c r="BV112" t="s">
        <v>163</v>
      </c>
      <c r="BW112">
        <v>0</v>
      </c>
      <c r="BX112">
        <v>0</v>
      </c>
      <c r="BY112" t="s">
        <v>164</v>
      </c>
      <c r="BZ112">
        <v>0</v>
      </c>
      <c r="CA112" t="s">
        <v>146</v>
      </c>
      <c r="CB112">
        <v>0</v>
      </c>
      <c r="CC112">
        <v>0</v>
      </c>
      <c r="CD112" t="s">
        <v>146</v>
      </c>
      <c r="CE112">
        <v>0</v>
      </c>
      <c r="CF112">
        <v>0</v>
      </c>
      <c r="CG112">
        <v>0</v>
      </c>
      <c r="CH112" t="s">
        <v>146</v>
      </c>
      <c r="CI112" t="s">
        <v>146</v>
      </c>
      <c r="CJ112" t="s">
        <v>158</v>
      </c>
      <c r="CK112">
        <v>10</v>
      </c>
      <c r="CL112">
        <v>0</v>
      </c>
      <c r="CM112">
        <v>0</v>
      </c>
      <c r="CN112">
        <v>9107.5</v>
      </c>
      <c r="CO112" t="s">
        <v>150</v>
      </c>
      <c r="CP112">
        <v>0</v>
      </c>
      <c r="CQ112">
        <v>0</v>
      </c>
      <c r="CR112">
        <v>0</v>
      </c>
      <c r="CS112" t="s">
        <v>166</v>
      </c>
      <c r="CT112">
        <v>0</v>
      </c>
      <c r="CU112">
        <v>0</v>
      </c>
      <c r="CV112">
        <v>0</v>
      </c>
      <c r="CW112" t="s">
        <v>156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 t="s">
        <v>167</v>
      </c>
      <c r="DE112">
        <v>0</v>
      </c>
      <c r="DF112">
        <v>0</v>
      </c>
      <c r="DG112">
        <v>0</v>
      </c>
      <c r="DH112" t="s">
        <v>150</v>
      </c>
      <c r="DI112">
        <v>0</v>
      </c>
      <c r="DJ112">
        <v>0</v>
      </c>
      <c r="DK112">
        <v>0</v>
      </c>
      <c r="DL112" t="s">
        <v>156</v>
      </c>
      <c r="DM112">
        <v>45</v>
      </c>
      <c r="DN112">
        <v>0</v>
      </c>
      <c r="DO112" t="s">
        <v>156</v>
      </c>
      <c r="DP112">
        <v>45</v>
      </c>
      <c r="DQ112">
        <v>0</v>
      </c>
      <c r="DR112" t="s">
        <v>146</v>
      </c>
      <c r="DS112" t="s">
        <v>146</v>
      </c>
      <c r="DT112" t="s">
        <v>146</v>
      </c>
      <c r="DU112" t="s">
        <v>155</v>
      </c>
      <c r="DV112">
        <v>0</v>
      </c>
      <c r="DW112">
        <v>0</v>
      </c>
      <c r="DX112">
        <v>0.5</v>
      </c>
      <c r="DY112">
        <v>0.04</v>
      </c>
      <c r="DZ112">
        <v>2.0020566090040005E+19</v>
      </c>
      <c r="EA112">
        <v>3.4600356600000148E+18</v>
      </c>
      <c r="EB112" t="s">
        <v>957</v>
      </c>
      <c r="EC112" t="s">
        <v>957</v>
      </c>
      <c r="ED112" t="s">
        <v>956</v>
      </c>
      <c r="EE112" t="s">
        <v>958</v>
      </c>
      <c r="EF112" t="s">
        <v>164</v>
      </c>
      <c r="EG112" t="s">
        <v>146</v>
      </c>
      <c r="EH112" t="s">
        <v>146</v>
      </c>
      <c r="EI112" t="s">
        <v>146</v>
      </c>
      <c r="EJ112" t="s">
        <v>146</v>
      </c>
      <c r="EK112" t="s">
        <v>146</v>
      </c>
      <c r="EL112" t="s">
        <v>146</v>
      </c>
      <c r="EM112" t="s">
        <v>146</v>
      </c>
      <c r="EN112" t="s">
        <v>146</v>
      </c>
      <c r="EO112" t="s">
        <v>146</v>
      </c>
      <c r="EP112">
        <v>9107.5</v>
      </c>
      <c r="EQ112">
        <v>0</v>
      </c>
      <c r="ER112">
        <v>0</v>
      </c>
      <c r="ES112" t="s">
        <v>146</v>
      </c>
      <c r="ET112" t="s">
        <v>170</v>
      </c>
      <c r="EU112" t="s">
        <v>146</v>
      </c>
      <c r="EV112">
        <v>0</v>
      </c>
    </row>
    <row r="113" spans="1:152" x14ac:dyDescent="0.25">
      <c r="A113">
        <v>9754944373</v>
      </c>
      <c r="B113" t="s">
        <v>141</v>
      </c>
      <c r="C113" t="s">
        <v>959</v>
      </c>
      <c r="D113" t="s">
        <v>143</v>
      </c>
      <c r="E113" t="s">
        <v>144</v>
      </c>
      <c r="F113" t="s">
        <v>145</v>
      </c>
      <c r="G113">
        <v>34896</v>
      </c>
      <c r="H113" t="s">
        <v>145</v>
      </c>
      <c r="I113">
        <v>912874</v>
      </c>
      <c r="J113">
        <v>2609276076</v>
      </c>
      <c r="K113">
        <v>3344257</v>
      </c>
      <c r="L113">
        <v>2692440</v>
      </c>
      <c r="M113" t="s">
        <v>146</v>
      </c>
      <c r="N113">
        <v>9754944373</v>
      </c>
      <c r="O113">
        <v>123</v>
      </c>
      <c r="P113" t="s">
        <v>147</v>
      </c>
      <c r="Q113" t="s">
        <v>148</v>
      </c>
      <c r="R113" t="s">
        <v>149</v>
      </c>
      <c r="S113">
        <v>250100000000001</v>
      </c>
      <c r="T113" t="s">
        <v>150</v>
      </c>
      <c r="U113" t="s">
        <v>151</v>
      </c>
      <c r="V113">
        <v>4814</v>
      </c>
      <c r="W113" t="s">
        <v>152</v>
      </c>
      <c r="X113" t="s">
        <v>151</v>
      </c>
      <c r="Y113">
        <v>44</v>
      </c>
      <c r="Z113" t="s">
        <v>153</v>
      </c>
      <c r="AA113" t="s">
        <v>154</v>
      </c>
      <c r="AB113" t="s">
        <v>146</v>
      </c>
      <c r="AC113">
        <v>200239</v>
      </c>
      <c r="AD113" t="s">
        <v>155</v>
      </c>
      <c r="AE113" t="s">
        <v>156</v>
      </c>
      <c r="AF113" t="s">
        <v>960</v>
      </c>
      <c r="AG113">
        <v>566</v>
      </c>
      <c r="AH113">
        <v>370302</v>
      </c>
      <c r="AI113" t="s">
        <v>158</v>
      </c>
      <c r="AJ113">
        <v>566</v>
      </c>
      <c r="AK113">
        <v>9754944373</v>
      </c>
      <c r="AL113">
        <v>9754944373</v>
      </c>
      <c r="AM113" t="s">
        <v>159</v>
      </c>
      <c r="AN113" t="s">
        <v>182</v>
      </c>
      <c r="AO113" t="s">
        <v>183</v>
      </c>
      <c r="AP113" t="s">
        <v>146</v>
      </c>
      <c r="AQ113" t="s">
        <v>162</v>
      </c>
      <c r="AR113">
        <v>9107.5</v>
      </c>
      <c r="AS113">
        <v>9000</v>
      </c>
      <c r="AT113" s="8">
        <f t="shared" si="7"/>
        <v>8000</v>
      </c>
      <c r="AU113" s="8">
        <v>350</v>
      </c>
      <c r="AV113" s="8">
        <f t="shared" si="8"/>
        <v>7650</v>
      </c>
      <c r="AW113" s="9">
        <f t="shared" si="9"/>
        <v>1346.4</v>
      </c>
      <c r="AX113" s="10">
        <f t="shared" si="10"/>
        <v>6120</v>
      </c>
      <c r="AY113" s="11">
        <f t="shared" si="11"/>
        <v>183.6</v>
      </c>
      <c r="AZ113" s="8">
        <v>250</v>
      </c>
      <c r="BA113" s="12">
        <f t="shared" si="12"/>
        <v>81.25</v>
      </c>
      <c r="BB113" s="12">
        <v>1000</v>
      </c>
      <c r="BC113" s="13"/>
      <c r="BD113" s="8">
        <f t="shared" si="13"/>
        <v>18.75</v>
      </c>
      <c r="BG113" t="s">
        <v>146</v>
      </c>
      <c r="BH113" t="s">
        <v>146</v>
      </c>
      <c r="BI113">
        <v>566</v>
      </c>
      <c r="BJ113">
        <v>566</v>
      </c>
      <c r="BK113">
        <v>9107.5</v>
      </c>
      <c r="BL113">
        <v>0.5</v>
      </c>
      <c r="BM113">
        <v>0</v>
      </c>
      <c r="BN113">
        <v>0.5</v>
      </c>
      <c r="BO113">
        <v>0.04</v>
      </c>
      <c r="BP113">
        <v>0</v>
      </c>
      <c r="BQ113">
        <v>9106.9624999999996</v>
      </c>
      <c r="BR113">
        <v>0</v>
      </c>
      <c r="BS113">
        <v>0.04</v>
      </c>
      <c r="BT113" t="s">
        <v>146</v>
      </c>
      <c r="BU113">
        <v>59536659</v>
      </c>
      <c r="BV113" t="s">
        <v>163</v>
      </c>
      <c r="BW113">
        <v>0</v>
      </c>
      <c r="BX113">
        <v>0</v>
      </c>
      <c r="BY113" t="s">
        <v>164</v>
      </c>
      <c r="BZ113">
        <v>0</v>
      </c>
      <c r="CA113" t="s">
        <v>146</v>
      </c>
      <c r="CB113">
        <v>0</v>
      </c>
      <c r="CC113">
        <v>0</v>
      </c>
      <c r="CD113" t="s">
        <v>146</v>
      </c>
      <c r="CE113">
        <v>0</v>
      </c>
      <c r="CF113">
        <v>0</v>
      </c>
      <c r="CG113">
        <v>0</v>
      </c>
      <c r="CH113" t="s">
        <v>146</v>
      </c>
      <c r="CI113" t="s">
        <v>146</v>
      </c>
      <c r="CJ113" t="s">
        <v>158</v>
      </c>
      <c r="CK113">
        <v>10</v>
      </c>
      <c r="CL113">
        <v>0</v>
      </c>
      <c r="CM113">
        <v>0</v>
      </c>
      <c r="CN113">
        <v>9107.5</v>
      </c>
      <c r="CO113" t="s">
        <v>150</v>
      </c>
      <c r="CP113">
        <v>0</v>
      </c>
      <c r="CQ113">
        <v>0</v>
      </c>
      <c r="CR113">
        <v>0</v>
      </c>
      <c r="CS113" t="s">
        <v>166</v>
      </c>
      <c r="CT113">
        <v>0</v>
      </c>
      <c r="CU113">
        <v>0</v>
      </c>
      <c r="CV113">
        <v>0</v>
      </c>
      <c r="CW113" t="s">
        <v>156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 t="s">
        <v>167</v>
      </c>
      <c r="DE113">
        <v>0</v>
      </c>
      <c r="DF113">
        <v>0</v>
      </c>
      <c r="DG113">
        <v>0</v>
      </c>
      <c r="DH113" t="s">
        <v>150</v>
      </c>
      <c r="DI113">
        <v>0</v>
      </c>
      <c r="DJ113">
        <v>0</v>
      </c>
      <c r="DK113">
        <v>0</v>
      </c>
      <c r="DL113" t="s">
        <v>156</v>
      </c>
      <c r="DM113">
        <v>45</v>
      </c>
      <c r="DN113">
        <v>0</v>
      </c>
      <c r="DO113" t="s">
        <v>156</v>
      </c>
      <c r="DP113">
        <v>45</v>
      </c>
      <c r="DQ113">
        <v>0</v>
      </c>
      <c r="DR113" t="s">
        <v>146</v>
      </c>
      <c r="DS113" t="s">
        <v>146</v>
      </c>
      <c r="DT113" t="s">
        <v>146</v>
      </c>
      <c r="DU113" t="s">
        <v>155</v>
      </c>
      <c r="DV113">
        <v>0</v>
      </c>
      <c r="DW113">
        <v>0</v>
      </c>
      <c r="DX113">
        <v>0.5</v>
      </c>
      <c r="DY113">
        <v>0.04</v>
      </c>
      <c r="DZ113">
        <v>2.0020566090040005E+19</v>
      </c>
      <c r="EA113">
        <v>3.4600356600000148E+18</v>
      </c>
      <c r="EB113" t="s">
        <v>961</v>
      </c>
      <c r="EC113" t="s">
        <v>961</v>
      </c>
      <c r="ED113" t="s">
        <v>960</v>
      </c>
      <c r="EE113" t="s">
        <v>962</v>
      </c>
      <c r="EF113" t="s">
        <v>164</v>
      </c>
      <c r="EG113" t="s">
        <v>146</v>
      </c>
      <c r="EH113" t="s">
        <v>146</v>
      </c>
      <c r="EI113" t="s">
        <v>146</v>
      </c>
      <c r="EJ113" t="s">
        <v>146</v>
      </c>
      <c r="EK113" t="s">
        <v>146</v>
      </c>
      <c r="EL113" t="s">
        <v>146</v>
      </c>
      <c r="EM113" t="s">
        <v>146</v>
      </c>
      <c r="EN113" t="s">
        <v>146</v>
      </c>
      <c r="EO113" t="s">
        <v>146</v>
      </c>
      <c r="EP113">
        <v>9107.5</v>
      </c>
      <c r="EQ113">
        <v>0</v>
      </c>
      <c r="ER113">
        <v>0</v>
      </c>
      <c r="ES113" t="s">
        <v>146</v>
      </c>
      <c r="ET113" t="s">
        <v>170</v>
      </c>
      <c r="EU113" t="s">
        <v>146</v>
      </c>
      <c r="EV113">
        <v>0</v>
      </c>
    </row>
    <row r="114" spans="1:152" x14ac:dyDescent="0.25">
      <c r="A114">
        <v>9756236772</v>
      </c>
      <c r="B114" t="s">
        <v>141</v>
      </c>
      <c r="C114" t="s">
        <v>967</v>
      </c>
      <c r="D114" t="s">
        <v>143</v>
      </c>
      <c r="E114" t="s">
        <v>144</v>
      </c>
      <c r="F114" t="s">
        <v>145</v>
      </c>
      <c r="G114">
        <v>34898</v>
      </c>
      <c r="H114" t="s">
        <v>145</v>
      </c>
      <c r="I114">
        <v>922732</v>
      </c>
      <c r="J114">
        <v>2609492699</v>
      </c>
      <c r="K114">
        <v>2061040</v>
      </c>
      <c r="L114">
        <v>2692440</v>
      </c>
      <c r="M114" t="s">
        <v>146</v>
      </c>
      <c r="N114">
        <v>9756236772</v>
      </c>
      <c r="O114">
        <v>123</v>
      </c>
      <c r="P114" t="s">
        <v>147</v>
      </c>
      <c r="Q114" t="s">
        <v>148</v>
      </c>
      <c r="R114" t="s">
        <v>149</v>
      </c>
      <c r="S114">
        <v>250100000000001</v>
      </c>
      <c r="T114" t="s">
        <v>150</v>
      </c>
      <c r="U114" t="s">
        <v>151</v>
      </c>
      <c r="V114">
        <v>4814</v>
      </c>
      <c r="W114" t="s">
        <v>152</v>
      </c>
      <c r="X114" t="s">
        <v>151</v>
      </c>
      <c r="Y114">
        <v>44</v>
      </c>
      <c r="Z114" t="s">
        <v>153</v>
      </c>
      <c r="AA114" t="s">
        <v>154</v>
      </c>
      <c r="AB114" t="s">
        <v>146</v>
      </c>
      <c r="AC114">
        <v>200239</v>
      </c>
      <c r="AD114" t="s">
        <v>155</v>
      </c>
      <c r="AE114" t="s">
        <v>156</v>
      </c>
      <c r="AF114" t="s">
        <v>968</v>
      </c>
      <c r="AG114">
        <v>566</v>
      </c>
      <c r="AH114">
        <v>451742</v>
      </c>
      <c r="AI114" t="s">
        <v>158</v>
      </c>
      <c r="AJ114">
        <v>566</v>
      </c>
      <c r="AK114">
        <v>9756236772</v>
      </c>
      <c r="AL114">
        <v>9756236772</v>
      </c>
      <c r="AM114" t="s">
        <v>159</v>
      </c>
      <c r="AN114" t="s">
        <v>483</v>
      </c>
      <c r="AO114" t="s">
        <v>484</v>
      </c>
      <c r="AP114" t="s">
        <v>146</v>
      </c>
      <c r="AQ114" t="s">
        <v>162</v>
      </c>
      <c r="AR114">
        <v>9107.5</v>
      </c>
      <c r="AS114">
        <v>9000</v>
      </c>
      <c r="AT114" s="8">
        <f t="shared" si="7"/>
        <v>8000</v>
      </c>
      <c r="AU114" s="8">
        <v>350</v>
      </c>
      <c r="AV114" s="8">
        <f t="shared" si="8"/>
        <v>7650</v>
      </c>
      <c r="AW114" s="9">
        <f t="shared" si="9"/>
        <v>1346.4</v>
      </c>
      <c r="AX114" s="10">
        <f t="shared" si="10"/>
        <v>6120</v>
      </c>
      <c r="AY114" s="11">
        <f t="shared" si="11"/>
        <v>183.6</v>
      </c>
      <c r="AZ114" s="8">
        <v>250</v>
      </c>
      <c r="BA114" s="12">
        <f t="shared" si="12"/>
        <v>81.25</v>
      </c>
      <c r="BB114" s="12">
        <v>1000</v>
      </c>
      <c r="BC114" s="13"/>
      <c r="BD114" s="8">
        <f t="shared" si="13"/>
        <v>18.75</v>
      </c>
      <c r="BG114" t="s">
        <v>146</v>
      </c>
      <c r="BH114" t="s">
        <v>146</v>
      </c>
      <c r="BI114">
        <v>566</v>
      </c>
      <c r="BJ114">
        <v>566</v>
      </c>
      <c r="BK114">
        <v>9107.5</v>
      </c>
      <c r="BL114">
        <v>0.5</v>
      </c>
      <c r="BM114">
        <v>0</v>
      </c>
      <c r="BN114">
        <v>0.5</v>
      </c>
      <c r="BO114">
        <v>0.04</v>
      </c>
      <c r="BP114">
        <v>0</v>
      </c>
      <c r="BQ114">
        <v>9106.9624999999996</v>
      </c>
      <c r="BR114">
        <v>0</v>
      </c>
      <c r="BS114">
        <v>0.04</v>
      </c>
      <c r="BT114" t="s">
        <v>146</v>
      </c>
      <c r="BU114">
        <v>59536659</v>
      </c>
      <c r="BV114" t="s">
        <v>163</v>
      </c>
      <c r="BW114">
        <v>0</v>
      </c>
      <c r="BX114">
        <v>0</v>
      </c>
      <c r="BY114" t="s">
        <v>164</v>
      </c>
      <c r="BZ114">
        <v>0</v>
      </c>
      <c r="CA114" t="s">
        <v>146</v>
      </c>
      <c r="CB114">
        <v>0</v>
      </c>
      <c r="CC114">
        <v>0</v>
      </c>
      <c r="CD114" t="s">
        <v>146</v>
      </c>
      <c r="CE114">
        <v>0</v>
      </c>
      <c r="CF114">
        <v>0</v>
      </c>
      <c r="CG114">
        <v>0</v>
      </c>
      <c r="CH114" t="s">
        <v>146</v>
      </c>
      <c r="CI114" t="s">
        <v>146</v>
      </c>
      <c r="CJ114" t="s">
        <v>158</v>
      </c>
      <c r="CK114">
        <v>10</v>
      </c>
      <c r="CL114">
        <v>0</v>
      </c>
      <c r="CM114">
        <v>0</v>
      </c>
      <c r="CN114">
        <v>9107.5</v>
      </c>
      <c r="CO114" t="s">
        <v>150</v>
      </c>
      <c r="CP114">
        <v>0</v>
      </c>
      <c r="CQ114">
        <v>0</v>
      </c>
      <c r="CR114">
        <v>0</v>
      </c>
      <c r="CS114" t="s">
        <v>166</v>
      </c>
      <c r="CT114">
        <v>0</v>
      </c>
      <c r="CU114">
        <v>0</v>
      </c>
      <c r="CV114">
        <v>0</v>
      </c>
      <c r="CW114" t="s">
        <v>156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 t="s">
        <v>167</v>
      </c>
      <c r="DE114">
        <v>0</v>
      </c>
      <c r="DF114">
        <v>0</v>
      </c>
      <c r="DG114">
        <v>0</v>
      </c>
      <c r="DH114" t="s">
        <v>150</v>
      </c>
      <c r="DI114">
        <v>0</v>
      </c>
      <c r="DJ114">
        <v>0</v>
      </c>
      <c r="DK114">
        <v>0</v>
      </c>
      <c r="DL114" t="s">
        <v>156</v>
      </c>
      <c r="DM114">
        <v>45</v>
      </c>
      <c r="DN114">
        <v>0</v>
      </c>
      <c r="DO114" t="s">
        <v>156</v>
      </c>
      <c r="DP114">
        <v>45</v>
      </c>
      <c r="DQ114">
        <v>0</v>
      </c>
      <c r="DR114" t="s">
        <v>146</v>
      </c>
      <c r="DS114" t="s">
        <v>146</v>
      </c>
      <c r="DT114" t="s">
        <v>146</v>
      </c>
      <c r="DU114" t="s">
        <v>155</v>
      </c>
      <c r="DV114">
        <v>0</v>
      </c>
      <c r="DW114">
        <v>0</v>
      </c>
      <c r="DX114">
        <v>0.5</v>
      </c>
      <c r="DY114">
        <v>0.04</v>
      </c>
      <c r="DZ114">
        <v>2.0020566090040005E+19</v>
      </c>
      <c r="EA114">
        <v>3.4600356600000148E+18</v>
      </c>
      <c r="EB114" t="s">
        <v>969</v>
      </c>
      <c r="EC114" t="s">
        <v>969</v>
      </c>
      <c r="ED114" t="s">
        <v>968</v>
      </c>
      <c r="EE114" t="s">
        <v>970</v>
      </c>
      <c r="EF114" t="s">
        <v>164</v>
      </c>
      <c r="EG114" t="s">
        <v>146</v>
      </c>
      <c r="EH114" t="s">
        <v>146</v>
      </c>
      <c r="EI114" t="s">
        <v>146</v>
      </c>
      <c r="EJ114" t="s">
        <v>146</v>
      </c>
      <c r="EK114" t="s">
        <v>146</v>
      </c>
      <c r="EL114" t="s">
        <v>146</v>
      </c>
      <c r="EM114" t="s">
        <v>146</v>
      </c>
      <c r="EN114" t="s">
        <v>146</v>
      </c>
      <c r="EO114" t="s">
        <v>146</v>
      </c>
      <c r="EP114">
        <v>9107.5</v>
      </c>
      <c r="EQ114">
        <v>0</v>
      </c>
      <c r="ER114">
        <v>0</v>
      </c>
      <c r="ES114" t="s">
        <v>146</v>
      </c>
      <c r="ET114" t="s">
        <v>170</v>
      </c>
      <c r="EU114" t="s">
        <v>146</v>
      </c>
      <c r="EV114">
        <v>0</v>
      </c>
    </row>
    <row r="115" spans="1:152" x14ac:dyDescent="0.25">
      <c r="A115">
        <v>9753993670</v>
      </c>
      <c r="B115" t="s">
        <v>141</v>
      </c>
      <c r="C115" t="s">
        <v>985</v>
      </c>
      <c r="D115" t="s">
        <v>143</v>
      </c>
      <c r="E115" t="s">
        <v>144</v>
      </c>
      <c r="F115" t="s">
        <v>145</v>
      </c>
      <c r="G115">
        <v>34894</v>
      </c>
      <c r="H115" t="s">
        <v>145</v>
      </c>
      <c r="I115">
        <v>26300</v>
      </c>
      <c r="J115">
        <v>2609177234</v>
      </c>
      <c r="K115">
        <v>7889894</v>
      </c>
      <c r="L115">
        <v>2692440</v>
      </c>
      <c r="M115" t="s">
        <v>146</v>
      </c>
      <c r="N115">
        <v>9753993670</v>
      </c>
      <c r="O115">
        <v>123</v>
      </c>
      <c r="P115" t="s">
        <v>147</v>
      </c>
      <c r="Q115" t="s">
        <v>148</v>
      </c>
      <c r="R115" t="s">
        <v>149</v>
      </c>
      <c r="S115">
        <v>250100000000001</v>
      </c>
      <c r="T115" t="s">
        <v>150</v>
      </c>
      <c r="U115" t="s">
        <v>151</v>
      </c>
      <c r="V115">
        <v>4814</v>
      </c>
      <c r="W115" t="s">
        <v>152</v>
      </c>
      <c r="X115" t="s">
        <v>151</v>
      </c>
      <c r="Y115">
        <v>44</v>
      </c>
      <c r="Z115" t="s">
        <v>153</v>
      </c>
      <c r="AA115" t="s">
        <v>154</v>
      </c>
      <c r="AB115" t="s">
        <v>146</v>
      </c>
      <c r="AC115">
        <v>200239</v>
      </c>
      <c r="AD115" t="s">
        <v>155</v>
      </c>
      <c r="AE115" t="s">
        <v>156</v>
      </c>
      <c r="AF115" t="s">
        <v>986</v>
      </c>
      <c r="AG115">
        <v>566</v>
      </c>
      <c r="AH115">
        <v>637005</v>
      </c>
      <c r="AI115" t="s">
        <v>158</v>
      </c>
      <c r="AJ115">
        <v>566</v>
      </c>
      <c r="AK115">
        <v>9753993670</v>
      </c>
      <c r="AL115">
        <v>9753993670</v>
      </c>
      <c r="AM115" t="s">
        <v>159</v>
      </c>
      <c r="AN115" t="s">
        <v>194</v>
      </c>
      <c r="AO115" t="s">
        <v>195</v>
      </c>
      <c r="AP115" t="s">
        <v>146</v>
      </c>
      <c r="AQ115" t="s">
        <v>162</v>
      </c>
      <c r="AR115">
        <v>9107.5</v>
      </c>
      <c r="AS115">
        <v>9000</v>
      </c>
      <c r="AT115" s="8">
        <f t="shared" si="7"/>
        <v>8000</v>
      </c>
      <c r="AU115" s="8">
        <v>350</v>
      </c>
      <c r="AV115" s="8">
        <f t="shared" si="8"/>
        <v>7650</v>
      </c>
      <c r="AW115" s="9">
        <f t="shared" si="9"/>
        <v>1346.4</v>
      </c>
      <c r="AX115" s="10">
        <f t="shared" si="10"/>
        <v>6120</v>
      </c>
      <c r="AY115" s="11">
        <f t="shared" si="11"/>
        <v>183.6</v>
      </c>
      <c r="AZ115" s="8">
        <v>250</v>
      </c>
      <c r="BA115" s="12">
        <f t="shared" si="12"/>
        <v>81.25</v>
      </c>
      <c r="BB115" s="12">
        <v>1000</v>
      </c>
      <c r="BC115" s="13"/>
      <c r="BD115" s="8">
        <f t="shared" si="13"/>
        <v>18.75</v>
      </c>
      <c r="BG115" t="s">
        <v>146</v>
      </c>
      <c r="BH115" t="s">
        <v>146</v>
      </c>
      <c r="BI115">
        <v>566</v>
      </c>
      <c r="BJ115">
        <v>566</v>
      </c>
      <c r="BK115">
        <v>9107.5</v>
      </c>
      <c r="BL115">
        <v>0.5</v>
      </c>
      <c r="BM115">
        <v>0</v>
      </c>
      <c r="BN115">
        <v>0.5</v>
      </c>
      <c r="BO115">
        <v>0.04</v>
      </c>
      <c r="BP115">
        <v>0</v>
      </c>
      <c r="BQ115">
        <v>9106.9624999999996</v>
      </c>
      <c r="BR115">
        <v>0</v>
      </c>
      <c r="BS115">
        <v>0.04</v>
      </c>
      <c r="BT115" t="s">
        <v>146</v>
      </c>
      <c r="BU115">
        <v>59536659</v>
      </c>
      <c r="BV115" t="s">
        <v>163</v>
      </c>
      <c r="BW115">
        <v>0</v>
      </c>
      <c r="BX115">
        <v>0</v>
      </c>
      <c r="BY115" t="s">
        <v>164</v>
      </c>
      <c r="BZ115">
        <v>0</v>
      </c>
      <c r="CA115" t="s">
        <v>146</v>
      </c>
      <c r="CB115">
        <v>0</v>
      </c>
      <c r="CC115">
        <v>0</v>
      </c>
      <c r="CD115" t="s">
        <v>146</v>
      </c>
      <c r="CE115">
        <v>0</v>
      </c>
      <c r="CF115">
        <v>0</v>
      </c>
      <c r="CG115">
        <v>0</v>
      </c>
      <c r="CH115" t="s">
        <v>146</v>
      </c>
      <c r="CI115" t="s">
        <v>146</v>
      </c>
      <c r="CJ115" t="s">
        <v>158</v>
      </c>
      <c r="CK115">
        <v>10</v>
      </c>
      <c r="CL115">
        <v>0</v>
      </c>
      <c r="CM115">
        <v>0</v>
      </c>
      <c r="CN115">
        <v>9107.5</v>
      </c>
      <c r="CO115" t="s">
        <v>150</v>
      </c>
      <c r="CP115">
        <v>0</v>
      </c>
      <c r="CQ115">
        <v>0</v>
      </c>
      <c r="CR115">
        <v>0</v>
      </c>
      <c r="CS115" t="s">
        <v>166</v>
      </c>
      <c r="CT115">
        <v>0</v>
      </c>
      <c r="CU115">
        <v>0</v>
      </c>
      <c r="CV115">
        <v>0</v>
      </c>
      <c r="CW115" t="s">
        <v>156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 t="s">
        <v>167</v>
      </c>
      <c r="DE115">
        <v>0</v>
      </c>
      <c r="DF115">
        <v>0</v>
      </c>
      <c r="DG115">
        <v>0</v>
      </c>
      <c r="DH115" t="s">
        <v>150</v>
      </c>
      <c r="DI115">
        <v>0</v>
      </c>
      <c r="DJ115">
        <v>0</v>
      </c>
      <c r="DK115">
        <v>0</v>
      </c>
      <c r="DL115" t="s">
        <v>156</v>
      </c>
      <c r="DM115">
        <v>45</v>
      </c>
      <c r="DN115">
        <v>0</v>
      </c>
      <c r="DO115" t="s">
        <v>156</v>
      </c>
      <c r="DP115">
        <v>45</v>
      </c>
      <c r="DQ115">
        <v>0</v>
      </c>
      <c r="DR115" t="s">
        <v>146</v>
      </c>
      <c r="DS115" t="s">
        <v>146</v>
      </c>
      <c r="DT115" t="s">
        <v>146</v>
      </c>
      <c r="DU115" t="s">
        <v>155</v>
      </c>
      <c r="DV115">
        <v>0</v>
      </c>
      <c r="DW115">
        <v>0</v>
      </c>
      <c r="DX115">
        <v>0.5</v>
      </c>
      <c r="DY115">
        <v>0.04</v>
      </c>
      <c r="DZ115">
        <v>2.0020566090040005E+19</v>
      </c>
      <c r="EA115">
        <v>3.4600356600000148E+18</v>
      </c>
      <c r="EB115" t="s">
        <v>987</v>
      </c>
      <c r="EC115" t="s">
        <v>987</v>
      </c>
      <c r="ED115" t="s">
        <v>986</v>
      </c>
      <c r="EE115" t="s">
        <v>988</v>
      </c>
      <c r="EF115" t="s">
        <v>164</v>
      </c>
      <c r="EG115" t="s">
        <v>146</v>
      </c>
      <c r="EH115" t="s">
        <v>146</v>
      </c>
      <c r="EI115" t="s">
        <v>146</v>
      </c>
      <c r="EJ115" t="s">
        <v>146</v>
      </c>
      <c r="EK115" t="s">
        <v>146</v>
      </c>
      <c r="EL115" t="s">
        <v>146</v>
      </c>
      <c r="EM115" t="s">
        <v>146</v>
      </c>
      <c r="EN115" t="s">
        <v>146</v>
      </c>
      <c r="EO115" t="s">
        <v>146</v>
      </c>
      <c r="EP115">
        <v>9107.5</v>
      </c>
      <c r="EQ115">
        <v>0</v>
      </c>
      <c r="ER115">
        <v>0</v>
      </c>
      <c r="ES115" t="s">
        <v>146</v>
      </c>
      <c r="ET115" t="s">
        <v>170</v>
      </c>
      <c r="EU115" t="s">
        <v>146</v>
      </c>
      <c r="EV115">
        <v>0</v>
      </c>
    </row>
    <row r="116" spans="1:152" x14ac:dyDescent="0.25">
      <c r="A116">
        <v>9754963436</v>
      </c>
      <c r="B116" t="s">
        <v>141</v>
      </c>
      <c r="C116" t="s">
        <v>993</v>
      </c>
      <c r="D116" t="s">
        <v>143</v>
      </c>
      <c r="E116" t="s">
        <v>144</v>
      </c>
      <c r="F116" t="s">
        <v>145</v>
      </c>
      <c r="G116">
        <v>34896</v>
      </c>
      <c r="H116" t="s">
        <v>145</v>
      </c>
      <c r="I116">
        <v>53431</v>
      </c>
      <c r="J116">
        <v>2609276109</v>
      </c>
      <c r="K116">
        <v>3344257</v>
      </c>
      <c r="L116">
        <v>2692440</v>
      </c>
      <c r="M116" t="s">
        <v>146</v>
      </c>
      <c r="N116">
        <v>9754963436</v>
      </c>
      <c r="O116">
        <v>123</v>
      </c>
      <c r="P116" t="s">
        <v>147</v>
      </c>
      <c r="Q116" t="s">
        <v>148</v>
      </c>
      <c r="R116" t="s">
        <v>149</v>
      </c>
      <c r="S116">
        <v>250100000000001</v>
      </c>
      <c r="T116" t="s">
        <v>150</v>
      </c>
      <c r="U116" t="s">
        <v>151</v>
      </c>
      <c r="V116">
        <v>4814</v>
      </c>
      <c r="W116" t="s">
        <v>152</v>
      </c>
      <c r="X116" t="s">
        <v>151</v>
      </c>
      <c r="Y116">
        <v>44</v>
      </c>
      <c r="Z116" t="s">
        <v>153</v>
      </c>
      <c r="AA116" t="s">
        <v>154</v>
      </c>
      <c r="AB116" t="s">
        <v>146</v>
      </c>
      <c r="AC116">
        <v>200239</v>
      </c>
      <c r="AD116" t="s">
        <v>155</v>
      </c>
      <c r="AE116" t="s">
        <v>156</v>
      </c>
      <c r="AF116" t="s">
        <v>994</v>
      </c>
      <c r="AG116">
        <v>566</v>
      </c>
      <c r="AH116">
        <v>385160</v>
      </c>
      <c r="AI116" t="s">
        <v>158</v>
      </c>
      <c r="AJ116">
        <v>566</v>
      </c>
      <c r="AK116">
        <v>9754963436</v>
      </c>
      <c r="AL116">
        <v>9754963436</v>
      </c>
      <c r="AM116" t="s">
        <v>159</v>
      </c>
      <c r="AN116" t="s">
        <v>182</v>
      </c>
      <c r="AO116" t="s">
        <v>183</v>
      </c>
      <c r="AP116" t="s">
        <v>146</v>
      </c>
      <c r="AQ116" t="s">
        <v>162</v>
      </c>
      <c r="AR116">
        <v>9107.5</v>
      </c>
      <c r="AS116">
        <v>9000</v>
      </c>
      <c r="AT116" s="8">
        <f t="shared" si="7"/>
        <v>8000</v>
      </c>
      <c r="AU116" s="8">
        <v>350</v>
      </c>
      <c r="AV116" s="8">
        <f t="shared" si="8"/>
        <v>7650</v>
      </c>
      <c r="AW116" s="9">
        <f t="shared" si="9"/>
        <v>1346.4</v>
      </c>
      <c r="AX116" s="10">
        <f t="shared" si="10"/>
        <v>6120</v>
      </c>
      <c r="AY116" s="11">
        <f t="shared" si="11"/>
        <v>183.6</v>
      </c>
      <c r="AZ116" s="8">
        <v>250</v>
      </c>
      <c r="BA116" s="12">
        <f t="shared" si="12"/>
        <v>81.25</v>
      </c>
      <c r="BB116" s="12">
        <v>1000</v>
      </c>
      <c r="BC116" s="13"/>
      <c r="BD116" s="8">
        <f t="shared" si="13"/>
        <v>18.75</v>
      </c>
      <c r="BG116" t="s">
        <v>146</v>
      </c>
      <c r="BH116" t="s">
        <v>146</v>
      </c>
      <c r="BI116">
        <v>566</v>
      </c>
      <c r="BJ116">
        <v>566</v>
      </c>
      <c r="BK116">
        <v>9107.5</v>
      </c>
      <c r="BL116">
        <v>0.5</v>
      </c>
      <c r="BM116">
        <v>0</v>
      </c>
      <c r="BN116">
        <v>0.5</v>
      </c>
      <c r="BO116">
        <v>0.04</v>
      </c>
      <c r="BP116">
        <v>0</v>
      </c>
      <c r="BQ116">
        <v>9106.9624999999996</v>
      </c>
      <c r="BR116">
        <v>0</v>
      </c>
      <c r="BS116">
        <v>0.04</v>
      </c>
      <c r="BT116" t="s">
        <v>146</v>
      </c>
      <c r="BU116">
        <v>59536659</v>
      </c>
      <c r="BV116" t="s">
        <v>163</v>
      </c>
      <c r="BW116">
        <v>0</v>
      </c>
      <c r="BX116">
        <v>0</v>
      </c>
      <c r="BY116" t="s">
        <v>164</v>
      </c>
      <c r="BZ116">
        <v>0</v>
      </c>
      <c r="CA116" t="s">
        <v>146</v>
      </c>
      <c r="CB116">
        <v>0</v>
      </c>
      <c r="CC116">
        <v>0</v>
      </c>
      <c r="CD116" t="s">
        <v>146</v>
      </c>
      <c r="CE116">
        <v>0</v>
      </c>
      <c r="CF116">
        <v>0</v>
      </c>
      <c r="CG116">
        <v>0</v>
      </c>
      <c r="CH116" t="s">
        <v>146</v>
      </c>
      <c r="CI116" t="s">
        <v>146</v>
      </c>
      <c r="CJ116" t="s">
        <v>158</v>
      </c>
      <c r="CK116">
        <v>10</v>
      </c>
      <c r="CL116">
        <v>0</v>
      </c>
      <c r="CM116">
        <v>0</v>
      </c>
      <c r="CN116">
        <v>9107.5</v>
      </c>
      <c r="CO116" t="s">
        <v>150</v>
      </c>
      <c r="CP116">
        <v>0</v>
      </c>
      <c r="CQ116">
        <v>0</v>
      </c>
      <c r="CR116">
        <v>0</v>
      </c>
      <c r="CS116" t="s">
        <v>166</v>
      </c>
      <c r="CT116">
        <v>0</v>
      </c>
      <c r="CU116">
        <v>0</v>
      </c>
      <c r="CV116">
        <v>0</v>
      </c>
      <c r="CW116" t="s">
        <v>156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 t="s">
        <v>167</v>
      </c>
      <c r="DE116">
        <v>0</v>
      </c>
      <c r="DF116">
        <v>0</v>
      </c>
      <c r="DG116">
        <v>0</v>
      </c>
      <c r="DH116" t="s">
        <v>150</v>
      </c>
      <c r="DI116">
        <v>0</v>
      </c>
      <c r="DJ116">
        <v>0</v>
      </c>
      <c r="DK116">
        <v>0</v>
      </c>
      <c r="DL116" t="s">
        <v>156</v>
      </c>
      <c r="DM116">
        <v>45</v>
      </c>
      <c r="DN116">
        <v>0</v>
      </c>
      <c r="DO116" t="s">
        <v>156</v>
      </c>
      <c r="DP116">
        <v>45</v>
      </c>
      <c r="DQ116">
        <v>0</v>
      </c>
      <c r="DR116" t="s">
        <v>146</v>
      </c>
      <c r="DS116" t="s">
        <v>146</v>
      </c>
      <c r="DT116" t="s">
        <v>146</v>
      </c>
      <c r="DU116" t="s">
        <v>155</v>
      </c>
      <c r="DV116">
        <v>0</v>
      </c>
      <c r="DW116">
        <v>0</v>
      </c>
      <c r="DX116">
        <v>0.5</v>
      </c>
      <c r="DY116">
        <v>0.04</v>
      </c>
      <c r="DZ116">
        <v>2.0020566090040005E+19</v>
      </c>
      <c r="EA116">
        <v>3.4600356600000148E+18</v>
      </c>
      <c r="EB116" t="s">
        <v>995</v>
      </c>
      <c r="EC116" t="s">
        <v>995</v>
      </c>
      <c r="ED116" t="s">
        <v>994</v>
      </c>
      <c r="EE116" t="s">
        <v>996</v>
      </c>
      <c r="EF116" t="s">
        <v>164</v>
      </c>
      <c r="EG116" t="s">
        <v>146</v>
      </c>
      <c r="EH116" t="s">
        <v>146</v>
      </c>
      <c r="EI116" t="s">
        <v>146</v>
      </c>
      <c r="EJ116" t="s">
        <v>146</v>
      </c>
      <c r="EK116" t="s">
        <v>146</v>
      </c>
      <c r="EL116" t="s">
        <v>146</v>
      </c>
      <c r="EM116" t="s">
        <v>146</v>
      </c>
      <c r="EN116" t="s">
        <v>146</v>
      </c>
      <c r="EO116" t="s">
        <v>146</v>
      </c>
      <c r="EP116">
        <v>9107.5</v>
      </c>
      <c r="EQ116">
        <v>0</v>
      </c>
      <c r="ER116">
        <v>0</v>
      </c>
      <c r="ES116" t="s">
        <v>146</v>
      </c>
      <c r="ET116" t="s">
        <v>170</v>
      </c>
      <c r="EU116" t="s">
        <v>146</v>
      </c>
      <c r="EV116">
        <v>0</v>
      </c>
    </row>
    <row r="117" spans="1:152" x14ac:dyDescent="0.25">
      <c r="A117">
        <v>9758975478</v>
      </c>
      <c r="B117" t="s">
        <v>141</v>
      </c>
      <c r="C117" t="s">
        <v>1003</v>
      </c>
      <c r="D117" t="s">
        <v>143</v>
      </c>
      <c r="E117" t="s">
        <v>144</v>
      </c>
      <c r="F117" t="s">
        <v>144</v>
      </c>
      <c r="G117">
        <v>34902</v>
      </c>
      <c r="H117" t="s">
        <v>145</v>
      </c>
      <c r="I117">
        <v>266849</v>
      </c>
      <c r="J117">
        <v>2609918142</v>
      </c>
      <c r="K117">
        <v>1154344</v>
      </c>
      <c r="L117">
        <v>2692440</v>
      </c>
      <c r="M117" t="s">
        <v>146</v>
      </c>
      <c r="N117">
        <v>9758975478</v>
      </c>
      <c r="O117">
        <v>123</v>
      </c>
      <c r="P117" t="s">
        <v>147</v>
      </c>
      <c r="Q117" t="s">
        <v>148</v>
      </c>
      <c r="R117" t="s">
        <v>149</v>
      </c>
      <c r="S117">
        <v>250100000000001</v>
      </c>
      <c r="T117" t="s">
        <v>150</v>
      </c>
      <c r="U117" t="s">
        <v>151</v>
      </c>
      <c r="V117">
        <v>4814</v>
      </c>
      <c r="W117" t="s">
        <v>152</v>
      </c>
      <c r="X117" t="s">
        <v>151</v>
      </c>
      <c r="Y117">
        <v>44</v>
      </c>
      <c r="Z117" t="s">
        <v>153</v>
      </c>
      <c r="AA117" t="s">
        <v>154</v>
      </c>
      <c r="AB117" t="s">
        <v>146</v>
      </c>
      <c r="AC117">
        <v>200239</v>
      </c>
      <c r="AD117" t="s">
        <v>155</v>
      </c>
      <c r="AE117" t="s">
        <v>156</v>
      </c>
      <c r="AF117" t="s">
        <v>1004</v>
      </c>
      <c r="AG117">
        <v>566</v>
      </c>
      <c r="AH117">
        <v>728923</v>
      </c>
      <c r="AI117" t="s">
        <v>158</v>
      </c>
      <c r="AJ117">
        <v>566</v>
      </c>
      <c r="AK117">
        <v>9758975478</v>
      </c>
      <c r="AL117">
        <v>9758975478</v>
      </c>
      <c r="AM117" t="s">
        <v>159</v>
      </c>
      <c r="AN117" t="s">
        <v>160</v>
      </c>
      <c r="AO117" t="s">
        <v>161</v>
      </c>
      <c r="AP117" t="s">
        <v>146</v>
      </c>
      <c r="AQ117" t="s">
        <v>162</v>
      </c>
      <c r="AR117">
        <v>9107.5</v>
      </c>
      <c r="AS117">
        <v>9000</v>
      </c>
      <c r="AT117" s="8">
        <f t="shared" si="7"/>
        <v>8000</v>
      </c>
      <c r="AU117" s="8">
        <v>350</v>
      </c>
      <c r="AV117" s="8">
        <f t="shared" si="8"/>
        <v>7650</v>
      </c>
      <c r="AW117" s="9">
        <f t="shared" si="9"/>
        <v>1346.4</v>
      </c>
      <c r="AX117" s="10">
        <f t="shared" si="10"/>
        <v>6120</v>
      </c>
      <c r="AY117" s="11">
        <f t="shared" si="11"/>
        <v>183.6</v>
      </c>
      <c r="AZ117" s="8">
        <v>250</v>
      </c>
      <c r="BA117" s="12">
        <f t="shared" si="12"/>
        <v>81.25</v>
      </c>
      <c r="BB117" s="12">
        <v>1000</v>
      </c>
      <c r="BC117" s="13"/>
      <c r="BD117" s="8">
        <f t="shared" si="13"/>
        <v>18.75</v>
      </c>
      <c r="BG117" t="s">
        <v>146</v>
      </c>
      <c r="BH117" t="s">
        <v>146</v>
      </c>
      <c r="BI117">
        <v>566</v>
      </c>
      <c r="BJ117">
        <v>566</v>
      </c>
      <c r="BK117">
        <v>9107.5</v>
      </c>
      <c r="BL117">
        <v>0.5</v>
      </c>
      <c r="BM117">
        <v>0</v>
      </c>
      <c r="BN117">
        <v>0.5</v>
      </c>
      <c r="BO117">
        <v>0.04</v>
      </c>
      <c r="BP117">
        <v>0</v>
      </c>
      <c r="BQ117">
        <v>9106.9624999999996</v>
      </c>
      <c r="BR117">
        <v>0</v>
      </c>
      <c r="BS117">
        <v>0.04</v>
      </c>
      <c r="BT117" t="s">
        <v>146</v>
      </c>
      <c r="BU117">
        <v>59536659</v>
      </c>
      <c r="BV117" t="s">
        <v>163</v>
      </c>
      <c r="BW117">
        <v>0</v>
      </c>
      <c r="BX117">
        <v>0</v>
      </c>
      <c r="BY117" t="s">
        <v>164</v>
      </c>
      <c r="BZ117">
        <v>0</v>
      </c>
      <c r="CA117" t="s">
        <v>146</v>
      </c>
      <c r="CB117">
        <v>0</v>
      </c>
      <c r="CC117">
        <v>0</v>
      </c>
      <c r="CD117" t="s">
        <v>146</v>
      </c>
      <c r="CE117">
        <v>0</v>
      </c>
      <c r="CF117">
        <v>0</v>
      </c>
      <c r="CG117">
        <v>0</v>
      </c>
      <c r="CH117" t="s">
        <v>146</v>
      </c>
      <c r="CI117" t="s">
        <v>146</v>
      </c>
      <c r="CJ117" t="s">
        <v>158</v>
      </c>
      <c r="CK117">
        <v>10</v>
      </c>
      <c r="CL117">
        <v>0</v>
      </c>
      <c r="CM117">
        <v>0</v>
      </c>
      <c r="CN117">
        <v>9107.5</v>
      </c>
      <c r="CO117" t="s">
        <v>150</v>
      </c>
      <c r="CP117">
        <v>0</v>
      </c>
      <c r="CQ117">
        <v>0</v>
      </c>
      <c r="CR117">
        <v>0</v>
      </c>
      <c r="CS117" t="s">
        <v>166</v>
      </c>
      <c r="CT117">
        <v>0</v>
      </c>
      <c r="CU117">
        <v>0</v>
      </c>
      <c r="CV117">
        <v>0</v>
      </c>
      <c r="CW117" t="s">
        <v>156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 t="s">
        <v>167</v>
      </c>
      <c r="DE117">
        <v>0</v>
      </c>
      <c r="DF117">
        <v>0</v>
      </c>
      <c r="DG117">
        <v>0</v>
      </c>
      <c r="DH117" t="s">
        <v>150</v>
      </c>
      <c r="DI117">
        <v>0</v>
      </c>
      <c r="DJ117">
        <v>0</v>
      </c>
      <c r="DK117">
        <v>0</v>
      </c>
      <c r="DL117" t="s">
        <v>156</v>
      </c>
      <c r="DM117">
        <v>45</v>
      </c>
      <c r="DN117">
        <v>0</v>
      </c>
      <c r="DO117" t="s">
        <v>156</v>
      </c>
      <c r="DP117">
        <v>45</v>
      </c>
      <c r="DQ117">
        <v>0</v>
      </c>
      <c r="DR117" t="s">
        <v>146</v>
      </c>
      <c r="DS117" t="s">
        <v>146</v>
      </c>
      <c r="DT117" t="s">
        <v>146</v>
      </c>
      <c r="DU117" t="s">
        <v>155</v>
      </c>
      <c r="DV117">
        <v>0</v>
      </c>
      <c r="DW117">
        <v>0</v>
      </c>
      <c r="DX117">
        <v>0.5</v>
      </c>
      <c r="DY117">
        <v>0.04</v>
      </c>
      <c r="DZ117">
        <v>2.0020566090040005E+19</v>
      </c>
      <c r="EA117">
        <v>3.4600356600000148E+18</v>
      </c>
      <c r="EB117" t="s">
        <v>1005</v>
      </c>
      <c r="EC117" t="s">
        <v>1005</v>
      </c>
      <c r="ED117" t="s">
        <v>1004</v>
      </c>
      <c r="EE117" t="s">
        <v>1006</v>
      </c>
      <c r="EF117" t="s">
        <v>164</v>
      </c>
      <c r="EG117" t="s">
        <v>146</v>
      </c>
      <c r="EH117" t="s">
        <v>146</v>
      </c>
      <c r="EI117" t="s">
        <v>146</v>
      </c>
      <c r="EJ117" t="s">
        <v>146</v>
      </c>
      <c r="EK117" t="s">
        <v>146</v>
      </c>
      <c r="EL117" t="s">
        <v>146</v>
      </c>
      <c r="EM117" t="s">
        <v>146</v>
      </c>
      <c r="EN117" t="s">
        <v>146</v>
      </c>
      <c r="EO117" t="s">
        <v>146</v>
      </c>
      <c r="EP117">
        <v>9107.5</v>
      </c>
      <c r="EQ117">
        <v>0</v>
      </c>
      <c r="ER117">
        <v>0</v>
      </c>
      <c r="ES117" t="s">
        <v>146</v>
      </c>
      <c r="ET117" t="s">
        <v>170</v>
      </c>
      <c r="EU117" t="s">
        <v>146</v>
      </c>
      <c r="EV117">
        <v>0</v>
      </c>
    </row>
    <row r="118" spans="1:152" x14ac:dyDescent="0.25">
      <c r="A118">
        <v>9753419564</v>
      </c>
      <c r="B118" t="s">
        <v>141</v>
      </c>
      <c r="C118" t="s">
        <v>1014</v>
      </c>
      <c r="D118" t="s">
        <v>143</v>
      </c>
      <c r="E118" t="s">
        <v>144</v>
      </c>
      <c r="F118" t="s">
        <v>145</v>
      </c>
      <c r="G118">
        <v>34894</v>
      </c>
      <c r="H118" t="s">
        <v>145</v>
      </c>
      <c r="I118">
        <v>712160</v>
      </c>
      <c r="J118">
        <v>2609158202</v>
      </c>
      <c r="K118">
        <v>2758401</v>
      </c>
      <c r="L118">
        <v>2692440</v>
      </c>
      <c r="M118" t="s">
        <v>146</v>
      </c>
      <c r="N118">
        <v>9753419564</v>
      </c>
      <c r="O118">
        <v>123</v>
      </c>
      <c r="P118" t="s">
        <v>147</v>
      </c>
      <c r="Q118" t="s">
        <v>148</v>
      </c>
      <c r="R118" t="s">
        <v>149</v>
      </c>
      <c r="S118">
        <v>250100000000001</v>
      </c>
      <c r="T118" t="s">
        <v>150</v>
      </c>
      <c r="U118" t="s">
        <v>151</v>
      </c>
      <c r="V118">
        <v>4814</v>
      </c>
      <c r="W118" t="s">
        <v>152</v>
      </c>
      <c r="X118" t="s">
        <v>151</v>
      </c>
      <c r="Y118">
        <v>44</v>
      </c>
      <c r="Z118" t="s">
        <v>153</v>
      </c>
      <c r="AA118" t="s">
        <v>154</v>
      </c>
      <c r="AB118" t="s">
        <v>146</v>
      </c>
      <c r="AC118">
        <v>200239</v>
      </c>
      <c r="AD118" t="s">
        <v>155</v>
      </c>
      <c r="AE118" t="s">
        <v>156</v>
      </c>
      <c r="AF118" t="s">
        <v>1015</v>
      </c>
      <c r="AG118">
        <v>566</v>
      </c>
      <c r="AH118">
        <v>213073</v>
      </c>
      <c r="AI118" t="s">
        <v>158</v>
      </c>
      <c r="AJ118">
        <v>566</v>
      </c>
      <c r="AK118">
        <v>9753419564</v>
      </c>
      <c r="AL118">
        <v>9753419564</v>
      </c>
      <c r="AM118" t="s">
        <v>159</v>
      </c>
      <c r="AN118" t="s">
        <v>182</v>
      </c>
      <c r="AO118" t="s">
        <v>183</v>
      </c>
      <c r="AP118" t="s">
        <v>146</v>
      </c>
      <c r="AQ118" t="s">
        <v>162</v>
      </c>
      <c r="AR118">
        <v>9107.5</v>
      </c>
      <c r="AS118">
        <v>9000</v>
      </c>
      <c r="AT118" s="8">
        <f t="shared" si="7"/>
        <v>8000</v>
      </c>
      <c r="AU118" s="8">
        <v>350</v>
      </c>
      <c r="AV118" s="8">
        <f t="shared" si="8"/>
        <v>7650</v>
      </c>
      <c r="AW118" s="9">
        <f t="shared" si="9"/>
        <v>1346.4</v>
      </c>
      <c r="AX118" s="10">
        <f t="shared" si="10"/>
        <v>6120</v>
      </c>
      <c r="AY118" s="11">
        <f t="shared" si="11"/>
        <v>183.6</v>
      </c>
      <c r="AZ118" s="8">
        <v>250</v>
      </c>
      <c r="BA118" s="12">
        <f t="shared" si="12"/>
        <v>81.25</v>
      </c>
      <c r="BB118" s="12">
        <v>1000</v>
      </c>
      <c r="BC118" s="13"/>
      <c r="BD118" s="8">
        <f t="shared" si="13"/>
        <v>18.75</v>
      </c>
      <c r="BG118" t="s">
        <v>146</v>
      </c>
      <c r="BH118" t="s">
        <v>146</v>
      </c>
      <c r="BI118">
        <v>566</v>
      </c>
      <c r="BJ118">
        <v>566</v>
      </c>
      <c r="BK118">
        <v>9107.5</v>
      </c>
      <c r="BL118">
        <v>0.5</v>
      </c>
      <c r="BM118">
        <v>0</v>
      </c>
      <c r="BN118">
        <v>0.5</v>
      </c>
      <c r="BO118">
        <v>0.04</v>
      </c>
      <c r="BP118">
        <v>0</v>
      </c>
      <c r="BQ118">
        <v>9106.9624999999996</v>
      </c>
      <c r="BR118">
        <v>0</v>
      </c>
      <c r="BS118">
        <v>0.04</v>
      </c>
      <c r="BT118" t="s">
        <v>146</v>
      </c>
      <c r="BU118">
        <v>59536659</v>
      </c>
      <c r="BV118" t="s">
        <v>163</v>
      </c>
      <c r="BW118">
        <v>0</v>
      </c>
      <c r="BX118">
        <v>0</v>
      </c>
      <c r="BY118" t="s">
        <v>164</v>
      </c>
      <c r="BZ118">
        <v>0</v>
      </c>
      <c r="CA118" t="s">
        <v>146</v>
      </c>
      <c r="CB118">
        <v>0</v>
      </c>
      <c r="CC118">
        <v>0</v>
      </c>
      <c r="CD118" t="s">
        <v>146</v>
      </c>
      <c r="CE118">
        <v>0</v>
      </c>
      <c r="CF118">
        <v>0</v>
      </c>
      <c r="CG118">
        <v>0</v>
      </c>
      <c r="CH118" t="s">
        <v>146</v>
      </c>
      <c r="CI118" t="s">
        <v>146</v>
      </c>
      <c r="CJ118" t="s">
        <v>158</v>
      </c>
      <c r="CK118">
        <v>10</v>
      </c>
      <c r="CL118">
        <v>0</v>
      </c>
      <c r="CM118">
        <v>0</v>
      </c>
      <c r="CN118">
        <v>9107.5</v>
      </c>
      <c r="CO118" t="s">
        <v>150</v>
      </c>
      <c r="CP118">
        <v>0</v>
      </c>
      <c r="CQ118">
        <v>0</v>
      </c>
      <c r="CR118">
        <v>0</v>
      </c>
      <c r="CS118" t="s">
        <v>166</v>
      </c>
      <c r="CT118">
        <v>0</v>
      </c>
      <c r="CU118">
        <v>0</v>
      </c>
      <c r="CV118">
        <v>0</v>
      </c>
      <c r="CW118" t="s">
        <v>156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 t="s">
        <v>167</v>
      </c>
      <c r="DE118">
        <v>0</v>
      </c>
      <c r="DF118">
        <v>0</v>
      </c>
      <c r="DG118">
        <v>0</v>
      </c>
      <c r="DH118" t="s">
        <v>150</v>
      </c>
      <c r="DI118">
        <v>0</v>
      </c>
      <c r="DJ118">
        <v>0</v>
      </c>
      <c r="DK118">
        <v>0</v>
      </c>
      <c r="DL118" t="s">
        <v>156</v>
      </c>
      <c r="DM118">
        <v>45</v>
      </c>
      <c r="DN118">
        <v>0</v>
      </c>
      <c r="DO118" t="s">
        <v>156</v>
      </c>
      <c r="DP118">
        <v>45</v>
      </c>
      <c r="DQ118">
        <v>0</v>
      </c>
      <c r="DR118" t="s">
        <v>146</v>
      </c>
      <c r="DS118" t="s">
        <v>146</v>
      </c>
      <c r="DT118" t="s">
        <v>146</v>
      </c>
      <c r="DU118" t="s">
        <v>155</v>
      </c>
      <c r="DV118">
        <v>0</v>
      </c>
      <c r="DW118">
        <v>0</v>
      </c>
      <c r="DX118">
        <v>0.5</v>
      </c>
      <c r="DY118">
        <v>0.04</v>
      </c>
      <c r="DZ118">
        <v>2.0020566090040005E+19</v>
      </c>
      <c r="EA118">
        <v>3.4600356600000148E+18</v>
      </c>
      <c r="EB118" t="s">
        <v>1016</v>
      </c>
      <c r="EC118" t="s">
        <v>1016</v>
      </c>
      <c r="ED118" t="s">
        <v>1015</v>
      </c>
      <c r="EE118" t="s">
        <v>1017</v>
      </c>
      <c r="EF118" t="s">
        <v>164</v>
      </c>
      <c r="EG118" t="s">
        <v>146</v>
      </c>
      <c r="EH118" t="s">
        <v>146</v>
      </c>
      <c r="EI118" t="s">
        <v>146</v>
      </c>
      <c r="EJ118" t="s">
        <v>146</v>
      </c>
      <c r="EK118" t="s">
        <v>146</v>
      </c>
      <c r="EL118" t="s">
        <v>146</v>
      </c>
      <c r="EM118" t="s">
        <v>146</v>
      </c>
      <c r="EN118" t="s">
        <v>146</v>
      </c>
      <c r="EO118" t="s">
        <v>146</v>
      </c>
      <c r="EP118">
        <v>9107.5</v>
      </c>
      <c r="EQ118">
        <v>0</v>
      </c>
      <c r="ER118">
        <v>0</v>
      </c>
      <c r="ES118" t="s">
        <v>146</v>
      </c>
      <c r="ET118" t="s">
        <v>170</v>
      </c>
      <c r="EU118" t="s">
        <v>146</v>
      </c>
      <c r="EV118">
        <v>0</v>
      </c>
    </row>
    <row r="119" spans="1:152" x14ac:dyDescent="0.25">
      <c r="A119">
        <v>9754754573</v>
      </c>
      <c r="B119" t="s">
        <v>141</v>
      </c>
      <c r="C119" t="s">
        <v>1044</v>
      </c>
      <c r="D119" t="s">
        <v>143</v>
      </c>
      <c r="E119" t="s">
        <v>144</v>
      </c>
      <c r="F119" t="s">
        <v>145</v>
      </c>
      <c r="G119">
        <v>34895</v>
      </c>
      <c r="H119" t="s">
        <v>145</v>
      </c>
      <c r="I119">
        <v>908817</v>
      </c>
      <c r="J119">
        <v>2609196060</v>
      </c>
      <c r="K119">
        <v>4826150</v>
      </c>
      <c r="L119">
        <v>2692440</v>
      </c>
      <c r="M119" t="s">
        <v>146</v>
      </c>
      <c r="N119">
        <v>9754754573</v>
      </c>
      <c r="O119">
        <v>123</v>
      </c>
      <c r="P119" t="s">
        <v>147</v>
      </c>
      <c r="Q119" t="s">
        <v>148</v>
      </c>
      <c r="R119" t="s">
        <v>149</v>
      </c>
      <c r="S119">
        <v>250100000000001</v>
      </c>
      <c r="T119" t="s">
        <v>150</v>
      </c>
      <c r="U119" t="s">
        <v>151</v>
      </c>
      <c r="V119">
        <v>4814</v>
      </c>
      <c r="W119" t="s">
        <v>152</v>
      </c>
      <c r="X119" t="s">
        <v>151</v>
      </c>
      <c r="Y119">
        <v>44</v>
      </c>
      <c r="Z119" t="s">
        <v>153</v>
      </c>
      <c r="AA119" t="s">
        <v>154</v>
      </c>
      <c r="AB119" t="s">
        <v>146</v>
      </c>
      <c r="AC119">
        <v>200239</v>
      </c>
      <c r="AD119" t="s">
        <v>155</v>
      </c>
      <c r="AE119" t="s">
        <v>156</v>
      </c>
      <c r="AF119" t="s">
        <v>1045</v>
      </c>
      <c r="AG119">
        <v>566</v>
      </c>
      <c r="AH119">
        <v>220036</v>
      </c>
      <c r="AI119" t="s">
        <v>158</v>
      </c>
      <c r="AJ119">
        <v>566</v>
      </c>
      <c r="AK119">
        <v>9754754573</v>
      </c>
      <c r="AL119">
        <v>9754754573</v>
      </c>
      <c r="AM119" t="s">
        <v>159</v>
      </c>
      <c r="AN119" t="s">
        <v>194</v>
      </c>
      <c r="AO119" t="s">
        <v>195</v>
      </c>
      <c r="AP119" t="s">
        <v>146</v>
      </c>
      <c r="AQ119" t="s">
        <v>162</v>
      </c>
      <c r="AR119">
        <v>9107.5</v>
      </c>
      <c r="AS119">
        <v>9000</v>
      </c>
      <c r="AT119" s="8">
        <f t="shared" si="7"/>
        <v>8000</v>
      </c>
      <c r="AU119" s="8">
        <v>350</v>
      </c>
      <c r="AV119" s="8">
        <f t="shared" si="8"/>
        <v>7650</v>
      </c>
      <c r="AW119" s="9">
        <f t="shared" si="9"/>
        <v>1346.4</v>
      </c>
      <c r="AX119" s="10">
        <f t="shared" si="10"/>
        <v>6120</v>
      </c>
      <c r="AY119" s="11">
        <f t="shared" si="11"/>
        <v>183.6</v>
      </c>
      <c r="AZ119" s="8">
        <v>250</v>
      </c>
      <c r="BA119" s="12">
        <f t="shared" si="12"/>
        <v>81.25</v>
      </c>
      <c r="BB119" s="12">
        <v>1000</v>
      </c>
      <c r="BC119" s="13"/>
      <c r="BD119" s="8">
        <f t="shared" si="13"/>
        <v>18.75</v>
      </c>
      <c r="BG119" t="s">
        <v>146</v>
      </c>
      <c r="BH119" t="s">
        <v>146</v>
      </c>
      <c r="BI119">
        <v>566</v>
      </c>
      <c r="BJ119">
        <v>566</v>
      </c>
      <c r="BK119">
        <v>9107.5</v>
      </c>
      <c r="BL119">
        <v>0.5</v>
      </c>
      <c r="BM119">
        <v>0</v>
      </c>
      <c r="BN119">
        <v>0.5</v>
      </c>
      <c r="BO119">
        <v>0.04</v>
      </c>
      <c r="BP119">
        <v>0</v>
      </c>
      <c r="BQ119">
        <v>9106.9624999999996</v>
      </c>
      <c r="BR119">
        <v>0</v>
      </c>
      <c r="BS119">
        <v>0.04</v>
      </c>
      <c r="BT119" t="s">
        <v>146</v>
      </c>
      <c r="BU119">
        <v>59536659</v>
      </c>
      <c r="BV119" t="s">
        <v>163</v>
      </c>
      <c r="BW119">
        <v>0</v>
      </c>
      <c r="BX119">
        <v>0</v>
      </c>
      <c r="BY119" t="s">
        <v>164</v>
      </c>
      <c r="BZ119">
        <v>0</v>
      </c>
      <c r="CA119" t="s">
        <v>146</v>
      </c>
      <c r="CB119">
        <v>0</v>
      </c>
      <c r="CC119">
        <v>0</v>
      </c>
      <c r="CD119" t="s">
        <v>146</v>
      </c>
      <c r="CE119">
        <v>0</v>
      </c>
      <c r="CF119">
        <v>0</v>
      </c>
      <c r="CG119">
        <v>0</v>
      </c>
      <c r="CH119" t="s">
        <v>146</v>
      </c>
      <c r="CI119" t="s">
        <v>146</v>
      </c>
      <c r="CJ119" t="s">
        <v>158</v>
      </c>
      <c r="CK119">
        <v>10</v>
      </c>
      <c r="CL119">
        <v>0</v>
      </c>
      <c r="CM119">
        <v>0</v>
      </c>
      <c r="CN119">
        <v>9107.5</v>
      </c>
      <c r="CO119" t="s">
        <v>150</v>
      </c>
      <c r="CP119">
        <v>0</v>
      </c>
      <c r="CQ119">
        <v>0</v>
      </c>
      <c r="CR119">
        <v>0</v>
      </c>
      <c r="CS119" t="s">
        <v>166</v>
      </c>
      <c r="CT119">
        <v>0</v>
      </c>
      <c r="CU119">
        <v>0</v>
      </c>
      <c r="CV119">
        <v>0</v>
      </c>
      <c r="CW119" t="s">
        <v>156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 t="s">
        <v>167</v>
      </c>
      <c r="DE119">
        <v>0</v>
      </c>
      <c r="DF119">
        <v>0</v>
      </c>
      <c r="DG119">
        <v>0</v>
      </c>
      <c r="DH119" t="s">
        <v>150</v>
      </c>
      <c r="DI119">
        <v>0</v>
      </c>
      <c r="DJ119">
        <v>0</v>
      </c>
      <c r="DK119">
        <v>0</v>
      </c>
      <c r="DL119" t="s">
        <v>156</v>
      </c>
      <c r="DM119">
        <v>45</v>
      </c>
      <c r="DN119">
        <v>0</v>
      </c>
      <c r="DO119" t="s">
        <v>156</v>
      </c>
      <c r="DP119">
        <v>45</v>
      </c>
      <c r="DQ119">
        <v>0</v>
      </c>
      <c r="DR119" t="s">
        <v>146</v>
      </c>
      <c r="DS119" t="s">
        <v>146</v>
      </c>
      <c r="DT119" t="s">
        <v>146</v>
      </c>
      <c r="DU119" t="s">
        <v>155</v>
      </c>
      <c r="DV119">
        <v>0</v>
      </c>
      <c r="DW119">
        <v>0</v>
      </c>
      <c r="DX119">
        <v>0.5</v>
      </c>
      <c r="DY119">
        <v>0.04</v>
      </c>
      <c r="DZ119">
        <v>2.0020566090040005E+19</v>
      </c>
      <c r="EA119">
        <v>3.4600356600000148E+18</v>
      </c>
      <c r="EB119" t="s">
        <v>1046</v>
      </c>
      <c r="EC119" t="s">
        <v>1046</v>
      </c>
      <c r="ED119" t="s">
        <v>1045</v>
      </c>
      <c r="EE119" t="s">
        <v>1047</v>
      </c>
      <c r="EF119" t="s">
        <v>164</v>
      </c>
      <c r="EG119" t="s">
        <v>146</v>
      </c>
      <c r="EH119" t="s">
        <v>146</v>
      </c>
      <c r="EI119" t="s">
        <v>146</v>
      </c>
      <c r="EJ119" t="s">
        <v>146</v>
      </c>
      <c r="EK119" t="s">
        <v>146</v>
      </c>
      <c r="EL119" t="s">
        <v>146</v>
      </c>
      <c r="EM119" t="s">
        <v>146</v>
      </c>
      <c r="EN119" t="s">
        <v>146</v>
      </c>
      <c r="EO119" t="s">
        <v>146</v>
      </c>
      <c r="EP119">
        <v>9107.5</v>
      </c>
      <c r="EQ119">
        <v>0</v>
      </c>
      <c r="ER119">
        <v>0</v>
      </c>
      <c r="ES119" t="s">
        <v>146</v>
      </c>
      <c r="ET119" t="s">
        <v>170</v>
      </c>
      <c r="EU119" t="s">
        <v>146</v>
      </c>
      <c r="EV119">
        <v>0</v>
      </c>
    </row>
    <row r="120" spans="1:152" x14ac:dyDescent="0.25">
      <c r="A120">
        <v>675280761334</v>
      </c>
      <c r="B120" t="s">
        <v>141</v>
      </c>
      <c r="C120" t="s">
        <v>467</v>
      </c>
      <c r="D120" t="s">
        <v>143</v>
      </c>
      <c r="E120" t="s">
        <v>144</v>
      </c>
      <c r="F120" t="s">
        <v>145</v>
      </c>
      <c r="G120" t="s">
        <v>146</v>
      </c>
      <c r="H120" t="s">
        <v>145</v>
      </c>
      <c r="I120">
        <v>447615</v>
      </c>
      <c r="J120">
        <v>57675280761334</v>
      </c>
      <c r="K120">
        <v>4139049</v>
      </c>
      <c r="L120" t="s">
        <v>146</v>
      </c>
      <c r="M120" t="s">
        <v>146</v>
      </c>
      <c r="N120">
        <v>675280761334</v>
      </c>
      <c r="O120" t="s">
        <v>146</v>
      </c>
      <c r="P120" t="s">
        <v>147</v>
      </c>
      <c r="Q120" t="s">
        <v>148</v>
      </c>
      <c r="R120" t="s">
        <v>149</v>
      </c>
      <c r="S120">
        <v>250100000000001</v>
      </c>
      <c r="T120" t="s">
        <v>150</v>
      </c>
      <c r="U120" t="s">
        <v>146</v>
      </c>
      <c r="V120" t="s">
        <v>146</v>
      </c>
      <c r="W120">
        <v>25010001</v>
      </c>
      <c r="X120" t="s">
        <v>146</v>
      </c>
      <c r="Y120">
        <v>63</v>
      </c>
      <c r="Z120" t="s">
        <v>221</v>
      </c>
      <c r="AA120" t="s">
        <v>154</v>
      </c>
      <c r="AB120" t="s">
        <v>146</v>
      </c>
      <c r="AC120">
        <v>200237</v>
      </c>
      <c r="AD120" t="s">
        <v>222</v>
      </c>
      <c r="AE120" t="s">
        <v>158</v>
      </c>
      <c r="AF120" t="s">
        <v>146</v>
      </c>
      <c r="AG120">
        <v>566</v>
      </c>
      <c r="AH120" t="s">
        <v>146</v>
      </c>
      <c r="AI120" t="s">
        <v>158</v>
      </c>
      <c r="AJ120">
        <v>566</v>
      </c>
      <c r="AK120">
        <v>675280761334</v>
      </c>
      <c r="AL120" t="s">
        <v>146</v>
      </c>
      <c r="AM120" t="s">
        <v>159</v>
      </c>
      <c r="AN120" t="s">
        <v>343</v>
      </c>
      <c r="AO120" t="s">
        <v>146</v>
      </c>
      <c r="AP120" t="s">
        <v>146</v>
      </c>
      <c r="AQ120" t="s">
        <v>162</v>
      </c>
      <c r="AR120">
        <v>10600</v>
      </c>
      <c r="AS120">
        <v>10600</v>
      </c>
      <c r="AT120" s="8">
        <f t="shared" si="7"/>
        <v>10600</v>
      </c>
      <c r="AU120" s="8">
        <v>350</v>
      </c>
      <c r="AV120" s="8">
        <f t="shared" si="8"/>
        <v>10250</v>
      </c>
      <c r="AW120" s="9">
        <f t="shared" si="9"/>
        <v>1804.0000000000002</v>
      </c>
      <c r="AX120" s="10">
        <f t="shared" si="10"/>
        <v>8200</v>
      </c>
      <c r="AY120" s="11">
        <f t="shared" si="11"/>
        <v>246</v>
      </c>
      <c r="AZ120" s="8">
        <v>250</v>
      </c>
      <c r="BA120" s="12">
        <f t="shared" si="12"/>
        <v>81.25</v>
      </c>
      <c r="BB120" s="12"/>
      <c r="BC120" s="13"/>
      <c r="BD120" s="8">
        <f t="shared" si="13"/>
        <v>18.75</v>
      </c>
      <c r="BE120" t="s">
        <v>146</v>
      </c>
      <c r="BF120" t="s">
        <v>146</v>
      </c>
      <c r="BG120" t="s">
        <v>146</v>
      </c>
      <c r="BH120" t="s">
        <v>146</v>
      </c>
      <c r="BI120">
        <v>566</v>
      </c>
      <c r="BJ120">
        <v>566</v>
      </c>
      <c r="BK120">
        <v>10600</v>
      </c>
      <c r="BL120">
        <v>0.5</v>
      </c>
      <c r="BM120">
        <v>0</v>
      </c>
      <c r="BN120">
        <v>0.5</v>
      </c>
      <c r="BO120">
        <v>0.04</v>
      </c>
      <c r="BP120">
        <v>0</v>
      </c>
      <c r="BQ120">
        <v>10599.4625</v>
      </c>
      <c r="BR120">
        <v>0</v>
      </c>
      <c r="BS120">
        <v>0.04</v>
      </c>
      <c r="BT120" t="s">
        <v>146</v>
      </c>
      <c r="BU120">
        <v>59536659</v>
      </c>
      <c r="BV120" t="s">
        <v>163</v>
      </c>
      <c r="BW120">
        <v>20</v>
      </c>
      <c r="BX120">
        <v>0</v>
      </c>
      <c r="BY120" t="s">
        <v>146</v>
      </c>
      <c r="BZ120">
        <v>0</v>
      </c>
      <c r="CA120" t="s">
        <v>146</v>
      </c>
      <c r="CB120">
        <v>0</v>
      </c>
      <c r="CC120">
        <v>0</v>
      </c>
      <c r="CD120" t="s">
        <v>165</v>
      </c>
      <c r="CE120">
        <v>0</v>
      </c>
      <c r="CF120">
        <v>0</v>
      </c>
      <c r="CG120">
        <v>0</v>
      </c>
      <c r="CH120" t="s">
        <v>146</v>
      </c>
      <c r="CI120" t="s">
        <v>146</v>
      </c>
      <c r="CJ120" t="s">
        <v>158</v>
      </c>
      <c r="CK120">
        <v>12.5</v>
      </c>
      <c r="CL120">
        <v>0</v>
      </c>
      <c r="CM120">
        <v>0</v>
      </c>
      <c r="CN120">
        <v>10600</v>
      </c>
      <c r="CO120" t="s">
        <v>150</v>
      </c>
      <c r="CP120">
        <v>10</v>
      </c>
      <c r="CQ120">
        <v>0</v>
      </c>
      <c r="CR120">
        <v>0</v>
      </c>
      <c r="CS120" t="s">
        <v>166</v>
      </c>
      <c r="CT120">
        <v>5</v>
      </c>
      <c r="CU120">
        <v>0</v>
      </c>
      <c r="CV120">
        <v>0</v>
      </c>
      <c r="CW120" t="s">
        <v>158</v>
      </c>
      <c r="CX120">
        <v>15</v>
      </c>
      <c r="CY120">
        <v>0</v>
      </c>
      <c r="CZ120">
        <v>0</v>
      </c>
      <c r="DA120">
        <v>0</v>
      </c>
      <c r="DB120">
        <v>0</v>
      </c>
      <c r="DC120">
        <v>0</v>
      </c>
      <c r="DD120" t="s">
        <v>167</v>
      </c>
      <c r="DE120">
        <v>7.5</v>
      </c>
      <c r="DF120">
        <v>0</v>
      </c>
      <c r="DG120">
        <v>0</v>
      </c>
      <c r="DH120" t="s">
        <v>150</v>
      </c>
      <c r="DI120">
        <v>10</v>
      </c>
      <c r="DJ120">
        <v>0</v>
      </c>
      <c r="DK120">
        <v>0</v>
      </c>
      <c r="DL120" t="s">
        <v>158</v>
      </c>
      <c r="DM120">
        <v>0</v>
      </c>
      <c r="DN120">
        <v>0</v>
      </c>
      <c r="DO120" t="s">
        <v>158</v>
      </c>
      <c r="DP120">
        <v>0</v>
      </c>
      <c r="DQ120">
        <v>0</v>
      </c>
      <c r="DR120" t="s">
        <v>146</v>
      </c>
      <c r="DS120" t="s">
        <v>146</v>
      </c>
      <c r="DT120" t="s">
        <v>146</v>
      </c>
      <c r="DU120" t="s">
        <v>222</v>
      </c>
      <c r="DV120">
        <v>0</v>
      </c>
      <c r="DW120">
        <v>0</v>
      </c>
      <c r="DX120">
        <v>0.5</v>
      </c>
      <c r="DY120">
        <v>0.04</v>
      </c>
      <c r="DZ120" t="s">
        <v>146</v>
      </c>
      <c r="EA120" t="s">
        <v>146</v>
      </c>
      <c r="EB120" t="s">
        <v>146</v>
      </c>
      <c r="EC120" t="s">
        <v>146</v>
      </c>
      <c r="ED120" t="s">
        <v>146</v>
      </c>
      <c r="EE120" t="s">
        <v>468</v>
      </c>
      <c r="EF120" t="s">
        <v>164</v>
      </c>
      <c r="EG120" t="s">
        <v>146</v>
      </c>
      <c r="EH120" t="s">
        <v>146</v>
      </c>
      <c r="EI120" t="s">
        <v>146</v>
      </c>
      <c r="EJ120" t="s">
        <v>146</v>
      </c>
      <c r="EK120" t="s">
        <v>146</v>
      </c>
      <c r="EL120" t="s">
        <v>146</v>
      </c>
      <c r="EM120" t="s">
        <v>146</v>
      </c>
      <c r="EN120" t="s">
        <v>146</v>
      </c>
      <c r="EO120" t="s">
        <v>146</v>
      </c>
      <c r="EP120">
        <v>10600</v>
      </c>
      <c r="EQ120">
        <v>0</v>
      </c>
      <c r="ER120">
        <v>0</v>
      </c>
      <c r="ES120" t="s">
        <v>146</v>
      </c>
      <c r="ET120" t="s">
        <v>170</v>
      </c>
      <c r="EU120" t="s">
        <v>146</v>
      </c>
      <c r="EV120">
        <v>0</v>
      </c>
    </row>
    <row r="121" spans="1:152" x14ac:dyDescent="0.25">
      <c r="A121">
        <v>9760423806</v>
      </c>
      <c r="B121" t="s">
        <v>141</v>
      </c>
      <c r="C121" t="s">
        <v>622</v>
      </c>
      <c r="D121" t="s">
        <v>143</v>
      </c>
      <c r="E121" t="s">
        <v>144</v>
      </c>
      <c r="F121" t="s">
        <v>144</v>
      </c>
      <c r="G121">
        <v>34905</v>
      </c>
      <c r="H121" t="s">
        <v>145</v>
      </c>
      <c r="I121">
        <v>939561</v>
      </c>
      <c r="J121">
        <v>2610099150</v>
      </c>
      <c r="K121">
        <v>8217759</v>
      </c>
      <c r="L121">
        <v>2692440</v>
      </c>
      <c r="M121" t="s">
        <v>146</v>
      </c>
      <c r="N121">
        <v>9760423806</v>
      </c>
      <c r="O121">
        <v>123</v>
      </c>
      <c r="P121" t="s">
        <v>147</v>
      </c>
      <c r="Q121" t="s">
        <v>148</v>
      </c>
      <c r="R121" t="s">
        <v>149</v>
      </c>
      <c r="S121">
        <v>250100000000001</v>
      </c>
      <c r="T121" t="s">
        <v>150</v>
      </c>
      <c r="U121" t="s">
        <v>151</v>
      </c>
      <c r="V121">
        <v>4814</v>
      </c>
      <c r="W121" t="s">
        <v>152</v>
      </c>
      <c r="X121" t="s">
        <v>151</v>
      </c>
      <c r="Y121">
        <v>63</v>
      </c>
      <c r="Z121" t="s">
        <v>221</v>
      </c>
      <c r="AA121" t="s">
        <v>154</v>
      </c>
      <c r="AB121" t="s">
        <v>146</v>
      </c>
      <c r="AC121">
        <v>200237</v>
      </c>
      <c r="AD121" t="s">
        <v>222</v>
      </c>
      <c r="AE121" t="s">
        <v>156</v>
      </c>
      <c r="AF121" t="s">
        <v>623</v>
      </c>
      <c r="AG121">
        <v>566</v>
      </c>
      <c r="AH121">
        <v>887971</v>
      </c>
      <c r="AI121" t="s">
        <v>158</v>
      </c>
      <c r="AJ121">
        <v>566</v>
      </c>
      <c r="AK121">
        <v>9760423806</v>
      </c>
      <c r="AL121">
        <v>9760423806</v>
      </c>
      <c r="AM121" t="s">
        <v>159</v>
      </c>
      <c r="AN121" t="s">
        <v>224</v>
      </c>
      <c r="AO121" t="s">
        <v>225</v>
      </c>
      <c r="AP121" t="s">
        <v>146</v>
      </c>
      <c r="AQ121" t="s">
        <v>162</v>
      </c>
      <c r="AR121">
        <v>10600</v>
      </c>
      <c r="AS121">
        <v>10600</v>
      </c>
      <c r="AT121" s="8">
        <f t="shared" si="7"/>
        <v>7600</v>
      </c>
      <c r="AU121" s="8">
        <v>350</v>
      </c>
      <c r="AV121" s="8">
        <f t="shared" si="8"/>
        <v>7250</v>
      </c>
      <c r="AW121" s="9">
        <f t="shared" si="9"/>
        <v>1276.0000000000002</v>
      </c>
      <c r="AX121" s="10">
        <f t="shared" si="10"/>
        <v>5800</v>
      </c>
      <c r="AY121" s="11">
        <f t="shared" si="11"/>
        <v>174</v>
      </c>
      <c r="AZ121" s="8">
        <v>250</v>
      </c>
      <c r="BA121" s="12">
        <f t="shared" si="12"/>
        <v>81.25</v>
      </c>
      <c r="BB121" s="12">
        <v>1000</v>
      </c>
      <c r="BC121" s="13">
        <v>2000</v>
      </c>
      <c r="BD121" s="8">
        <f t="shared" si="13"/>
        <v>18.75</v>
      </c>
      <c r="BE121" t="s">
        <v>146</v>
      </c>
      <c r="BF121" t="s">
        <v>146</v>
      </c>
      <c r="BG121" t="s">
        <v>146</v>
      </c>
      <c r="BH121" t="s">
        <v>146</v>
      </c>
      <c r="BI121">
        <v>566</v>
      </c>
      <c r="BJ121">
        <v>566</v>
      </c>
      <c r="BK121">
        <v>10600</v>
      </c>
      <c r="BL121">
        <v>0.5</v>
      </c>
      <c r="BM121">
        <v>0</v>
      </c>
      <c r="BN121">
        <v>0.5</v>
      </c>
      <c r="BO121">
        <v>0.04</v>
      </c>
      <c r="BP121">
        <v>0</v>
      </c>
      <c r="BQ121">
        <v>10599.4625</v>
      </c>
      <c r="BR121">
        <v>0</v>
      </c>
      <c r="BS121">
        <v>0.04</v>
      </c>
      <c r="BT121" t="s">
        <v>146</v>
      </c>
      <c r="BU121">
        <v>59536659</v>
      </c>
      <c r="BV121" t="s">
        <v>163</v>
      </c>
      <c r="BW121">
        <v>0</v>
      </c>
      <c r="BX121">
        <v>0</v>
      </c>
      <c r="BY121" t="s">
        <v>164</v>
      </c>
      <c r="BZ121">
        <v>0</v>
      </c>
      <c r="CA121" t="s">
        <v>146</v>
      </c>
      <c r="CB121">
        <v>0</v>
      </c>
      <c r="CC121">
        <v>0</v>
      </c>
      <c r="CD121" t="s">
        <v>165</v>
      </c>
      <c r="CE121">
        <v>0</v>
      </c>
      <c r="CF121">
        <v>0</v>
      </c>
      <c r="CG121">
        <v>0</v>
      </c>
      <c r="CH121" t="s">
        <v>146</v>
      </c>
      <c r="CI121" t="s">
        <v>146</v>
      </c>
      <c r="CJ121" t="s">
        <v>158</v>
      </c>
      <c r="CK121">
        <v>10</v>
      </c>
      <c r="CL121">
        <v>0</v>
      </c>
      <c r="CM121">
        <v>0</v>
      </c>
      <c r="CN121">
        <v>10600</v>
      </c>
      <c r="CO121" t="s">
        <v>150</v>
      </c>
      <c r="CP121">
        <v>0</v>
      </c>
      <c r="CQ121">
        <v>0</v>
      </c>
      <c r="CR121">
        <v>0</v>
      </c>
      <c r="CS121" t="s">
        <v>166</v>
      </c>
      <c r="CT121">
        <v>0</v>
      </c>
      <c r="CU121">
        <v>0</v>
      </c>
      <c r="CV121">
        <v>0</v>
      </c>
      <c r="CW121" t="s">
        <v>156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 t="s">
        <v>167</v>
      </c>
      <c r="DE121">
        <v>0</v>
      </c>
      <c r="DF121">
        <v>0</v>
      </c>
      <c r="DG121">
        <v>0</v>
      </c>
      <c r="DH121" t="s">
        <v>150</v>
      </c>
      <c r="DI121">
        <v>0</v>
      </c>
      <c r="DJ121">
        <v>0</v>
      </c>
      <c r="DK121">
        <v>0</v>
      </c>
      <c r="DL121" t="s">
        <v>156</v>
      </c>
      <c r="DM121">
        <v>45</v>
      </c>
      <c r="DN121">
        <v>0</v>
      </c>
      <c r="DO121" t="s">
        <v>156</v>
      </c>
      <c r="DP121">
        <v>45</v>
      </c>
      <c r="DQ121">
        <v>0</v>
      </c>
      <c r="DR121" t="s">
        <v>146</v>
      </c>
      <c r="DS121" t="s">
        <v>146</v>
      </c>
      <c r="DT121" t="s">
        <v>146</v>
      </c>
      <c r="DU121" t="s">
        <v>222</v>
      </c>
      <c r="DV121">
        <v>0</v>
      </c>
      <c r="DW121">
        <v>0</v>
      </c>
      <c r="DX121">
        <v>0.5</v>
      </c>
      <c r="DY121">
        <v>0.04</v>
      </c>
      <c r="DZ121">
        <v>2.0020566090040005E+19</v>
      </c>
      <c r="EA121">
        <v>3.4600356600000148E+18</v>
      </c>
      <c r="EB121" t="s">
        <v>624</v>
      </c>
      <c r="EC121" t="s">
        <v>624</v>
      </c>
      <c r="ED121" t="s">
        <v>623</v>
      </c>
      <c r="EE121" t="s">
        <v>625</v>
      </c>
      <c r="EF121" t="s">
        <v>164</v>
      </c>
      <c r="EG121" t="s">
        <v>146</v>
      </c>
      <c r="EH121" t="s">
        <v>146</v>
      </c>
      <c r="EI121" t="s">
        <v>146</v>
      </c>
      <c r="EJ121" t="s">
        <v>146</v>
      </c>
      <c r="EK121" t="s">
        <v>146</v>
      </c>
      <c r="EL121" t="s">
        <v>146</v>
      </c>
      <c r="EM121" t="s">
        <v>146</v>
      </c>
      <c r="EN121" t="s">
        <v>146</v>
      </c>
      <c r="EO121" t="s">
        <v>146</v>
      </c>
      <c r="EP121">
        <v>10600</v>
      </c>
      <c r="EQ121">
        <v>0</v>
      </c>
      <c r="ER121">
        <v>0</v>
      </c>
      <c r="ES121" t="s">
        <v>146</v>
      </c>
      <c r="ET121" t="s">
        <v>170</v>
      </c>
      <c r="EU121" t="s">
        <v>146</v>
      </c>
      <c r="EV121">
        <v>0</v>
      </c>
    </row>
    <row r="122" spans="1:152" x14ac:dyDescent="0.25">
      <c r="A122">
        <v>9754473342</v>
      </c>
      <c r="B122" t="s">
        <v>141</v>
      </c>
      <c r="C122" t="s">
        <v>487</v>
      </c>
      <c r="D122" t="s">
        <v>143</v>
      </c>
      <c r="E122" t="s">
        <v>144</v>
      </c>
      <c r="F122" t="s">
        <v>145</v>
      </c>
      <c r="G122">
        <v>34895</v>
      </c>
      <c r="H122" t="s">
        <v>145</v>
      </c>
      <c r="I122">
        <v>245116</v>
      </c>
      <c r="J122">
        <v>2609195649</v>
      </c>
      <c r="K122">
        <v>4826150</v>
      </c>
      <c r="L122">
        <v>2692440</v>
      </c>
      <c r="M122" t="s">
        <v>146</v>
      </c>
      <c r="N122">
        <v>9754473342</v>
      </c>
      <c r="O122">
        <v>123</v>
      </c>
      <c r="P122" t="s">
        <v>147</v>
      </c>
      <c r="Q122" t="s">
        <v>148</v>
      </c>
      <c r="R122" t="s">
        <v>149</v>
      </c>
      <c r="S122">
        <v>250100000000001</v>
      </c>
      <c r="T122" t="s">
        <v>150</v>
      </c>
      <c r="U122" t="s">
        <v>151</v>
      </c>
      <c r="V122">
        <v>4814</v>
      </c>
      <c r="W122" t="s">
        <v>152</v>
      </c>
      <c r="X122" t="s">
        <v>151</v>
      </c>
      <c r="Y122">
        <v>63</v>
      </c>
      <c r="Z122" t="s">
        <v>221</v>
      </c>
      <c r="AA122" t="s">
        <v>154</v>
      </c>
      <c r="AB122" t="s">
        <v>146</v>
      </c>
      <c r="AC122">
        <v>200237</v>
      </c>
      <c r="AD122" t="s">
        <v>222</v>
      </c>
      <c r="AE122" t="s">
        <v>156</v>
      </c>
      <c r="AF122" t="s">
        <v>488</v>
      </c>
      <c r="AG122">
        <v>566</v>
      </c>
      <c r="AH122">
        <v>2739</v>
      </c>
      <c r="AI122" t="s">
        <v>158</v>
      </c>
      <c r="AJ122">
        <v>566</v>
      </c>
      <c r="AK122">
        <v>9754473342</v>
      </c>
      <c r="AL122">
        <v>9754473342</v>
      </c>
      <c r="AM122" t="s">
        <v>159</v>
      </c>
      <c r="AN122" t="s">
        <v>387</v>
      </c>
      <c r="AO122" t="s">
        <v>388</v>
      </c>
      <c r="AP122" t="s">
        <v>146</v>
      </c>
      <c r="AQ122" t="s">
        <v>162</v>
      </c>
      <c r="AR122">
        <v>10707.5</v>
      </c>
      <c r="AS122">
        <v>10600</v>
      </c>
      <c r="AT122" s="8">
        <f t="shared" si="7"/>
        <v>7600</v>
      </c>
      <c r="AU122" s="8">
        <v>350</v>
      </c>
      <c r="AV122" s="8">
        <f t="shared" si="8"/>
        <v>7250</v>
      </c>
      <c r="AW122" s="9">
        <f t="shared" si="9"/>
        <v>1276.0000000000002</v>
      </c>
      <c r="AX122" s="10">
        <f t="shared" si="10"/>
        <v>5800</v>
      </c>
      <c r="AY122" s="11">
        <f t="shared" si="11"/>
        <v>174</v>
      </c>
      <c r="AZ122" s="8">
        <v>250</v>
      </c>
      <c r="BA122" s="12">
        <f t="shared" si="12"/>
        <v>81.25</v>
      </c>
      <c r="BB122" s="12">
        <v>1000</v>
      </c>
      <c r="BC122" s="13">
        <v>2000</v>
      </c>
      <c r="BD122" s="8">
        <f t="shared" si="13"/>
        <v>18.75</v>
      </c>
      <c r="BG122" t="s">
        <v>146</v>
      </c>
      <c r="BH122" t="s">
        <v>146</v>
      </c>
      <c r="BI122">
        <v>566</v>
      </c>
      <c r="BJ122">
        <v>566</v>
      </c>
      <c r="BK122">
        <v>10707.5</v>
      </c>
      <c r="BL122">
        <v>0.5</v>
      </c>
      <c r="BM122">
        <v>0</v>
      </c>
      <c r="BN122">
        <v>0.5</v>
      </c>
      <c r="BO122">
        <v>0.04</v>
      </c>
      <c r="BP122">
        <v>0</v>
      </c>
      <c r="BQ122">
        <v>10706.9625</v>
      </c>
      <c r="BR122">
        <v>0</v>
      </c>
      <c r="BS122">
        <v>0.04</v>
      </c>
      <c r="BT122" t="s">
        <v>146</v>
      </c>
      <c r="BU122">
        <v>59536659</v>
      </c>
      <c r="BV122" t="s">
        <v>163</v>
      </c>
      <c r="BW122">
        <v>0</v>
      </c>
      <c r="BX122">
        <v>0</v>
      </c>
      <c r="BY122" t="s">
        <v>164</v>
      </c>
      <c r="BZ122">
        <v>0</v>
      </c>
      <c r="CA122" t="s">
        <v>146</v>
      </c>
      <c r="CB122">
        <v>0</v>
      </c>
      <c r="CC122">
        <v>0</v>
      </c>
      <c r="CD122" t="s">
        <v>165</v>
      </c>
      <c r="CE122">
        <v>0</v>
      </c>
      <c r="CF122">
        <v>0</v>
      </c>
      <c r="CG122">
        <v>0</v>
      </c>
      <c r="CH122" t="s">
        <v>146</v>
      </c>
      <c r="CI122" t="s">
        <v>146</v>
      </c>
      <c r="CJ122" t="s">
        <v>158</v>
      </c>
      <c r="CK122">
        <v>10</v>
      </c>
      <c r="CL122">
        <v>0</v>
      </c>
      <c r="CM122">
        <v>0</v>
      </c>
      <c r="CN122">
        <v>10707.5</v>
      </c>
      <c r="CO122" t="s">
        <v>150</v>
      </c>
      <c r="CP122">
        <v>0</v>
      </c>
      <c r="CQ122">
        <v>0</v>
      </c>
      <c r="CR122">
        <v>0</v>
      </c>
      <c r="CS122" t="s">
        <v>166</v>
      </c>
      <c r="CT122">
        <v>0</v>
      </c>
      <c r="CU122">
        <v>0</v>
      </c>
      <c r="CV122">
        <v>0</v>
      </c>
      <c r="CW122" t="s">
        <v>156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 t="s">
        <v>167</v>
      </c>
      <c r="DE122">
        <v>0</v>
      </c>
      <c r="DF122">
        <v>0</v>
      </c>
      <c r="DG122">
        <v>0</v>
      </c>
      <c r="DH122" t="s">
        <v>150</v>
      </c>
      <c r="DI122">
        <v>0</v>
      </c>
      <c r="DJ122">
        <v>0</v>
      </c>
      <c r="DK122">
        <v>0</v>
      </c>
      <c r="DL122" t="s">
        <v>156</v>
      </c>
      <c r="DM122">
        <v>45</v>
      </c>
      <c r="DN122">
        <v>0</v>
      </c>
      <c r="DO122" t="s">
        <v>156</v>
      </c>
      <c r="DP122">
        <v>45</v>
      </c>
      <c r="DQ122">
        <v>0</v>
      </c>
      <c r="DR122" t="s">
        <v>146</v>
      </c>
      <c r="DS122" t="s">
        <v>146</v>
      </c>
      <c r="DT122" t="s">
        <v>146</v>
      </c>
      <c r="DU122" t="s">
        <v>222</v>
      </c>
      <c r="DV122">
        <v>0</v>
      </c>
      <c r="DW122">
        <v>0</v>
      </c>
      <c r="DX122">
        <v>0.5</v>
      </c>
      <c r="DY122">
        <v>0.04</v>
      </c>
      <c r="DZ122">
        <v>2.0020566090040005E+19</v>
      </c>
      <c r="EA122">
        <v>3.4600356600000148E+18</v>
      </c>
      <c r="EB122" t="s">
        <v>489</v>
      </c>
      <c r="EC122" t="s">
        <v>489</v>
      </c>
      <c r="ED122" t="s">
        <v>488</v>
      </c>
      <c r="EE122" t="s">
        <v>490</v>
      </c>
      <c r="EF122" t="s">
        <v>164</v>
      </c>
      <c r="EG122" t="s">
        <v>146</v>
      </c>
      <c r="EH122" t="s">
        <v>146</v>
      </c>
      <c r="EI122" t="s">
        <v>146</v>
      </c>
      <c r="EJ122" t="s">
        <v>146</v>
      </c>
      <c r="EK122" t="s">
        <v>146</v>
      </c>
      <c r="EL122" t="s">
        <v>146</v>
      </c>
      <c r="EM122" t="s">
        <v>146</v>
      </c>
      <c r="EN122" t="s">
        <v>146</v>
      </c>
      <c r="EO122" t="s">
        <v>146</v>
      </c>
      <c r="EP122">
        <v>10707.5</v>
      </c>
      <c r="EQ122">
        <v>0</v>
      </c>
      <c r="ER122">
        <v>0</v>
      </c>
      <c r="ES122" t="s">
        <v>146</v>
      </c>
      <c r="ET122" t="s">
        <v>170</v>
      </c>
      <c r="EU122" t="s">
        <v>146</v>
      </c>
      <c r="EV122">
        <v>0</v>
      </c>
    </row>
    <row r="123" spans="1:152" x14ac:dyDescent="0.25">
      <c r="A123">
        <v>9757384652</v>
      </c>
      <c r="B123" t="s">
        <v>141</v>
      </c>
      <c r="C123" t="s">
        <v>542</v>
      </c>
      <c r="D123" t="s">
        <v>143</v>
      </c>
      <c r="E123" t="s">
        <v>144</v>
      </c>
      <c r="F123" t="s">
        <v>144</v>
      </c>
      <c r="G123">
        <v>34901</v>
      </c>
      <c r="H123" t="s">
        <v>145</v>
      </c>
      <c r="I123">
        <v>973653</v>
      </c>
      <c r="J123">
        <v>2609756734</v>
      </c>
      <c r="K123">
        <v>2188734</v>
      </c>
      <c r="L123">
        <v>2692440</v>
      </c>
      <c r="M123" t="s">
        <v>146</v>
      </c>
      <c r="N123">
        <v>9757384652</v>
      </c>
      <c r="O123">
        <v>123</v>
      </c>
      <c r="P123" t="s">
        <v>147</v>
      </c>
      <c r="Q123" t="s">
        <v>148</v>
      </c>
      <c r="R123" t="s">
        <v>149</v>
      </c>
      <c r="S123">
        <v>250100000000001</v>
      </c>
      <c r="T123" t="s">
        <v>150</v>
      </c>
      <c r="U123" t="s">
        <v>151</v>
      </c>
      <c r="V123">
        <v>4814</v>
      </c>
      <c r="W123" t="s">
        <v>152</v>
      </c>
      <c r="X123" t="s">
        <v>151</v>
      </c>
      <c r="Y123">
        <v>63</v>
      </c>
      <c r="Z123" t="s">
        <v>221</v>
      </c>
      <c r="AA123" t="s">
        <v>154</v>
      </c>
      <c r="AB123" t="s">
        <v>146</v>
      </c>
      <c r="AC123">
        <v>200237</v>
      </c>
      <c r="AD123" t="s">
        <v>222</v>
      </c>
      <c r="AE123" t="s">
        <v>156</v>
      </c>
      <c r="AF123" t="s">
        <v>543</v>
      </c>
      <c r="AG123">
        <v>566</v>
      </c>
      <c r="AH123">
        <v>364546</v>
      </c>
      <c r="AI123" t="s">
        <v>158</v>
      </c>
      <c r="AJ123">
        <v>566</v>
      </c>
      <c r="AK123">
        <v>9757384652</v>
      </c>
      <c r="AL123">
        <v>9757384652</v>
      </c>
      <c r="AM123" t="s">
        <v>159</v>
      </c>
      <c r="AN123" t="s">
        <v>387</v>
      </c>
      <c r="AO123" t="s">
        <v>388</v>
      </c>
      <c r="AP123" t="s">
        <v>146</v>
      </c>
      <c r="AQ123" t="s">
        <v>162</v>
      </c>
      <c r="AR123">
        <v>10707.5</v>
      </c>
      <c r="AS123">
        <v>10600</v>
      </c>
      <c r="AT123" s="8">
        <f t="shared" si="7"/>
        <v>7600</v>
      </c>
      <c r="AU123" s="8">
        <v>350</v>
      </c>
      <c r="AV123" s="8">
        <f t="shared" si="8"/>
        <v>7250</v>
      </c>
      <c r="AW123" s="9">
        <f t="shared" si="9"/>
        <v>1276.0000000000002</v>
      </c>
      <c r="AX123" s="10">
        <f t="shared" si="10"/>
        <v>5800</v>
      </c>
      <c r="AY123" s="11">
        <f t="shared" si="11"/>
        <v>174</v>
      </c>
      <c r="AZ123" s="8">
        <v>250</v>
      </c>
      <c r="BA123" s="12">
        <f t="shared" si="12"/>
        <v>81.25</v>
      </c>
      <c r="BB123" s="12">
        <v>1000</v>
      </c>
      <c r="BC123" s="13">
        <v>2000</v>
      </c>
      <c r="BD123" s="8">
        <f t="shared" si="13"/>
        <v>18.75</v>
      </c>
      <c r="BG123" t="s">
        <v>146</v>
      </c>
      <c r="BH123" t="s">
        <v>146</v>
      </c>
      <c r="BI123">
        <v>566</v>
      </c>
      <c r="BJ123">
        <v>566</v>
      </c>
      <c r="BK123">
        <v>10707.5</v>
      </c>
      <c r="BL123">
        <v>0.5</v>
      </c>
      <c r="BM123">
        <v>0</v>
      </c>
      <c r="BN123">
        <v>0.5</v>
      </c>
      <c r="BO123">
        <v>0.04</v>
      </c>
      <c r="BP123">
        <v>0</v>
      </c>
      <c r="BQ123">
        <v>10706.9625</v>
      </c>
      <c r="BR123">
        <v>0</v>
      </c>
      <c r="BS123">
        <v>0.04</v>
      </c>
      <c r="BT123" t="s">
        <v>146</v>
      </c>
      <c r="BU123">
        <v>59536659</v>
      </c>
      <c r="BV123" t="s">
        <v>163</v>
      </c>
      <c r="BW123">
        <v>0</v>
      </c>
      <c r="BX123">
        <v>0</v>
      </c>
      <c r="BY123" t="s">
        <v>164</v>
      </c>
      <c r="BZ123">
        <v>0</v>
      </c>
      <c r="CA123" t="s">
        <v>146</v>
      </c>
      <c r="CB123">
        <v>0</v>
      </c>
      <c r="CC123">
        <v>0</v>
      </c>
      <c r="CD123" t="s">
        <v>165</v>
      </c>
      <c r="CE123">
        <v>0</v>
      </c>
      <c r="CF123">
        <v>0</v>
      </c>
      <c r="CG123">
        <v>0</v>
      </c>
      <c r="CH123" t="s">
        <v>146</v>
      </c>
      <c r="CI123" t="s">
        <v>146</v>
      </c>
      <c r="CJ123" t="s">
        <v>158</v>
      </c>
      <c r="CK123">
        <v>10</v>
      </c>
      <c r="CL123">
        <v>0</v>
      </c>
      <c r="CM123">
        <v>0</v>
      </c>
      <c r="CN123">
        <v>10707.5</v>
      </c>
      <c r="CO123" t="s">
        <v>150</v>
      </c>
      <c r="CP123">
        <v>0</v>
      </c>
      <c r="CQ123">
        <v>0</v>
      </c>
      <c r="CR123">
        <v>0</v>
      </c>
      <c r="CS123" t="s">
        <v>166</v>
      </c>
      <c r="CT123">
        <v>0</v>
      </c>
      <c r="CU123">
        <v>0</v>
      </c>
      <c r="CV123">
        <v>0</v>
      </c>
      <c r="CW123" t="s">
        <v>156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 t="s">
        <v>167</v>
      </c>
      <c r="DE123">
        <v>0</v>
      </c>
      <c r="DF123">
        <v>0</v>
      </c>
      <c r="DG123">
        <v>0</v>
      </c>
      <c r="DH123" t="s">
        <v>150</v>
      </c>
      <c r="DI123">
        <v>0</v>
      </c>
      <c r="DJ123">
        <v>0</v>
      </c>
      <c r="DK123">
        <v>0</v>
      </c>
      <c r="DL123" t="s">
        <v>156</v>
      </c>
      <c r="DM123">
        <v>45</v>
      </c>
      <c r="DN123">
        <v>0</v>
      </c>
      <c r="DO123" t="s">
        <v>156</v>
      </c>
      <c r="DP123">
        <v>45</v>
      </c>
      <c r="DQ123">
        <v>0</v>
      </c>
      <c r="DR123" t="s">
        <v>146</v>
      </c>
      <c r="DS123" t="s">
        <v>146</v>
      </c>
      <c r="DT123" t="s">
        <v>146</v>
      </c>
      <c r="DU123" t="s">
        <v>222</v>
      </c>
      <c r="DV123">
        <v>0</v>
      </c>
      <c r="DW123">
        <v>0</v>
      </c>
      <c r="DX123">
        <v>0.5</v>
      </c>
      <c r="DY123">
        <v>0.04</v>
      </c>
      <c r="DZ123">
        <v>2.0020566090040005E+19</v>
      </c>
      <c r="EA123">
        <v>3.4600356600000148E+18</v>
      </c>
      <c r="EB123" t="s">
        <v>544</v>
      </c>
      <c r="EC123" t="s">
        <v>544</v>
      </c>
      <c r="ED123" t="s">
        <v>543</v>
      </c>
      <c r="EE123" t="s">
        <v>545</v>
      </c>
      <c r="EF123" t="s">
        <v>164</v>
      </c>
      <c r="EG123" t="s">
        <v>146</v>
      </c>
      <c r="EH123" t="s">
        <v>146</v>
      </c>
      <c r="EI123" t="s">
        <v>146</v>
      </c>
      <c r="EJ123" t="s">
        <v>146</v>
      </c>
      <c r="EK123" t="s">
        <v>146</v>
      </c>
      <c r="EL123" t="s">
        <v>146</v>
      </c>
      <c r="EM123" t="s">
        <v>146</v>
      </c>
      <c r="EN123" t="s">
        <v>146</v>
      </c>
      <c r="EO123" t="s">
        <v>146</v>
      </c>
      <c r="EP123">
        <v>10707.5</v>
      </c>
      <c r="EQ123">
        <v>0</v>
      </c>
      <c r="ER123">
        <v>0</v>
      </c>
      <c r="ES123" t="s">
        <v>146</v>
      </c>
      <c r="ET123" t="s">
        <v>170</v>
      </c>
      <c r="EU123" t="s">
        <v>146</v>
      </c>
      <c r="EV123">
        <v>0</v>
      </c>
    </row>
    <row r="124" spans="1:152" x14ac:dyDescent="0.25">
      <c r="A124">
        <v>9754179011</v>
      </c>
      <c r="B124" t="s">
        <v>141</v>
      </c>
      <c r="C124" t="s">
        <v>981</v>
      </c>
      <c r="D124" t="s">
        <v>143</v>
      </c>
      <c r="E124" t="s">
        <v>144</v>
      </c>
      <c r="F124" t="s">
        <v>145</v>
      </c>
      <c r="G124">
        <v>34894</v>
      </c>
      <c r="H124" t="s">
        <v>145</v>
      </c>
      <c r="I124">
        <v>679134</v>
      </c>
      <c r="J124">
        <v>2609177524</v>
      </c>
      <c r="K124">
        <v>7889894</v>
      </c>
      <c r="L124">
        <v>2692440</v>
      </c>
      <c r="M124" t="s">
        <v>146</v>
      </c>
      <c r="N124">
        <v>9754179011</v>
      </c>
      <c r="O124">
        <v>123</v>
      </c>
      <c r="P124" t="s">
        <v>147</v>
      </c>
      <c r="Q124" t="s">
        <v>148</v>
      </c>
      <c r="R124" t="s">
        <v>149</v>
      </c>
      <c r="S124">
        <v>250100000000001</v>
      </c>
      <c r="T124" t="s">
        <v>150</v>
      </c>
      <c r="U124" t="s">
        <v>151</v>
      </c>
      <c r="V124">
        <v>4814</v>
      </c>
      <c r="W124" t="s">
        <v>152</v>
      </c>
      <c r="X124" t="s">
        <v>151</v>
      </c>
      <c r="Y124">
        <v>63</v>
      </c>
      <c r="Z124" t="s">
        <v>221</v>
      </c>
      <c r="AA124" t="s">
        <v>154</v>
      </c>
      <c r="AB124" t="s">
        <v>146</v>
      </c>
      <c r="AC124">
        <v>200237</v>
      </c>
      <c r="AD124" t="s">
        <v>222</v>
      </c>
      <c r="AE124" t="s">
        <v>156</v>
      </c>
      <c r="AF124" t="s">
        <v>982</v>
      </c>
      <c r="AG124">
        <v>566</v>
      </c>
      <c r="AH124">
        <v>780561</v>
      </c>
      <c r="AI124" t="s">
        <v>158</v>
      </c>
      <c r="AJ124">
        <v>566</v>
      </c>
      <c r="AK124">
        <v>9754179011</v>
      </c>
      <c r="AL124">
        <v>9754179011</v>
      </c>
      <c r="AM124" t="s">
        <v>159</v>
      </c>
      <c r="AN124" t="s">
        <v>735</v>
      </c>
      <c r="AO124" t="s">
        <v>736</v>
      </c>
      <c r="AP124" t="s">
        <v>146</v>
      </c>
      <c r="AQ124" t="s">
        <v>162</v>
      </c>
      <c r="AR124">
        <v>10707.5</v>
      </c>
      <c r="AS124">
        <v>10600</v>
      </c>
      <c r="AT124" s="8">
        <f t="shared" si="7"/>
        <v>7600</v>
      </c>
      <c r="AU124" s="8">
        <v>350</v>
      </c>
      <c r="AV124" s="8">
        <f t="shared" si="8"/>
        <v>7250</v>
      </c>
      <c r="AW124" s="9">
        <f t="shared" si="9"/>
        <v>1276.0000000000002</v>
      </c>
      <c r="AX124" s="10">
        <f t="shared" si="10"/>
        <v>5800</v>
      </c>
      <c r="AY124" s="11">
        <f t="shared" si="11"/>
        <v>174</v>
      </c>
      <c r="AZ124" s="8">
        <v>250</v>
      </c>
      <c r="BA124" s="12">
        <f t="shared" si="12"/>
        <v>81.25</v>
      </c>
      <c r="BB124" s="12">
        <v>1000</v>
      </c>
      <c r="BC124" s="13">
        <v>2000</v>
      </c>
      <c r="BD124" s="8">
        <f t="shared" si="13"/>
        <v>18.75</v>
      </c>
      <c r="BG124" t="s">
        <v>146</v>
      </c>
      <c r="BH124" t="s">
        <v>146</v>
      </c>
      <c r="BI124">
        <v>566</v>
      </c>
      <c r="BJ124">
        <v>566</v>
      </c>
      <c r="BK124">
        <v>10707.5</v>
      </c>
      <c r="BL124">
        <v>0.5</v>
      </c>
      <c r="BM124">
        <v>0</v>
      </c>
      <c r="BN124">
        <v>0.5</v>
      </c>
      <c r="BO124">
        <v>0.04</v>
      </c>
      <c r="BP124">
        <v>0</v>
      </c>
      <c r="BQ124">
        <v>10706.9625</v>
      </c>
      <c r="BR124">
        <v>0</v>
      </c>
      <c r="BS124">
        <v>0.04</v>
      </c>
      <c r="BT124" t="s">
        <v>146</v>
      </c>
      <c r="BU124">
        <v>59536659</v>
      </c>
      <c r="BV124" t="s">
        <v>163</v>
      </c>
      <c r="BW124">
        <v>0</v>
      </c>
      <c r="BX124">
        <v>0</v>
      </c>
      <c r="BY124" t="s">
        <v>164</v>
      </c>
      <c r="BZ124">
        <v>0</v>
      </c>
      <c r="CA124" t="s">
        <v>146</v>
      </c>
      <c r="CB124">
        <v>0</v>
      </c>
      <c r="CC124">
        <v>0</v>
      </c>
      <c r="CD124" t="s">
        <v>165</v>
      </c>
      <c r="CE124">
        <v>0</v>
      </c>
      <c r="CF124">
        <v>0</v>
      </c>
      <c r="CG124">
        <v>0</v>
      </c>
      <c r="CH124" t="s">
        <v>146</v>
      </c>
      <c r="CI124" t="s">
        <v>146</v>
      </c>
      <c r="CJ124" t="s">
        <v>158</v>
      </c>
      <c r="CK124">
        <v>10</v>
      </c>
      <c r="CL124">
        <v>0</v>
      </c>
      <c r="CM124">
        <v>0</v>
      </c>
      <c r="CN124">
        <v>10707.5</v>
      </c>
      <c r="CO124" t="s">
        <v>150</v>
      </c>
      <c r="CP124">
        <v>0</v>
      </c>
      <c r="CQ124">
        <v>0</v>
      </c>
      <c r="CR124">
        <v>0</v>
      </c>
      <c r="CS124" t="s">
        <v>166</v>
      </c>
      <c r="CT124">
        <v>0</v>
      </c>
      <c r="CU124">
        <v>0</v>
      </c>
      <c r="CV124">
        <v>0</v>
      </c>
      <c r="CW124" t="s">
        <v>156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 t="s">
        <v>167</v>
      </c>
      <c r="DE124">
        <v>0</v>
      </c>
      <c r="DF124">
        <v>0</v>
      </c>
      <c r="DG124">
        <v>0</v>
      </c>
      <c r="DH124" t="s">
        <v>150</v>
      </c>
      <c r="DI124">
        <v>0</v>
      </c>
      <c r="DJ124">
        <v>0</v>
      </c>
      <c r="DK124">
        <v>0</v>
      </c>
      <c r="DL124" t="s">
        <v>156</v>
      </c>
      <c r="DM124">
        <v>45</v>
      </c>
      <c r="DN124">
        <v>0</v>
      </c>
      <c r="DO124" t="s">
        <v>156</v>
      </c>
      <c r="DP124">
        <v>45</v>
      </c>
      <c r="DQ124">
        <v>0</v>
      </c>
      <c r="DR124" t="s">
        <v>146</v>
      </c>
      <c r="DS124" t="s">
        <v>146</v>
      </c>
      <c r="DT124" t="s">
        <v>146</v>
      </c>
      <c r="DU124" t="s">
        <v>222</v>
      </c>
      <c r="DV124">
        <v>0</v>
      </c>
      <c r="DW124">
        <v>0</v>
      </c>
      <c r="DX124">
        <v>0.5</v>
      </c>
      <c r="DY124">
        <v>0.04</v>
      </c>
      <c r="DZ124">
        <v>2.0020566090040005E+19</v>
      </c>
      <c r="EA124">
        <v>3.4600356600000148E+18</v>
      </c>
      <c r="EB124" t="s">
        <v>983</v>
      </c>
      <c r="EC124" t="s">
        <v>983</v>
      </c>
      <c r="ED124" t="s">
        <v>982</v>
      </c>
      <c r="EE124" t="s">
        <v>984</v>
      </c>
      <c r="EF124" t="s">
        <v>164</v>
      </c>
      <c r="EG124" t="s">
        <v>146</v>
      </c>
      <c r="EH124" t="s">
        <v>146</v>
      </c>
      <c r="EI124" t="s">
        <v>146</v>
      </c>
      <c r="EJ124" t="s">
        <v>146</v>
      </c>
      <c r="EK124" t="s">
        <v>146</v>
      </c>
      <c r="EL124" t="s">
        <v>146</v>
      </c>
      <c r="EM124" t="s">
        <v>146</v>
      </c>
      <c r="EN124" t="s">
        <v>146</v>
      </c>
      <c r="EO124" t="s">
        <v>146</v>
      </c>
      <c r="EP124">
        <v>10707.5</v>
      </c>
      <c r="EQ124">
        <v>0</v>
      </c>
      <c r="ER124">
        <v>0</v>
      </c>
      <c r="ES124" t="s">
        <v>146</v>
      </c>
      <c r="ET124" t="s">
        <v>170</v>
      </c>
      <c r="EU124" t="s">
        <v>146</v>
      </c>
      <c r="EV124">
        <v>0</v>
      </c>
    </row>
    <row r="125" spans="1:152" x14ac:dyDescent="0.25">
      <c r="A125">
        <v>9754448615</v>
      </c>
      <c r="B125" t="s">
        <v>141</v>
      </c>
      <c r="C125" t="s">
        <v>357</v>
      </c>
      <c r="D125" t="s">
        <v>143</v>
      </c>
      <c r="E125" t="s">
        <v>144</v>
      </c>
      <c r="F125" t="s">
        <v>145</v>
      </c>
      <c r="G125">
        <v>34895</v>
      </c>
      <c r="H125" t="s">
        <v>145</v>
      </c>
      <c r="I125">
        <v>279331</v>
      </c>
      <c r="J125">
        <v>2609195614</v>
      </c>
      <c r="K125">
        <v>4826150</v>
      </c>
      <c r="L125">
        <v>2692440</v>
      </c>
      <c r="M125" t="s">
        <v>146</v>
      </c>
      <c r="N125">
        <v>9754448615</v>
      </c>
      <c r="O125">
        <v>123</v>
      </c>
      <c r="P125" t="s">
        <v>147</v>
      </c>
      <c r="Q125" t="s">
        <v>148</v>
      </c>
      <c r="R125" t="s">
        <v>149</v>
      </c>
      <c r="S125">
        <v>250100000000001</v>
      </c>
      <c r="T125" t="s">
        <v>150</v>
      </c>
      <c r="U125" t="s">
        <v>151</v>
      </c>
      <c r="V125">
        <v>4814</v>
      </c>
      <c r="W125" t="s">
        <v>152</v>
      </c>
      <c r="X125" t="s">
        <v>151</v>
      </c>
      <c r="Y125">
        <v>44</v>
      </c>
      <c r="Z125" t="s">
        <v>153</v>
      </c>
      <c r="AA125" t="s">
        <v>154</v>
      </c>
      <c r="AB125" t="s">
        <v>146</v>
      </c>
      <c r="AC125">
        <v>200239</v>
      </c>
      <c r="AD125" t="s">
        <v>155</v>
      </c>
      <c r="AE125" t="s">
        <v>156</v>
      </c>
      <c r="AF125" t="s">
        <v>358</v>
      </c>
      <c r="AG125">
        <v>566</v>
      </c>
      <c r="AH125">
        <v>983927</v>
      </c>
      <c r="AI125" t="s">
        <v>158</v>
      </c>
      <c r="AJ125">
        <v>566</v>
      </c>
      <c r="AK125">
        <v>9754448615</v>
      </c>
      <c r="AL125">
        <v>9754448615</v>
      </c>
      <c r="AM125" t="s">
        <v>159</v>
      </c>
      <c r="AN125" t="s">
        <v>359</v>
      </c>
      <c r="AO125" t="s">
        <v>360</v>
      </c>
      <c r="AP125" t="s">
        <v>146</v>
      </c>
      <c r="AQ125" t="s">
        <v>162</v>
      </c>
      <c r="AR125">
        <v>11500</v>
      </c>
      <c r="AS125">
        <v>11500</v>
      </c>
      <c r="AT125" s="8">
        <f t="shared" si="7"/>
        <v>10500</v>
      </c>
      <c r="AU125" s="8">
        <v>350</v>
      </c>
      <c r="AV125" s="8">
        <f t="shared" si="8"/>
        <v>10150</v>
      </c>
      <c r="AW125" s="9">
        <f t="shared" si="9"/>
        <v>1786.4</v>
      </c>
      <c r="AX125" s="10">
        <f t="shared" si="10"/>
        <v>8120</v>
      </c>
      <c r="AY125" s="11">
        <f t="shared" si="11"/>
        <v>243.6</v>
      </c>
      <c r="AZ125" s="8">
        <v>250</v>
      </c>
      <c r="BA125" s="12">
        <f t="shared" si="12"/>
        <v>81.25</v>
      </c>
      <c r="BB125" s="12">
        <v>1000</v>
      </c>
      <c r="BC125" s="13"/>
      <c r="BD125" s="8">
        <f t="shared" si="13"/>
        <v>18.75</v>
      </c>
      <c r="BE125" t="s">
        <v>146</v>
      </c>
      <c r="BF125" t="s">
        <v>146</v>
      </c>
      <c r="BG125" t="s">
        <v>146</v>
      </c>
      <c r="BH125" t="s">
        <v>146</v>
      </c>
      <c r="BI125">
        <v>566</v>
      </c>
      <c r="BJ125">
        <v>566</v>
      </c>
      <c r="BK125">
        <v>11500</v>
      </c>
      <c r="BL125">
        <v>0.5</v>
      </c>
      <c r="BM125">
        <v>0</v>
      </c>
      <c r="BN125">
        <v>0.5</v>
      </c>
      <c r="BO125">
        <v>0.04</v>
      </c>
      <c r="BP125">
        <v>0</v>
      </c>
      <c r="BQ125">
        <v>11499.4625</v>
      </c>
      <c r="BR125">
        <v>0</v>
      </c>
      <c r="BS125">
        <v>0.04</v>
      </c>
      <c r="BT125" t="s">
        <v>146</v>
      </c>
      <c r="BU125">
        <v>59536659</v>
      </c>
      <c r="BV125" t="s">
        <v>163</v>
      </c>
      <c r="BW125">
        <v>0</v>
      </c>
      <c r="BX125">
        <v>0</v>
      </c>
      <c r="BY125" t="s">
        <v>164</v>
      </c>
      <c r="BZ125">
        <v>0</v>
      </c>
      <c r="CA125" t="s">
        <v>146</v>
      </c>
      <c r="CB125">
        <v>0</v>
      </c>
      <c r="CC125">
        <v>0</v>
      </c>
      <c r="CD125" t="s">
        <v>165</v>
      </c>
      <c r="CE125">
        <v>0</v>
      </c>
      <c r="CF125">
        <v>0</v>
      </c>
      <c r="CG125">
        <v>0</v>
      </c>
      <c r="CH125" t="s">
        <v>146</v>
      </c>
      <c r="CI125" t="s">
        <v>146</v>
      </c>
      <c r="CJ125" t="s">
        <v>158</v>
      </c>
      <c r="CK125">
        <v>10</v>
      </c>
      <c r="CL125">
        <v>0</v>
      </c>
      <c r="CM125">
        <v>0</v>
      </c>
      <c r="CN125">
        <v>11500</v>
      </c>
      <c r="CO125" t="s">
        <v>150</v>
      </c>
      <c r="CP125">
        <v>0</v>
      </c>
      <c r="CQ125">
        <v>0</v>
      </c>
      <c r="CR125">
        <v>0</v>
      </c>
      <c r="CS125" t="s">
        <v>166</v>
      </c>
      <c r="CT125">
        <v>0</v>
      </c>
      <c r="CU125">
        <v>0</v>
      </c>
      <c r="CV125">
        <v>0</v>
      </c>
      <c r="CW125" t="s">
        <v>156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 t="s">
        <v>167</v>
      </c>
      <c r="DE125">
        <v>0</v>
      </c>
      <c r="DF125">
        <v>0</v>
      </c>
      <c r="DG125">
        <v>0</v>
      </c>
      <c r="DH125" t="s">
        <v>150</v>
      </c>
      <c r="DI125">
        <v>0</v>
      </c>
      <c r="DJ125">
        <v>0</v>
      </c>
      <c r="DK125">
        <v>0</v>
      </c>
      <c r="DL125" t="s">
        <v>156</v>
      </c>
      <c r="DM125">
        <v>45</v>
      </c>
      <c r="DN125">
        <v>0</v>
      </c>
      <c r="DO125" t="s">
        <v>156</v>
      </c>
      <c r="DP125">
        <v>45</v>
      </c>
      <c r="DQ125">
        <v>0</v>
      </c>
      <c r="DR125" t="s">
        <v>146</v>
      </c>
      <c r="DS125" t="s">
        <v>146</v>
      </c>
      <c r="DT125" t="s">
        <v>146</v>
      </c>
      <c r="DU125" t="s">
        <v>155</v>
      </c>
      <c r="DV125">
        <v>0</v>
      </c>
      <c r="DW125">
        <v>0</v>
      </c>
      <c r="DX125">
        <v>0.5</v>
      </c>
      <c r="DY125">
        <v>0.04</v>
      </c>
      <c r="DZ125">
        <v>2.0020566090040005E+19</v>
      </c>
      <c r="EA125">
        <v>3.4600356600000148E+18</v>
      </c>
      <c r="EB125" t="s">
        <v>361</v>
      </c>
      <c r="EC125" t="s">
        <v>361</v>
      </c>
      <c r="ED125" t="s">
        <v>358</v>
      </c>
      <c r="EE125" t="s">
        <v>362</v>
      </c>
      <c r="EF125" t="s">
        <v>164</v>
      </c>
      <c r="EG125" t="s">
        <v>146</v>
      </c>
      <c r="EH125" t="s">
        <v>146</v>
      </c>
      <c r="EI125" t="s">
        <v>146</v>
      </c>
      <c r="EJ125" t="s">
        <v>146</v>
      </c>
      <c r="EK125" t="s">
        <v>146</v>
      </c>
      <c r="EL125" t="s">
        <v>146</v>
      </c>
      <c r="EM125" t="s">
        <v>146</v>
      </c>
      <c r="EN125" t="s">
        <v>146</v>
      </c>
      <c r="EO125" t="s">
        <v>146</v>
      </c>
      <c r="EP125">
        <v>11500</v>
      </c>
      <c r="EQ125">
        <v>0</v>
      </c>
      <c r="ER125">
        <v>0</v>
      </c>
      <c r="ES125" t="s">
        <v>146</v>
      </c>
      <c r="ET125" t="s">
        <v>170</v>
      </c>
      <c r="EU125" t="s">
        <v>146</v>
      </c>
      <c r="EV125">
        <v>0</v>
      </c>
    </row>
    <row r="126" spans="1:152" x14ac:dyDescent="0.25">
      <c r="A126">
        <v>9756573396</v>
      </c>
      <c r="B126" t="s">
        <v>141</v>
      </c>
      <c r="C126" t="s">
        <v>1093</v>
      </c>
      <c r="D126" t="s">
        <v>143</v>
      </c>
      <c r="E126" t="s">
        <v>144</v>
      </c>
      <c r="F126" t="s">
        <v>145</v>
      </c>
      <c r="G126">
        <v>34898</v>
      </c>
      <c r="H126" t="s">
        <v>145</v>
      </c>
      <c r="I126">
        <v>543484</v>
      </c>
      <c r="J126">
        <v>2609485087</v>
      </c>
      <c r="K126">
        <v>7841496</v>
      </c>
      <c r="L126">
        <v>1001942</v>
      </c>
      <c r="M126">
        <v>25491130</v>
      </c>
      <c r="N126">
        <v>9756573396</v>
      </c>
      <c r="O126">
        <v>123</v>
      </c>
      <c r="P126" t="s">
        <v>147</v>
      </c>
      <c r="Q126" t="s">
        <v>148</v>
      </c>
      <c r="R126" t="s">
        <v>149</v>
      </c>
      <c r="S126" t="s">
        <v>1054</v>
      </c>
      <c r="T126" t="s">
        <v>156</v>
      </c>
      <c r="U126" t="s">
        <v>1068</v>
      </c>
      <c r="V126">
        <v>5999</v>
      </c>
      <c r="W126" t="s">
        <v>1056</v>
      </c>
      <c r="X126" t="s">
        <v>1068</v>
      </c>
      <c r="Y126">
        <v>63</v>
      </c>
      <c r="Z126" t="s">
        <v>221</v>
      </c>
      <c r="AA126" t="s">
        <v>154</v>
      </c>
      <c r="AB126" t="s">
        <v>146</v>
      </c>
      <c r="AC126">
        <v>301011</v>
      </c>
      <c r="AD126" t="s">
        <v>155</v>
      </c>
      <c r="AE126" t="s">
        <v>156</v>
      </c>
      <c r="AF126" t="s">
        <v>1094</v>
      </c>
      <c r="AG126">
        <v>566</v>
      </c>
      <c r="AH126">
        <v>543484</v>
      </c>
      <c r="AI126" t="s">
        <v>1095</v>
      </c>
      <c r="AJ126">
        <v>566</v>
      </c>
      <c r="AK126">
        <v>9756573396</v>
      </c>
      <c r="AL126">
        <v>9756573396</v>
      </c>
      <c r="AM126" t="s">
        <v>1059</v>
      </c>
      <c r="AN126" t="s">
        <v>1096</v>
      </c>
      <c r="AO126" t="s">
        <v>1097</v>
      </c>
      <c r="AP126" t="s">
        <v>146</v>
      </c>
      <c r="AQ126" t="s">
        <v>1098</v>
      </c>
      <c r="AR126">
        <v>11607.5</v>
      </c>
      <c r="AS126">
        <v>11500</v>
      </c>
      <c r="AT126" s="8">
        <f t="shared" si="7"/>
        <v>10500</v>
      </c>
      <c r="AU126" s="8">
        <v>350</v>
      </c>
      <c r="AV126" s="8">
        <f t="shared" si="8"/>
        <v>10150</v>
      </c>
      <c r="AW126" s="9">
        <f t="shared" si="9"/>
        <v>1786.4</v>
      </c>
      <c r="AX126" s="10">
        <f t="shared" si="10"/>
        <v>8120</v>
      </c>
      <c r="AY126" s="11">
        <f t="shared" si="11"/>
        <v>243.6</v>
      </c>
      <c r="AZ126" s="8">
        <v>250</v>
      </c>
      <c r="BA126" s="12">
        <f t="shared" si="12"/>
        <v>81.25</v>
      </c>
      <c r="BB126" s="12">
        <v>1000</v>
      </c>
      <c r="BC126" s="13"/>
      <c r="BD126" s="8">
        <f t="shared" si="13"/>
        <v>18.75</v>
      </c>
      <c r="BE126" t="s">
        <v>146</v>
      </c>
      <c r="BF126" t="s">
        <v>146</v>
      </c>
      <c r="BG126" t="s">
        <v>146</v>
      </c>
      <c r="BH126" t="s">
        <v>146</v>
      </c>
      <c r="BI126">
        <v>566</v>
      </c>
      <c r="BJ126">
        <v>566</v>
      </c>
      <c r="BK126">
        <v>11607.5</v>
      </c>
      <c r="BL126">
        <v>0.5</v>
      </c>
      <c r="BM126">
        <v>0</v>
      </c>
      <c r="BN126">
        <v>0.5</v>
      </c>
      <c r="BO126">
        <v>0.04</v>
      </c>
      <c r="BP126">
        <v>0</v>
      </c>
      <c r="BQ126">
        <v>11606.9625</v>
      </c>
      <c r="BR126">
        <v>0</v>
      </c>
      <c r="BS126">
        <v>0.04</v>
      </c>
      <c r="BT126" t="s">
        <v>146</v>
      </c>
      <c r="BU126">
        <v>6067466</v>
      </c>
      <c r="BV126" t="s">
        <v>1063</v>
      </c>
      <c r="BW126">
        <v>0</v>
      </c>
      <c r="BX126">
        <v>0</v>
      </c>
      <c r="BY126" t="s">
        <v>164</v>
      </c>
      <c r="BZ126">
        <v>0</v>
      </c>
      <c r="CA126" t="s">
        <v>146</v>
      </c>
      <c r="CB126">
        <v>0</v>
      </c>
      <c r="CC126">
        <v>0</v>
      </c>
      <c r="CD126" t="s">
        <v>165</v>
      </c>
      <c r="CE126">
        <v>0</v>
      </c>
      <c r="CF126">
        <v>0</v>
      </c>
      <c r="CG126">
        <v>0</v>
      </c>
      <c r="CH126" t="s">
        <v>146</v>
      </c>
      <c r="CI126" t="s">
        <v>146</v>
      </c>
      <c r="CJ126" t="s">
        <v>1095</v>
      </c>
      <c r="CK126">
        <v>10</v>
      </c>
      <c r="CL126">
        <v>0</v>
      </c>
      <c r="CM126">
        <v>0</v>
      </c>
      <c r="CN126">
        <v>11607.5</v>
      </c>
      <c r="CO126" t="s">
        <v>150</v>
      </c>
      <c r="CP126">
        <v>0</v>
      </c>
      <c r="CQ126">
        <v>0</v>
      </c>
      <c r="CR126">
        <v>0</v>
      </c>
      <c r="CS126" t="s">
        <v>150</v>
      </c>
      <c r="CT126">
        <v>0</v>
      </c>
      <c r="CU126">
        <v>0</v>
      </c>
      <c r="CV126">
        <v>0</v>
      </c>
      <c r="CW126" t="s">
        <v>156</v>
      </c>
      <c r="CX126">
        <v>10</v>
      </c>
      <c r="CY126">
        <v>0</v>
      </c>
      <c r="CZ126">
        <v>0</v>
      </c>
      <c r="DA126">
        <v>0</v>
      </c>
      <c r="DB126">
        <v>0</v>
      </c>
      <c r="DC126">
        <v>0</v>
      </c>
      <c r="DD126" t="s">
        <v>167</v>
      </c>
      <c r="DE126">
        <v>10</v>
      </c>
      <c r="DF126">
        <v>0</v>
      </c>
      <c r="DG126">
        <v>0</v>
      </c>
      <c r="DH126" t="s">
        <v>150</v>
      </c>
      <c r="DI126">
        <v>25</v>
      </c>
      <c r="DJ126">
        <v>0</v>
      </c>
      <c r="DK126">
        <v>0</v>
      </c>
      <c r="DL126" t="s">
        <v>156</v>
      </c>
      <c r="DM126">
        <v>25</v>
      </c>
      <c r="DN126">
        <v>0</v>
      </c>
      <c r="DO126" t="s">
        <v>156</v>
      </c>
      <c r="DP126">
        <v>0</v>
      </c>
      <c r="DQ126">
        <v>0</v>
      </c>
      <c r="DR126" t="s">
        <v>146</v>
      </c>
      <c r="DS126" t="s">
        <v>146</v>
      </c>
      <c r="DT126" t="s">
        <v>146</v>
      </c>
      <c r="DU126" t="s">
        <v>155</v>
      </c>
      <c r="DV126">
        <v>0</v>
      </c>
      <c r="DW126">
        <v>0</v>
      </c>
      <c r="DX126">
        <v>0.5</v>
      </c>
      <c r="DY126">
        <v>0.04</v>
      </c>
      <c r="DZ126">
        <v>2.0020566000040006E+19</v>
      </c>
      <c r="EA126">
        <v>3.0040567E+19</v>
      </c>
      <c r="EB126" t="s">
        <v>1099</v>
      </c>
      <c r="EC126" t="s">
        <v>1099</v>
      </c>
      <c r="ED126" t="s">
        <v>1094</v>
      </c>
      <c r="EE126" t="s">
        <v>1100</v>
      </c>
      <c r="EF126" t="s">
        <v>164</v>
      </c>
      <c r="EG126" t="s">
        <v>146</v>
      </c>
      <c r="EH126" t="s">
        <v>146</v>
      </c>
      <c r="EI126" t="s">
        <v>146</v>
      </c>
      <c r="EJ126" t="s">
        <v>146</v>
      </c>
      <c r="EK126" t="s">
        <v>146</v>
      </c>
      <c r="EL126" t="s">
        <v>146</v>
      </c>
      <c r="EM126" t="s">
        <v>146</v>
      </c>
      <c r="EN126" t="s">
        <v>146</v>
      </c>
      <c r="EO126" t="s">
        <v>146</v>
      </c>
      <c r="EP126">
        <v>11607.5</v>
      </c>
      <c r="EQ126">
        <v>0</v>
      </c>
      <c r="ER126">
        <v>0</v>
      </c>
      <c r="ES126" t="s">
        <v>146</v>
      </c>
      <c r="ET126" t="s">
        <v>170</v>
      </c>
      <c r="EU126" t="s">
        <v>146</v>
      </c>
      <c r="EV126">
        <v>0</v>
      </c>
    </row>
    <row r="127" spans="1:152" x14ac:dyDescent="0.25">
      <c r="A127">
        <v>675255813543</v>
      </c>
      <c r="B127" t="s">
        <v>141</v>
      </c>
      <c r="C127" t="s">
        <v>319</v>
      </c>
      <c r="D127" t="s">
        <v>143</v>
      </c>
      <c r="E127" t="s">
        <v>144</v>
      </c>
      <c r="F127" t="s">
        <v>145</v>
      </c>
      <c r="G127" t="s">
        <v>146</v>
      </c>
      <c r="H127" t="s">
        <v>145</v>
      </c>
      <c r="I127">
        <v>455352</v>
      </c>
      <c r="J127">
        <v>56675255813543</v>
      </c>
      <c r="K127">
        <v>3344257</v>
      </c>
      <c r="L127" t="s">
        <v>146</v>
      </c>
      <c r="M127" t="s">
        <v>146</v>
      </c>
      <c r="N127">
        <v>675255813543</v>
      </c>
      <c r="O127" t="s">
        <v>146</v>
      </c>
      <c r="P127" t="s">
        <v>147</v>
      </c>
      <c r="Q127" t="s">
        <v>148</v>
      </c>
      <c r="R127" t="s">
        <v>149</v>
      </c>
      <c r="S127">
        <v>250100000000001</v>
      </c>
      <c r="T127" t="s">
        <v>150</v>
      </c>
      <c r="U127" t="s">
        <v>172</v>
      </c>
      <c r="V127" t="s">
        <v>146</v>
      </c>
      <c r="W127" t="s">
        <v>152</v>
      </c>
      <c r="X127" t="s">
        <v>172</v>
      </c>
      <c r="Y127">
        <v>44</v>
      </c>
      <c r="Z127" t="s">
        <v>153</v>
      </c>
      <c r="AA127" t="s">
        <v>154</v>
      </c>
      <c r="AB127" t="s">
        <v>146</v>
      </c>
      <c r="AC127">
        <v>200239</v>
      </c>
      <c r="AD127" t="s">
        <v>155</v>
      </c>
      <c r="AE127" t="s">
        <v>156</v>
      </c>
      <c r="AF127" t="s">
        <v>173</v>
      </c>
      <c r="AG127">
        <v>566</v>
      </c>
      <c r="AH127" t="s">
        <v>146</v>
      </c>
      <c r="AI127" t="s">
        <v>174</v>
      </c>
      <c r="AJ127">
        <v>566</v>
      </c>
      <c r="AK127">
        <v>675255813543</v>
      </c>
      <c r="AL127" t="s">
        <v>146</v>
      </c>
      <c r="AM127" t="s">
        <v>159</v>
      </c>
      <c r="AN127" t="s">
        <v>175</v>
      </c>
      <c r="AO127" t="s">
        <v>146</v>
      </c>
      <c r="AP127" t="s">
        <v>146</v>
      </c>
      <c r="AQ127" t="s">
        <v>176</v>
      </c>
      <c r="AR127">
        <v>11607.5</v>
      </c>
      <c r="AS127">
        <v>11500</v>
      </c>
      <c r="AT127" s="8">
        <f t="shared" si="7"/>
        <v>10500</v>
      </c>
      <c r="AU127" s="8">
        <v>350</v>
      </c>
      <c r="AV127" s="8">
        <f t="shared" si="8"/>
        <v>10150</v>
      </c>
      <c r="AW127" s="9">
        <f t="shared" si="9"/>
        <v>1786.4</v>
      </c>
      <c r="AX127" s="10">
        <f t="shared" si="10"/>
        <v>8120</v>
      </c>
      <c r="AY127" s="11">
        <f t="shared" si="11"/>
        <v>243.6</v>
      </c>
      <c r="AZ127" s="8">
        <v>250</v>
      </c>
      <c r="BA127" s="12">
        <f t="shared" si="12"/>
        <v>81.25</v>
      </c>
      <c r="BB127" s="12">
        <v>1000</v>
      </c>
      <c r="BC127" s="13"/>
      <c r="BD127" s="8">
        <f t="shared" si="13"/>
        <v>18.75</v>
      </c>
      <c r="BE127" t="s">
        <v>146</v>
      </c>
      <c r="BF127" t="s">
        <v>146</v>
      </c>
      <c r="BG127" t="s">
        <v>146</v>
      </c>
      <c r="BH127" t="s">
        <v>146</v>
      </c>
      <c r="BI127">
        <v>566</v>
      </c>
      <c r="BJ127">
        <v>566</v>
      </c>
      <c r="BK127">
        <v>11607.5</v>
      </c>
      <c r="BL127">
        <v>0.5</v>
      </c>
      <c r="BM127">
        <v>0</v>
      </c>
      <c r="BN127">
        <v>0.5</v>
      </c>
      <c r="BO127">
        <v>0.04</v>
      </c>
      <c r="BP127">
        <v>0</v>
      </c>
      <c r="BQ127">
        <v>11606.9625</v>
      </c>
      <c r="BR127">
        <v>0</v>
      </c>
      <c r="BS127">
        <v>0.04</v>
      </c>
      <c r="BT127" t="s">
        <v>146</v>
      </c>
      <c r="BU127">
        <v>59536659</v>
      </c>
      <c r="BV127" t="s">
        <v>163</v>
      </c>
      <c r="BW127">
        <v>0</v>
      </c>
      <c r="BX127">
        <v>0</v>
      </c>
      <c r="BY127" t="s">
        <v>146</v>
      </c>
      <c r="BZ127">
        <v>0</v>
      </c>
      <c r="CA127" t="s">
        <v>146</v>
      </c>
      <c r="CB127">
        <v>0</v>
      </c>
      <c r="CC127">
        <v>0</v>
      </c>
      <c r="CD127" t="s">
        <v>165</v>
      </c>
      <c r="CE127">
        <v>0</v>
      </c>
      <c r="CF127">
        <v>0</v>
      </c>
      <c r="CG127">
        <v>0</v>
      </c>
      <c r="CH127" t="s">
        <v>146</v>
      </c>
      <c r="CI127" t="s">
        <v>146</v>
      </c>
      <c r="CJ127" t="s">
        <v>174</v>
      </c>
      <c r="CK127">
        <v>10</v>
      </c>
      <c r="CL127">
        <v>0</v>
      </c>
      <c r="CM127">
        <v>0</v>
      </c>
      <c r="CN127">
        <v>11607.5</v>
      </c>
      <c r="CO127" t="s">
        <v>150</v>
      </c>
      <c r="CP127">
        <v>0</v>
      </c>
      <c r="CQ127">
        <v>0</v>
      </c>
      <c r="CR127">
        <v>0</v>
      </c>
      <c r="CS127" t="s">
        <v>166</v>
      </c>
      <c r="CT127">
        <v>0</v>
      </c>
      <c r="CU127">
        <v>0</v>
      </c>
      <c r="CV127">
        <v>0</v>
      </c>
      <c r="CW127" t="s">
        <v>156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 t="s">
        <v>167</v>
      </c>
      <c r="DE127">
        <v>0</v>
      </c>
      <c r="DF127">
        <v>0</v>
      </c>
      <c r="DG127">
        <v>0</v>
      </c>
      <c r="DH127" t="s">
        <v>150</v>
      </c>
      <c r="DI127">
        <v>0</v>
      </c>
      <c r="DJ127">
        <v>0</v>
      </c>
      <c r="DK127">
        <v>0</v>
      </c>
      <c r="DL127" t="s">
        <v>156</v>
      </c>
      <c r="DM127">
        <v>45</v>
      </c>
      <c r="DN127">
        <v>0</v>
      </c>
      <c r="DO127" t="s">
        <v>156</v>
      </c>
      <c r="DP127">
        <v>45</v>
      </c>
      <c r="DQ127">
        <v>0</v>
      </c>
      <c r="DR127" t="s">
        <v>146</v>
      </c>
      <c r="DS127" t="s">
        <v>146</v>
      </c>
      <c r="DT127" t="s">
        <v>146</v>
      </c>
      <c r="DU127" t="s">
        <v>155</v>
      </c>
      <c r="DV127">
        <v>0</v>
      </c>
      <c r="DW127">
        <v>0</v>
      </c>
      <c r="DX127">
        <v>0.5</v>
      </c>
      <c r="DY127">
        <v>0.04</v>
      </c>
      <c r="DZ127">
        <v>12446203</v>
      </c>
      <c r="EA127" t="s">
        <v>146</v>
      </c>
      <c r="EB127" t="s">
        <v>320</v>
      </c>
      <c r="EC127" t="s">
        <v>320</v>
      </c>
      <c r="ED127" t="s">
        <v>146</v>
      </c>
      <c r="EE127" t="s">
        <v>321</v>
      </c>
      <c r="EF127" t="s">
        <v>164</v>
      </c>
      <c r="EG127" t="s">
        <v>146</v>
      </c>
      <c r="EH127" t="s">
        <v>146</v>
      </c>
      <c r="EI127" t="s">
        <v>146</v>
      </c>
      <c r="EJ127" t="s">
        <v>146</v>
      </c>
      <c r="EK127" t="s">
        <v>146</v>
      </c>
      <c r="EL127" t="s">
        <v>146</v>
      </c>
      <c r="EM127" t="s">
        <v>146</v>
      </c>
      <c r="EN127" t="s">
        <v>146</v>
      </c>
      <c r="EO127" t="s">
        <v>179</v>
      </c>
      <c r="EP127">
        <v>11607.5</v>
      </c>
      <c r="EQ127">
        <v>0</v>
      </c>
      <c r="ER127">
        <v>0</v>
      </c>
      <c r="ES127" t="s">
        <v>146</v>
      </c>
      <c r="ET127" t="s">
        <v>170</v>
      </c>
      <c r="EU127" t="s">
        <v>146</v>
      </c>
      <c r="EV127">
        <v>0</v>
      </c>
    </row>
    <row r="128" spans="1:152" x14ac:dyDescent="0.25">
      <c r="A128">
        <v>675277327050</v>
      </c>
      <c r="B128" t="s">
        <v>141</v>
      </c>
      <c r="C128" t="s">
        <v>370</v>
      </c>
      <c r="D128" t="s">
        <v>143</v>
      </c>
      <c r="E128" t="s">
        <v>144</v>
      </c>
      <c r="F128" t="s">
        <v>145</v>
      </c>
      <c r="G128" t="s">
        <v>146</v>
      </c>
      <c r="H128" t="s">
        <v>145</v>
      </c>
      <c r="I128">
        <v>516935</v>
      </c>
      <c r="J128">
        <v>56675277327050</v>
      </c>
      <c r="K128">
        <v>8272326</v>
      </c>
      <c r="L128" t="s">
        <v>146</v>
      </c>
      <c r="M128" t="s">
        <v>146</v>
      </c>
      <c r="N128">
        <v>675277327050</v>
      </c>
      <c r="O128" t="s">
        <v>146</v>
      </c>
      <c r="P128" t="s">
        <v>147</v>
      </c>
      <c r="Q128" t="s">
        <v>148</v>
      </c>
      <c r="R128" t="s">
        <v>149</v>
      </c>
      <c r="S128">
        <v>250100000000001</v>
      </c>
      <c r="T128" t="s">
        <v>150</v>
      </c>
      <c r="U128" t="s">
        <v>172</v>
      </c>
      <c r="V128" t="s">
        <v>146</v>
      </c>
      <c r="W128" t="s">
        <v>152</v>
      </c>
      <c r="X128" t="s">
        <v>172</v>
      </c>
      <c r="Y128">
        <v>44</v>
      </c>
      <c r="Z128" t="s">
        <v>153</v>
      </c>
      <c r="AA128" t="s">
        <v>154</v>
      </c>
      <c r="AB128" t="s">
        <v>146</v>
      </c>
      <c r="AC128">
        <v>200239</v>
      </c>
      <c r="AD128" t="s">
        <v>155</v>
      </c>
      <c r="AE128" t="s">
        <v>156</v>
      </c>
      <c r="AF128" t="s">
        <v>173</v>
      </c>
      <c r="AG128">
        <v>566</v>
      </c>
      <c r="AH128" t="s">
        <v>146</v>
      </c>
      <c r="AI128" t="s">
        <v>174</v>
      </c>
      <c r="AJ128">
        <v>566</v>
      </c>
      <c r="AK128">
        <v>675277327050</v>
      </c>
      <c r="AL128" t="s">
        <v>146</v>
      </c>
      <c r="AM128" t="s">
        <v>159</v>
      </c>
      <c r="AN128" t="s">
        <v>175</v>
      </c>
      <c r="AO128" t="s">
        <v>146</v>
      </c>
      <c r="AP128" t="s">
        <v>146</v>
      </c>
      <c r="AQ128" t="s">
        <v>176</v>
      </c>
      <c r="AR128">
        <v>11607.5</v>
      </c>
      <c r="AS128">
        <v>11500</v>
      </c>
      <c r="AT128" s="8">
        <f t="shared" si="7"/>
        <v>10500</v>
      </c>
      <c r="AU128" s="8">
        <v>350</v>
      </c>
      <c r="AV128" s="8">
        <f t="shared" si="8"/>
        <v>10150</v>
      </c>
      <c r="AW128" s="9">
        <f t="shared" si="9"/>
        <v>1786.4</v>
      </c>
      <c r="AX128" s="10">
        <f t="shared" si="10"/>
        <v>8120</v>
      </c>
      <c r="AY128" s="11">
        <f t="shared" si="11"/>
        <v>243.6</v>
      </c>
      <c r="AZ128" s="8">
        <v>250</v>
      </c>
      <c r="BA128" s="12">
        <f t="shared" si="12"/>
        <v>81.25</v>
      </c>
      <c r="BB128" s="12">
        <v>1000</v>
      </c>
      <c r="BC128" s="13"/>
      <c r="BD128" s="8">
        <f t="shared" si="13"/>
        <v>18.75</v>
      </c>
      <c r="BE128" t="s">
        <v>146</v>
      </c>
      <c r="BF128" t="s">
        <v>146</v>
      </c>
      <c r="BG128" t="s">
        <v>146</v>
      </c>
      <c r="BH128" t="s">
        <v>146</v>
      </c>
      <c r="BI128">
        <v>566</v>
      </c>
      <c r="BJ128">
        <v>566</v>
      </c>
      <c r="BK128">
        <v>11607.5</v>
      </c>
      <c r="BL128">
        <v>0.5</v>
      </c>
      <c r="BM128">
        <v>0</v>
      </c>
      <c r="BN128">
        <v>0.5</v>
      </c>
      <c r="BO128">
        <v>0.04</v>
      </c>
      <c r="BP128">
        <v>0</v>
      </c>
      <c r="BQ128">
        <v>11606.9625</v>
      </c>
      <c r="BR128">
        <v>0</v>
      </c>
      <c r="BS128">
        <v>0.04</v>
      </c>
      <c r="BT128" t="s">
        <v>146</v>
      </c>
      <c r="BU128">
        <v>59536659</v>
      </c>
      <c r="BV128" t="s">
        <v>163</v>
      </c>
      <c r="BW128">
        <v>0</v>
      </c>
      <c r="BX128">
        <v>0</v>
      </c>
      <c r="BY128" t="s">
        <v>146</v>
      </c>
      <c r="BZ128">
        <v>0</v>
      </c>
      <c r="CA128" t="s">
        <v>146</v>
      </c>
      <c r="CB128">
        <v>0</v>
      </c>
      <c r="CC128">
        <v>0</v>
      </c>
      <c r="CD128" t="s">
        <v>165</v>
      </c>
      <c r="CE128">
        <v>0</v>
      </c>
      <c r="CF128">
        <v>0</v>
      </c>
      <c r="CG128">
        <v>0</v>
      </c>
      <c r="CH128" t="s">
        <v>146</v>
      </c>
      <c r="CI128" t="s">
        <v>146</v>
      </c>
      <c r="CJ128" t="s">
        <v>174</v>
      </c>
      <c r="CK128">
        <v>10</v>
      </c>
      <c r="CL128">
        <v>0</v>
      </c>
      <c r="CM128">
        <v>0</v>
      </c>
      <c r="CN128">
        <v>11607.5</v>
      </c>
      <c r="CO128" t="s">
        <v>150</v>
      </c>
      <c r="CP128">
        <v>0</v>
      </c>
      <c r="CQ128">
        <v>0</v>
      </c>
      <c r="CR128">
        <v>0</v>
      </c>
      <c r="CS128" t="s">
        <v>166</v>
      </c>
      <c r="CT128">
        <v>0</v>
      </c>
      <c r="CU128">
        <v>0</v>
      </c>
      <c r="CV128">
        <v>0</v>
      </c>
      <c r="CW128" t="s">
        <v>156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 t="s">
        <v>167</v>
      </c>
      <c r="DE128">
        <v>0</v>
      </c>
      <c r="DF128">
        <v>0</v>
      </c>
      <c r="DG128">
        <v>0</v>
      </c>
      <c r="DH128" t="s">
        <v>150</v>
      </c>
      <c r="DI128">
        <v>0</v>
      </c>
      <c r="DJ128">
        <v>0</v>
      </c>
      <c r="DK128">
        <v>0</v>
      </c>
      <c r="DL128" t="s">
        <v>156</v>
      </c>
      <c r="DM128">
        <v>45</v>
      </c>
      <c r="DN128">
        <v>0</v>
      </c>
      <c r="DO128" t="s">
        <v>156</v>
      </c>
      <c r="DP128">
        <v>45</v>
      </c>
      <c r="DQ128">
        <v>0</v>
      </c>
      <c r="DR128" t="s">
        <v>146</v>
      </c>
      <c r="DS128" t="s">
        <v>146</v>
      </c>
      <c r="DT128" t="s">
        <v>146</v>
      </c>
      <c r="DU128" t="s">
        <v>155</v>
      </c>
      <c r="DV128">
        <v>0</v>
      </c>
      <c r="DW128">
        <v>0</v>
      </c>
      <c r="DX128">
        <v>0.5</v>
      </c>
      <c r="DY128">
        <v>0.04</v>
      </c>
      <c r="DZ128">
        <v>12446203</v>
      </c>
      <c r="EA128" t="s">
        <v>146</v>
      </c>
      <c r="EB128" t="s">
        <v>371</v>
      </c>
      <c r="EC128" t="s">
        <v>371</v>
      </c>
      <c r="ED128" t="s">
        <v>146</v>
      </c>
      <c r="EE128" t="s">
        <v>372</v>
      </c>
      <c r="EF128" t="s">
        <v>164</v>
      </c>
      <c r="EG128" t="s">
        <v>146</v>
      </c>
      <c r="EH128" t="s">
        <v>146</v>
      </c>
      <c r="EI128" t="s">
        <v>146</v>
      </c>
      <c r="EJ128" t="s">
        <v>146</v>
      </c>
      <c r="EK128" t="s">
        <v>146</v>
      </c>
      <c r="EL128" t="s">
        <v>146</v>
      </c>
      <c r="EM128" t="s">
        <v>146</v>
      </c>
      <c r="EN128" t="s">
        <v>146</v>
      </c>
      <c r="EO128" t="s">
        <v>179</v>
      </c>
      <c r="EP128">
        <v>11607.5</v>
      </c>
      <c r="EQ128">
        <v>0</v>
      </c>
      <c r="ER128">
        <v>0</v>
      </c>
      <c r="ES128" t="s">
        <v>146</v>
      </c>
      <c r="ET128" t="s">
        <v>170</v>
      </c>
      <c r="EU128" t="s">
        <v>146</v>
      </c>
      <c r="EV128">
        <v>0</v>
      </c>
    </row>
    <row r="129" spans="1:152" x14ac:dyDescent="0.25">
      <c r="A129">
        <v>675277217998</v>
      </c>
      <c r="B129" t="s">
        <v>141</v>
      </c>
      <c r="C129" t="s">
        <v>495</v>
      </c>
      <c r="D129" t="s">
        <v>143</v>
      </c>
      <c r="E129" t="s">
        <v>144</v>
      </c>
      <c r="F129" t="s">
        <v>145</v>
      </c>
      <c r="G129" t="s">
        <v>146</v>
      </c>
      <c r="H129" t="s">
        <v>145</v>
      </c>
      <c r="I129">
        <v>25358</v>
      </c>
      <c r="J129">
        <v>56675277217998</v>
      </c>
      <c r="K129">
        <v>8272326</v>
      </c>
      <c r="L129" t="s">
        <v>146</v>
      </c>
      <c r="M129" t="s">
        <v>146</v>
      </c>
      <c r="N129">
        <v>675277217998</v>
      </c>
      <c r="O129" t="s">
        <v>146</v>
      </c>
      <c r="P129" t="s">
        <v>147</v>
      </c>
      <c r="Q129" t="s">
        <v>148</v>
      </c>
      <c r="R129" t="s">
        <v>149</v>
      </c>
      <c r="S129">
        <v>250100000000001</v>
      </c>
      <c r="T129" t="s">
        <v>150</v>
      </c>
      <c r="U129" t="s">
        <v>172</v>
      </c>
      <c r="V129" t="s">
        <v>146</v>
      </c>
      <c r="W129" t="s">
        <v>152</v>
      </c>
      <c r="X129" t="s">
        <v>172</v>
      </c>
      <c r="Y129">
        <v>44</v>
      </c>
      <c r="Z129" t="s">
        <v>153</v>
      </c>
      <c r="AA129" t="s">
        <v>154</v>
      </c>
      <c r="AB129" t="s">
        <v>146</v>
      </c>
      <c r="AC129">
        <v>200239</v>
      </c>
      <c r="AD129" t="s">
        <v>155</v>
      </c>
      <c r="AE129" t="s">
        <v>156</v>
      </c>
      <c r="AF129" t="s">
        <v>173</v>
      </c>
      <c r="AG129">
        <v>566</v>
      </c>
      <c r="AH129" t="s">
        <v>146</v>
      </c>
      <c r="AI129" t="s">
        <v>174</v>
      </c>
      <c r="AJ129">
        <v>566</v>
      </c>
      <c r="AK129">
        <v>675277217998</v>
      </c>
      <c r="AL129" t="s">
        <v>146</v>
      </c>
      <c r="AM129" t="s">
        <v>159</v>
      </c>
      <c r="AN129" t="s">
        <v>175</v>
      </c>
      <c r="AO129" t="s">
        <v>146</v>
      </c>
      <c r="AP129" t="s">
        <v>146</v>
      </c>
      <c r="AQ129" t="s">
        <v>176</v>
      </c>
      <c r="AR129">
        <v>11607.5</v>
      </c>
      <c r="AS129">
        <v>11500</v>
      </c>
      <c r="AT129" s="8">
        <f t="shared" si="7"/>
        <v>10500</v>
      </c>
      <c r="AU129" s="8">
        <v>350</v>
      </c>
      <c r="AV129" s="8">
        <f t="shared" si="8"/>
        <v>10150</v>
      </c>
      <c r="AW129" s="9">
        <f t="shared" si="9"/>
        <v>1786.4</v>
      </c>
      <c r="AX129" s="10">
        <f t="shared" si="10"/>
        <v>8120</v>
      </c>
      <c r="AY129" s="11">
        <f t="shared" si="11"/>
        <v>243.6</v>
      </c>
      <c r="AZ129" s="8">
        <v>250</v>
      </c>
      <c r="BA129" s="12">
        <f t="shared" si="12"/>
        <v>81.25</v>
      </c>
      <c r="BB129" s="12">
        <v>1000</v>
      </c>
      <c r="BC129" s="13"/>
      <c r="BD129" s="8">
        <f t="shared" si="13"/>
        <v>18.75</v>
      </c>
      <c r="BE129" t="s">
        <v>146</v>
      </c>
      <c r="BF129" t="s">
        <v>146</v>
      </c>
      <c r="BG129" t="s">
        <v>146</v>
      </c>
      <c r="BH129" t="s">
        <v>146</v>
      </c>
      <c r="BI129">
        <v>566</v>
      </c>
      <c r="BJ129">
        <v>566</v>
      </c>
      <c r="BK129">
        <v>11607.5</v>
      </c>
      <c r="BL129">
        <v>0.5</v>
      </c>
      <c r="BM129">
        <v>0</v>
      </c>
      <c r="BN129">
        <v>0.5</v>
      </c>
      <c r="BO129">
        <v>0.04</v>
      </c>
      <c r="BP129">
        <v>0</v>
      </c>
      <c r="BQ129">
        <v>11606.9625</v>
      </c>
      <c r="BR129">
        <v>0</v>
      </c>
      <c r="BS129">
        <v>0.04</v>
      </c>
      <c r="BT129" t="s">
        <v>146</v>
      </c>
      <c r="BU129">
        <v>59536659</v>
      </c>
      <c r="BV129" t="s">
        <v>163</v>
      </c>
      <c r="BW129">
        <v>0</v>
      </c>
      <c r="BX129">
        <v>0</v>
      </c>
      <c r="BY129" t="s">
        <v>146</v>
      </c>
      <c r="BZ129">
        <v>0</v>
      </c>
      <c r="CA129" t="s">
        <v>146</v>
      </c>
      <c r="CB129">
        <v>0</v>
      </c>
      <c r="CC129">
        <v>0</v>
      </c>
      <c r="CD129" t="s">
        <v>165</v>
      </c>
      <c r="CE129">
        <v>0</v>
      </c>
      <c r="CF129">
        <v>0</v>
      </c>
      <c r="CG129">
        <v>0</v>
      </c>
      <c r="CH129" t="s">
        <v>146</v>
      </c>
      <c r="CI129" t="s">
        <v>146</v>
      </c>
      <c r="CJ129" t="s">
        <v>174</v>
      </c>
      <c r="CK129">
        <v>10</v>
      </c>
      <c r="CL129">
        <v>0</v>
      </c>
      <c r="CM129">
        <v>0</v>
      </c>
      <c r="CN129">
        <v>11607.5</v>
      </c>
      <c r="CO129" t="s">
        <v>150</v>
      </c>
      <c r="CP129">
        <v>0</v>
      </c>
      <c r="CQ129">
        <v>0</v>
      </c>
      <c r="CR129">
        <v>0</v>
      </c>
      <c r="CS129" t="s">
        <v>166</v>
      </c>
      <c r="CT129">
        <v>0</v>
      </c>
      <c r="CU129">
        <v>0</v>
      </c>
      <c r="CV129">
        <v>0</v>
      </c>
      <c r="CW129" t="s">
        <v>156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 t="s">
        <v>167</v>
      </c>
      <c r="DE129">
        <v>0</v>
      </c>
      <c r="DF129">
        <v>0</v>
      </c>
      <c r="DG129">
        <v>0</v>
      </c>
      <c r="DH129" t="s">
        <v>150</v>
      </c>
      <c r="DI129">
        <v>0</v>
      </c>
      <c r="DJ129">
        <v>0</v>
      </c>
      <c r="DK129">
        <v>0</v>
      </c>
      <c r="DL129" t="s">
        <v>156</v>
      </c>
      <c r="DM129">
        <v>45</v>
      </c>
      <c r="DN129">
        <v>0</v>
      </c>
      <c r="DO129" t="s">
        <v>156</v>
      </c>
      <c r="DP129">
        <v>45</v>
      </c>
      <c r="DQ129">
        <v>0</v>
      </c>
      <c r="DR129" t="s">
        <v>146</v>
      </c>
      <c r="DS129" t="s">
        <v>146</v>
      </c>
      <c r="DT129" t="s">
        <v>146</v>
      </c>
      <c r="DU129" t="s">
        <v>155</v>
      </c>
      <c r="DV129">
        <v>0</v>
      </c>
      <c r="DW129">
        <v>0</v>
      </c>
      <c r="DX129">
        <v>0.5</v>
      </c>
      <c r="DY129">
        <v>0.04</v>
      </c>
      <c r="DZ129">
        <v>12446203</v>
      </c>
      <c r="EA129" t="s">
        <v>146</v>
      </c>
      <c r="EB129" t="s">
        <v>496</v>
      </c>
      <c r="EC129" t="s">
        <v>496</v>
      </c>
      <c r="ED129" t="s">
        <v>146</v>
      </c>
      <c r="EE129" t="s">
        <v>497</v>
      </c>
      <c r="EF129" t="s">
        <v>164</v>
      </c>
      <c r="EG129" t="s">
        <v>146</v>
      </c>
      <c r="EH129" t="s">
        <v>146</v>
      </c>
      <c r="EI129" t="s">
        <v>146</v>
      </c>
      <c r="EJ129" t="s">
        <v>146</v>
      </c>
      <c r="EK129" t="s">
        <v>146</v>
      </c>
      <c r="EL129" t="s">
        <v>146</v>
      </c>
      <c r="EM129" t="s">
        <v>146</v>
      </c>
      <c r="EN129" t="s">
        <v>146</v>
      </c>
      <c r="EO129" t="s">
        <v>179</v>
      </c>
      <c r="EP129">
        <v>11607.5</v>
      </c>
      <c r="EQ129">
        <v>0</v>
      </c>
      <c r="ER129">
        <v>0</v>
      </c>
      <c r="ES129" t="s">
        <v>146</v>
      </c>
      <c r="ET129" t="s">
        <v>170</v>
      </c>
      <c r="EU129" t="s">
        <v>146</v>
      </c>
      <c r="EV129">
        <v>0</v>
      </c>
    </row>
    <row r="130" spans="1:152" x14ac:dyDescent="0.25">
      <c r="A130">
        <v>675248499362</v>
      </c>
      <c r="B130" t="s">
        <v>141</v>
      </c>
      <c r="C130" t="s">
        <v>510</v>
      </c>
      <c r="D130" t="s">
        <v>143</v>
      </c>
      <c r="E130" t="s">
        <v>144</v>
      </c>
      <c r="F130" t="s">
        <v>145</v>
      </c>
      <c r="G130" t="s">
        <v>146</v>
      </c>
      <c r="H130" t="s">
        <v>145</v>
      </c>
      <c r="I130">
        <v>55261</v>
      </c>
      <c r="J130">
        <v>56675248499362</v>
      </c>
      <c r="K130">
        <v>2384202</v>
      </c>
      <c r="L130" t="s">
        <v>146</v>
      </c>
      <c r="M130" t="s">
        <v>146</v>
      </c>
      <c r="N130">
        <v>675248499362</v>
      </c>
      <c r="O130" t="s">
        <v>146</v>
      </c>
      <c r="P130" t="s">
        <v>147</v>
      </c>
      <c r="Q130" t="s">
        <v>148</v>
      </c>
      <c r="R130" t="s">
        <v>149</v>
      </c>
      <c r="S130">
        <v>250100000000001</v>
      </c>
      <c r="T130" t="s">
        <v>150</v>
      </c>
      <c r="U130" t="s">
        <v>172</v>
      </c>
      <c r="V130" t="s">
        <v>146</v>
      </c>
      <c r="W130" t="s">
        <v>152</v>
      </c>
      <c r="X130" t="s">
        <v>172</v>
      </c>
      <c r="Y130">
        <v>44</v>
      </c>
      <c r="Z130" t="s">
        <v>153</v>
      </c>
      <c r="AA130" t="s">
        <v>154</v>
      </c>
      <c r="AB130" t="s">
        <v>146</v>
      </c>
      <c r="AC130">
        <v>200239</v>
      </c>
      <c r="AD130" t="s">
        <v>155</v>
      </c>
      <c r="AE130" t="s">
        <v>156</v>
      </c>
      <c r="AF130" t="s">
        <v>173</v>
      </c>
      <c r="AG130">
        <v>566</v>
      </c>
      <c r="AH130" t="s">
        <v>146</v>
      </c>
      <c r="AI130" t="s">
        <v>174</v>
      </c>
      <c r="AJ130">
        <v>566</v>
      </c>
      <c r="AK130">
        <v>675248499362</v>
      </c>
      <c r="AL130" t="s">
        <v>146</v>
      </c>
      <c r="AM130" t="s">
        <v>159</v>
      </c>
      <c r="AN130" t="s">
        <v>175</v>
      </c>
      <c r="AO130" t="s">
        <v>146</v>
      </c>
      <c r="AP130" t="s">
        <v>146</v>
      </c>
      <c r="AQ130" t="s">
        <v>176</v>
      </c>
      <c r="AR130">
        <v>11607.5</v>
      </c>
      <c r="AS130">
        <v>11500</v>
      </c>
      <c r="AT130" s="8">
        <f t="shared" ref="AT130:AT193" si="14">AS130-BB130-BC130</f>
        <v>10500</v>
      </c>
      <c r="AU130" s="8">
        <v>350</v>
      </c>
      <c r="AV130" s="8">
        <f t="shared" ref="AV130:AV193" si="15">AT130-AU130</f>
        <v>10150</v>
      </c>
      <c r="AW130" s="9">
        <f t="shared" ref="AW130:AW193" si="16">17.6%*AV130</f>
        <v>1786.4</v>
      </c>
      <c r="AX130" s="10">
        <f t="shared" ref="AX130:AX193" si="17">80%*AV130</f>
        <v>8120</v>
      </c>
      <c r="AY130" s="11">
        <f t="shared" ref="AY130:AY193" si="18">AV130*2.4%</f>
        <v>243.6</v>
      </c>
      <c r="AZ130" s="8">
        <v>250</v>
      </c>
      <c r="BA130" s="12">
        <f t="shared" ref="BA130:BA193" si="19">100-BD130</f>
        <v>81.25</v>
      </c>
      <c r="BB130" s="12">
        <v>1000</v>
      </c>
      <c r="BC130" s="13"/>
      <c r="BD130" s="8">
        <f t="shared" ref="BD130:BD193" si="20">AZ130*7.5%</f>
        <v>18.75</v>
      </c>
      <c r="BE130" t="s">
        <v>146</v>
      </c>
      <c r="BF130" t="s">
        <v>146</v>
      </c>
      <c r="BG130" t="s">
        <v>146</v>
      </c>
      <c r="BH130" t="s">
        <v>146</v>
      </c>
      <c r="BI130">
        <v>566</v>
      </c>
      <c r="BJ130">
        <v>566</v>
      </c>
      <c r="BK130">
        <v>11607.5</v>
      </c>
      <c r="BL130">
        <v>0.5</v>
      </c>
      <c r="BM130">
        <v>0</v>
      </c>
      <c r="BN130">
        <v>0.5</v>
      </c>
      <c r="BO130">
        <v>0.04</v>
      </c>
      <c r="BP130">
        <v>0</v>
      </c>
      <c r="BQ130">
        <v>11606.9625</v>
      </c>
      <c r="BR130">
        <v>0</v>
      </c>
      <c r="BS130">
        <v>0.04</v>
      </c>
      <c r="BT130" t="s">
        <v>146</v>
      </c>
      <c r="BU130">
        <v>59536659</v>
      </c>
      <c r="BV130" t="s">
        <v>163</v>
      </c>
      <c r="BW130">
        <v>0</v>
      </c>
      <c r="BX130">
        <v>0</v>
      </c>
      <c r="BY130" t="s">
        <v>146</v>
      </c>
      <c r="BZ130">
        <v>0</v>
      </c>
      <c r="CA130" t="s">
        <v>146</v>
      </c>
      <c r="CB130">
        <v>0</v>
      </c>
      <c r="CC130">
        <v>0</v>
      </c>
      <c r="CD130" t="s">
        <v>165</v>
      </c>
      <c r="CE130">
        <v>0</v>
      </c>
      <c r="CF130">
        <v>0</v>
      </c>
      <c r="CG130">
        <v>0</v>
      </c>
      <c r="CH130" t="s">
        <v>146</v>
      </c>
      <c r="CI130" t="s">
        <v>146</v>
      </c>
      <c r="CJ130" t="s">
        <v>174</v>
      </c>
      <c r="CK130">
        <v>10</v>
      </c>
      <c r="CL130">
        <v>0</v>
      </c>
      <c r="CM130">
        <v>0</v>
      </c>
      <c r="CN130">
        <v>11607.5</v>
      </c>
      <c r="CO130" t="s">
        <v>150</v>
      </c>
      <c r="CP130">
        <v>0</v>
      </c>
      <c r="CQ130">
        <v>0</v>
      </c>
      <c r="CR130">
        <v>0</v>
      </c>
      <c r="CS130" t="s">
        <v>166</v>
      </c>
      <c r="CT130">
        <v>0</v>
      </c>
      <c r="CU130">
        <v>0</v>
      </c>
      <c r="CV130">
        <v>0</v>
      </c>
      <c r="CW130" t="s">
        <v>156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 t="s">
        <v>167</v>
      </c>
      <c r="DE130">
        <v>0</v>
      </c>
      <c r="DF130">
        <v>0</v>
      </c>
      <c r="DG130">
        <v>0</v>
      </c>
      <c r="DH130" t="s">
        <v>150</v>
      </c>
      <c r="DI130">
        <v>0</v>
      </c>
      <c r="DJ130">
        <v>0</v>
      </c>
      <c r="DK130">
        <v>0</v>
      </c>
      <c r="DL130" t="s">
        <v>156</v>
      </c>
      <c r="DM130">
        <v>45</v>
      </c>
      <c r="DN130">
        <v>0</v>
      </c>
      <c r="DO130" t="s">
        <v>156</v>
      </c>
      <c r="DP130">
        <v>45</v>
      </c>
      <c r="DQ130">
        <v>0</v>
      </c>
      <c r="DR130" t="s">
        <v>146</v>
      </c>
      <c r="DS130" t="s">
        <v>146</v>
      </c>
      <c r="DT130" t="s">
        <v>146</v>
      </c>
      <c r="DU130" t="s">
        <v>155</v>
      </c>
      <c r="DV130">
        <v>0</v>
      </c>
      <c r="DW130">
        <v>0</v>
      </c>
      <c r="DX130">
        <v>0.5</v>
      </c>
      <c r="DY130">
        <v>0.04</v>
      </c>
      <c r="DZ130">
        <v>12446203</v>
      </c>
      <c r="EA130" t="s">
        <v>146</v>
      </c>
      <c r="EB130" t="s">
        <v>582</v>
      </c>
      <c r="EC130" t="s">
        <v>582</v>
      </c>
      <c r="ED130" t="s">
        <v>146</v>
      </c>
      <c r="EE130" t="s">
        <v>583</v>
      </c>
      <c r="EF130" t="s">
        <v>164</v>
      </c>
      <c r="EG130" t="s">
        <v>146</v>
      </c>
      <c r="EH130" t="s">
        <v>146</v>
      </c>
      <c r="EI130" t="s">
        <v>146</v>
      </c>
      <c r="EJ130" t="s">
        <v>146</v>
      </c>
      <c r="EK130" t="s">
        <v>146</v>
      </c>
      <c r="EL130" t="s">
        <v>146</v>
      </c>
      <c r="EM130" t="s">
        <v>146</v>
      </c>
      <c r="EN130" t="s">
        <v>146</v>
      </c>
      <c r="EO130" t="s">
        <v>179</v>
      </c>
      <c r="EP130">
        <v>11607.5</v>
      </c>
      <c r="EQ130">
        <v>0</v>
      </c>
      <c r="ER130">
        <v>0</v>
      </c>
      <c r="ES130" t="s">
        <v>146</v>
      </c>
      <c r="ET130" t="s">
        <v>170</v>
      </c>
      <c r="EU130" t="s">
        <v>146</v>
      </c>
      <c r="EV130">
        <v>0</v>
      </c>
    </row>
    <row r="131" spans="1:152" x14ac:dyDescent="0.25">
      <c r="A131">
        <v>675245408706</v>
      </c>
      <c r="B131" t="s">
        <v>141</v>
      </c>
      <c r="C131" t="s">
        <v>676</v>
      </c>
      <c r="D131" t="s">
        <v>143</v>
      </c>
      <c r="E131" t="s">
        <v>144</v>
      </c>
      <c r="F131" t="s">
        <v>145</v>
      </c>
      <c r="G131" t="s">
        <v>146</v>
      </c>
      <c r="H131" t="s">
        <v>145</v>
      </c>
      <c r="I131">
        <v>393223</v>
      </c>
      <c r="J131">
        <v>56675245408706</v>
      </c>
      <c r="K131">
        <v>2353672</v>
      </c>
      <c r="L131" t="s">
        <v>146</v>
      </c>
      <c r="M131" t="s">
        <v>146</v>
      </c>
      <c r="N131">
        <v>675245408706</v>
      </c>
      <c r="O131" t="s">
        <v>146</v>
      </c>
      <c r="P131" t="s">
        <v>147</v>
      </c>
      <c r="Q131" t="s">
        <v>148</v>
      </c>
      <c r="R131" t="s">
        <v>149</v>
      </c>
      <c r="S131">
        <v>250100000000001</v>
      </c>
      <c r="T131" t="s">
        <v>150</v>
      </c>
      <c r="U131" t="s">
        <v>172</v>
      </c>
      <c r="V131" t="s">
        <v>146</v>
      </c>
      <c r="W131" t="s">
        <v>152</v>
      </c>
      <c r="X131" t="s">
        <v>172</v>
      </c>
      <c r="Y131">
        <v>44</v>
      </c>
      <c r="Z131" t="s">
        <v>153</v>
      </c>
      <c r="AA131" t="s">
        <v>154</v>
      </c>
      <c r="AB131" t="s">
        <v>146</v>
      </c>
      <c r="AC131">
        <v>200239</v>
      </c>
      <c r="AD131" t="s">
        <v>155</v>
      </c>
      <c r="AE131" t="s">
        <v>156</v>
      </c>
      <c r="AF131" t="s">
        <v>173</v>
      </c>
      <c r="AG131">
        <v>566</v>
      </c>
      <c r="AH131" t="s">
        <v>146</v>
      </c>
      <c r="AI131" t="s">
        <v>174</v>
      </c>
      <c r="AJ131">
        <v>566</v>
      </c>
      <c r="AK131">
        <v>675245408706</v>
      </c>
      <c r="AL131" t="s">
        <v>146</v>
      </c>
      <c r="AM131" t="s">
        <v>159</v>
      </c>
      <c r="AN131" t="s">
        <v>175</v>
      </c>
      <c r="AO131" t="s">
        <v>146</v>
      </c>
      <c r="AP131" t="s">
        <v>146</v>
      </c>
      <c r="AQ131" t="s">
        <v>176</v>
      </c>
      <c r="AR131">
        <v>11607.5</v>
      </c>
      <c r="AS131">
        <v>11500</v>
      </c>
      <c r="AT131" s="8">
        <f t="shared" si="14"/>
        <v>10500</v>
      </c>
      <c r="AU131" s="8">
        <v>350</v>
      </c>
      <c r="AV131" s="8">
        <f t="shared" si="15"/>
        <v>10150</v>
      </c>
      <c r="AW131" s="9">
        <f t="shared" si="16"/>
        <v>1786.4</v>
      </c>
      <c r="AX131" s="10">
        <f t="shared" si="17"/>
        <v>8120</v>
      </c>
      <c r="AY131" s="11">
        <f t="shared" si="18"/>
        <v>243.6</v>
      </c>
      <c r="AZ131" s="8">
        <v>250</v>
      </c>
      <c r="BA131" s="12">
        <f t="shared" si="19"/>
        <v>81.25</v>
      </c>
      <c r="BB131" s="12">
        <v>1000</v>
      </c>
      <c r="BC131" s="13"/>
      <c r="BD131" s="8">
        <f t="shared" si="20"/>
        <v>18.75</v>
      </c>
      <c r="BE131" t="s">
        <v>146</v>
      </c>
      <c r="BF131" t="s">
        <v>146</v>
      </c>
      <c r="BG131" t="s">
        <v>146</v>
      </c>
      <c r="BH131" t="s">
        <v>146</v>
      </c>
      <c r="BI131">
        <v>566</v>
      </c>
      <c r="BJ131">
        <v>566</v>
      </c>
      <c r="BK131">
        <v>11607.5</v>
      </c>
      <c r="BL131">
        <v>0.5</v>
      </c>
      <c r="BM131">
        <v>0</v>
      </c>
      <c r="BN131">
        <v>0.5</v>
      </c>
      <c r="BO131">
        <v>0.04</v>
      </c>
      <c r="BP131">
        <v>0</v>
      </c>
      <c r="BQ131">
        <v>11606.9625</v>
      </c>
      <c r="BR131">
        <v>0</v>
      </c>
      <c r="BS131">
        <v>0.04</v>
      </c>
      <c r="BT131" t="s">
        <v>146</v>
      </c>
      <c r="BU131">
        <v>59536659</v>
      </c>
      <c r="BV131" t="s">
        <v>163</v>
      </c>
      <c r="BW131">
        <v>0</v>
      </c>
      <c r="BX131">
        <v>0</v>
      </c>
      <c r="BY131" t="s">
        <v>146</v>
      </c>
      <c r="BZ131">
        <v>0</v>
      </c>
      <c r="CA131" t="s">
        <v>146</v>
      </c>
      <c r="CB131">
        <v>0</v>
      </c>
      <c r="CC131">
        <v>0</v>
      </c>
      <c r="CD131" t="s">
        <v>165</v>
      </c>
      <c r="CE131">
        <v>0</v>
      </c>
      <c r="CF131">
        <v>0</v>
      </c>
      <c r="CG131">
        <v>0</v>
      </c>
      <c r="CH131" t="s">
        <v>146</v>
      </c>
      <c r="CI131" t="s">
        <v>146</v>
      </c>
      <c r="CJ131" t="s">
        <v>174</v>
      </c>
      <c r="CK131">
        <v>10</v>
      </c>
      <c r="CL131">
        <v>0</v>
      </c>
      <c r="CM131">
        <v>0</v>
      </c>
      <c r="CN131">
        <v>11607.5</v>
      </c>
      <c r="CO131" t="s">
        <v>150</v>
      </c>
      <c r="CP131">
        <v>0</v>
      </c>
      <c r="CQ131">
        <v>0</v>
      </c>
      <c r="CR131">
        <v>0</v>
      </c>
      <c r="CS131" t="s">
        <v>166</v>
      </c>
      <c r="CT131">
        <v>0</v>
      </c>
      <c r="CU131">
        <v>0</v>
      </c>
      <c r="CV131">
        <v>0</v>
      </c>
      <c r="CW131" t="s">
        <v>156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 t="s">
        <v>167</v>
      </c>
      <c r="DE131">
        <v>0</v>
      </c>
      <c r="DF131">
        <v>0</v>
      </c>
      <c r="DG131">
        <v>0</v>
      </c>
      <c r="DH131" t="s">
        <v>150</v>
      </c>
      <c r="DI131">
        <v>0</v>
      </c>
      <c r="DJ131">
        <v>0</v>
      </c>
      <c r="DK131">
        <v>0</v>
      </c>
      <c r="DL131" t="s">
        <v>156</v>
      </c>
      <c r="DM131">
        <v>45</v>
      </c>
      <c r="DN131">
        <v>0</v>
      </c>
      <c r="DO131" t="s">
        <v>156</v>
      </c>
      <c r="DP131">
        <v>45</v>
      </c>
      <c r="DQ131">
        <v>0</v>
      </c>
      <c r="DR131" t="s">
        <v>146</v>
      </c>
      <c r="DS131" t="s">
        <v>146</v>
      </c>
      <c r="DT131" t="s">
        <v>146</v>
      </c>
      <c r="DU131" t="s">
        <v>155</v>
      </c>
      <c r="DV131">
        <v>0</v>
      </c>
      <c r="DW131">
        <v>0</v>
      </c>
      <c r="DX131">
        <v>0.5</v>
      </c>
      <c r="DY131">
        <v>0.04</v>
      </c>
      <c r="DZ131">
        <v>12446203</v>
      </c>
      <c r="EA131" t="s">
        <v>146</v>
      </c>
      <c r="EB131" t="s">
        <v>677</v>
      </c>
      <c r="EC131" t="s">
        <v>677</v>
      </c>
      <c r="ED131" t="s">
        <v>146</v>
      </c>
      <c r="EE131" t="s">
        <v>678</v>
      </c>
      <c r="EF131" t="s">
        <v>164</v>
      </c>
      <c r="EG131" t="s">
        <v>146</v>
      </c>
      <c r="EH131" t="s">
        <v>146</v>
      </c>
      <c r="EI131" t="s">
        <v>146</v>
      </c>
      <c r="EJ131" t="s">
        <v>146</v>
      </c>
      <c r="EK131" t="s">
        <v>146</v>
      </c>
      <c r="EL131" t="s">
        <v>146</v>
      </c>
      <c r="EM131" t="s">
        <v>146</v>
      </c>
      <c r="EN131" t="s">
        <v>146</v>
      </c>
      <c r="EO131" t="s">
        <v>179</v>
      </c>
      <c r="EP131">
        <v>11607.5</v>
      </c>
      <c r="EQ131">
        <v>0</v>
      </c>
      <c r="ER131">
        <v>0</v>
      </c>
      <c r="ES131" t="s">
        <v>146</v>
      </c>
      <c r="ET131" t="s">
        <v>170</v>
      </c>
      <c r="EU131" t="s">
        <v>146</v>
      </c>
      <c r="EV131">
        <v>0</v>
      </c>
    </row>
    <row r="132" spans="1:152" x14ac:dyDescent="0.25">
      <c r="A132">
        <v>675241132297</v>
      </c>
      <c r="B132" t="s">
        <v>141</v>
      </c>
      <c r="C132" t="s">
        <v>765</v>
      </c>
      <c r="D132" t="s">
        <v>143</v>
      </c>
      <c r="E132" t="s">
        <v>144</v>
      </c>
      <c r="F132" t="s">
        <v>145</v>
      </c>
      <c r="G132" t="s">
        <v>146</v>
      </c>
      <c r="H132" t="s">
        <v>145</v>
      </c>
      <c r="I132">
        <v>406504</v>
      </c>
      <c r="J132">
        <v>56675241132297</v>
      </c>
      <c r="K132">
        <v>2998398</v>
      </c>
      <c r="L132" t="s">
        <v>146</v>
      </c>
      <c r="M132" t="s">
        <v>146</v>
      </c>
      <c r="N132">
        <v>675241132297</v>
      </c>
      <c r="O132" t="s">
        <v>146</v>
      </c>
      <c r="P132" t="s">
        <v>147</v>
      </c>
      <c r="Q132" t="s">
        <v>148</v>
      </c>
      <c r="R132" t="s">
        <v>149</v>
      </c>
      <c r="S132">
        <v>250100000000001</v>
      </c>
      <c r="T132" t="s">
        <v>150</v>
      </c>
      <c r="U132" t="s">
        <v>172</v>
      </c>
      <c r="V132" t="s">
        <v>146</v>
      </c>
      <c r="W132" t="s">
        <v>152</v>
      </c>
      <c r="X132" t="s">
        <v>172</v>
      </c>
      <c r="Y132">
        <v>44</v>
      </c>
      <c r="Z132" t="s">
        <v>153</v>
      </c>
      <c r="AA132" t="s">
        <v>154</v>
      </c>
      <c r="AB132" t="s">
        <v>146</v>
      </c>
      <c r="AC132">
        <v>200239</v>
      </c>
      <c r="AD132" t="s">
        <v>155</v>
      </c>
      <c r="AE132" t="s">
        <v>156</v>
      </c>
      <c r="AF132" t="s">
        <v>173</v>
      </c>
      <c r="AG132">
        <v>566</v>
      </c>
      <c r="AH132" t="s">
        <v>146</v>
      </c>
      <c r="AI132" t="s">
        <v>174</v>
      </c>
      <c r="AJ132">
        <v>566</v>
      </c>
      <c r="AK132">
        <v>675241132297</v>
      </c>
      <c r="AL132" t="s">
        <v>146</v>
      </c>
      <c r="AM132" t="s">
        <v>159</v>
      </c>
      <c r="AN132" t="s">
        <v>175</v>
      </c>
      <c r="AO132" t="s">
        <v>146</v>
      </c>
      <c r="AP132" t="s">
        <v>146</v>
      </c>
      <c r="AQ132" t="s">
        <v>176</v>
      </c>
      <c r="AR132">
        <v>11607.5</v>
      </c>
      <c r="AS132">
        <v>11500</v>
      </c>
      <c r="AT132" s="8">
        <f t="shared" si="14"/>
        <v>10500</v>
      </c>
      <c r="AU132" s="8">
        <v>350</v>
      </c>
      <c r="AV132" s="8">
        <f t="shared" si="15"/>
        <v>10150</v>
      </c>
      <c r="AW132" s="9">
        <f t="shared" si="16"/>
        <v>1786.4</v>
      </c>
      <c r="AX132" s="10">
        <f t="shared" si="17"/>
        <v>8120</v>
      </c>
      <c r="AY132" s="11">
        <f t="shared" si="18"/>
        <v>243.6</v>
      </c>
      <c r="AZ132" s="8">
        <v>250</v>
      </c>
      <c r="BA132" s="12">
        <f t="shared" si="19"/>
        <v>81.25</v>
      </c>
      <c r="BB132" s="12">
        <v>1000</v>
      </c>
      <c r="BC132" s="13"/>
      <c r="BD132" s="8">
        <f t="shared" si="20"/>
        <v>18.75</v>
      </c>
      <c r="BE132" t="s">
        <v>146</v>
      </c>
      <c r="BF132" t="s">
        <v>146</v>
      </c>
      <c r="BG132" t="s">
        <v>146</v>
      </c>
      <c r="BH132" t="s">
        <v>146</v>
      </c>
      <c r="BI132">
        <v>566</v>
      </c>
      <c r="BJ132">
        <v>566</v>
      </c>
      <c r="BK132">
        <v>11607.5</v>
      </c>
      <c r="BL132">
        <v>0.5</v>
      </c>
      <c r="BM132">
        <v>0</v>
      </c>
      <c r="BN132">
        <v>0.5</v>
      </c>
      <c r="BO132">
        <v>0.04</v>
      </c>
      <c r="BP132">
        <v>0</v>
      </c>
      <c r="BQ132">
        <v>11606.9625</v>
      </c>
      <c r="BR132">
        <v>0</v>
      </c>
      <c r="BS132">
        <v>0.04</v>
      </c>
      <c r="BT132" t="s">
        <v>146</v>
      </c>
      <c r="BU132">
        <v>59536659</v>
      </c>
      <c r="BV132" t="s">
        <v>163</v>
      </c>
      <c r="BW132">
        <v>0</v>
      </c>
      <c r="BX132">
        <v>0</v>
      </c>
      <c r="BY132" t="s">
        <v>146</v>
      </c>
      <c r="BZ132">
        <v>0</v>
      </c>
      <c r="CA132" t="s">
        <v>146</v>
      </c>
      <c r="CB132">
        <v>0</v>
      </c>
      <c r="CC132">
        <v>0</v>
      </c>
      <c r="CD132" t="s">
        <v>165</v>
      </c>
      <c r="CE132">
        <v>0</v>
      </c>
      <c r="CF132">
        <v>0</v>
      </c>
      <c r="CG132">
        <v>0</v>
      </c>
      <c r="CH132" t="s">
        <v>146</v>
      </c>
      <c r="CI132" t="s">
        <v>146</v>
      </c>
      <c r="CJ132" t="s">
        <v>174</v>
      </c>
      <c r="CK132">
        <v>10</v>
      </c>
      <c r="CL132">
        <v>0</v>
      </c>
      <c r="CM132">
        <v>0</v>
      </c>
      <c r="CN132">
        <v>11607.5</v>
      </c>
      <c r="CO132" t="s">
        <v>150</v>
      </c>
      <c r="CP132">
        <v>0</v>
      </c>
      <c r="CQ132">
        <v>0</v>
      </c>
      <c r="CR132">
        <v>0</v>
      </c>
      <c r="CS132" t="s">
        <v>166</v>
      </c>
      <c r="CT132">
        <v>0</v>
      </c>
      <c r="CU132">
        <v>0</v>
      </c>
      <c r="CV132">
        <v>0</v>
      </c>
      <c r="CW132" t="s">
        <v>156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 t="s">
        <v>167</v>
      </c>
      <c r="DE132">
        <v>0</v>
      </c>
      <c r="DF132">
        <v>0</v>
      </c>
      <c r="DG132">
        <v>0</v>
      </c>
      <c r="DH132" t="s">
        <v>150</v>
      </c>
      <c r="DI132">
        <v>0</v>
      </c>
      <c r="DJ132">
        <v>0</v>
      </c>
      <c r="DK132">
        <v>0</v>
      </c>
      <c r="DL132" t="s">
        <v>156</v>
      </c>
      <c r="DM132">
        <v>45</v>
      </c>
      <c r="DN132">
        <v>0</v>
      </c>
      <c r="DO132" t="s">
        <v>156</v>
      </c>
      <c r="DP132">
        <v>45</v>
      </c>
      <c r="DQ132">
        <v>0</v>
      </c>
      <c r="DR132" t="s">
        <v>146</v>
      </c>
      <c r="DS132" t="s">
        <v>146</v>
      </c>
      <c r="DT132" t="s">
        <v>146</v>
      </c>
      <c r="DU132" t="s">
        <v>155</v>
      </c>
      <c r="DV132">
        <v>0</v>
      </c>
      <c r="DW132">
        <v>0</v>
      </c>
      <c r="DX132">
        <v>0.5</v>
      </c>
      <c r="DY132">
        <v>0.04</v>
      </c>
      <c r="DZ132">
        <v>12446203</v>
      </c>
      <c r="EA132" t="s">
        <v>146</v>
      </c>
      <c r="EB132" t="s">
        <v>766</v>
      </c>
      <c r="EC132" t="s">
        <v>766</v>
      </c>
      <c r="ED132" t="s">
        <v>146</v>
      </c>
      <c r="EE132" t="s">
        <v>767</v>
      </c>
      <c r="EF132" t="s">
        <v>164</v>
      </c>
      <c r="EG132" t="s">
        <v>146</v>
      </c>
      <c r="EH132" t="s">
        <v>146</v>
      </c>
      <c r="EI132" t="s">
        <v>146</v>
      </c>
      <c r="EJ132" t="s">
        <v>146</v>
      </c>
      <c r="EK132" t="s">
        <v>146</v>
      </c>
      <c r="EL132" t="s">
        <v>146</v>
      </c>
      <c r="EM132" t="s">
        <v>146</v>
      </c>
      <c r="EN132" t="s">
        <v>146</v>
      </c>
      <c r="EO132" t="s">
        <v>179</v>
      </c>
      <c r="EP132">
        <v>11607.5</v>
      </c>
      <c r="EQ132">
        <v>0</v>
      </c>
      <c r="ER132">
        <v>0</v>
      </c>
      <c r="ES132" t="s">
        <v>146</v>
      </c>
      <c r="ET132" t="s">
        <v>170</v>
      </c>
      <c r="EU132" t="s">
        <v>146</v>
      </c>
      <c r="EV132">
        <v>0</v>
      </c>
    </row>
    <row r="133" spans="1:152" x14ac:dyDescent="0.25">
      <c r="A133">
        <v>675248172387</v>
      </c>
      <c r="B133" t="s">
        <v>141</v>
      </c>
      <c r="C133" t="s">
        <v>876</v>
      </c>
      <c r="D133" t="s">
        <v>143</v>
      </c>
      <c r="E133" t="s">
        <v>144</v>
      </c>
      <c r="F133" t="s">
        <v>145</v>
      </c>
      <c r="G133" t="s">
        <v>146</v>
      </c>
      <c r="H133" t="s">
        <v>145</v>
      </c>
      <c r="I133">
        <v>108605</v>
      </c>
      <c r="J133">
        <v>56675248172387</v>
      </c>
      <c r="K133">
        <v>2384202</v>
      </c>
      <c r="L133" t="s">
        <v>146</v>
      </c>
      <c r="M133" t="s">
        <v>146</v>
      </c>
      <c r="N133">
        <v>675248172387</v>
      </c>
      <c r="O133" t="s">
        <v>146</v>
      </c>
      <c r="P133" t="s">
        <v>147</v>
      </c>
      <c r="Q133" t="s">
        <v>148</v>
      </c>
      <c r="R133" t="s">
        <v>149</v>
      </c>
      <c r="S133">
        <v>250100000000001</v>
      </c>
      <c r="T133" t="s">
        <v>150</v>
      </c>
      <c r="U133" t="s">
        <v>172</v>
      </c>
      <c r="V133" t="s">
        <v>146</v>
      </c>
      <c r="W133" t="s">
        <v>152</v>
      </c>
      <c r="X133" t="s">
        <v>172</v>
      </c>
      <c r="Y133">
        <v>44</v>
      </c>
      <c r="Z133" t="s">
        <v>153</v>
      </c>
      <c r="AA133" t="s">
        <v>154</v>
      </c>
      <c r="AB133" t="s">
        <v>146</v>
      </c>
      <c r="AC133">
        <v>200239</v>
      </c>
      <c r="AD133" t="s">
        <v>155</v>
      </c>
      <c r="AE133" t="s">
        <v>156</v>
      </c>
      <c r="AF133" t="s">
        <v>173</v>
      </c>
      <c r="AG133">
        <v>566</v>
      </c>
      <c r="AH133" t="s">
        <v>146</v>
      </c>
      <c r="AI133" t="s">
        <v>174</v>
      </c>
      <c r="AJ133">
        <v>566</v>
      </c>
      <c r="AK133">
        <v>675248172387</v>
      </c>
      <c r="AL133" t="s">
        <v>146</v>
      </c>
      <c r="AM133" t="s">
        <v>159</v>
      </c>
      <c r="AN133" t="s">
        <v>175</v>
      </c>
      <c r="AO133" t="s">
        <v>146</v>
      </c>
      <c r="AP133" t="s">
        <v>146</v>
      </c>
      <c r="AQ133" t="s">
        <v>176</v>
      </c>
      <c r="AR133">
        <v>11607.5</v>
      </c>
      <c r="AS133">
        <v>11500</v>
      </c>
      <c r="AT133" s="8">
        <f t="shared" si="14"/>
        <v>10500</v>
      </c>
      <c r="AU133" s="8">
        <v>350</v>
      </c>
      <c r="AV133" s="8">
        <f t="shared" si="15"/>
        <v>10150</v>
      </c>
      <c r="AW133" s="9">
        <f t="shared" si="16"/>
        <v>1786.4</v>
      </c>
      <c r="AX133" s="10">
        <f t="shared" si="17"/>
        <v>8120</v>
      </c>
      <c r="AY133" s="11">
        <f t="shared" si="18"/>
        <v>243.6</v>
      </c>
      <c r="AZ133" s="8">
        <v>250</v>
      </c>
      <c r="BA133" s="12">
        <f t="shared" si="19"/>
        <v>81.25</v>
      </c>
      <c r="BB133" s="12">
        <v>1000</v>
      </c>
      <c r="BC133" s="13"/>
      <c r="BD133" s="8">
        <f t="shared" si="20"/>
        <v>18.75</v>
      </c>
      <c r="BE133" t="s">
        <v>146</v>
      </c>
      <c r="BF133" t="s">
        <v>146</v>
      </c>
      <c r="BG133" t="s">
        <v>146</v>
      </c>
      <c r="BH133" t="s">
        <v>146</v>
      </c>
      <c r="BI133">
        <v>566</v>
      </c>
      <c r="BJ133">
        <v>566</v>
      </c>
      <c r="BK133">
        <v>11607.5</v>
      </c>
      <c r="BL133">
        <v>0.5</v>
      </c>
      <c r="BM133">
        <v>0</v>
      </c>
      <c r="BN133">
        <v>0.5</v>
      </c>
      <c r="BO133">
        <v>0.04</v>
      </c>
      <c r="BP133">
        <v>0</v>
      </c>
      <c r="BQ133">
        <v>11606.9625</v>
      </c>
      <c r="BR133">
        <v>0</v>
      </c>
      <c r="BS133">
        <v>0.04</v>
      </c>
      <c r="BT133" t="s">
        <v>146</v>
      </c>
      <c r="BU133">
        <v>59536659</v>
      </c>
      <c r="BV133" t="s">
        <v>163</v>
      </c>
      <c r="BW133">
        <v>0</v>
      </c>
      <c r="BX133">
        <v>0</v>
      </c>
      <c r="BY133" t="s">
        <v>146</v>
      </c>
      <c r="BZ133">
        <v>0</v>
      </c>
      <c r="CA133" t="s">
        <v>146</v>
      </c>
      <c r="CB133">
        <v>0</v>
      </c>
      <c r="CC133">
        <v>0</v>
      </c>
      <c r="CD133" t="s">
        <v>165</v>
      </c>
      <c r="CE133">
        <v>0</v>
      </c>
      <c r="CF133">
        <v>0</v>
      </c>
      <c r="CG133">
        <v>0</v>
      </c>
      <c r="CH133" t="s">
        <v>146</v>
      </c>
      <c r="CI133" t="s">
        <v>146</v>
      </c>
      <c r="CJ133" t="s">
        <v>174</v>
      </c>
      <c r="CK133">
        <v>10</v>
      </c>
      <c r="CL133">
        <v>0</v>
      </c>
      <c r="CM133">
        <v>0</v>
      </c>
      <c r="CN133">
        <v>11607.5</v>
      </c>
      <c r="CO133" t="s">
        <v>150</v>
      </c>
      <c r="CP133">
        <v>0</v>
      </c>
      <c r="CQ133">
        <v>0</v>
      </c>
      <c r="CR133">
        <v>0</v>
      </c>
      <c r="CS133" t="s">
        <v>166</v>
      </c>
      <c r="CT133">
        <v>0</v>
      </c>
      <c r="CU133">
        <v>0</v>
      </c>
      <c r="CV133">
        <v>0</v>
      </c>
      <c r="CW133" t="s">
        <v>156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 t="s">
        <v>167</v>
      </c>
      <c r="DE133">
        <v>0</v>
      </c>
      <c r="DF133">
        <v>0</v>
      </c>
      <c r="DG133">
        <v>0</v>
      </c>
      <c r="DH133" t="s">
        <v>150</v>
      </c>
      <c r="DI133">
        <v>0</v>
      </c>
      <c r="DJ133">
        <v>0</v>
      </c>
      <c r="DK133">
        <v>0</v>
      </c>
      <c r="DL133" t="s">
        <v>156</v>
      </c>
      <c r="DM133">
        <v>45</v>
      </c>
      <c r="DN133">
        <v>0</v>
      </c>
      <c r="DO133" t="s">
        <v>156</v>
      </c>
      <c r="DP133">
        <v>45</v>
      </c>
      <c r="DQ133">
        <v>0</v>
      </c>
      <c r="DR133" t="s">
        <v>146</v>
      </c>
      <c r="DS133" t="s">
        <v>146</v>
      </c>
      <c r="DT133" t="s">
        <v>146</v>
      </c>
      <c r="DU133" t="s">
        <v>155</v>
      </c>
      <c r="DV133">
        <v>0</v>
      </c>
      <c r="DW133">
        <v>0</v>
      </c>
      <c r="DX133">
        <v>0.5</v>
      </c>
      <c r="DY133">
        <v>0.04</v>
      </c>
      <c r="DZ133">
        <v>12446203</v>
      </c>
      <c r="EA133" t="s">
        <v>146</v>
      </c>
      <c r="EB133" t="s">
        <v>877</v>
      </c>
      <c r="EC133" t="s">
        <v>877</v>
      </c>
      <c r="ED133" t="s">
        <v>146</v>
      </c>
      <c r="EE133" t="s">
        <v>878</v>
      </c>
      <c r="EF133" t="s">
        <v>164</v>
      </c>
      <c r="EG133" t="s">
        <v>146</v>
      </c>
      <c r="EH133" t="s">
        <v>146</v>
      </c>
      <c r="EI133" t="s">
        <v>146</v>
      </c>
      <c r="EJ133" t="s">
        <v>146</v>
      </c>
      <c r="EK133" t="s">
        <v>146</v>
      </c>
      <c r="EL133" t="s">
        <v>146</v>
      </c>
      <c r="EM133" t="s">
        <v>146</v>
      </c>
      <c r="EN133" t="s">
        <v>146</v>
      </c>
      <c r="EO133" t="s">
        <v>179</v>
      </c>
      <c r="EP133">
        <v>11607.5</v>
      </c>
      <c r="EQ133">
        <v>0</v>
      </c>
      <c r="ER133">
        <v>0</v>
      </c>
      <c r="ES133" t="s">
        <v>146</v>
      </c>
      <c r="ET133" t="s">
        <v>170</v>
      </c>
      <c r="EU133" t="s">
        <v>146</v>
      </c>
      <c r="EV133">
        <v>0</v>
      </c>
    </row>
    <row r="134" spans="1:152" x14ac:dyDescent="0.25">
      <c r="A134">
        <v>9754383722</v>
      </c>
      <c r="B134" t="s">
        <v>141</v>
      </c>
      <c r="C134" t="s">
        <v>142</v>
      </c>
      <c r="D134" t="s">
        <v>143</v>
      </c>
      <c r="E134" t="s">
        <v>144</v>
      </c>
      <c r="F134" t="s">
        <v>145</v>
      </c>
      <c r="G134">
        <v>34895</v>
      </c>
      <c r="H134" t="s">
        <v>145</v>
      </c>
      <c r="I134">
        <v>254447</v>
      </c>
      <c r="J134">
        <v>2609195501</v>
      </c>
      <c r="K134">
        <v>4826150</v>
      </c>
      <c r="L134">
        <v>2692440</v>
      </c>
      <c r="M134" t="s">
        <v>146</v>
      </c>
      <c r="N134">
        <v>9754383722</v>
      </c>
      <c r="O134">
        <v>123</v>
      </c>
      <c r="P134" t="s">
        <v>147</v>
      </c>
      <c r="Q134" t="s">
        <v>148</v>
      </c>
      <c r="R134" t="s">
        <v>149</v>
      </c>
      <c r="S134">
        <v>250100000000001</v>
      </c>
      <c r="T134" t="s">
        <v>150</v>
      </c>
      <c r="U134" t="s">
        <v>151</v>
      </c>
      <c r="V134">
        <v>4814</v>
      </c>
      <c r="W134" t="s">
        <v>152</v>
      </c>
      <c r="X134" t="s">
        <v>151</v>
      </c>
      <c r="Y134">
        <v>44</v>
      </c>
      <c r="Z134" t="s">
        <v>153</v>
      </c>
      <c r="AA134" t="s">
        <v>154</v>
      </c>
      <c r="AB134" t="s">
        <v>146</v>
      </c>
      <c r="AC134">
        <v>200239</v>
      </c>
      <c r="AD134" t="s">
        <v>155</v>
      </c>
      <c r="AE134" t="s">
        <v>156</v>
      </c>
      <c r="AF134" t="s">
        <v>157</v>
      </c>
      <c r="AG134">
        <v>566</v>
      </c>
      <c r="AH134">
        <v>936617</v>
      </c>
      <c r="AI134" t="s">
        <v>158</v>
      </c>
      <c r="AJ134">
        <v>566</v>
      </c>
      <c r="AK134">
        <v>9754383722</v>
      </c>
      <c r="AL134">
        <v>9754383722</v>
      </c>
      <c r="AM134" t="s">
        <v>159</v>
      </c>
      <c r="AN134" t="s">
        <v>160</v>
      </c>
      <c r="AO134" t="s">
        <v>161</v>
      </c>
      <c r="AP134" t="s">
        <v>146</v>
      </c>
      <c r="AQ134" t="s">
        <v>162</v>
      </c>
      <c r="AR134">
        <v>11607.5</v>
      </c>
      <c r="AS134">
        <v>11500</v>
      </c>
      <c r="AT134" s="8">
        <f t="shared" si="14"/>
        <v>10500</v>
      </c>
      <c r="AU134" s="8">
        <v>350</v>
      </c>
      <c r="AV134" s="8">
        <f t="shared" si="15"/>
        <v>10150</v>
      </c>
      <c r="AW134" s="9">
        <f t="shared" si="16"/>
        <v>1786.4</v>
      </c>
      <c r="AX134" s="10">
        <f t="shared" si="17"/>
        <v>8120</v>
      </c>
      <c r="AY134" s="11">
        <f t="shared" si="18"/>
        <v>243.6</v>
      </c>
      <c r="AZ134" s="8">
        <v>250</v>
      </c>
      <c r="BA134" s="12">
        <f t="shared" si="19"/>
        <v>81.25</v>
      </c>
      <c r="BB134" s="12">
        <v>1000</v>
      </c>
      <c r="BC134" s="13"/>
      <c r="BD134" s="8">
        <f t="shared" si="20"/>
        <v>18.75</v>
      </c>
      <c r="BG134" t="s">
        <v>146</v>
      </c>
      <c r="BH134" t="s">
        <v>146</v>
      </c>
      <c r="BI134">
        <v>566</v>
      </c>
      <c r="BJ134">
        <v>566</v>
      </c>
      <c r="BK134">
        <v>11607.5</v>
      </c>
      <c r="BL134">
        <v>0.5</v>
      </c>
      <c r="BM134">
        <v>0</v>
      </c>
      <c r="BN134">
        <v>0.5</v>
      </c>
      <c r="BO134">
        <v>0.04</v>
      </c>
      <c r="BP134">
        <v>0</v>
      </c>
      <c r="BQ134">
        <v>11606.9625</v>
      </c>
      <c r="BR134">
        <v>0</v>
      </c>
      <c r="BS134">
        <v>0.04</v>
      </c>
      <c r="BT134" t="s">
        <v>146</v>
      </c>
      <c r="BU134">
        <v>59536659</v>
      </c>
      <c r="BV134" t="s">
        <v>163</v>
      </c>
      <c r="BW134">
        <v>0</v>
      </c>
      <c r="BX134">
        <v>0</v>
      </c>
      <c r="BY134" t="s">
        <v>164</v>
      </c>
      <c r="BZ134">
        <v>0</v>
      </c>
      <c r="CA134" t="s">
        <v>146</v>
      </c>
      <c r="CB134">
        <v>0</v>
      </c>
      <c r="CC134">
        <v>0</v>
      </c>
      <c r="CD134" t="s">
        <v>165</v>
      </c>
      <c r="CE134">
        <v>0</v>
      </c>
      <c r="CF134">
        <v>0</v>
      </c>
      <c r="CG134">
        <v>0</v>
      </c>
      <c r="CH134" t="s">
        <v>146</v>
      </c>
      <c r="CI134" t="s">
        <v>146</v>
      </c>
      <c r="CJ134" t="s">
        <v>158</v>
      </c>
      <c r="CK134">
        <v>10</v>
      </c>
      <c r="CL134">
        <v>0</v>
      </c>
      <c r="CM134">
        <v>0</v>
      </c>
      <c r="CN134">
        <v>11607.5</v>
      </c>
      <c r="CO134" t="s">
        <v>150</v>
      </c>
      <c r="CP134">
        <v>0</v>
      </c>
      <c r="CQ134">
        <v>0</v>
      </c>
      <c r="CR134">
        <v>0</v>
      </c>
      <c r="CS134" t="s">
        <v>166</v>
      </c>
      <c r="CT134">
        <v>0</v>
      </c>
      <c r="CU134">
        <v>0</v>
      </c>
      <c r="CV134">
        <v>0</v>
      </c>
      <c r="CW134" t="s">
        <v>156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 t="s">
        <v>167</v>
      </c>
      <c r="DE134">
        <v>0</v>
      </c>
      <c r="DF134">
        <v>0</v>
      </c>
      <c r="DG134">
        <v>0</v>
      </c>
      <c r="DH134" t="s">
        <v>150</v>
      </c>
      <c r="DI134">
        <v>0</v>
      </c>
      <c r="DJ134">
        <v>0</v>
      </c>
      <c r="DK134">
        <v>0</v>
      </c>
      <c r="DL134" t="s">
        <v>156</v>
      </c>
      <c r="DM134">
        <v>45</v>
      </c>
      <c r="DN134">
        <v>0</v>
      </c>
      <c r="DO134" t="s">
        <v>156</v>
      </c>
      <c r="DP134">
        <v>45</v>
      </c>
      <c r="DQ134">
        <v>0</v>
      </c>
      <c r="DR134" t="s">
        <v>146</v>
      </c>
      <c r="DS134" t="s">
        <v>146</v>
      </c>
      <c r="DT134" t="s">
        <v>146</v>
      </c>
      <c r="DU134" t="s">
        <v>155</v>
      </c>
      <c r="DV134">
        <v>0</v>
      </c>
      <c r="DW134">
        <v>0</v>
      </c>
      <c r="DX134">
        <v>0.5</v>
      </c>
      <c r="DY134">
        <v>0.04</v>
      </c>
      <c r="DZ134">
        <v>2.0020566090040005E+19</v>
      </c>
      <c r="EA134">
        <v>3.4600356600000148E+18</v>
      </c>
      <c r="EB134" t="s">
        <v>168</v>
      </c>
      <c r="EC134" t="s">
        <v>168</v>
      </c>
      <c r="ED134" t="s">
        <v>157</v>
      </c>
      <c r="EE134" t="s">
        <v>169</v>
      </c>
      <c r="EF134" t="s">
        <v>164</v>
      </c>
      <c r="EG134" t="s">
        <v>146</v>
      </c>
      <c r="EH134" t="s">
        <v>146</v>
      </c>
      <c r="EI134" t="s">
        <v>146</v>
      </c>
      <c r="EJ134" t="s">
        <v>146</v>
      </c>
      <c r="EK134" t="s">
        <v>146</v>
      </c>
      <c r="EL134" t="s">
        <v>146</v>
      </c>
      <c r="EM134" t="s">
        <v>146</v>
      </c>
      <c r="EN134" t="s">
        <v>146</v>
      </c>
      <c r="EO134" t="s">
        <v>146</v>
      </c>
      <c r="EP134">
        <v>11607.5</v>
      </c>
      <c r="EQ134">
        <v>0</v>
      </c>
      <c r="ER134">
        <v>0</v>
      </c>
      <c r="ES134" t="s">
        <v>146</v>
      </c>
      <c r="ET134" t="s">
        <v>170</v>
      </c>
      <c r="EU134" t="s">
        <v>146</v>
      </c>
      <c r="EV134">
        <v>0</v>
      </c>
    </row>
    <row r="135" spans="1:152" x14ac:dyDescent="0.25">
      <c r="A135">
        <v>9755054135</v>
      </c>
      <c r="B135" t="s">
        <v>141</v>
      </c>
      <c r="C135" t="s">
        <v>373</v>
      </c>
      <c r="D135" t="s">
        <v>143</v>
      </c>
      <c r="E135" t="s">
        <v>144</v>
      </c>
      <c r="F135" t="s">
        <v>145</v>
      </c>
      <c r="G135">
        <v>34896</v>
      </c>
      <c r="H135" t="s">
        <v>145</v>
      </c>
      <c r="I135">
        <v>821953</v>
      </c>
      <c r="J135">
        <v>2609276328</v>
      </c>
      <c r="K135">
        <v>3344257</v>
      </c>
      <c r="L135">
        <v>2692440</v>
      </c>
      <c r="M135" t="s">
        <v>146</v>
      </c>
      <c r="N135">
        <v>9755054135</v>
      </c>
      <c r="O135">
        <v>123</v>
      </c>
      <c r="P135" t="s">
        <v>147</v>
      </c>
      <c r="Q135" t="s">
        <v>148</v>
      </c>
      <c r="R135" t="s">
        <v>149</v>
      </c>
      <c r="S135">
        <v>250100000000001</v>
      </c>
      <c r="T135" t="s">
        <v>150</v>
      </c>
      <c r="U135" t="s">
        <v>151</v>
      </c>
      <c r="V135">
        <v>4814</v>
      </c>
      <c r="W135" t="s">
        <v>152</v>
      </c>
      <c r="X135" t="s">
        <v>151</v>
      </c>
      <c r="Y135">
        <v>44</v>
      </c>
      <c r="Z135" t="s">
        <v>153</v>
      </c>
      <c r="AA135" t="s">
        <v>154</v>
      </c>
      <c r="AB135" t="s">
        <v>146</v>
      </c>
      <c r="AC135">
        <v>200239</v>
      </c>
      <c r="AD135" t="s">
        <v>155</v>
      </c>
      <c r="AE135" t="s">
        <v>156</v>
      </c>
      <c r="AF135" t="s">
        <v>374</v>
      </c>
      <c r="AG135">
        <v>566</v>
      </c>
      <c r="AH135">
        <v>457232</v>
      </c>
      <c r="AI135" t="s">
        <v>158</v>
      </c>
      <c r="AJ135">
        <v>566</v>
      </c>
      <c r="AK135">
        <v>9755054135</v>
      </c>
      <c r="AL135">
        <v>9755054135</v>
      </c>
      <c r="AM135" t="s">
        <v>159</v>
      </c>
      <c r="AN135" t="s">
        <v>160</v>
      </c>
      <c r="AO135" t="s">
        <v>161</v>
      </c>
      <c r="AP135" t="s">
        <v>146</v>
      </c>
      <c r="AQ135" t="s">
        <v>162</v>
      </c>
      <c r="AR135">
        <v>11607.5</v>
      </c>
      <c r="AS135">
        <v>11500</v>
      </c>
      <c r="AT135" s="8">
        <f t="shared" si="14"/>
        <v>10500</v>
      </c>
      <c r="AU135" s="8">
        <v>350</v>
      </c>
      <c r="AV135" s="8">
        <f t="shared" si="15"/>
        <v>10150</v>
      </c>
      <c r="AW135" s="9">
        <f t="shared" si="16"/>
        <v>1786.4</v>
      </c>
      <c r="AX135" s="10">
        <f t="shared" si="17"/>
        <v>8120</v>
      </c>
      <c r="AY135" s="11">
        <f t="shared" si="18"/>
        <v>243.6</v>
      </c>
      <c r="AZ135" s="8">
        <v>250</v>
      </c>
      <c r="BA135" s="12">
        <f t="shared" si="19"/>
        <v>81.25</v>
      </c>
      <c r="BB135" s="12">
        <v>1000</v>
      </c>
      <c r="BC135" s="13"/>
      <c r="BD135" s="8">
        <f t="shared" si="20"/>
        <v>18.75</v>
      </c>
      <c r="BG135" t="s">
        <v>146</v>
      </c>
      <c r="BH135" t="s">
        <v>146</v>
      </c>
      <c r="BI135">
        <v>566</v>
      </c>
      <c r="BJ135">
        <v>566</v>
      </c>
      <c r="BK135">
        <v>11607.5</v>
      </c>
      <c r="BL135">
        <v>0.5</v>
      </c>
      <c r="BM135">
        <v>0</v>
      </c>
      <c r="BN135">
        <v>0.5</v>
      </c>
      <c r="BO135">
        <v>0.04</v>
      </c>
      <c r="BP135">
        <v>0</v>
      </c>
      <c r="BQ135">
        <v>11606.9625</v>
      </c>
      <c r="BR135">
        <v>0</v>
      </c>
      <c r="BS135">
        <v>0.04</v>
      </c>
      <c r="BT135" t="s">
        <v>146</v>
      </c>
      <c r="BU135">
        <v>59536659</v>
      </c>
      <c r="BV135" t="s">
        <v>163</v>
      </c>
      <c r="BW135">
        <v>0</v>
      </c>
      <c r="BX135">
        <v>0</v>
      </c>
      <c r="BY135" t="s">
        <v>164</v>
      </c>
      <c r="BZ135">
        <v>0</v>
      </c>
      <c r="CA135" t="s">
        <v>146</v>
      </c>
      <c r="CB135">
        <v>0</v>
      </c>
      <c r="CC135">
        <v>0</v>
      </c>
      <c r="CD135" t="s">
        <v>165</v>
      </c>
      <c r="CE135">
        <v>0</v>
      </c>
      <c r="CF135">
        <v>0</v>
      </c>
      <c r="CG135">
        <v>0</v>
      </c>
      <c r="CH135" t="s">
        <v>146</v>
      </c>
      <c r="CI135" t="s">
        <v>146</v>
      </c>
      <c r="CJ135" t="s">
        <v>158</v>
      </c>
      <c r="CK135">
        <v>10</v>
      </c>
      <c r="CL135">
        <v>0</v>
      </c>
      <c r="CM135">
        <v>0</v>
      </c>
      <c r="CN135">
        <v>11607.5</v>
      </c>
      <c r="CO135" t="s">
        <v>150</v>
      </c>
      <c r="CP135">
        <v>0</v>
      </c>
      <c r="CQ135">
        <v>0</v>
      </c>
      <c r="CR135">
        <v>0</v>
      </c>
      <c r="CS135" t="s">
        <v>166</v>
      </c>
      <c r="CT135">
        <v>0</v>
      </c>
      <c r="CU135">
        <v>0</v>
      </c>
      <c r="CV135">
        <v>0</v>
      </c>
      <c r="CW135" t="s">
        <v>156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 t="s">
        <v>167</v>
      </c>
      <c r="DE135">
        <v>0</v>
      </c>
      <c r="DF135">
        <v>0</v>
      </c>
      <c r="DG135">
        <v>0</v>
      </c>
      <c r="DH135" t="s">
        <v>150</v>
      </c>
      <c r="DI135">
        <v>0</v>
      </c>
      <c r="DJ135">
        <v>0</v>
      </c>
      <c r="DK135">
        <v>0</v>
      </c>
      <c r="DL135" t="s">
        <v>156</v>
      </c>
      <c r="DM135">
        <v>45</v>
      </c>
      <c r="DN135">
        <v>0</v>
      </c>
      <c r="DO135" t="s">
        <v>156</v>
      </c>
      <c r="DP135">
        <v>45</v>
      </c>
      <c r="DQ135">
        <v>0</v>
      </c>
      <c r="DR135" t="s">
        <v>146</v>
      </c>
      <c r="DS135" t="s">
        <v>146</v>
      </c>
      <c r="DT135" t="s">
        <v>146</v>
      </c>
      <c r="DU135" t="s">
        <v>155</v>
      </c>
      <c r="DV135">
        <v>0</v>
      </c>
      <c r="DW135">
        <v>0</v>
      </c>
      <c r="DX135">
        <v>0.5</v>
      </c>
      <c r="DY135">
        <v>0.04</v>
      </c>
      <c r="DZ135">
        <v>2.0020566090040005E+19</v>
      </c>
      <c r="EA135">
        <v>3.4600356600000148E+18</v>
      </c>
      <c r="EB135" t="s">
        <v>375</v>
      </c>
      <c r="EC135" t="s">
        <v>375</v>
      </c>
      <c r="ED135" t="s">
        <v>374</v>
      </c>
      <c r="EE135" t="s">
        <v>376</v>
      </c>
      <c r="EF135" t="s">
        <v>164</v>
      </c>
      <c r="EG135" t="s">
        <v>146</v>
      </c>
      <c r="EH135" t="s">
        <v>146</v>
      </c>
      <c r="EI135" t="s">
        <v>146</v>
      </c>
      <c r="EJ135" t="s">
        <v>146</v>
      </c>
      <c r="EK135" t="s">
        <v>146</v>
      </c>
      <c r="EL135" t="s">
        <v>146</v>
      </c>
      <c r="EM135" t="s">
        <v>146</v>
      </c>
      <c r="EN135" t="s">
        <v>146</v>
      </c>
      <c r="EO135" t="s">
        <v>146</v>
      </c>
      <c r="EP135">
        <v>11607.5</v>
      </c>
      <c r="EQ135">
        <v>0</v>
      </c>
      <c r="ER135">
        <v>0</v>
      </c>
      <c r="ES135" t="s">
        <v>146</v>
      </c>
      <c r="ET135" t="s">
        <v>170</v>
      </c>
      <c r="EU135" t="s">
        <v>146</v>
      </c>
      <c r="EV135">
        <v>0</v>
      </c>
    </row>
    <row r="136" spans="1:152" x14ac:dyDescent="0.25">
      <c r="A136">
        <v>9754945887</v>
      </c>
      <c r="B136" t="s">
        <v>141</v>
      </c>
      <c r="C136" t="s">
        <v>418</v>
      </c>
      <c r="D136" t="s">
        <v>143</v>
      </c>
      <c r="E136" t="s">
        <v>144</v>
      </c>
      <c r="F136" t="s">
        <v>145</v>
      </c>
      <c r="G136">
        <v>34896</v>
      </c>
      <c r="H136" t="s">
        <v>145</v>
      </c>
      <c r="I136">
        <v>880773</v>
      </c>
      <c r="J136">
        <v>2609276080</v>
      </c>
      <c r="K136">
        <v>3344257</v>
      </c>
      <c r="L136">
        <v>2692440</v>
      </c>
      <c r="M136" t="s">
        <v>146</v>
      </c>
      <c r="N136">
        <v>9754945887</v>
      </c>
      <c r="O136">
        <v>123</v>
      </c>
      <c r="P136" t="s">
        <v>147</v>
      </c>
      <c r="Q136" t="s">
        <v>148</v>
      </c>
      <c r="R136" t="s">
        <v>149</v>
      </c>
      <c r="S136">
        <v>250100000000001</v>
      </c>
      <c r="T136" t="s">
        <v>150</v>
      </c>
      <c r="U136" t="s">
        <v>151</v>
      </c>
      <c r="V136">
        <v>4814</v>
      </c>
      <c r="W136" t="s">
        <v>152</v>
      </c>
      <c r="X136" t="s">
        <v>151</v>
      </c>
      <c r="Y136">
        <v>44</v>
      </c>
      <c r="Z136" t="s">
        <v>153</v>
      </c>
      <c r="AA136" t="s">
        <v>154</v>
      </c>
      <c r="AB136" t="s">
        <v>146</v>
      </c>
      <c r="AC136">
        <v>200239</v>
      </c>
      <c r="AD136" t="s">
        <v>155</v>
      </c>
      <c r="AE136" t="s">
        <v>156</v>
      </c>
      <c r="AF136" t="s">
        <v>419</v>
      </c>
      <c r="AG136">
        <v>566</v>
      </c>
      <c r="AH136">
        <v>371457</v>
      </c>
      <c r="AI136" t="s">
        <v>158</v>
      </c>
      <c r="AJ136">
        <v>566</v>
      </c>
      <c r="AK136">
        <v>9754945887</v>
      </c>
      <c r="AL136">
        <v>9754945887</v>
      </c>
      <c r="AM136" t="s">
        <v>159</v>
      </c>
      <c r="AN136" t="s">
        <v>188</v>
      </c>
      <c r="AO136" t="s">
        <v>189</v>
      </c>
      <c r="AP136" t="s">
        <v>146</v>
      </c>
      <c r="AQ136" t="s">
        <v>162</v>
      </c>
      <c r="AR136">
        <v>11607.5</v>
      </c>
      <c r="AS136">
        <v>11500</v>
      </c>
      <c r="AT136" s="8">
        <f t="shared" si="14"/>
        <v>10500</v>
      </c>
      <c r="AU136" s="8">
        <v>350</v>
      </c>
      <c r="AV136" s="8">
        <f t="shared" si="15"/>
        <v>10150</v>
      </c>
      <c r="AW136" s="9">
        <f t="shared" si="16"/>
        <v>1786.4</v>
      </c>
      <c r="AX136" s="10">
        <f t="shared" si="17"/>
        <v>8120</v>
      </c>
      <c r="AY136" s="11">
        <f t="shared" si="18"/>
        <v>243.6</v>
      </c>
      <c r="AZ136" s="8">
        <v>250</v>
      </c>
      <c r="BA136" s="12">
        <f t="shared" si="19"/>
        <v>81.25</v>
      </c>
      <c r="BB136" s="12">
        <v>1000</v>
      </c>
      <c r="BC136" s="13"/>
      <c r="BD136" s="8">
        <f t="shared" si="20"/>
        <v>18.75</v>
      </c>
      <c r="BG136" t="s">
        <v>146</v>
      </c>
      <c r="BH136" t="s">
        <v>146</v>
      </c>
      <c r="BI136">
        <v>566</v>
      </c>
      <c r="BJ136">
        <v>566</v>
      </c>
      <c r="BK136">
        <v>11607.5</v>
      </c>
      <c r="BL136">
        <v>0.5</v>
      </c>
      <c r="BM136">
        <v>0</v>
      </c>
      <c r="BN136">
        <v>0.5</v>
      </c>
      <c r="BO136">
        <v>0.04</v>
      </c>
      <c r="BP136">
        <v>0</v>
      </c>
      <c r="BQ136">
        <v>11606.9625</v>
      </c>
      <c r="BR136">
        <v>0</v>
      </c>
      <c r="BS136">
        <v>0.04</v>
      </c>
      <c r="BT136" t="s">
        <v>146</v>
      </c>
      <c r="BU136">
        <v>59536659</v>
      </c>
      <c r="BV136" t="s">
        <v>163</v>
      </c>
      <c r="BW136">
        <v>0</v>
      </c>
      <c r="BX136">
        <v>0</v>
      </c>
      <c r="BY136" t="s">
        <v>164</v>
      </c>
      <c r="BZ136">
        <v>0</v>
      </c>
      <c r="CA136" t="s">
        <v>146</v>
      </c>
      <c r="CB136">
        <v>0</v>
      </c>
      <c r="CC136">
        <v>0</v>
      </c>
      <c r="CD136" t="s">
        <v>165</v>
      </c>
      <c r="CE136">
        <v>0</v>
      </c>
      <c r="CF136">
        <v>0</v>
      </c>
      <c r="CG136">
        <v>0</v>
      </c>
      <c r="CH136" t="s">
        <v>146</v>
      </c>
      <c r="CI136" t="s">
        <v>146</v>
      </c>
      <c r="CJ136" t="s">
        <v>158</v>
      </c>
      <c r="CK136">
        <v>10</v>
      </c>
      <c r="CL136">
        <v>0</v>
      </c>
      <c r="CM136">
        <v>0</v>
      </c>
      <c r="CN136">
        <v>11607.5</v>
      </c>
      <c r="CO136" t="s">
        <v>150</v>
      </c>
      <c r="CP136">
        <v>0</v>
      </c>
      <c r="CQ136">
        <v>0</v>
      </c>
      <c r="CR136">
        <v>0</v>
      </c>
      <c r="CS136" t="s">
        <v>166</v>
      </c>
      <c r="CT136">
        <v>0</v>
      </c>
      <c r="CU136">
        <v>0</v>
      </c>
      <c r="CV136">
        <v>0</v>
      </c>
      <c r="CW136" t="s">
        <v>156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 t="s">
        <v>167</v>
      </c>
      <c r="DE136">
        <v>0</v>
      </c>
      <c r="DF136">
        <v>0</v>
      </c>
      <c r="DG136">
        <v>0</v>
      </c>
      <c r="DH136" t="s">
        <v>150</v>
      </c>
      <c r="DI136">
        <v>0</v>
      </c>
      <c r="DJ136">
        <v>0</v>
      </c>
      <c r="DK136">
        <v>0</v>
      </c>
      <c r="DL136" t="s">
        <v>156</v>
      </c>
      <c r="DM136">
        <v>45</v>
      </c>
      <c r="DN136">
        <v>0</v>
      </c>
      <c r="DO136" t="s">
        <v>156</v>
      </c>
      <c r="DP136">
        <v>45</v>
      </c>
      <c r="DQ136">
        <v>0</v>
      </c>
      <c r="DR136" t="s">
        <v>146</v>
      </c>
      <c r="DS136" t="s">
        <v>146</v>
      </c>
      <c r="DT136" t="s">
        <v>146</v>
      </c>
      <c r="DU136" t="s">
        <v>155</v>
      </c>
      <c r="DV136">
        <v>0</v>
      </c>
      <c r="DW136">
        <v>0</v>
      </c>
      <c r="DX136">
        <v>0.5</v>
      </c>
      <c r="DY136">
        <v>0.04</v>
      </c>
      <c r="DZ136">
        <v>2.0020566090040005E+19</v>
      </c>
      <c r="EA136">
        <v>3.4600356600000148E+18</v>
      </c>
      <c r="EB136" t="s">
        <v>420</v>
      </c>
      <c r="EC136" t="s">
        <v>420</v>
      </c>
      <c r="ED136" t="s">
        <v>419</v>
      </c>
      <c r="EE136" t="s">
        <v>421</v>
      </c>
      <c r="EF136" t="s">
        <v>164</v>
      </c>
      <c r="EG136" t="s">
        <v>146</v>
      </c>
      <c r="EH136" t="s">
        <v>146</v>
      </c>
      <c r="EI136" t="s">
        <v>146</v>
      </c>
      <c r="EJ136" t="s">
        <v>146</v>
      </c>
      <c r="EK136" t="s">
        <v>146</v>
      </c>
      <c r="EL136" t="s">
        <v>146</v>
      </c>
      <c r="EM136" t="s">
        <v>146</v>
      </c>
      <c r="EN136" t="s">
        <v>146</v>
      </c>
      <c r="EO136" t="s">
        <v>146</v>
      </c>
      <c r="EP136">
        <v>11607.5</v>
      </c>
      <c r="EQ136">
        <v>0</v>
      </c>
      <c r="ER136">
        <v>0</v>
      </c>
      <c r="ES136" t="s">
        <v>146</v>
      </c>
      <c r="ET136" t="s">
        <v>170</v>
      </c>
      <c r="EU136" t="s">
        <v>146</v>
      </c>
      <c r="EV136">
        <v>0</v>
      </c>
    </row>
    <row r="137" spans="1:152" x14ac:dyDescent="0.25">
      <c r="A137">
        <v>9754924062</v>
      </c>
      <c r="B137" t="s">
        <v>141</v>
      </c>
      <c r="C137" t="s">
        <v>425</v>
      </c>
      <c r="D137" t="s">
        <v>143</v>
      </c>
      <c r="E137" t="s">
        <v>144</v>
      </c>
      <c r="F137" t="s">
        <v>145</v>
      </c>
      <c r="G137">
        <v>34896</v>
      </c>
      <c r="H137" t="s">
        <v>145</v>
      </c>
      <c r="I137">
        <v>1180</v>
      </c>
      <c r="J137">
        <v>2609276039</v>
      </c>
      <c r="K137">
        <v>3344257</v>
      </c>
      <c r="L137">
        <v>2692440</v>
      </c>
      <c r="M137" t="s">
        <v>146</v>
      </c>
      <c r="N137">
        <v>9754924062</v>
      </c>
      <c r="O137">
        <v>123</v>
      </c>
      <c r="P137" t="s">
        <v>147</v>
      </c>
      <c r="Q137" t="s">
        <v>148</v>
      </c>
      <c r="R137" t="s">
        <v>149</v>
      </c>
      <c r="S137">
        <v>250100000000001</v>
      </c>
      <c r="T137" t="s">
        <v>150</v>
      </c>
      <c r="U137" t="s">
        <v>151</v>
      </c>
      <c r="V137">
        <v>4814</v>
      </c>
      <c r="W137" t="s">
        <v>152</v>
      </c>
      <c r="X137" t="s">
        <v>151</v>
      </c>
      <c r="Y137">
        <v>44</v>
      </c>
      <c r="Z137" t="s">
        <v>153</v>
      </c>
      <c r="AA137" t="s">
        <v>154</v>
      </c>
      <c r="AB137" t="s">
        <v>146</v>
      </c>
      <c r="AC137">
        <v>200239</v>
      </c>
      <c r="AD137" t="s">
        <v>155</v>
      </c>
      <c r="AE137" t="s">
        <v>156</v>
      </c>
      <c r="AF137" t="s">
        <v>426</v>
      </c>
      <c r="AG137">
        <v>566</v>
      </c>
      <c r="AH137">
        <v>354495</v>
      </c>
      <c r="AI137" t="s">
        <v>158</v>
      </c>
      <c r="AJ137">
        <v>566</v>
      </c>
      <c r="AK137">
        <v>9754924062</v>
      </c>
      <c r="AL137">
        <v>9754924062</v>
      </c>
      <c r="AM137" t="s">
        <v>159</v>
      </c>
      <c r="AN137" t="s">
        <v>182</v>
      </c>
      <c r="AO137" t="s">
        <v>183</v>
      </c>
      <c r="AP137" t="s">
        <v>146</v>
      </c>
      <c r="AQ137" t="s">
        <v>162</v>
      </c>
      <c r="AR137">
        <v>11607.5</v>
      </c>
      <c r="AS137">
        <v>11500</v>
      </c>
      <c r="AT137" s="8">
        <f t="shared" si="14"/>
        <v>10500</v>
      </c>
      <c r="AU137" s="8">
        <v>350</v>
      </c>
      <c r="AV137" s="8">
        <f t="shared" si="15"/>
        <v>10150</v>
      </c>
      <c r="AW137" s="9">
        <f t="shared" si="16"/>
        <v>1786.4</v>
      </c>
      <c r="AX137" s="10">
        <f t="shared" si="17"/>
        <v>8120</v>
      </c>
      <c r="AY137" s="11">
        <f t="shared" si="18"/>
        <v>243.6</v>
      </c>
      <c r="AZ137" s="8">
        <v>250</v>
      </c>
      <c r="BA137" s="12">
        <f t="shared" si="19"/>
        <v>81.25</v>
      </c>
      <c r="BB137" s="12">
        <v>1000</v>
      </c>
      <c r="BC137" s="13"/>
      <c r="BD137" s="8">
        <f t="shared" si="20"/>
        <v>18.75</v>
      </c>
      <c r="BG137" t="s">
        <v>146</v>
      </c>
      <c r="BH137" t="s">
        <v>146</v>
      </c>
      <c r="BI137">
        <v>566</v>
      </c>
      <c r="BJ137">
        <v>566</v>
      </c>
      <c r="BK137">
        <v>11607.5</v>
      </c>
      <c r="BL137">
        <v>0.5</v>
      </c>
      <c r="BM137">
        <v>0</v>
      </c>
      <c r="BN137">
        <v>0.5</v>
      </c>
      <c r="BO137">
        <v>0.04</v>
      </c>
      <c r="BP137">
        <v>0</v>
      </c>
      <c r="BQ137">
        <v>11606.9625</v>
      </c>
      <c r="BR137">
        <v>0</v>
      </c>
      <c r="BS137">
        <v>0.04</v>
      </c>
      <c r="BT137" t="s">
        <v>146</v>
      </c>
      <c r="BU137">
        <v>59536659</v>
      </c>
      <c r="BV137" t="s">
        <v>163</v>
      </c>
      <c r="BW137">
        <v>0</v>
      </c>
      <c r="BX137">
        <v>0</v>
      </c>
      <c r="BY137" t="s">
        <v>164</v>
      </c>
      <c r="BZ137">
        <v>0</v>
      </c>
      <c r="CA137" t="s">
        <v>146</v>
      </c>
      <c r="CB137">
        <v>0</v>
      </c>
      <c r="CC137">
        <v>0</v>
      </c>
      <c r="CD137" t="s">
        <v>165</v>
      </c>
      <c r="CE137">
        <v>0</v>
      </c>
      <c r="CF137">
        <v>0</v>
      </c>
      <c r="CG137">
        <v>0</v>
      </c>
      <c r="CH137" t="s">
        <v>146</v>
      </c>
      <c r="CI137" t="s">
        <v>146</v>
      </c>
      <c r="CJ137" t="s">
        <v>158</v>
      </c>
      <c r="CK137">
        <v>10</v>
      </c>
      <c r="CL137">
        <v>0</v>
      </c>
      <c r="CM137">
        <v>0</v>
      </c>
      <c r="CN137">
        <v>11607.5</v>
      </c>
      <c r="CO137" t="s">
        <v>150</v>
      </c>
      <c r="CP137">
        <v>0</v>
      </c>
      <c r="CQ137">
        <v>0</v>
      </c>
      <c r="CR137">
        <v>0</v>
      </c>
      <c r="CS137" t="s">
        <v>166</v>
      </c>
      <c r="CT137">
        <v>0</v>
      </c>
      <c r="CU137">
        <v>0</v>
      </c>
      <c r="CV137">
        <v>0</v>
      </c>
      <c r="CW137" t="s">
        <v>156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 t="s">
        <v>167</v>
      </c>
      <c r="DE137">
        <v>0</v>
      </c>
      <c r="DF137">
        <v>0</v>
      </c>
      <c r="DG137">
        <v>0</v>
      </c>
      <c r="DH137" t="s">
        <v>150</v>
      </c>
      <c r="DI137">
        <v>0</v>
      </c>
      <c r="DJ137">
        <v>0</v>
      </c>
      <c r="DK137">
        <v>0</v>
      </c>
      <c r="DL137" t="s">
        <v>156</v>
      </c>
      <c r="DM137">
        <v>45</v>
      </c>
      <c r="DN137">
        <v>0</v>
      </c>
      <c r="DO137" t="s">
        <v>156</v>
      </c>
      <c r="DP137">
        <v>45</v>
      </c>
      <c r="DQ137">
        <v>0</v>
      </c>
      <c r="DR137" t="s">
        <v>146</v>
      </c>
      <c r="DS137" t="s">
        <v>146</v>
      </c>
      <c r="DT137" t="s">
        <v>146</v>
      </c>
      <c r="DU137" t="s">
        <v>155</v>
      </c>
      <c r="DV137">
        <v>0</v>
      </c>
      <c r="DW137">
        <v>0</v>
      </c>
      <c r="DX137">
        <v>0.5</v>
      </c>
      <c r="DY137">
        <v>0.04</v>
      </c>
      <c r="DZ137">
        <v>2.0020566090040005E+19</v>
      </c>
      <c r="EA137">
        <v>3.4600356600000148E+18</v>
      </c>
      <c r="EB137" t="s">
        <v>427</v>
      </c>
      <c r="EC137" t="s">
        <v>427</v>
      </c>
      <c r="ED137" t="s">
        <v>426</v>
      </c>
      <c r="EE137" t="s">
        <v>428</v>
      </c>
      <c r="EF137" t="s">
        <v>164</v>
      </c>
      <c r="EG137" t="s">
        <v>146</v>
      </c>
      <c r="EH137" t="s">
        <v>146</v>
      </c>
      <c r="EI137" t="s">
        <v>146</v>
      </c>
      <c r="EJ137" t="s">
        <v>146</v>
      </c>
      <c r="EK137" t="s">
        <v>146</v>
      </c>
      <c r="EL137" t="s">
        <v>146</v>
      </c>
      <c r="EM137" t="s">
        <v>146</v>
      </c>
      <c r="EN137" t="s">
        <v>146</v>
      </c>
      <c r="EO137" t="s">
        <v>146</v>
      </c>
      <c r="EP137">
        <v>11607.5</v>
      </c>
      <c r="EQ137">
        <v>0</v>
      </c>
      <c r="ER137">
        <v>0</v>
      </c>
      <c r="ES137" t="s">
        <v>146</v>
      </c>
      <c r="ET137" t="s">
        <v>170</v>
      </c>
      <c r="EU137" t="s">
        <v>146</v>
      </c>
      <c r="EV137">
        <v>0</v>
      </c>
    </row>
    <row r="138" spans="1:152" x14ac:dyDescent="0.25">
      <c r="A138">
        <v>9754162391</v>
      </c>
      <c r="B138" t="s">
        <v>141</v>
      </c>
      <c r="C138" t="s">
        <v>441</v>
      </c>
      <c r="D138" t="s">
        <v>143</v>
      </c>
      <c r="E138" t="s">
        <v>144</v>
      </c>
      <c r="F138" t="s">
        <v>145</v>
      </c>
      <c r="G138">
        <v>34894</v>
      </c>
      <c r="H138" t="s">
        <v>145</v>
      </c>
      <c r="I138">
        <v>375496</v>
      </c>
      <c r="J138">
        <v>2609177496</v>
      </c>
      <c r="K138">
        <v>7889894</v>
      </c>
      <c r="L138">
        <v>2692440</v>
      </c>
      <c r="M138" t="s">
        <v>146</v>
      </c>
      <c r="N138">
        <v>9754162391</v>
      </c>
      <c r="O138">
        <v>123</v>
      </c>
      <c r="P138" t="s">
        <v>147</v>
      </c>
      <c r="Q138" t="s">
        <v>148</v>
      </c>
      <c r="R138" t="s">
        <v>149</v>
      </c>
      <c r="S138">
        <v>250100000000001</v>
      </c>
      <c r="T138" t="s">
        <v>150</v>
      </c>
      <c r="U138" t="s">
        <v>151</v>
      </c>
      <c r="V138">
        <v>4814</v>
      </c>
      <c r="W138" t="s">
        <v>152</v>
      </c>
      <c r="X138" t="s">
        <v>151</v>
      </c>
      <c r="Y138">
        <v>44</v>
      </c>
      <c r="Z138" t="s">
        <v>153</v>
      </c>
      <c r="AA138" t="s">
        <v>154</v>
      </c>
      <c r="AB138" t="s">
        <v>146</v>
      </c>
      <c r="AC138">
        <v>200239</v>
      </c>
      <c r="AD138" t="s">
        <v>155</v>
      </c>
      <c r="AE138" t="s">
        <v>156</v>
      </c>
      <c r="AF138" t="s">
        <v>442</v>
      </c>
      <c r="AG138">
        <v>566</v>
      </c>
      <c r="AH138">
        <v>766943</v>
      </c>
      <c r="AI138" t="s">
        <v>158</v>
      </c>
      <c r="AJ138">
        <v>566</v>
      </c>
      <c r="AK138">
        <v>9754162391</v>
      </c>
      <c r="AL138">
        <v>9754162391</v>
      </c>
      <c r="AM138" t="s">
        <v>159</v>
      </c>
      <c r="AN138" t="s">
        <v>182</v>
      </c>
      <c r="AO138" t="s">
        <v>183</v>
      </c>
      <c r="AP138" t="s">
        <v>146</v>
      </c>
      <c r="AQ138" t="s">
        <v>162</v>
      </c>
      <c r="AR138">
        <v>11607.5</v>
      </c>
      <c r="AS138">
        <v>11500</v>
      </c>
      <c r="AT138" s="8">
        <f t="shared" si="14"/>
        <v>10500</v>
      </c>
      <c r="AU138" s="8">
        <v>350</v>
      </c>
      <c r="AV138" s="8">
        <f t="shared" si="15"/>
        <v>10150</v>
      </c>
      <c r="AW138" s="9">
        <f t="shared" si="16"/>
        <v>1786.4</v>
      </c>
      <c r="AX138" s="10">
        <f t="shared" si="17"/>
        <v>8120</v>
      </c>
      <c r="AY138" s="11">
        <f t="shared" si="18"/>
        <v>243.6</v>
      </c>
      <c r="AZ138" s="8">
        <v>250</v>
      </c>
      <c r="BA138" s="12">
        <f t="shared" si="19"/>
        <v>81.25</v>
      </c>
      <c r="BB138" s="12">
        <v>1000</v>
      </c>
      <c r="BC138" s="13"/>
      <c r="BD138" s="8">
        <f t="shared" si="20"/>
        <v>18.75</v>
      </c>
      <c r="BG138" t="s">
        <v>146</v>
      </c>
      <c r="BH138" t="s">
        <v>146</v>
      </c>
      <c r="BI138">
        <v>566</v>
      </c>
      <c r="BJ138">
        <v>566</v>
      </c>
      <c r="BK138">
        <v>11607.5</v>
      </c>
      <c r="BL138">
        <v>0.5</v>
      </c>
      <c r="BM138">
        <v>0</v>
      </c>
      <c r="BN138">
        <v>0.5</v>
      </c>
      <c r="BO138">
        <v>0.04</v>
      </c>
      <c r="BP138">
        <v>0</v>
      </c>
      <c r="BQ138">
        <v>11606.9625</v>
      </c>
      <c r="BR138">
        <v>0</v>
      </c>
      <c r="BS138">
        <v>0.04</v>
      </c>
      <c r="BT138" t="s">
        <v>146</v>
      </c>
      <c r="BU138">
        <v>59536659</v>
      </c>
      <c r="BV138" t="s">
        <v>163</v>
      </c>
      <c r="BW138">
        <v>0</v>
      </c>
      <c r="BX138">
        <v>0</v>
      </c>
      <c r="BY138" t="s">
        <v>164</v>
      </c>
      <c r="BZ138">
        <v>0</v>
      </c>
      <c r="CA138" t="s">
        <v>146</v>
      </c>
      <c r="CB138">
        <v>0</v>
      </c>
      <c r="CC138">
        <v>0</v>
      </c>
      <c r="CD138" t="s">
        <v>165</v>
      </c>
      <c r="CE138">
        <v>0</v>
      </c>
      <c r="CF138">
        <v>0</v>
      </c>
      <c r="CG138">
        <v>0</v>
      </c>
      <c r="CH138" t="s">
        <v>146</v>
      </c>
      <c r="CI138" t="s">
        <v>146</v>
      </c>
      <c r="CJ138" t="s">
        <v>158</v>
      </c>
      <c r="CK138">
        <v>10</v>
      </c>
      <c r="CL138">
        <v>0</v>
      </c>
      <c r="CM138">
        <v>0</v>
      </c>
      <c r="CN138">
        <v>11607.5</v>
      </c>
      <c r="CO138" t="s">
        <v>150</v>
      </c>
      <c r="CP138">
        <v>0</v>
      </c>
      <c r="CQ138">
        <v>0</v>
      </c>
      <c r="CR138">
        <v>0</v>
      </c>
      <c r="CS138" t="s">
        <v>166</v>
      </c>
      <c r="CT138">
        <v>0</v>
      </c>
      <c r="CU138">
        <v>0</v>
      </c>
      <c r="CV138">
        <v>0</v>
      </c>
      <c r="CW138" t="s">
        <v>156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 t="s">
        <v>167</v>
      </c>
      <c r="DE138">
        <v>0</v>
      </c>
      <c r="DF138">
        <v>0</v>
      </c>
      <c r="DG138">
        <v>0</v>
      </c>
      <c r="DH138" t="s">
        <v>150</v>
      </c>
      <c r="DI138">
        <v>0</v>
      </c>
      <c r="DJ138">
        <v>0</v>
      </c>
      <c r="DK138">
        <v>0</v>
      </c>
      <c r="DL138" t="s">
        <v>156</v>
      </c>
      <c r="DM138">
        <v>45</v>
      </c>
      <c r="DN138">
        <v>0</v>
      </c>
      <c r="DO138" t="s">
        <v>156</v>
      </c>
      <c r="DP138">
        <v>45</v>
      </c>
      <c r="DQ138">
        <v>0</v>
      </c>
      <c r="DR138" t="s">
        <v>146</v>
      </c>
      <c r="DS138" t="s">
        <v>146</v>
      </c>
      <c r="DT138" t="s">
        <v>146</v>
      </c>
      <c r="DU138" t="s">
        <v>155</v>
      </c>
      <c r="DV138">
        <v>0</v>
      </c>
      <c r="DW138">
        <v>0</v>
      </c>
      <c r="DX138">
        <v>0.5</v>
      </c>
      <c r="DY138">
        <v>0.04</v>
      </c>
      <c r="DZ138">
        <v>2.0020566090040005E+19</v>
      </c>
      <c r="EA138">
        <v>3.4600356600000148E+18</v>
      </c>
      <c r="EB138" t="s">
        <v>443</v>
      </c>
      <c r="EC138" t="s">
        <v>443</v>
      </c>
      <c r="ED138" t="s">
        <v>442</v>
      </c>
      <c r="EE138" t="s">
        <v>444</v>
      </c>
      <c r="EF138" t="s">
        <v>164</v>
      </c>
      <c r="EG138" t="s">
        <v>146</v>
      </c>
      <c r="EH138" t="s">
        <v>146</v>
      </c>
      <c r="EI138" t="s">
        <v>146</v>
      </c>
      <c r="EJ138" t="s">
        <v>146</v>
      </c>
      <c r="EK138" t="s">
        <v>146</v>
      </c>
      <c r="EL138" t="s">
        <v>146</v>
      </c>
      <c r="EM138" t="s">
        <v>146</v>
      </c>
      <c r="EN138" t="s">
        <v>146</v>
      </c>
      <c r="EO138" t="s">
        <v>146</v>
      </c>
      <c r="EP138">
        <v>11607.5</v>
      </c>
      <c r="EQ138">
        <v>0</v>
      </c>
      <c r="ER138">
        <v>0</v>
      </c>
      <c r="ES138" t="s">
        <v>146</v>
      </c>
      <c r="ET138" t="s">
        <v>170</v>
      </c>
      <c r="EU138" t="s">
        <v>146</v>
      </c>
      <c r="EV138">
        <v>0</v>
      </c>
    </row>
    <row r="139" spans="1:152" x14ac:dyDescent="0.25">
      <c r="A139">
        <v>9755915934</v>
      </c>
      <c r="B139" t="s">
        <v>141</v>
      </c>
      <c r="C139" t="s">
        <v>449</v>
      </c>
      <c r="D139" t="s">
        <v>143</v>
      </c>
      <c r="E139" t="s">
        <v>144</v>
      </c>
      <c r="F139" t="s">
        <v>145</v>
      </c>
      <c r="G139">
        <v>34897</v>
      </c>
      <c r="H139" t="s">
        <v>145</v>
      </c>
      <c r="I139">
        <v>609878</v>
      </c>
      <c r="J139">
        <v>2609399815</v>
      </c>
      <c r="K139">
        <v>2061040</v>
      </c>
      <c r="L139">
        <v>2692440</v>
      </c>
      <c r="M139" t="s">
        <v>146</v>
      </c>
      <c r="N139">
        <v>9755915934</v>
      </c>
      <c r="O139">
        <v>123</v>
      </c>
      <c r="P139" t="s">
        <v>147</v>
      </c>
      <c r="Q139" t="s">
        <v>148</v>
      </c>
      <c r="R139" t="s">
        <v>149</v>
      </c>
      <c r="S139">
        <v>250100000000001</v>
      </c>
      <c r="T139" t="s">
        <v>150</v>
      </c>
      <c r="U139" t="s">
        <v>151</v>
      </c>
      <c r="V139">
        <v>4814</v>
      </c>
      <c r="W139" t="s">
        <v>152</v>
      </c>
      <c r="X139" t="s">
        <v>151</v>
      </c>
      <c r="Y139">
        <v>44</v>
      </c>
      <c r="Z139" t="s">
        <v>153</v>
      </c>
      <c r="AA139" t="s">
        <v>154</v>
      </c>
      <c r="AB139" t="s">
        <v>146</v>
      </c>
      <c r="AC139">
        <v>200239</v>
      </c>
      <c r="AD139" t="s">
        <v>155</v>
      </c>
      <c r="AE139" t="s">
        <v>156</v>
      </c>
      <c r="AF139" t="s">
        <v>450</v>
      </c>
      <c r="AG139">
        <v>566</v>
      </c>
      <c r="AH139">
        <v>179660</v>
      </c>
      <c r="AI139" t="s">
        <v>158</v>
      </c>
      <c r="AJ139">
        <v>566</v>
      </c>
      <c r="AK139">
        <v>9755915934</v>
      </c>
      <c r="AL139">
        <v>9755915934</v>
      </c>
      <c r="AM139" t="s">
        <v>159</v>
      </c>
      <c r="AN139" t="s">
        <v>182</v>
      </c>
      <c r="AO139" t="s">
        <v>183</v>
      </c>
      <c r="AP139" t="s">
        <v>146</v>
      </c>
      <c r="AQ139" t="s">
        <v>162</v>
      </c>
      <c r="AR139">
        <v>11607.5</v>
      </c>
      <c r="AS139">
        <v>11500</v>
      </c>
      <c r="AT139" s="8">
        <f t="shared" si="14"/>
        <v>10500</v>
      </c>
      <c r="AU139" s="8">
        <v>350</v>
      </c>
      <c r="AV139" s="8">
        <f t="shared" si="15"/>
        <v>10150</v>
      </c>
      <c r="AW139" s="9">
        <f t="shared" si="16"/>
        <v>1786.4</v>
      </c>
      <c r="AX139" s="10">
        <f t="shared" si="17"/>
        <v>8120</v>
      </c>
      <c r="AY139" s="11">
        <f t="shared" si="18"/>
        <v>243.6</v>
      </c>
      <c r="AZ139" s="8">
        <v>250</v>
      </c>
      <c r="BA139" s="12">
        <f t="shared" si="19"/>
        <v>81.25</v>
      </c>
      <c r="BB139" s="12">
        <v>1000</v>
      </c>
      <c r="BC139" s="13"/>
      <c r="BD139" s="8">
        <f t="shared" si="20"/>
        <v>18.75</v>
      </c>
      <c r="BG139" t="s">
        <v>146</v>
      </c>
      <c r="BH139" t="s">
        <v>146</v>
      </c>
      <c r="BI139">
        <v>566</v>
      </c>
      <c r="BJ139">
        <v>566</v>
      </c>
      <c r="BK139">
        <v>11607.5</v>
      </c>
      <c r="BL139">
        <v>0.5</v>
      </c>
      <c r="BM139">
        <v>0</v>
      </c>
      <c r="BN139">
        <v>0.5</v>
      </c>
      <c r="BO139">
        <v>0.04</v>
      </c>
      <c r="BP139">
        <v>0</v>
      </c>
      <c r="BQ139">
        <v>11606.9625</v>
      </c>
      <c r="BR139">
        <v>0</v>
      </c>
      <c r="BS139">
        <v>0.04</v>
      </c>
      <c r="BT139" t="s">
        <v>146</v>
      </c>
      <c r="BU139">
        <v>59536659</v>
      </c>
      <c r="BV139" t="s">
        <v>163</v>
      </c>
      <c r="BW139">
        <v>0</v>
      </c>
      <c r="BX139">
        <v>0</v>
      </c>
      <c r="BY139" t="s">
        <v>164</v>
      </c>
      <c r="BZ139">
        <v>0</v>
      </c>
      <c r="CA139" t="s">
        <v>146</v>
      </c>
      <c r="CB139">
        <v>0</v>
      </c>
      <c r="CC139">
        <v>0</v>
      </c>
      <c r="CD139" t="s">
        <v>165</v>
      </c>
      <c r="CE139">
        <v>0</v>
      </c>
      <c r="CF139">
        <v>0</v>
      </c>
      <c r="CG139">
        <v>0</v>
      </c>
      <c r="CH139" t="s">
        <v>146</v>
      </c>
      <c r="CI139" t="s">
        <v>146</v>
      </c>
      <c r="CJ139" t="s">
        <v>158</v>
      </c>
      <c r="CK139">
        <v>10</v>
      </c>
      <c r="CL139">
        <v>0</v>
      </c>
      <c r="CM139">
        <v>0</v>
      </c>
      <c r="CN139">
        <v>11607.5</v>
      </c>
      <c r="CO139" t="s">
        <v>150</v>
      </c>
      <c r="CP139">
        <v>0</v>
      </c>
      <c r="CQ139">
        <v>0</v>
      </c>
      <c r="CR139">
        <v>0</v>
      </c>
      <c r="CS139" t="s">
        <v>166</v>
      </c>
      <c r="CT139">
        <v>0</v>
      </c>
      <c r="CU139">
        <v>0</v>
      </c>
      <c r="CV139">
        <v>0</v>
      </c>
      <c r="CW139" t="s">
        <v>156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 t="s">
        <v>167</v>
      </c>
      <c r="DE139">
        <v>0</v>
      </c>
      <c r="DF139">
        <v>0</v>
      </c>
      <c r="DG139">
        <v>0</v>
      </c>
      <c r="DH139" t="s">
        <v>150</v>
      </c>
      <c r="DI139">
        <v>0</v>
      </c>
      <c r="DJ139">
        <v>0</v>
      </c>
      <c r="DK139">
        <v>0</v>
      </c>
      <c r="DL139" t="s">
        <v>156</v>
      </c>
      <c r="DM139">
        <v>45</v>
      </c>
      <c r="DN139">
        <v>0</v>
      </c>
      <c r="DO139" t="s">
        <v>156</v>
      </c>
      <c r="DP139">
        <v>45</v>
      </c>
      <c r="DQ139">
        <v>0</v>
      </c>
      <c r="DR139" t="s">
        <v>146</v>
      </c>
      <c r="DS139" t="s">
        <v>146</v>
      </c>
      <c r="DT139" t="s">
        <v>146</v>
      </c>
      <c r="DU139" t="s">
        <v>155</v>
      </c>
      <c r="DV139">
        <v>0</v>
      </c>
      <c r="DW139">
        <v>0</v>
      </c>
      <c r="DX139">
        <v>0.5</v>
      </c>
      <c r="DY139">
        <v>0.04</v>
      </c>
      <c r="DZ139">
        <v>2.0020566090040005E+19</v>
      </c>
      <c r="EA139">
        <v>3.4600356600000148E+18</v>
      </c>
      <c r="EB139" t="s">
        <v>451</v>
      </c>
      <c r="EC139" t="s">
        <v>451</v>
      </c>
      <c r="ED139" t="s">
        <v>450</v>
      </c>
      <c r="EE139" t="s">
        <v>452</v>
      </c>
      <c r="EF139" t="s">
        <v>164</v>
      </c>
      <c r="EG139" t="s">
        <v>146</v>
      </c>
      <c r="EH139" t="s">
        <v>146</v>
      </c>
      <c r="EI139" t="s">
        <v>146</v>
      </c>
      <c r="EJ139" t="s">
        <v>146</v>
      </c>
      <c r="EK139" t="s">
        <v>146</v>
      </c>
      <c r="EL139" t="s">
        <v>146</v>
      </c>
      <c r="EM139" t="s">
        <v>146</v>
      </c>
      <c r="EN139" t="s">
        <v>146</v>
      </c>
      <c r="EO139" t="s">
        <v>146</v>
      </c>
      <c r="EP139">
        <v>11607.5</v>
      </c>
      <c r="EQ139">
        <v>0</v>
      </c>
      <c r="ER139">
        <v>0</v>
      </c>
      <c r="ES139" t="s">
        <v>146</v>
      </c>
      <c r="ET139" t="s">
        <v>170</v>
      </c>
      <c r="EU139" t="s">
        <v>146</v>
      </c>
      <c r="EV139">
        <v>0</v>
      </c>
    </row>
    <row r="140" spans="1:152" x14ac:dyDescent="0.25">
      <c r="A140">
        <v>9754283646</v>
      </c>
      <c r="B140" t="s">
        <v>141</v>
      </c>
      <c r="C140" t="s">
        <v>491</v>
      </c>
      <c r="D140" t="s">
        <v>143</v>
      </c>
      <c r="E140" t="s">
        <v>144</v>
      </c>
      <c r="F140" t="s">
        <v>145</v>
      </c>
      <c r="G140">
        <v>34894</v>
      </c>
      <c r="H140" t="s">
        <v>145</v>
      </c>
      <c r="I140">
        <v>155128</v>
      </c>
      <c r="J140">
        <v>2609177703</v>
      </c>
      <c r="K140">
        <v>7889894</v>
      </c>
      <c r="L140">
        <v>2692440</v>
      </c>
      <c r="M140" t="s">
        <v>146</v>
      </c>
      <c r="N140">
        <v>9754283646</v>
      </c>
      <c r="O140">
        <v>123</v>
      </c>
      <c r="P140" t="s">
        <v>147</v>
      </c>
      <c r="Q140" t="s">
        <v>148</v>
      </c>
      <c r="R140" t="s">
        <v>149</v>
      </c>
      <c r="S140">
        <v>250100000000001</v>
      </c>
      <c r="T140" t="s">
        <v>150</v>
      </c>
      <c r="U140" t="s">
        <v>151</v>
      </c>
      <c r="V140">
        <v>4814</v>
      </c>
      <c r="W140" t="s">
        <v>152</v>
      </c>
      <c r="X140" t="s">
        <v>151</v>
      </c>
      <c r="Y140">
        <v>44</v>
      </c>
      <c r="Z140" t="s">
        <v>153</v>
      </c>
      <c r="AA140" t="s">
        <v>154</v>
      </c>
      <c r="AB140" t="s">
        <v>146</v>
      </c>
      <c r="AC140">
        <v>200239</v>
      </c>
      <c r="AD140" t="s">
        <v>155</v>
      </c>
      <c r="AE140" t="s">
        <v>156</v>
      </c>
      <c r="AF140" t="s">
        <v>492</v>
      </c>
      <c r="AG140">
        <v>566</v>
      </c>
      <c r="AH140">
        <v>862270</v>
      </c>
      <c r="AI140" t="s">
        <v>158</v>
      </c>
      <c r="AJ140">
        <v>566</v>
      </c>
      <c r="AK140">
        <v>9754283646</v>
      </c>
      <c r="AL140">
        <v>9754283646</v>
      </c>
      <c r="AM140" t="s">
        <v>159</v>
      </c>
      <c r="AN140" t="s">
        <v>182</v>
      </c>
      <c r="AO140" t="s">
        <v>183</v>
      </c>
      <c r="AP140" t="s">
        <v>146</v>
      </c>
      <c r="AQ140" t="s">
        <v>162</v>
      </c>
      <c r="AR140">
        <v>11607.5</v>
      </c>
      <c r="AS140">
        <v>11500</v>
      </c>
      <c r="AT140" s="8">
        <f t="shared" si="14"/>
        <v>10500</v>
      </c>
      <c r="AU140" s="8">
        <v>350</v>
      </c>
      <c r="AV140" s="8">
        <f t="shared" si="15"/>
        <v>10150</v>
      </c>
      <c r="AW140" s="9">
        <f t="shared" si="16"/>
        <v>1786.4</v>
      </c>
      <c r="AX140" s="10">
        <f t="shared" si="17"/>
        <v>8120</v>
      </c>
      <c r="AY140" s="11">
        <f t="shared" si="18"/>
        <v>243.6</v>
      </c>
      <c r="AZ140" s="8">
        <v>250</v>
      </c>
      <c r="BA140" s="12">
        <f t="shared" si="19"/>
        <v>81.25</v>
      </c>
      <c r="BB140" s="12">
        <v>1000</v>
      </c>
      <c r="BC140" s="13"/>
      <c r="BD140" s="8">
        <f t="shared" si="20"/>
        <v>18.75</v>
      </c>
      <c r="BG140" t="s">
        <v>146</v>
      </c>
      <c r="BH140" t="s">
        <v>146</v>
      </c>
      <c r="BI140">
        <v>566</v>
      </c>
      <c r="BJ140">
        <v>566</v>
      </c>
      <c r="BK140">
        <v>11607.5</v>
      </c>
      <c r="BL140">
        <v>0.5</v>
      </c>
      <c r="BM140">
        <v>0</v>
      </c>
      <c r="BN140">
        <v>0.5</v>
      </c>
      <c r="BO140">
        <v>0.04</v>
      </c>
      <c r="BP140">
        <v>0</v>
      </c>
      <c r="BQ140">
        <v>11606.9625</v>
      </c>
      <c r="BR140">
        <v>0</v>
      </c>
      <c r="BS140">
        <v>0.04</v>
      </c>
      <c r="BT140" t="s">
        <v>146</v>
      </c>
      <c r="BU140">
        <v>59536659</v>
      </c>
      <c r="BV140" t="s">
        <v>163</v>
      </c>
      <c r="BW140">
        <v>0</v>
      </c>
      <c r="BX140">
        <v>0</v>
      </c>
      <c r="BY140" t="s">
        <v>164</v>
      </c>
      <c r="BZ140">
        <v>0</v>
      </c>
      <c r="CA140" t="s">
        <v>146</v>
      </c>
      <c r="CB140">
        <v>0</v>
      </c>
      <c r="CC140">
        <v>0</v>
      </c>
      <c r="CD140" t="s">
        <v>165</v>
      </c>
      <c r="CE140">
        <v>0</v>
      </c>
      <c r="CF140">
        <v>0</v>
      </c>
      <c r="CG140">
        <v>0</v>
      </c>
      <c r="CH140" t="s">
        <v>146</v>
      </c>
      <c r="CI140" t="s">
        <v>146</v>
      </c>
      <c r="CJ140" t="s">
        <v>158</v>
      </c>
      <c r="CK140">
        <v>10</v>
      </c>
      <c r="CL140">
        <v>0</v>
      </c>
      <c r="CM140">
        <v>0</v>
      </c>
      <c r="CN140">
        <v>11607.5</v>
      </c>
      <c r="CO140" t="s">
        <v>150</v>
      </c>
      <c r="CP140">
        <v>0</v>
      </c>
      <c r="CQ140">
        <v>0</v>
      </c>
      <c r="CR140">
        <v>0</v>
      </c>
      <c r="CS140" t="s">
        <v>166</v>
      </c>
      <c r="CT140">
        <v>0</v>
      </c>
      <c r="CU140">
        <v>0</v>
      </c>
      <c r="CV140">
        <v>0</v>
      </c>
      <c r="CW140" t="s">
        <v>156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 t="s">
        <v>167</v>
      </c>
      <c r="DE140">
        <v>0</v>
      </c>
      <c r="DF140">
        <v>0</v>
      </c>
      <c r="DG140">
        <v>0</v>
      </c>
      <c r="DH140" t="s">
        <v>150</v>
      </c>
      <c r="DI140">
        <v>0</v>
      </c>
      <c r="DJ140">
        <v>0</v>
      </c>
      <c r="DK140">
        <v>0</v>
      </c>
      <c r="DL140" t="s">
        <v>156</v>
      </c>
      <c r="DM140">
        <v>45</v>
      </c>
      <c r="DN140">
        <v>0</v>
      </c>
      <c r="DO140" t="s">
        <v>156</v>
      </c>
      <c r="DP140">
        <v>45</v>
      </c>
      <c r="DQ140">
        <v>0</v>
      </c>
      <c r="DR140" t="s">
        <v>146</v>
      </c>
      <c r="DS140" t="s">
        <v>146</v>
      </c>
      <c r="DT140" t="s">
        <v>146</v>
      </c>
      <c r="DU140" t="s">
        <v>155</v>
      </c>
      <c r="DV140">
        <v>0</v>
      </c>
      <c r="DW140">
        <v>0</v>
      </c>
      <c r="DX140">
        <v>0.5</v>
      </c>
      <c r="DY140">
        <v>0.04</v>
      </c>
      <c r="DZ140">
        <v>2.0020566090040005E+19</v>
      </c>
      <c r="EA140">
        <v>3.4600356600000148E+18</v>
      </c>
      <c r="EB140" t="s">
        <v>493</v>
      </c>
      <c r="EC140" t="s">
        <v>493</v>
      </c>
      <c r="ED140" t="s">
        <v>492</v>
      </c>
      <c r="EE140" t="s">
        <v>494</v>
      </c>
      <c r="EF140" t="s">
        <v>164</v>
      </c>
      <c r="EG140" t="s">
        <v>146</v>
      </c>
      <c r="EH140" t="s">
        <v>146</v>
      </c>
      <c r="EI140" t="s">
        <v>146</v>
      </c>
      <c r="EJ140" t="s">
        <v>146</v>
      </c>
      <c r="EK140" t="s">
        <v>146</v>
      </c>
      <c r="EL140" t="s">
        <v>146</v>
      </c>
      <c r="EM140" t="s">
        <v>146</v>
      </c>
      <c r="EN140" t="s">
        <v>146</v>
      </c>
      <c r="EO140" t="s">
        <v>146</v>
      </c>
      <c r="EP140">
        <v>11607.5</v>
      </c>
      <c r="EQ140">
        <v>0</v>
      </c>
      <c r="ER140">
        <v>0</v>
      </c>
      <c r="ES140" t="s">
        <v>146</v>
      </c>
      <c r="ET140" t="s">
        <v>170</v>
      </c>
      <c r="EU140" t="s">
        <v>146</v>
      </c>
      <c r="EV140">
        <v>0</v>
      </c>
    </row>
    <row r="141" spans="1:152" x14ac:dyDescent="0.25">
      <c r="A141">
        <v>9754090217</v>
      </c>
      <c r="B141" t="s">
        <v>141</v>
      </c>
      <c r="C141" t="s">
        <v>498</v>
      </c>
      <c r="D141" t="s">
        <v>143</v>
      </c>
      <c r="E141" t="s">
        <v>144</v>
      </c>
      <c r="F141" t="s">
        <v>145</v>
      </c>
      <c r="G141">
        <v>34894</v>
      </c>
      <c r="H141" t="s">
        <v>145</v>
      </c>
      <c r="I141">
        <v>628291</v>
      </c>
      <c r="J141">
        <v>2609177382</v>
      </c>
      <c r="K141">
        <v>7889894</v>
      </c>
      <c r="L141">
        <v>2692440</v>
      </c>
      <c r="M141" t="s">
        <v>146</v>
      </c>
      <c r="N141">
        <v>9754090217</v>
      </c>
      <c r="O141">
        <v>123</v>
      </c>
      <c r="P141" t="s">
        <v>147</v>
      </c>
      <c r="Q141" t="s">
        <v>148</v>
      </c>
      <c r="R141" t="s">
        <v>149</v>
      </c>
      <c r="S141">
        <v>250100000000001</v>
      </c>
      <c r="T141" t="s">
        <v>150</v>
      </c>
      <c r="U141" t="s">
        <v>151</v>
      </c>
      <c r="V141">
        <v>4814</v>
      </c>
      <c r="W141" t="s">
        <v>152</v>
      </c>
      <c r="X141" t="s">
        <v>151</v>
      </c>
      <c r="Y141">
        <v>44</v>
      </c>
      <c r="Z141" t="s">
        <v>153</v>
      </c>
      <c r="AA141" t="s">
        <v>154</v>
      </c>
      <c r="AB141" t="s">
        <v>146</v>
      </c>
      <c r="AC141">
        <v>200239</v>
      </c>
      <c r="AD141" t="s">
        <v>155</v>
      </c>
      <c r="AE141" t="s">
        <v>156</v>
      </c>
      <c r="AF141" t="s">
        <v>499</v>
      </c>
      <c r="AG141">
        <v>566</v>
      </c>
      <c r="AH141">
        <v>710206</v>
      </c>
      <c r="AI141" t="s">
        <v>158</v>
      </c>
      <c r="AJ141">
        <v>566</v>
      </c>
      <c r="AK141">
        <v>9754090217</v>
      </c>
      <c r="AL141">
        <v>9754090217</v>
      </c>
      <c r="AM141" t="s">
        <v>159</v>
      </c>
      <c r="AN141" t="s">
        <v>414</v>
      </c>
      <c r="AO141" t="s">
        <v>415</v>
      </c>
      <c r="AP141" t="s">
        <v>146</v>
      </c>
      <c r="AQ141" t="s">
        <v>162</v>
      </c>
      <c r="AR141">
        <v>11607.5</v>
      </c>
      <c r="AS141">
        <v>11500</v>
      </c>
      <c r="AT141" s="8">
        <f t="shared" si="14"/>
        <v>10500</v>
      </c>
      <c r="AU141" s="8">
        <v>350</v>
      </c>
      <c r="AV141" s="8">
        <f t="shared" si="15"/>
        <v>10150</v>
      </c>
      <c r="AW141" s="9">
        <f t="shared" si="16"/>
        <v>1786.4</v>
      </c>
      <c r="AX141" s="10">
        <f t="shared" si="17"/>
        <v>8120</v>
      </c>
      <c r="AY141" s="11">
        <f t="shared" si="18"/>
        <v>243.6</v>
      </c>
      <c r="AZ141" s="8">
        <v>250</v>
      </c>
      <c r="BA141" s="12">
        <f t="shared" si="19"/>
        <v>81.25</v>
      </c>
      <c r="BB141" s="12">
        <v>1000</v>
      </c>
      <c r="BC141" s="13"/>
      <c r="BD141" s="8">
        <f t="shared" si="20"/>
        <v>18.75</v>
      </c>
      <c r="BG141" t="s">
        <v>146</v>
      </c>
      <c r="BH141" t="s">
        <v>146</v>
      </c>
      <c r="BI141">
        <v>566</v>
      </c>
      <c r="BJ141">
        <v>566</v>
      </c>
      <c r="BK141">
        <v>11607.5</v>
      </c>
      <c r="BL141">
        <v>0.5</v>
      </c>
      <c r="BM141">
        <v>0</v>
      </c>
      <c r="BN141">
        <v>0.5</v>
      </c>
      <c r="BO141">
        <v>0.04</v>
      </c>
      <c r="BP141">
        <v>0</v>
      </c>
      <c r="BQ141">
        <v>11606.9625</v>
      </c>
      <c r="BR141">
        <v>0</v>
      </c>
      <c r="BS141">
        <v>0.04</v>
      </c>
      <c r="BT141" t="s">
        <v>146</v>
      </c>
      <c r="BU141">
        <v>59536659</v>
      </c>
      <c r="BV141" t="s">
        <v>163</v>
      </c>
      <c r="BW141">
        <v>0</v>
      </c>
      <c r="BX141">
        <v>0</v>
      </c>
      <c r="BY141" t="s">
        <v>164</v>
      </c>
      <c r="BZ141">
        <v>0</v>
      </c>
      <c r="CA141" t="s">
        <v>146</v>
      </c>
      <c r="CB141">
        <v>0</v>
      </c>
      <c r="CC141">
        <v>0</v>
      </c>
      <c r="CD141" t="s">
        <v>165</v>
      </c>
      <c r="CE141">
        <v>0</v>
      </c>
      <c r="CF141">
        <v>0</v>
      </c>
      <c r="CG141">
        <v>0</v>
      </c>
      <c r="CH141" t="s">
        <v>146</v>
      </c>
      <c r="CI141" t="s">
        <v>146</v>
      </c>
      <c r="CJ141" t="s">
        <v>158</v>
      </c>
      <c r="CK141">
        <v>10</v>
      </c>
      <c r="CL141">
        <v>0</v>
      </c>
      <c r="CM141">
        <v>0</v>
      </c>
      <c r="CN141">
        <v>11607.5</v>
      </c>
      <c r="CO141" t="s">
        <v>150</v>
      </c>
      <c r="CP141">
        <v>0</v>
      </c>
      <c r="CQ141">
        <v>0</v>
      </c>
      <c r="CR141">
        <v>0</v>
      </c>
      <c r="CS141" t="s">
        <v>166</v>
      </c>
      <c r="CT141">
        <v>0</v>
      </c>
      <c r="CU141">
        <v>0</v>
      </c>
      <c r="CV141">
        <v>0</v>
      </c>
      <c r="CW141" t="s">
        <v>156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 t="s">
        <v>167</v>
      </c>
      <c r="DE141">
        <v>0</v>
      </c>
      <c r="DF141">
        <v>0</v>
      </c>
      <c r="DG141">
        <v>0</v>
      </c>
      <c r="DH141" t="s">
        <v>150</v>
      </c>
      <c r="DI141">
        <v>0</v>
      </c>
      <c r="DJ141">
        <v>0</v>
      </c>
      <c r="DK141">
        <v>0</v>
      </c>
      <c r="DL141" t="s">
        <v>156</v>
      </c>
      <c r="DM141">
        <v>45</v>
      </c>
      <c r="DN141">
        <v>0</v>
      </c>
      <c r="DO141" t="s">
        <v>156</v>
      </c>
      <c r="DP141">
        <v>45</v>
      </c>
      <c r="DQ141">
        <v>0</v>
      </c>
      <c r="DR141" t="s">
        <v>146</v>
      </c>
      <c r="DS141" t="s">
        <v>146</v>
      </c>
      <c r="DT141" t="s">
        <v>146</v>
      </c>
      <c r="DU141" t="s">
        <v>155</v>
      </c>
      <c r="DV141">
        <v>0</v>
      </c>
      <c r="DW141">
        <v>0</v>
      </c>
      <c r="DX141">
        <v>0.5</v>
      </c>
      <c r="DY141">
        <v>0.04</v>
      </c>
      <c r="DZ141">
        <v>2.0020566090040005E+19</v>
      </c>
      <c r="EA141">
        <v>3.4600356600000148E+18</v>
      </c>
      <c r="EB141" t="s">
        <v>500</v>
      </c>
      <c r="EC141" t="s">
        <v>500</v>
      </c>
      <c r="ED141" t="s">
        <v>499</v>
      </c>
      <c r="EE141" t="s">
        <v>501</v>
      </c>
      <c r="EF141" t="s">
        <v>164</v>
      </c>
      <c r="EG141" t="s">
        <v>146</v>
      </c>
      <c r="EH141" t="s">
        <v>146</v>
      </c>
      <c r="EI141" t="s">
        <v>146</v>
      </c>
      <c r="EJ141" t="s">
        <v>146</v>
      </c>
      <c r="EK141" t="s">
        <v>146</v>
      </c>
      <c r="EL141" t="s">
        <v>146</v>
      </c>
      <c r="EM141" t="s">
        <v>146</v>
      </c>
      <c r="EN141" t="s">
        <v>146</v>
      </c>
      <c r="EO141" t="s">
        <v>146</v>
      </c>
      <c r="EP141">
        <v>11607.5</v>
      </c>
      <c r="EQ141">
        <v>0</v>
      </c>
      <c r="ER141">
        <v>0</v>
      </c>
      <c r="ES141" t="s">
        <v>146</v>
      </c>
      <c r="ET141" t="s">
        <v>170</v>
      </c>
      <c r="EU141" t="s">
        <v>146</v>
      </c>
      <c r="EV141">
        <v>0</v>
      </c>
    </row>
    <row r="142" spans="1:152" x14ac:dyDescent="0.25">
      <c r="A142">
        <v>9754674803</v>
      </c>
      <c r="B142" t="s">
        <v>141</v>
      </c>
      <c r="C142" t="s">
        <v>518</v>
      </c>
      <c r="D142" t="s">
        <v>143</v>
      </c>
      <c r="E142" t="s">
        <v>144</v>
      </c>
      <c r="F142" t="s">
        <v>145</v>
      </c>
      <c r="G142">
        <v>34895</v>
      </c>
      <c r="H142" t="s">
        <v>145</v>
      </c>
      <c r="I142">
        <v>43974</v>
      </c>
      <c r="J142">
        <v>2609195952</v>
      </c>
      <c r="K142">
        <v>4826150</v>
      </c>
      <c r="L142">
        <v>2692440</v>
      </c>
      <c r="M142" t="s">
        <v>146</v>
      </c>
      <c r="N142">
        <v>9754674803</v>
      </c>
      <c r="O142">
        <v>123</v>
      </c>
      <c r="P142" t="s">
        <v>147</v>
      </c>
      <c r="Q142" t="s">
        <v>148</v>
      </c>
      <c r="R142" t="s">
        <v>149</v>
      </c>
      <c r="S142">
        <v>250100000000001</v>
      </c>
      <c r="T142" t="s">
        <v>150</v>
      </c>
      <c r="U142" t="s">
        <v>151</v>
      </c>
      <c r="V142">
        <v>4814</v>
      </c>
      <c r="W142" t="s">
        <v>152</v>
      </c>
      <c r="X142" t="s">
        <v>151</v>
      </c>
      <c r="Y142">
        <v>44</v>
      </c>
      <c r="Z142" t="s">
        <v>153</v>
      </c>
      <c r="AA142" t="s">
        <v>154</v>
      </c>
      <c r="AB142" t="s">
        <v>146</v>
      </c>
      <c r="AC142">
        <v>200239</v>
      </c>
      <c r="AD142" t="s">
        <v>155</v>
      </c>
      <c r="AE142" t="s">
        <v>156</v>
      </c>
      <c r="AF142" t="s">
        <v>519</v>
      </c>
      <c r="AG142">
        <v>566</v>
      </c>
      <c r="AH142">
        <v>156438</v>
      </c>
      <c r="AI142" t="s">
        <v>158</v>
      </c>
      <c r="AJ142">
        <v>566</v>
      </c>
      <c r="AK142">
        <v>9754674803</v>
      </c>
      <c r="AL142">
        <v>9754674803</v>
      </c>
      <c r="AM142" t="s">
        <v>159</v>
      </c>
      <c r="AN142" t="s">
        <v>188</v>
      </c>
      <c r="AO142" t="s">
        <v>189</v>
      </c>
      <c r="AP142" t="s">
        <v>146</v>
      </c>
      <c r="AQ142" t="s">
        <v>162</v>
      </c>
      <c r="AR142">
        <v>11607.5</v>
      </c>
      <c r="AS142">
        <v>11500</v>
      </c>
      <c r="AT142" s="8">
        <f t="shared" si="14"/>
        <v>10500</v>
      </c>
      <c r="AU142" s="8">
        <v>350</v>
      </c>
      <c r="AV142" s="8">
        <f t="shared" si="15"/>
        <v>10150</v>
      </c>
      <c r="AW142" s="9">
        <f t="shared" si="16"/>
        <v>1786.4</v>
      </c>
      <c r="AX142" s="10">
        <f t="shared" si="17"/>
        <v>8120</v>
      </c>
      <c r="AY142" s="11">
        <f t="shared" si="18"/>
        <v>243.6</v>
      </c>
      <c r="AZ142" s="8">
        <v>250</v>
      </c>
      <c r="BA142" s="12">
        <f t="shared" si="19"/>
        <v>81.25</v>
      </c>
      <c r="BB142" s="12">
        <v>1000</v>
      </c>
      <c r="BC142" s="13"/>
      <c r="BD142" s="8">
        <f t="shared" si="20"/>
        <v>18.75</v>
      </c>
      <c r="BG142" t="s">
        <v>146</v>
      </c>
      <c r="BH142" t="s">
        <v>146</v>
      </c>
      <c r="BI142">
        <v>566</v>
      </c>
      <c r="BJ142">
        <v>566</v>
      </c>
      <c r="BK142">
        <v>11607.5</v>
      </c>
      <c r="BL142">
        <v>0.5</v>
      </c>
      <c r="BM142">
        <v>0</v>
      </c>
      <c r="BN142">
        <v>0.5</v>
      </c>
      <c r="BO142">
        <v>0.04</v>
      </c>
      <c r="BP142">
        <v>0</v>
      </c>
      <c r="BQ142">
        <v>11606.9625</v>
      </c>
      <c r="BR142">
        <v>0</v>
      </c>
      <c r="BS142">
        <v>0.04</v>
      </c>
      <c r="BT142" t="s">
        <v>146</v>
      </c>
      <c r="BU142">
        <v>59536659</v>
      </c>
      <c r="BV142" t="s">
        <v>163</v>
      </c>
      <c r="BW142">
        <v>0</v>
      </c>
      <c r="BX142">
        <v>0</v>
      </c>
      <c r="BY142" t="s">
        <v>164</v>
      </c>
      <c r="BZ142">
        <v>0</v>
      </c>
      <c r="CA142" t="s">
        <v>146</v>
      </c>
      <c r="CB142">
        <v>0</v>
      </c>
      <c r="CC142">
        <v>0</v>
      </c>
      <c r="CD142" t="s">
        <v>165</v>
      </c>
      <c r="CE142">
        <v>0</v>
      </c>
      <c r="CF142">
        <v>0</v>
      </c>
      <c r="CG142">
        <v>0</v>
      </c>
      <c r="CH142" t="s">
        <v>146</v>
      </c>
      <c r="CI142" t="s">
        <v>146</v>
      </c>
      <c r="CJ142" t="s">
        <v>158</v>
      </c>
      <c r="CK142">
        <v>10</v>
      </c>
      <c r="CL142">
        <v>0</v>
      </c>
      <c r="CM142">
        <v>0</v>
      </c>
      <c r="CN142">
        <v>11607.5</v>
      </c>
      <c r="CO142" t="s">
        <v>150</v>
      </c>
      <c r="CP142">
        <v>0</v>
      </c>
      <c r="CQ142">
        <v>0</v>
      </c>
      <c r="CR142">
        <v>0</v>
      </c>
      <c r="CS142" t="s">
        <v>166</v>
      </c>
      <c r="CT142">
        <v>0</v>
      </c>
      <c r="CU142">
        <v>0</v>
      </c>
      <c r="CV142">
        <v>0</v>
      </c>
      <c r="CW142" t="s">
        <v>156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 t="s">
        <v>167</v>
      </c>
      <c r="DE142">
        <v>0</v>
      </c>
      <c r="DF142">
        <v>0</v>
      </c>
      <c r="DG142">
        <v>0</v>
      </c>
      <c r="DH142" t="s">
        <v>150</v>
      </c>
      <c r="DI142">
        <v>0</v>
      </c>
      <c r="DJ142">
        <v>0</v>
      </c>
      <c r="DK142">
        <v>0</v>
      </c>
      <c r="DL142" t="s">
        <v>156</v>
      </c>
      <c r="DM142">
        <v>45</v>
      </c>
      <c r="DN142">
        <v>0</v>
      </c>
      <c r="DO142" t="s">
        <v>156</v>
      </c>
      <c r="DP142">
        <v>45</v>
      </c>
      <c r="DQ142">
        <v>0</v>
      </c>
      <c r="DR142" t="s">
        <v>146</v>
      </c>
      <c r="DS142" t="s">
        <v>146</v>
      </c>
      <c r="DT142" t="s">
        <v>146</v>
      </c>
      <c r="DU142" t="s">
        <v>155</v>
      </c>
      <c r="DV142">
        <v>0</v>
      </c>
      <c r="DW142">
        <v>0</v>
      </c>
      <c r="DX142">
        <v>0.5</v>
      </c>
      <c r="DY142">
        <v>0.04</v>
      </c>
      <c r="DZ142">
        <v>2.0020566090040005E+19</v>
      </c>
      <c r="EA142">
        <v>3.4600356600000148E+18</v>
      </c>
      <c r="EB142" t="s">
        <v>520</v>
      </c>
      <c r="EC142" t="s">
        <v>520</v>
      </c>
      <c r="ED142" t="s">
        <v>519</v>
      </c>
      <c r="EE142" t="s">
        <v>521</v>
      </c>
      <c r="EF142" t="s">
        <v>164</v>
      </c>
      <c r="EG142" t="s">
        <v>146</v>
      </c>
      <c r="EH142" t="s">
        <v>146</v>
      </c>
      <c r="EI142" t="s">
        <v>146</v>
      </c>
      <c r="EJ142" t="s">
        <v>146</v>
      </c>
      <c r="EK142" t="s">
        <v>146</v>
      </c>
      <c r="EL142" t="s">
        <v>146</v>
      </c>
      <c r="EM142" t="s">
        <v>146</v>
      </c>
      <c r="EN142" t="s">
        <v>146</v>
      </c>
      <c r="EO142" t="s">
        <v>146</v>
      </c>
      <c r="EP142">
        <v>11607.5</v>
      </c>
      <c r="EQ142">
        <v>0</v>
      </c>
      <c r="ER142">
        <v>0</v>
      </c>
      <c r="ES142" t="s">
        <v>146</v>
      </c>
      <c r="ET142" t="s">
        <v>170</v>
      </c>
      <c r="EU142" t="s">
        <v>146</v>
      </c>
      <c r="EV142">
        <v>0</v>
      </c>
    </row>
    <row r="143" spans="1:152" x14ac:dyDescent="0.25">
      <c r="A143">
        <v>9756256348</v>
      </c>
      <c r="B143" t="s">
        <v>141</v>
      </c>
      <c r="C143" t="s">
        <v>562</v>
      </c>
      <c r="D143" t="s">
        <v>143</v>
      </c>
      <c r="E143" t="s">
        <v>144</v>
      </c>
      <c r="F143" t="s">
        <v>145</v>
      </c>
      <c r="G143">
        <v>34898</v>
      </c>
      <c r="H143" t="s">
        <v>145</v>
      </c>
      <c r="I143">
        <v>256941</v>
      </c>
      <c r="J143">
        <v>2609492718</v>
      </c>
      <c r="K143">
        <v>2061040</v>
      </c>
      <c r="L143">
        <v>2692440</v>
      </c>
      <c r="M143" t="s">
        <v>146</v>
      </c>
      <c r="N143">
        <v>9756256348</v>
      </c>
      <c r="O143">
        <v>123</v>
      </c>
      <c r="P143" t="s">
        <v>147</v>
      </c>
      <c r="Q143" t="s">
        <v>148</v>
      </c>
      <c r="R143" t="s">
        <v>149</v>
      </c>
      <c r="S143">
        <v>250100000000001</v>
      </c>
      <c r="T143" t="s">
        <v>150</v>
      </c>
      <c r="U143" t="s">
        <v>151</v>
      </c>
      <c r="V143">
        <v>4814</v>
      </c>
      <c r="W143" t="s">
        <v>152</v>
      </c>
      <c r="X143" t="s">
        <v>151</v>
      </c>
      <c r="Y143">
        <v>44</v>
      </c>
      <c r="Z143" t="s">
        <v>153</v>
      </c>
      <c r="AA143" t="s">
        <v>154</v>
      </c>
      <c r="AB143" t="s">
        <v>146</v>
      </c>
      <c r="AC143">
        <v>200239</v>
      </c>
      <c r="AD143" t="s">
        <v>155</v>
      </c>
      <c r="AE143" t="s">
        <v>156</v>
      </c>
      <c r="AF143" t="s">
        <v>563</v>
      </c>
      <c r="AG143">
        <v>566</v>
      </c>
      <c r="AH143">
        <v>468710</v>
      </c>
      <c r="AI143" t="s">
        <v>158</v>
      </c>
      <c r="AJ143">
        <v>566</v>
      </c>
      <c r="AK143">
        <v>9756256348</v>
      </c>
      <c r="AL143">
        <v>9756256348</v>
      </c>
      <c r="AM143" t="s">
        <v>159</v>
      </c>
      <c r="AN143" t="s">
        <v>188</v>
      </c>
      <c r="AO143" t="s">
        <v>189</v>
      </c>
      <c r="AP143" t="s">
        <v>146</v>
      </c>
      <c r="AQ143" t="s">
        <v>162</v>
      </c>
      <c r="AR143">
        <v>11607.5</v>
      </c>
      <c r="AS143">
        <v>11500</v>
      </c>
      <c r="AT143" s="8">
        <f t="shared" si="14"/>
        <v>10500</v>
      </c>
      <c r="AU143" s="8">
        <v>350</v>
      </c>
      <c r="AV143" s="8">
        <f t="shared" si="15"/>
        <v>10150</v>
      </c>
      <c r="AW143" s="9">
        <f t="shared" si="16"/>
        <v>1786.4</v>
      </c>
      <c r="AX143" s="10">
        <f t="shared" si="17"/>
        <v>8120</v>
      </c>
      <c r="AY143" s="11">
        <f t="shared" si="18"/>
        <v>243.6</v>
      </c>
      <c r="AZ143" s="8">
        <v>250</v>
      </c>
      <c r="BA143" s="12">
        <f t="shared" si="19"/>
        <v>81.25</v>
      </c>
      <c r="BB143" s="12">
        <v>1000</v>
      </c>
      <c r="BC143" s="13"/>
      <c r="BD143" s="8">
        <f t="shared" si="20"/>
        <v>18.75</v>
      </c>
      <c r="BG143" t="s">
        <v>146</v>
      </c>
      <c r="BH143" t="s">
        <v>146</v>
      </c>
      <c r="BI143">
        <v>566</v>
      </c>
      <c r="BJ143">
        <v>566</v>
      </c>
      <c r="BK143">
        <v>11607.5</v>
      </c>
      <c r="BL143">
        <v>0.5</v>
      </c>
      <c r="BM143">
        <v>0</v>
      </c>
      <c r="BN143">
        <v>0.5</v>
      </c>
      <c r="BO143">
        <v>0.04</v>
      </c>
      <c r="BP143">
        <v>0</v>
      </c>
      <c r="BQ143">
        <v>11606.9625</v>
      </c>
      <c r="BR143">
        <v>0</v>
      </c>
      <c r="BS143">
        <v>0.04</v>
      </c>
      <c r="BT143" t="s">
        <v>146</v>
      </c>
      <c r="BU143">
        <v>59536659</v>
      </c>
      <c r="BV143" t="s">
        <v>163</v>
      </c>
      <c r="BW143">
        <v>0</v>
      </c>
      <c r="BX143">
        <v>0</v>
      </c>
      <c r="BY143" t="s">
        <v>164</v>
      </c>
      <c r="BZ143">
        <v>0</v>
      </c>
      <c r="CA143" t="s">
        <v>146</v>
      </c>
      <c r="CB143">
        <v>0</v>
      </c>
      <c r="CC143">
        <v>0</v>
      </c>
      <c r="CD143" t="s">
        <v>165</v>
      </c>
      <c r="CE143">
        <v>0</v>
      </c>
      <c r="CF143">
        <v>0</v>
      </c>
      <c r="CG143">
        <v>0</v>
      </c>
      <c r="CH143" t="s">
        <v>146</v>
      </c>
      <c r="CI143" t="s">
        <v>146</v>
      </c>
      <c r="CJ143" t="s">
        <v>158</v>
      </c>
      <c r="CK143">
        <v>10</v>
      </c>
      <c r="CL143">
        <v>0</v>
      </c>
      <c r="CM143">
        <v>0</v>
      </c>
      <c r="CN143">
        <v>11607.5</v>
      </c>
      <c r="CO143" t="s">
        <v>150</v>
      </c>
      <c r="CP143">
        <v>0</v>
      </c>
      <c r="CQ143">
        <v>0</v>
      </c>
      <c r="CR143">
        <v>0</v>
      </c>
      <c r="CS143" t="s">
        <v>166</v>
      </c>
      <c r="CT143">
        <v>0</v>
      </c>
      <c r="CU143">
        <v>0</v>
      </c>
      <c r="CV143">
        <v>0</v>
      </c>
      <c r="CW143" t="s">
        <v>156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 t="s">
        <v>167</v>
      </c>
      <c r="DE143">
        <v>0</v>
      </c>
      <c r="DF143">
        <v>0</v>
      </c>
      <c r="DG143">
        <v>0</v>
      </c>
      <c r="DH143" t="s">
        <v>150</v>
      </c>
      <c r="DI143">
        <v>0</v>
      </c>
      <c r="DJ143">
        <v>0</v>
      </c>
      <c r="DK143">
        <v>0</v>
      </c>
      <c r="DL143" t="s">
        <v>156</v>
      </c>
      <c r="DM143">
        <v>45</v>
      </c>
      <c r="DN143">
        <v>0</v>
      </c>
      <c r="DO143" t="s">
        <v>156</v>
      </c>
      <c r="DP143">
        <v>45</v>
      </c>
      <c r="DQ143">
        <v>0</v>
      </c>
      <c r="DR143" t="s">
        <v>146</v>
      </c>
      <c r="DS143" t="s">
        <v>146</v>
      </c>
      <c r="DT143" t="s">
        <v>146</v>
      </c>
      <c r="DU143" t="s">
        <v>155</v>
      </c>
      <c r="DV143">
        <v>0</v>
      </c>
      <c r="DW143">
        <v>0</v>
      </c>
      <c r="DX143">
        <v>0.5</v>
      </c>
      <c r="DY143">
        <v>0.04</v>
      </c>
      <c r="DZ143">
        <v>2.0020566090040005E+19</v>
      </c>
      <c r="EA143">
        <v>3.4600356600000148E+18</v>
      </c>
      <c r="EB143" t="s">
        <v>564</v>
      </c>
      <c r="EC143" t="s">
        <v>564</v>
      </c>
      <c r="ED143" t="s">
        <v>563</v>
      </c>
      <c r="EE143" t="s">
        <v>565</v>
      </c>
      <c r="EF143" t="s">
        <v>164</v>
      </c>
      <c r="EG143" t="s">
        <v>146</v>
      </c>
      <c r="EH143" t="s">
        <v>146</v>
      </c>
      <c r="EI143" t="s">
        <v>146</v>
      </c>
      <c r="EJ143" t="s">
        <v>146</v>
      </c>
      <c r="EK143" t="s">
        <v>146</v>
      </c>
      <c r="EL143" t="s">
        <v>146</v>
      </c>
      <c r="EM143" t="s">
        <v>146</v>
      </c>
      <c r="EN143" t="s">
        <v>146</v>
      </c>
      <c r="EO143" t="s">
        <v>146</v>
      </c>
      <c r="EP143">
        <v>11607.5</v>
      </c>
      <c r="EQ143">
        <v>0</v>
      </c>
      <c r="ER143">
        <v>0</v>
      </c>
      <c r="ES143" t="s">
        <v>146</v>
      </c>
      <c r="ET143" t="s">
        <v>170</v>
      </c>
      <c r="EU143" t="s">
        <v>146</v>
      </c>
      <c r="EV143">
        <v>0</v>
      </c>
    </row>
    <row r="144" spans="1:152" x14ac:dyDescent="0.25">
      <c r="A144">
        <v>9754393231</v>
      </c>
      <c r="B144" t="s">
        <v>141</v>
      </c>
      <c r="C144" t="s">
        <v>570</v>
      </c>
      <c r="D144" t="s">
        <v>143</v>
      </c>
      <c r="E144" t="s">
        <v>144</v>
      </c>
      <c r="F144" t="s">
        <v>145</v>
      </c>
      <c r="G144">
        <v>34895</v>
      </c>
      <c r="H144" t="s">
        <v>145</v>
      </c>
      <c r="I144">
        <v>773606</v>
      </c>
      <c r="J144">
        <v>2609195522</v>
      </c>
      <c r="K144">
        <v>4826150</v>
      </c>
      <c r="L144">
        <v>2692440</v>
      </c>
      <c r="M144" t="s">
        <v>146</v>
      </c>
      <c r="N144">
        <v>9754393231</v>
      </c>
      <c r="O144">
        <v>123</v>
      </c>
      <c r="P144" t="s">
        <v>147</v>
      </c>
      <c r="Q144" t="s">
        <v>148</v>
      </c>
      <c r="R144" t="s">
        <v>149</v>
      </c>
      <c r="S144">
        <v>250100000000001</v>
      </c>
      <c r="T144" t="s">
        <v>150</v>
      </c>
      <c r="U144" t="s">
        <v>151</v>
      </c>
      <c r="V144">
        <v>4814</v>
      </c>
      <c r="W144" t="s">
        <v>152</v>
      </c>
      <c r="X144" t="s">
        <v>151</v>
      </c>
      <c r="Y144">
        <v>44</v>
      </c>
      <c r="Z144" t="s">
        <v>153</v>
      </c>
      <c r="AA144" t="s">
        <v>154</v>
      </c>
      <c r="AB144" t="s">
        <v>146</v>
      </c>
      <c r="AC144">
        <v>200239</v>
      </c>
      <c r="AD144" t="s">
        <v>155</v>
      </c>
      <c r="AE144" t="s">
        <v>156</v>
      </c>
      <c r="AF144" t="s">
        <v>571</v>
      </c>
      <c r="AG144">
        <v>566</v>
      </c>
      <c r="AH144">
        <v>943515</v>
      </c>
      <c r="AI144" t="s">
        <v>158</v>
      </c>
      <c r="AJ144">
        <v>566</v>
      </c>
      <c r="AK144">
        <v>9754393231</v>
      </c>
      <c r="AL144">
        <v>9754393231</v>
      </c>
      <c r="AM144" t="s">
        <v>159</v>
      </c>
      <c r="AN144" t="s">
        <v>160</v>
      </c>
      <c r="AO144" t="s">
        <v>161</v>
      </c>
      <c r="AP144" t="s">
        <v>146</v>
      </c>
      <c r="AQ144" t="s">
        <v>162</v>
      </c>
      <c r="AR144">
        <v>11607.5</v>
      </c>
      <c r="AS144">
        <v>11500</v>
      </c>
      <c r="AT144" s="8">
        <f t="shared" si="14"/>
        <v>10500</v>
      </c>
      <c r="AU144" s="8">
        <v>350</v>
      </c>
      <c r="AV144" s="8">
        <f t="shared" si="15"/>
        <v>10150</v>
      </c>
      <c r="AW144" s="9">
        <f t="shared" si="16"/>
        <v>1786.4</v>
      </c>
      <c r="AX144" s="10">
        <f t="shared" si="17"/>
        <v>8120</v>
      </c>
      <c r="AY144" s="11">
        <f t="shared" si="18"/>
        <v>243.6</v>
      </c>
      <c r="AZ144" s="8">
        <v>250</v>
      </c>
      <c r="BA144" s="12">
        <f t="shared" si="19"/>
        <v>81.25</v>
      </c>
      <c r="BB144" s="12">
        <v>1000</v>
      </c>
      <c r="BC144" s="13"/>
      <c r="BD144" s="8">
        <f t="shared" si="20"/>
        <v>18.75</v>
      </c>
      <c r="BG144" t="s">
        <v>146</v>
      </c>
      <c r="BH144" t="s">
        <v>146</v>
      </c>
      <c r="BI144">
        <v>566</v>
      </c>
      <c r="BJ144">
        <v>566</v>
      </c>
      <c r="BK144">
        <v>11607.5</v>
      </c>
      <c r="BL144">
        <v>0.5</v>
      </c>
      <c r="BM144">
        <v>0</v>
      </c>
      <c r="BN144">
        <v>0.5</v>
      </c>
      <c r="BO144">
        <v>0.04</v>
      </c>
      <c r="BP144">
        <v>0</v>
      </c>
      <c r="BQ144">
        <v>11606.9625</v>
      </c>
      <c r="BR144">
        <v>0</v>
      </c>
      <c r="BS144">
        <v>0.04</v>
      </c>
      <c r="BT144" t="s">
        <v>146</v>
      </c>
      <c r="BU144">
        <v>59536659</v>
      </c>
      <c r="BV144" t="s">
        <v>163</v>
      </c>
      <c r="BW144">
        <v>0</v>
      </c>
      <c r="BX144">
        <v>0</v>
      </c>
      <c r="BY144" t="s">
        <v>164</v>
      </c>
      <c r="BZ144">
        <v>0</v>
      </c>
      <c r="CA144" t="s">
        <v>146</v>
      </c>
      <c r="CB144">
        <v>0</v>
      </c>
      <c r="CC144">
        <v>0</v>
      </c>
      <c r="CD144" t="s">
        <v>165</v>
      </c>
      <c r="CE144">
        <v>0</v>
      </c>
      <c r="CF144">
        <v>0</v>
      </c>
      <c r="CG144">
        <v>0</v>
      </c>
      <c r="CH144" t="s">
        <v>146</v>
      </c>
      <c r="CI144" t="s">
        <v>146</v>
      </c>
      <c r="CJ144" t="s">
        <v>158</v>
      </c>
      <c r="CK144">
        <v>10</v>
      </c>
      <c r="CL144">
        <v>0</v>
      </c>
      <c r="CM144">
        <v>0</v>
      </c>
      <c r="CN144">
        <v>11607.5</v>
      </c>
      <c r="CO144" t="s">
        <v>150</v>
      </c>
      <c r="CP144">
        <v>0</v>
      </c>
      <c r="CQ144">
        <v>0</v>
      </c>
      <c r="CR144">
        <v>0</v>
      </c>
      <c r="CS144" t="s">
        <v>166</v>
      </c>
      <c r="CT144">
        <v>0</v>
      </c>
      <c r="CU144">
        <v>0</v>
      </c>
      <c r="CV144">
        <v>0</v>
      </c>
      <c r="CW144" t="s">
        <v>156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 t="s">
        <v>167</v>
      </c>
      <c r="DE144">
        <v>0</v>
      </c>
      <c r="DF144">
        <v>0</v>
      </c>
      <c r="DG144">
        <v>0</v>
      </c>
      <c r="DH144" t="s">
        <v>150</v>
      </c>
      <c r="DI144">
        <v>0</v>
      </c>
      <c r="DJ144">
        <v>0</v>
      </c>
      <c r="DK144">
        <v>0</v>
      </c>
      <c r="DL144" t="s">
        <v>156</v>
      </c>
      <c r="DM144">
        <v>45</v>
      </c>
      <c r="DN144">
        <v>0</v>
      </c>
      <c r="DO144" t="s">
        <v>156</v>
      </c>
      <c r="DP144">
        <v>45</v>
      </c>
      <c r="DQ144">
        <v>0</v>
      </c>
      <c r="DR144" t="s">
        <v>146</v>
      </c>
      <c r="DS144" t="s">
        <v>146</v>
      </c>
      <c r="DT144" t="s">
        <v>146</v>
      </c>
      <c r="DU144" t="s">
        <v>155</v>
      </c>
      <c r="DV144">
        <v>0</v>
      </c>
      <c r="DW144">
        <v>0</v>
      </c>
      <c r="DX144">
        <v>0.5</v>
      </c>
      <c r="DY144">
        <v>0.04</v>
      </c>
      <c r="DZ144">
        <v>2.0020566090040005E+19</v>
      </c>
      <c r="EA144">
        <v>3.4600356600000148E+18</v>
      </c>
      <c r="EB144" t="s">
        <v>572</v>
      </c>
      <c r="EC144" t="s">
        <v>572</v>
      </c>
      <c r="ED144" t="s">
        <v>571</v>
      </c>
      <c r="EE144" t="s">
        <v>573</v>
      </c>
      <c r="EF144" t="s">
        <v>164</v>
      </c>
      <c r="EG144" t="s">
        <v>146</v>
      </c>
      <c r="EH144" t="s">
        <v>146</v>
      </c>
      <c r="EI144" t="s">
        <v>146</v>
      </c>
      <c r="EJ144" t="s">
        <v>146</v>
      </c>
      <c r="EK144" t="s">
        <v>146</v>
      </c>
      <c r="EL144" t="s">
        <v>146</v>
      </c>
      <c r="EM144" t="s">
        <v>146</v>
      </c>
      <c r="EN144" t="s">
        <v>146</v>
      </c>
      <c r="EO144" t="s">
        <v>146</v>
      </c>
      <c r="EP144">
        <v>11607.5</v>
      </c>
      <c r="EQ144">
        <v>0</v>
      </c>
      <c r="ER144">
        <v>0</v>
      </c>
      <c r="ES144" t="s">
        <v>146</v>
      </c>
      <c r="ET144" t="s">
        <v>170</v>
      </c>
      <c r="EU144" t="s">
        <v>146</v>
      </c>
      <c r="EV144">
        <v>0</v>
      </c>
    </row>
    <row r="145" spans="1:152" x14ac:dyDescent="0.25">
      <c r="A145">
        <v>9754502365</v>
      </c>
      <c r="B145" t="s">
        <v>141</v>
      </c>
      <c r="C145" t="s">
        <v>618</v>
      </c>
      <c r="D145" t="s">
        <v>143</v>
      </c>
      <c r="E145" t="s">
        <v>144</v>
      </c>
      <c r="F145" t="s">
        <v>145</v>
      </c>
      <c r="G145">
        <v>34895</v>
      </c>
      <c r="H145" t="s">
        <v>145</v>
      </c>
      <c r="I145">
        <v>535928</v>
      </c>
      <c r="J145">
        <v>2609195686</v>
      </c>
      <c r="K145">
        <v>4826150</v>
      </c>
      <c r="L145">
        <v>2692440</v>
      </c>
      <c r="M145" t="s">
        <v>146</v>
      </c>
      <c r="N145">
        <v>9754502365</v>
      </c>
      <c r="O145">
        <v>123</v>
      </c>
      <c r="P145" t="s">
        <v>147</v>
      </c>
      <c r="Q145" t="s">
        <v>148</v>
      </c>
      <c r="R145" t="s">
        <v>149</v>
      </c>
      <c r="S145">
        <v>250100000000001</v>
      </c>
      <c r="T145" t="s">
        <v>150</v>
      </c>
      <c r="U145" t="s">
        <v>151</v>
      </c>
      <c r="V145">
        <v>4814</v>
      </c>
      <c r="W145" t="s">
        <v>152</v>
      </c>
      <c r="X145" t="s">
        <v>151</v>
      </c>
      <c r="Y145">
        <v>44</v>
      </c>
      <c r="Z145" t="s">
        <v>153</v>
      </c>
      <c r="AA145" t="s">
        <v>154</v>
      </c>
      <c r="AB145" t="s">
        <v>146</v>
      </c>
      <c r="AC145">
        <v>200239</v>
      </c>
      <c r="AD145" t="s">
        <v>155</v>
      </c>
      <c r="AE145" t="s">
        <v>156</v>
      </c>
      <c r="AF145" t="s">
        <v>619</v>
      </c>
      <c r="AG145">
        <v>566</v>
      </c>
      <c r="AH145">
        <v>24500</v>
      </c>
      <c r="AI145" t="s">
        <v>158</v>
      </c>
      <c r="AJ145">
        <v>566</v>
      </c>
      <c r="AK145">
        <v>9754502365</v>
      </c>
      <c r="AL145">
        <v>9754502365</v>
      </c>
      <c r="AM145" t="s">
        <v>159</v>
      </c>
      <c r="AN145" t="s">
        <v>188</v>
      </c>
      <c r="AO145" t="s">
        <v>189</v>
      </c>
      <c r="AP145" t="s">
        <v>146</v>
      </c>
      <c r="AQ145" t="s">
        <v>162</v>
      </c>
      <c r="AR145">
        <v>11607.5</v>
      </c>
      <c r="AS145">
        <v>11500</v>
      </c>
      <c r="AT145" s="8">
        <f t="shared" si="14"/>
        <v>10500</v>
      </c>
      <c r="AU145" s="8">
        <v>350</v>
      </c>
      <c r="AV145" s="8">
        <f t="shared" si="15"/>
        <v>10150</v>
      </c>
      <c r="AW145" s="9">
        <f t="shared" si="16"/>
        <v>1786.4</v>
      </c>
      <c r="AX145" s="10">
        <f t="shared" si="17"/>
        <v>8120</v>
      </c>
      <c r="AY145" s="11">
        <f t="shared" si="18"/>
        <v>243.6</v>
      </c>
      <c r="AZ145" s="8">
        <v>250</v>
      </c>
      <c r="BA145" s="12">
        <f t="shared" si="19"/>
        <v>81.25</v>
      </c>
      <c r="BB145" s="12">
        <v>1000</v>
      </c>
      <c r="BC145" s="13"/>
      <c r="BD145" s="8">
        <f t="shared" si="20"/>
        <v>18.75</v>
      </c>
      <c r="BG145" t="s">
        <v>146</v>
      </c>
      <c r="BH145" t="s">
        <v>146</v>
      </c>
      <c r="BI145">
        <v>566</v>
      </c>
      <c r="BJ145">
        <v>566</v>
      </c>
      <c r="BK145">
        <v>11607.5</v>
      </c>
      <c r="BL145">
        <v>0.5</v>
      </c>
      <c r="BM145">
        <v>0</v>
      </c>
      <c r="BN145">
        <v>0.5</v>
      </c>
      <c r="BO145">
        <v>0.04</v>
      </c>
      <c r="BP145">
        <v>0</v>
      </c>
      <c r="BQ145">
        <v>11606.9625</v>
      </c>
      <c r="BR145">
        <v>0</v>
      </c>
      <c r="BS145">
        <v>0.04</v>
      </c>
      <c r="BT145" t="s">
        <v>146</v>
      </c>
      <c r="BU145">
        <v>59536659</v>
      </c>
      <c r="BV145" t="s">
        <v>163</v>
      </c>
      <c r="BW145">
        <v>0</v>
      </c>
      <c r="BX145">
        <v>0</v>
      </c>
      <c r="BY145" t="s">
        <v>164</v>
      </c>
      <c r="BZ145">
        <v>0</v>
      </c>
      <c r="CA145" t="s">
        <v>146</v>
      </c>
      <c r="CB145">
        <v>0</v>
      </c>
      <c r="CC145">
        <v>0</v>
      </c>
      <c r="CD145" t="s">
        <v>165</v>
      </c>
      <c r="CE145">
        <v>0</v>
      </c>
      <c r="CF145">
        <v>0</v>
      </c>
      <c r="CG145">
        <v>0</v>
      </c>
      <c r="CH145" t="s">
        <v>146</v>
      </c>
      <c r="CI145" t="s">
        <v>146</v>
      </c>
      <c r="CJ145" t="s">
        <v>158</v>
      </c>
      <c r="CK145">
        <v>10</v>
      </c>
      <c r="CL145">
        <v>0</v>
      </c>
      <c r="CM145">
        <v>0</v>
      </c>
      <c r="CN145">
        <v>11607.5</v>
      </c>
      <c r="CO145" t="s">
        <v>150</v>
      </c>
      <c r="CP145">
        <v>0</v>
      </c>
      <c r="CQ145">
        <v>0</v>
      </c>
      <c r="CR145">
        <v>0</v>
      </c>
      <c r="CS145" t="s">
        <v>166</v>
      </c>
      <c r="CT145">
        <v>0</v>
      </c>
      <c r="CU145">
        <v>0</v>
      </c>
      <c r="CV145">
        <v>0</v>
      </c>
      <c r="CW145" t="s">
        <v>156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 t="s">
        <v>167</v>
      </c>
      <c r="DE145">
        <v>0</v>
      </c>
      <c r="DF145">
        <v>0</v>
      </c>
      <c r="DG145">
        <v>0</v>
      </c>
      <c r="DH145" t="s">
        <v>150</v>
      </c>
      <c r="DI145">
        <v>0</v>
      </c>
      <c r="DJ145">
        <v>0</v>
      </c>
      <c r="DK145">
        <v>0</v>
      </c>
      <c r="DL145" t="s">
        <v>156</v>
      </c>
      <c r="DM145">
        <v>45</v>
      </c>
      <c r="DN145">
        <v>0</v>
      </c>
      <c r="DO145" t="s">
        <v>156</v>
      </c>
      <c r="DP145">
        <v>45</v>
      </c>
      <c r="DQ145">
        <v>0</v>
      </c>
      <c r="DR145" t="s">
        <v>146</v>
      </c>
      <c r="DS145" t="s">
        <v>146</v>
      </c>
      <c r="DT145" t="s">
        <v>146</v>
      </c>
      <c r="DU145" t="s">
        <v>155</v>
      </c>
      <c r="DV145">
        <v>0</v>
      </c>
      <c r="DW145">
        <v>0</v>
      </c>
      <c r="DX145">
        <v>0.5</v>
      </c>
      <c r="DY145">
        <v>0.04</v>
      </c>
      <c r="DZ145">
        <v>2.0020566090040005E+19</v>
      </c>
      <c r="EA145">
        <v>3.4600356600000148E+18</v>
      </c>
      <c r="EB145" t="s">
        <v>620</v>
      </c>
      <c r="EC145" t="s">
        <v>620</v>
      </c>
      <c r="ED145" t="s">
        <v>619</v>
      </c>
      <c r="EE145" t="s">
        <v>621</v>
      </c>
      <c r="EF145" t="s">
        <v>164</v>
      </c>
      <c r="EG145" t="s">
        <v>146</v>
      </c>
      <c r="EH145" t="s">
        <v>146</v>
      </c>
      <c r="EI145" t="s">
        <v>146</v>
      </c>
      <c r="EJ145" t="s">
        <v>146</v>
      </c>
      <c r="EK145" t="s">
        <v>146</v>
      </c>
      <c r="EL145" t="s">
        <v>146</v>
      </c>
      <c r="EM145" t="s">
        <v>146</v>
      </c>
      <c r="EN145" t="s">
        <v>146</v>
      </c>
      <c r="EO145" t="s">
        <v>146</v>
      </c>
      <c r="EP145">
        <v>11607.5</v>
      </c>
      <c r="EQ145">
        <v>0</v>
      </c>
      <c r="ER145">
        <v>0</v>
      </c>
      <c r="ES145" t="s">
        <v>146</v>
      </c>
      <c r="ET145" t="s">
        <v>170</v>
      </c>
      <c r="EU145" t="s">
        <v>146</v>
      </c>
      <c r="EV145">
        <v>0</v>
      </c>
    </row>
    <row r="146" spans="1:152" x14ac:dyDescent="0.25">
      <c r="A146">
        <v>9754092709</v>
      </c>
      <c r="B146" t="s">
        <v>141</v>
      </c>
      <c r="C146" t="s">
        <v>656</v>
      </c>
      <c r="D146" t="s">
        <v>143</v>
      </c>
      <c r="E146" t="s">
        <v>144</v>
      </c>
      <c r="F146" t="s">
        <v>145</v>
      </c>
      <c r="G146">
        <v>34894</v>
      </c>
      <c r="H146" t="s">
        <v>145</v>
      </c>
      <c r="I146">
        <v>298398</v>
      </c>
      <c r="J146">
        <v>2609177386</v>
      </c>
      <c r="K146">
        <v>7889894</v>
      </c>
      <c r="L146">
        <v>2692440</v>
      </c>
      <c r="M146" t="s">
        <v>146</v>
      </c>
      <c r="N146">
        <v>9754092709</v>
      </c>
      <c r="O146">
        <v>123</v>
      </c>
      <c r="P146" t="s">
        <v>147</v>
      </c>
      <c r="Q146" t="s">
        <v>148</v>
      </c>
      <c r="R146" t="s">
        <v>149</v>
      </c>
      <c r="S146">
        <v>250100000000001</v>
      </c>
      <c r="T146" t="s">
        <v>150</v>
      </c>
      <c r="U146" t="s">
        <v>151</v>
      </c>
      <c r="V146">
        <v>4814</v>
      </c>
      <c r="W146" t="s">
        <v>152</v>
      </c>
      <c r="X146" t="s">
        <v>151</v>
      </c>
      <c r="Y146">
        <v>44</v>
      </c>
      <c r="Z146" t="s">
        <v>153</v>
      </c>
      <c r="AA146" t="s">
        <v>154</v>
      </c>
      <c r="AB146" t="s">
        <v>146</v>
      </c>
      <c r="AC146">
        <v>200239</v>
      </c>
      <c r="AD146" t="s">
        <v>155</v>
      </c>
      <c r="AE146" t="s">
        <v>156</v>
      </c>
      <c r="AF146" t="s">
        <v>657</v>
      </c>
      <c r="AG146">
        <v>566</v>
      </c>
      <c r="AH146">
        <v>712145</v>
      </c>
      <c r="AI146" t="s">
        <v>158</v>
      </c>
      <c r="AJ146">
        <v>566</v>
      </c>
      <c r="AK146">
        <v>9754092709</v>
      </c>
      <c r="AL146">
        <v>9754092709</v>
      </c>
      <c r="AM146" t="s">
        <v>159</v>
      </c>
      <c r="AN146" t="s">
        <v>182</v>
      </c>
      <c r="AO146" t="s">
        <v>183</v>
      </c>
      <c r="AP146" t="s">
        <v>146</v>
      </c>
      <c r="AQ146" t="s">
        <v>162</v>
      </c>
      <c r="AR146">
        <v>11607.5</v>
      </c>
      <c r="AS146">
        <v>11500</v>
      </c>
      <c r="AT146" s="8">
        <f t="shared" si="14"/>
        <v>10500</v>
      </c>
      <c r="AU146" s="8">
        <v>350</v>
      </c>
      <c r="AV146" s="8">
        <f t="shared" si="15"/>
        <v>10150</v>
      </c>
      <c r="AW146" s="9">
        <f t="shared" si="16"/>
        <v>1786.4</v>
      </c>
      <c r="AX146" s="10">
        <f t="shared" si="17"/>
        <v>8120</v>
      </c>
      <c r="AY146" s="11">
        <f t="shared" si="18"/>
        <v>243.6</v>
      </c>
      <c r="AZ146" s="8">
        <v>250</v>
      </c>
      <c r="BA146" s="12">
        <f t="shared" si="19"/>
        <v>81.25</v>
      </c>
      <c r="BB146" s="12">
        <v>1000</v>
      </c>
      <c r="BC146" s="13"/>
      <c r="BD146" s="8">
        <f t="shared" si="20"/>
        <v>18.75</v>
      </c>
      <c r="BG146" t="s">
        <v>146</v>
      </c>
      <c r="BH146" t="s">
        <v>146</v>
      </c>
      <c r="BI146">
        <v>566</v>
      </c>
      <c r="BJ146">
        <v>566</v>
      </c>
      <c r="BK146">
        <v>11607.5</v>
      </c>
      <c r="BL146">
        <v>0.5</v>
      </c>
      <c r="BM146">
        <v>0</v>
      </c>
      <c r="BN146">
        <v>0.5</v>
      </c>
      <c r="BO146">
        <v>0.04</v>
      </c>
      <c r="BP146">
        <v>0</v>
      </c>
      <c r="BQ146">
        <v>11606.9625</v>
      </c>
      <c r="BR146">
        <v>0</v>
      </c>
      <c r="BS146">
        <v>0.04</v>
      </c>
      <c r="BT146" t="s">
        <v>146</v>
      </c>
      <c r="BU146">
        <v>59536659</v>
      </c>
      <c r="BV146" t="s">
        <v>163</v>
      </c>
      <c r="BW146">
        <v>0</v>
      </c>
      <c r="BX146">
        <v>0</v>
      </c>
      <c r="BY146" t="s">
        <v>164</v>
      </c>
      <c r="BZ146">
        <v>0</v>
      </c>
      <c r="CA146" t="s">
        <v>146</v>
      </c>
      <c r="CB146">
        <v>0</v>
      </c>
      <c r="CC146">
        <v>0</v>
      </c>
      <c r="CD146" t="s">
        <v>165</v>
      </c>
      <c r="CE146">
        <v>0</v>
      </c>
      <c r="CF146">
        <v>0</v>
      </c>
      <c r="CG146">
        <v>0</v>
      </c>
      <c r="CH146" t="s">
        <v>146</v>
      </c>
      <c r="CI146" t="s">
        <v>146</v>
      </c>
      <c r="CJ146" t="s">
        <v>158</v>
      </c>
      <c r="CK146">
        <v>10</v>
      </c>
      <c r="CL146">
        <v>0</v>
      </c>
      <c r="CM146">
        <v>0</v>
      </c>
      <c r="CN146">
        <v>11607.5</v>
      </c>
      <c r="CO146" t="s">
        <v>150</v>
      </c>
      <c r="CP146">
        <v>0</v>
      </c>
      <c r="CQ146">
        <v>0</v>
      </c>
      <c r="CR146">
        <v>0</v>
      </c>
      <c r="CS146" t="s">
        <v>166</v>
      </c>
      <c r="CT146">
        <v>0</v>
      </c>
      <c r="CU146">
        <v>0</v>
      </c>
      <c r="CV146">
        <v>0</v>
      </c>
      <c r="CW146" t="s">
        <v>156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 t="s">
        <v>167</v>
      </c>
      <c r="DE146">
        <v>0</v>
      </c>
      <c r="DF146">
        <v>0</v>
      </c>
      <c r="DG146">
        <v>0</v>
      </c>
      <c r="DH146" t="s">
        <v>150</v>
      </c>
      <c r="DI146">
        <v>0</v>
      </c>
      <c r="DJ146">
        <v>0</v>
      </c>
      <c r="DK146">
        <v>0</v>
      </c>
      <c r="DL146" t="s">
        <v>156</v>
      </c>
      <c r="DM146">
        <v>45</v>
      </c>
      <c r="DN146">
        <v>0</v>
      </c>
      <c r="DO146" t="s">
        <v>156</v>
      </c>
      <c r="DP146">
        <v>45</v>
      </c>
      <c r="DQ146">
        <v>0</v>
      </c>
      <c r="DR146" t="s">
        <v>146</v>
      </c>
      <c r="DS146" t="s">
        <v>146</v>
      </c>
      <c r="DT146" t="s">
        <v>146</v>
      </c>
      <c r="DU146" t="s">
        <v>155</v>
      </c>
      <c r="DV146">
        <v>0</v>
      </c>
      <c r="DW146">
        <v>0</v>
      </c>
      <c r="DX146">
        <v>0.5</v>
      </c>
      <c r="DY146">
        <v>0.04</v>
      </c>
      <c r="DZ146">
        <v>2.0020566090040005E+19</v>
      </c>
      <c r="EA146">
        <v>3.4600356600000148E+18</v>
      </c>
      <c r="EB146" t="s">
        <v>658</v>
      </c>
      <c r="EC146" t="s">
        <v>658</v>
      </c>
      <c r="ED146" t="s">
        <v>657</v>
      </c>
      <c r="EE146" t="s">
        <v>659</v>
      </c>
      <c r="EF146" t="s">
        <v>164</v>
      </c>
      <c r="EG146" t="s">
        <v>146</v>
      </c>
      <c r="EH146" t="s">
        <v>146</v>
      </c>
      <c r="EI146" t="s">
        <v>146</v>
      </c>
      <c r="EJ146" t="s">
        <v>146</v>
      </c>
      <c r="EK146" t="s">
        <v>146</v>
      </c>
      <c r="EL146" t="s">
        <v>146</v>
      </c>
      <c r="EM146" t="s">
        <v>146</v>
      </c>
      <c r="EN146" t="s">
        <v>146</v>
      </c>
      <c r="EO146" t="s">
        <v>146</v>
      </c>
      <c r="EP146">
        <v>11607.5</v>
      </c>
      <c r="EQ146">
        <v>0</v>
      </c>
      <c r="ER146">
        <v>0</v>
      </c>
      <c r="ES146" t="s">
        <v>146</v>
      </c>
      <c r="ET146" t="s">
        <v>170</v>
      </c>
      <c r="EU146" t="s">
        <v>146</v>
      </c>
      <c r="EV146">
        <v>0</v>
      </c>
    </row>
    <row r="147" spans="1:152" x14ac:dyDescent="0.25">
      <c r="A147">
        <v>9753726179</v>
      </c>
      <c r="B147" t="s">
        <v>141</v>
      </c>
      <c r="C147" t="s">
        <v>668</v>
      </c>
      <c r="D147" t="s">
        <v>143</v>
      </c>
      <c r="E147" t="s">
        <v>144</v>
      </c>
      <c r="F147" t="s">
        <v>145</v>
      </c>
      <c r="G147">
        <v>34894</v>
      </c>
      <c r="H147" t="s">
        <v>145</v>
      </c>
      <c r="I147">
        <v>384900</v>
      </c>
      <c r="J147">
        <v>2609158548</v>
      </c>
      <c r="K147">
        <v>2758401</v>
      </c>
      <c r="L147">
        <v>2692440</v>
      </c>
      <c r="M147" t="s">
        <v>146</v>
      </c>
      <c r="N147">
        <v>9753726179</v>
      </c>
      <c r="O147">
        <v>123</v>
      </c>
      <c r="P147" t="s">
        <v>147</v>
      </c>
      <c r="Q147" t="s">
        <v>148</v>
      </c>
      <c r="R147" t="s">
        <v>149</v>
      </c>
      <c r="S147">
        <v>250100000000001</v>
      </c>
      <c r="T147" t="s">
        <v>150</v>
      </c>
      <c r="U147" t="s">
        <v>151</v>
      </c>
      <c r="V147">
        <v>4814</v>
      </c>
      <c r="W147" t="s">
        <v>152</v>
      </c>
      <c r="X147" t="s">
        <v>151</v>
      </c>
      <c r="Y147">
        <v>44</v>
      </c>
      <c r="Z147" t="s">
        <v>153</v>
      </c>
      <c r="AA147" t="s">
        <v>154</v>
      </c>
      <c r="AB147" t="s">
        <v>146</v>
      </c>
      <c r="AC147">
        <v>200239</v>
      </c>
      <c r="AD147" t="s">
        <v>155</v>
      </c>
      <c r="AE147" t="s">
        <v>156</v>
      </c>
      <c r="AF147" t="s">
        <v>669</v>
      </c>
      <c r="AG147">
        <v>566</v>
      </c>
      <c r="AH147">
        <v>437485</v>
      </c>
      <c r="AI147" t="s">
        <v>158</v>
      </c>
      <c r="AJ147">
        <v>566</v>
      </c>
      <c r="AK147">
        <v>9753726179</v>
      </c>
      <c r="AL147">
        <v>9753726179</v>
      </c>
      <c r="AM147" t="s">
        <v>159</v>
      </c>
      <c r="AN147" t="s">
        <v>160</v>
      </c>
      <c r="AO147" t="s">
        <v>161</v>
      </c>
      <c r="AP147" t="s">
        <v>146</v>
      </c>
      <c r="AQ147" t="s">
        <v>162</v>
      </c>
      <c r="AR147">
        <v>11607.5</v>
      </c>
      <c r="AS147">
        <v>11500</v>
      </c>
      <c r="AT147" s="8">
        <f t="shared" si="14"/>
        <v>10500</v>
      </c>
      <c r="AU147" s="8">
        <v>350</v>
      </c>
      <c r="AV147" s="8">
        <f t="shared" si="15"/>
        <v>10150</v>
      </c>
      <c r="AW147" s="9">
        <f t="shared" si="16"/>
        <v>1786.4</v>
      </c>
      <c r="AX147" s="10">
        <f t="shared" si="17"/>
        <v>8120</v>
      </c>
      <c r="AY147" s="11">
        <f t="shared" si="18"/>
        <v>243.6</v>
      </c>
      <c r="AZ147" s="8">
        <v>250</v>
      </c>
      <c r="BA147" s="12">
        <f t="shared" si="19"/>
        <v>81.25</v>
      </c>
      <c r="BB147" s="12">
        <v>1000</v>
      </c>
      <c r="BC147" s="13"/>
      <c r="BD147" s="8">
        <f t="shared" si="20"/>
        <v>18.75</v>
      </c>
      <c r="BG147" t="s">
        <v>146</v>
      </c>
      <c r="BH147" t="s">
        <v>146</v>
      </c>
      <c r="BI147">
        <v>566</v>
      </c>
      <c r="BJ147">
        <v>566</v>
      </c>
      <c r="BK147">
        <v>11607.5</v>
      </c>
      <c r="BL147">
        <v>0.5</v>
      </c>
      <c r="BM147">
        <v>0</v>
      </c>
      <c r="BN147">
        <v>0.5</v>
      </c>
      <c r="BO147">
        <v>0.04</v>
      </c>
      <c r="BP147">
        <v>0</v>
      </c>
      <c r="BQ147">
        <v>11606.9625</v>
      </c>
      <c r="BR147">
        <v>0</v>
      </c>
      <c r="BS147">
        <v>0.04</v>
      </c>
      <c r="BT147" t="s">
        <v>146</v>
      </c>
      <c r="BU147">
        <v>59536659</v>
      </c>
      <c r="BV147" t="s">
        <v>163</v>
      </c>
      <c r="BW147">
        <v>0</v>
      </c>
      <c r="BX147">
        <v>0</v>
      </c>
      <c r="BY147" t="s">
        <v>164</v>
      </c>
      <c r="BZ147">
        <v>0</v>
      </c>
      <c r="CA147" t="s">
        <v>146</v>
      </c>
      <c r="CB147">
        <v>0</v>
      </c>
      <c r="CC147">
        <v>0</v>
      </c>
      <c r="CD147" t="s">
        <v>165</v>
      </c>
      <c r="CE147">
        <v>0</v>
      </c>
      <c r="CF147">
        <v>0</v>
      </c>
      <c r="CG147">
        <v>0</v>
      </c>
      <c r="CH147" t="s">
        <v>146</v>
      </c>
      <c r="CI147" t="s">
        <v>146</v>
      </c>
      <c r="CJ147" t="s">
        <v>158</v>
      </c>
      <c r="CK147">
        <v>10</v>
      </c>
      <c r="CL147">
        <v>0</v>
      </c>
      <c r="CM147">
        <v>0</v>
      </c>
      <c r="CN147">
        <v>11607.5</v>
      </c>
      <c r="CO147" t="s">
        <v>150</v>
      </c>
      <c r="CP147">
        <v>0</v>
      </c>
      <c r="CQ147">
        <v>0</v>
      </c>
      <c r="CR147">
        <v>0</v>
      </c>
      <c r="CS147" t="s">
        <v>166</v>
      </c>
      <c r="CT147">
        <v>0</v>
      </c>
      <c r="CU147">
        <v>0</v>
      </c>
      <c r="CV147">
        <v>0</v>
      </c>
      <c r="CW147" t="s">
        <v>156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 t="s">
        <v>167</v>
      </c>
      <c r="DE147">
        <v>0</v>
      </c>
      <c r="DF147">
        <v>0</v>
      </c>
      <c r="DG147">
        <v>0</v>
      </c>
      <c r="DH147" t="s">
        <v>150</v>
      </c>
      <c r="DI147">
        <v>0</v>
      </c>
      <c r="DJ147">
        <v>0</v>
      </c>
      <c r="DK147">
        <v>0</v>
      </c>
      <c r="DL147" t="s">
        <v>156</v>
      </c>
      <c r="DM147">
        <v>45</v>
      </c>
      <c r="DN147">
        <v>0</v>
      </c>
      <c r="DO147" t="s">
        <v>156</v>
      </c>
      <c r="DP147">
        <v>45</v>
      </c>
      <c r="DQ147">
        <v>0</v>
      </c>
      <c r="DR147" t="s">
        <v>146</v>
      </c>
      <c r="DS147" t="s">
        <v>146</v>
      </c>
      <c r="DT147" t="s">
        <v>146</v>
      </c>
      <c r="DU147" t="s">
        <v>155</v>
      </c>
      <c r="DV147">
        <v>0</v>
      </c>
      <c r="DW147">
        <v>0</v>
      </c>
      <c r="DX147">
        <v>0.5</v>
      </c>
      <c r="DY147">
        <v>0.04</v>
      </c>
      <c r="DZ147">
        <v>2.0020566090040005E+19</v>
      </c>
      <c r="EA147">
        <v>3.4600356600000148E+18</v>
      </c>
      <c r="EB147" t="s">
        <v>670</v>
      </c>
      <c r="EC147" t="s">
        <v>670</v>
      </c>
      <c r="ED147" t="s">
        <v>669</v>
      </c>
      <c r="EE147" t="s">
        <v>671</v>
      </c>
      <c r="EF147" t="s">
        <v>164</v>
      </c>
      <c r="EG147" t="s">
        <v>146</v>
      </c>
      <c r="EH147" t="s">
        <v>146</v>
      </c>
      <c r="EI147" t="s">
        <v>146</v>
      </c>
      <c r="EJ147" t="s">
        <v>146</v>
      </c>
      <c r="EK147" t="s">
        <v>146</v>
      </c>
      <c r="EL147" t="s">
        <v>146</v>
      </c>
      <c r="EM147" t="s">
        <v>146</v>
      </c>
      <c r="EN147" t="s">
        <v>146</v>
      </c>
      <c r="EO147" t="s">
        <v>146</v>
      </c>
      <c r="EP147">
        <v>11607.5</v>
      </c>
      <c r="EQ147">
        <v>0</v>
      </c>
      <c r="ER147">
        <v>0</v>
      </c>
      <c r="ES147" t="s">
        <v>146</v>
      </c>
      <c r="ET147" t="s">
        <v>170</v>
      </c>
      <c r="EU147" t="s">
        <v>146</v>
      </c>
      <c r="EV147">
        <v>0</v>
      </c>
    </row>
    <row r="148" spans="1:152" x14ac:dyDescent="0.25">
      <c r="A148">
        <v>9756026343</v>
      </c>
      <c r="B148" t="s">
        <v>141</v>
      </c>
      <c r="C148" t="s">
        <v>729</v>
      </c>
      <c r="D148" t="s">
        <v>143</v>
      </c>
      <c r="E148" t="s">
        <v>144</v>
      </c>
      <c r="F148" t="s">
        <v>145</v>
      </c>
      <c r="G148">
        <v>34897</v>
      </c>
      <c r="H148" t="s">
        <v>145</v>
      </c>
      <c r="I148">
        <v>82413</v>
      </c>
      <c r="J148">
        <v>2609400155</v>
      </c>
      <c r="K148">
        <v>2061040</v>
      </c>
      <c r="L148">
        <v>2692440</v>
      </c>
      <c r="M148" t="s">
        <v>146</v>
      </c>
      <c r="N148">
        <v>9756026343</v>
      </c>
      <c r="O148">
        <v>123</v>
      </c>
      <c r="P148" t="s">
        <v>147</v>
      </c>
      <c r="Q148" t="s">
        <v>148</v>
      </c>
      <c r="R148" t="s">
        <v>149</v>
      </c>
      <c r="S148">
        <v>250100000000001</v>
      </c>
      <c r="T148" t="s">
        <v>150</v>
      </c>
      <c r="U148" t="s">
        <v>151</v>
      </c>
      <c r="V148">
        <v>4814</v>
      </c>
      <c r="W148" t="s">
        <v>152</v>
      </c>
      <c r="X148" t="s">
        <v>151</v>
      </c>
      <c r="Y148">
        <v>44</v>
      </c>
      <c r="Z148" t="s">
        <v>153</v>
      </c>
      <c r="AA148" t="s">
        <v>154</v>
      </c>
      <c r="AB148" t="s">
        <v>146</v>
      </c>
      <c r="AC148">
        <v>200239</v>
      </c>
      <c r="AD148" t="s">
        <v>155</v>
      </c>
      <c r="AE148" t="s">
        <v>156</v>
      </c>
      <c r="AF148" t="s">
        <v>730</v>
      </c>
      <c r="AG148">
        <v>566</v>
      </c>
      <c r="AH148">
        <v>274119</v>
      </c>
      <c r="AI148" t="s">
        <v>158</v>
      </c>
      <c r="AJ148">
        <v>566</v>
      </c>
      <c r="AK148">
        <v>9756026343</v>
      </c>
      <c r="AL148">
        <v>9756026343</v>
      </c>
      <c r="AM148" t="s">
        <v>159</v>
      </c>
      <c r="AN148" t="s">
        <v>188</v>
      </c>
      <c r="AO148" t="s">
        <v>189</v>
      </c>
      <c r="AP148" t="s">
        <v>146</v>
      </c>
      <c r="AQ148" t="s">
        <v>162</v>
      </c>
      <c r="AR148">
        <v>11607.5</v>
      </c>
      <c r="AS148">
        <v>11500</v>
      </c>
      <c r="AT148" s="8">
        <f t="shared" si="14"/>
        <v>10500</v>
      </c>
      <c r="AU148" s="8">
        <v>350</v>
      </c>
      <c r="AV148" s="8">
        <f t="shared" si="15"/>
        <v>10150</v>
      </c>
      <c r="AW148" s="9">
        <f t="shared" si="16"/>
        <v>1786.4</v>
      </c>
      <c r="AX148" s="10">
        <f t="shared" si="17"/>
        <v>8120</v>
      </c>
      <c r="AY148" s="11">
        <f t="shared" si="18"/>
        <v>243.6</v>
      </c>
      <c r="AZ148" s="8">
        <v>250</v>
      </c>
      <c r="BA148" s="12">
        <f t="shared" si="19"/>
        <v>81.25</v>
      </c>
      <c r="BB148" s="12">
        <v>1000</v>
      </c>
      <c r="BC148" s="13"/>
      <c r="BD148" s="8">
        <f t="shared" si="20"/>
        <v>18.75</v>
      </c>
      <c r="BG148" t="s">
        <v>146</v>
      </c>
      <c r="BH148" t="s">
        <v>146</v>
      </c>
      <c r="BI148">
        <v>566</v>
      </c>
      <c r="BJ148">
        <v>566</v>
      </c>
      <c r="BK148">
        <v>11607.5</v>
      </c>
      <c r="BL148">
        <v>0.5</v>
      </c>
      <c r="BM148">
        <v>0</v>
      </c>
      <c r="BN148">
        <v>0.5</v>
      </c>
      <c r="BO148">
        <v>0.04</v>
      </c>
      <c r="BP148">
        <v>0</v>
      </c>
      <c r="BQ148">
        <v>11606.9625</v>
      </c>
      <c r="BR148">
        <v>0</v>
      </c>
      <c r="BS148">
        <v>0.04</v>
      </c>
      <c r="BT148" t="s">
        <v>146</v>
      </c>
      <c r="BU148">
        <v>59536659</v>
      </c>
      <c r="BV148" t="s">
        <v>163</v>
      </c>
      <c r="BW148">
        <v>0</v>
      </c>
      <c r="BX148">
        <v>0</v>
      </c>
      <c r="BY148" t="s">
        <v>164</v>
      </c>
      <c r="BZ148">
        <v>0</v>
      </c>
      <c r="CA148" t="s">
        <v>146</v>
      </c>
      <c r="CB148">
        <v>0</v>
      </c>
      <c r="CC148">
        <v>0</v>
      </c>
      <c r="CD148" t="s">
        <v>165</v>
      </c>
      <c r="CE148">
        <v>0</v>
      </c>
      <c r="CF148">
        <v>0</v>
      </c>
      <c r="CG148">
        <v>0</v>
      </c>
      <c r="CH148" t="s">
        <v>146</v>
      </c>
      <c r="CI148" t="s">
        <v>146</v>
      </c>
      <c r="CJ148" t="s">
        <v>158</v>
      </c>
      <c r="CK148">
        <v>10</v>
      </c>
      <c r="CL148">
        <v>0</v>
      </c>
      <c r="CM148">
        <v>0</v>
      </c>
      <c r="CN148">
        <v>11607.5</v>
      </c>
      <c r="CO148" t="s">
        <v>150</v>
      </c>
      <c r="CP148">
        <v>0</v>
      </c>
      <c r="CQ148">
        <v>0</v>
      </c>
      <c r="CR148">
        <v>0</v>
      </c>
      <c r="CS148" t="s">
        <v>166</v>
      </c>
      <c r="CT148">
        <v>0</v>
      </c>
      <c r="CU148">
        <v>0</v>
      </c>
      <c r="CV148">
        <v>0</v>
      </c>
      <c r="CW148" t="s">
        <v>156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 t="s">
        <v>167</v>
      </c>
      <c r="DE148">
        <v>0</v>
      </c>
      <c r="DF148">
        <v>0</v>
      </c>
      <c r="DG148">
        <v>0</v>
      </c>
      <c r="DH148" t="s">
        <v>150</v>
      </c>
      <c r="DI148">
        <v>0</v>
      </c>
      <c r="DJ148">
        <v>0</v>
      </c>
      <c r="DK148">
        <v>0</v>
      </c>
      <c r="DL148" t="s">
        <v>156</v>
      </c>
      <c r="DM148">
        <v>45</v>
      </c>
      <c r="DN148">
        <v>0</v>
      </c>
      <c r="DO148" t="s">
        <v>156</v>
      </c>
      <c r="DP148">
        <v>45</v>
      </c>
      <c r="DQ148">
        <v>0</v>
      </c>
      <c r="DR148" t="s">
        <v>146</v>
      </c>
      <c r="DS148" t="s">
        <v>146</v>
      </c>
      <c r="DT148" t="s">
        <v>146</v>
      </c>
      <c r="DU148" t="s">
        <v>155</v>
      </c>
      <c r="DV148">
        <v>0</v>
      </c>
      <c r="DW148">
        <v>0</v>
      </c>
      <c r="DX148">
        <v>0.5</v>
      </c>
      <c r="DY148">
        <v>0.04</v>
      </c>
      <c r="DZ148">
        <v>2.0020566090040005E+19</v>
      </c>
      <c r="EA148">
        <v>3.4600356600000148E+18</v>
      </c>
      <c r="EB148" t="s">
        <v>731</v>
      </c>
      <c r="EC148" t="s">
        <v>731</v>
      </c>
      <c r="ED148" t="s">
        <v>730</v>
      </c>
      <c r="EE148" t="s">
        <v>732</v>
      </c>
      <c r="EF148" t="s">
        <v>164</v>
      </c>
      <c r="EG148" t="s">
        <v>146</v>
      </c>
      <c r="EH148" t="s">
        <v>146</v>
      </c>
      <c r="EI148" t="s">
        <v>146</v>
      </c>
      <c r="EJ148" t="s">
        <v>146</v>
      </c>
      <c r="EK148" t="s">
        <v>146</v>
      </c>
      <c r="EL148" t="s">
        <v>146</v>
      </c>
      <c r="EM148" t="s">
        <v>146</v>
      </c>
      <c r="EN148" t="s">
        <v>146</v>
      </c>
      <c r="EO148" t="s">
        <v>146</v>
      </c>
      <c r="EP148">
        <v>11607.5</v>
      </c>
      <c r="EQ148">
        <v>0</v>
      </c>
      <c r="ER148">
        <v>0</v>
      </c>
      <c r="ES148" t="s">
        <v>146</v>
      </c>
      <c r="ET148" t="s">
        <v>170</v>
      </c>
      <c r="EU148" t="s">
        <v>146</v>
      </c>
      <c r="EV148">
        <v>0</v>
      </c>
    </row>
    <row r="149" spans="1:152" x14ac:dyDescent="0.25">
      <c r="A149">
        <v>9754895107</v>
      </c>
      <c r="B149" t="s">
        <v>141</v>
      </c>
      <c r="C149" t="s">
        <v>747</v>
      </c>
      <c r="D149" t="s">
        <v>143</v>
      </c>
      <c r="E149" t="s">
        <v>144</v>
      </c>
      <c r="F149" t="s">
        <v>145</v>
      </c>
      <c r="G149">
        <v>34896</v>
      </c>
      <c r="H149" t="s">
        <v>145</v>
      </c>
      <c r="I149">
        <v>990203</v>
      </c>
      <c r="J149">
        <v>2609275966</v>
      </c>
      <c r="K149">
        <v>3344257</v>
      </c>
      <c r="L149">
        <v>2692440</v>
      </c>
      <c r="M149" t="s">
        <v>146</v>
      </c>
      <c r="N149">
        <v>9754895107</v>
      </c>
      <c r="O149">
        <v>123</v>
      </c>
      <c r="P149" t="s">
        <v>147</v>
      </c>
      <c r="Q149" t="s">
        <v>148</v>
      </c>
      <c r="R149" t="s">
        <v>149</v>
      </c>
      <c r="S149">
        <v>250100000000001</v>
      </c>
      <c r="T149" t="s">
        <v>150</v>
      </c>
      <c r="U149" t="s">
        <v>151</v>
      </c>
      <c r="V149">
        <v>4814</v>
      </c>
      <c r="W149" t="s">
        <v>152</v>
      </c>
      <c r="X149" t="s">
        <v>151</v>
      </c>
      <c r="Y149">
        <v>44</v>
      </c>
      <c r="Z149" t="s">
        <v>153</v>
      </c>
      <c r="AA149" t="s">
        <v>154</v>
      </c>
      <c r="AB149" t="s">
        <v>146</v>
      </c>
      <c r="AC149">
        <v>200239</v>
      </c>
      <c r="AD149" t="s">
        <v>155</v>
      </c>
      <c r="AE149" t="s">
        <v>156</v>
      </c>
      <c r="AF149" t="s">
        <v>748</v>
      </c>
      <c r="AG149">
        <v>566</v>
      </c>
      <c r="AH149">
        <v>331913</v>
      </c>
      <c r="AI149" t="s">
        <v>158</v>
      </c>
      <c r="AJ149">
        <v>566</v>
      </c>
      <c r="AK149">
        <v>9754895107</v>
      </c>
      <c r="AL149">
        <v>9754895107</v>
      </c>
      <c r="AM149" t="s">
        <v>159</v>
      </c>
      <c r="AN149" t="s">
        <v>160</v>
      </c>
      <c r="AO149" t="s">
        <v>161</v>
      </c>
      <c r="AP149" t="s">
        <v>146</v>
      </c>
      <c r="AQ149" t="s">
        <v>162</v>
      </c>
      <c r="AR149">
        <v>11607.5</v>
      </c>
      <c r="AS149">
        <v>11500</v>
      </c>
      <c r="AT149" s="8">
        <f t="shared" si="14"/>
        <v>10500</v>
      </c>
      <c r="AU149" s="8">
        <v>350</v>
      </c>
      <c r="AV149" s="8">
        <f t="shared" si="15"/>
        <v>10150</v>
      </c>
      <c r="AW149" s="9">
        <f t="shared" si="16"/>
        <v>1786.4</v>
      </c>
      <c r="AX149" s="10">
        <f t="shared" si="17"/>
        <v>8120</v>
      </c>
      <c r="AY149" s="11">
        <f t="shared" si="18"/>
        <v>243.6</v>
      </c>
      <c r="AZ149" s="8">
        <v>250</v>
      </c>
      <c r="BA149" s="12">
        <f t="shared" si="19"/>
        <v>81.25</v>
      </c>
      <c r="BB149" s="12">
        <v>1000</v>
      </c>
      <c r="BC149" s="13"/>
      <c r="BD149" s="8">
        <f t="shared" si="20"/>
        <v>18.75</v>
      </c>
      <c r="BG149" t="s">
        <v>146</v>
      </c>
      <c r="BH149" t="s">
        <v>146</v>
      </c>
      <c r="BI149">
        <v>566</v>
      </c>
      <c r="BJ149">
        <v>566</v>
      </c>
      <c r="BK149">
        <v>11607.5</v>
      </c>
      <c r="BL149">
        <v>0.5</v>
      </c>
      <c r="BM149">
        <v>0</v>
      </c>
      <c r="BN149">
        <v>0.5</v>
      </c>
      <c r="BO149">
        <v>0.04</v>
      </c>
      <c r="BP149">
        <v>0</v>
      </c>
      <c r="BQ149">
        <v>11606.9625</v>
      </c>
      <c r="BR149">
        <v>0</v>
      </c>
      <c r="BS149">
        <v>0.04</v>
      </c>
      <c r="BT149" t="s">
        <v>146</v>
      </c>
      <c r="BU149">
        <v>59536659</v>
      </c>
      <c r="BV149" t="s">
        <v>163</v>
      </c>
      <c r="BW149">
        <v>0</v>
      </c>
      <c r="BX149">
        <v>0</v>
      </c>
      <c r="BY149" t="s">
        <v>164</v>
      </c>
      <c r="BZ149">
        <v>0</v>
      </c>
      <c r="CA149" t="s">
        <v>146</v>
      </c>
      <c r="CB149">
        <v>0</v>
      </c>
      <c r="CC149">
        <v>0</v>
      </c>
      <c r="CD149" t="s">
        <v>165</v>
      </c>
      <c r="CE149">
        <v>0</v>
      </c>
      <c r="CF149">
        <v>0</v>
      </c>
      <c r="CG149">
        <v>0</v>
      </c>
      <c r="CH149" t="s">
        <v>146</v>
      </c>
      <c r="CI149" t="s">
        <v>146</v>
      </c>
      <c r="CJ149" t="s">
        <v>158</v>
      </c>
      <c r="CK149">
        <v>10</v>
      </c>
      <c r="CL149">
        <v>0</v>
      </c>
      <c r="CM149">
        <v>0</v>
      </c>
      <c r="CN149">
        <v>11607.5</v>
      </c>
      <c r="CO149" t="s">
        <v>150</v>
      </c>
      <c r="CP149">
        <v>0</v>
      </c>
      <c r="CQ149">
        <v>0</v>
      </c>
      <c r="CR149">
        <v>0</v>
      </c>
      <c r="CS149" t="s">
        <v>166</v>
      </c>
      <c r="CT149">
        <v>0</v>
      </c>
      <c r="CU149">
        <v>0</v>
      </c>
      <c r="CV149">
        <v>0</v>
      </c>
      <c r="CW149" t="s">
        <v>156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 t="s">
        <v>167</v>
      </c>
      <c r="DE149">
        <v>0</v>
      </c>
      <c r="DF149">
        <v>0</v>
      </c>
      <c r="DG149">
        <v>0</v>
      </c>
      <c r="DH149" t="s">
        <v>150</v>
      </c>
      <c r="DI149">
        <v>0</v>
      </c>
      <c r="DJ149">
        <v>0</v>
      </c>
      <c r="DK149">
        <v>0</v>
      </c>
      <c r="DL149" t="s">
        <v>156</v>
      </c>
      <c r="DM149">
        <v>45</v>
      </c>
      <c r="DN149">
        <v>0</v>
      </c>
      <c r="DO149" t="s">
        <v>156</v>
      </c>
      <c r="DP149">
        <v>45</v>
      </c>
      <c r="DQ149">
        <v>0</v>
      </c>
      <c r="DR149" t="s">
        <v>146</v>
      </c>
      <c r="DS149" t="s">
        <v>146</v>
      </c>
      <c r="DT149" t="s">
        <v>146</v>
      </c>
      <c r="DU149" t="s">
        <v>155</v>
      </c>
      <c r="DV149">
        <v>0</v>
      </c>
      <c r="DW149">
        <v>0</v>
      </c>
      <c r="DX149">
        <v>0.5</v>
      </c>
      <c r="DY149">
        <v>0.04</v>
      </c>
      <c r="DZ149">
        <v>2.0020566090040005E+19</v>
      </c>
      <c r="EA149">
        <v>3.4600356600000148E+18</v>
      </c>
      <c r="EB149" t="s">
        <v>749</v>
      </c>
      <c r="EC149" t="s">
        <v>749</v>
      </c>
      <c r="ED149" t="s">
        <v>748</v>
      </c>
      <c r="EE149" t="s">
        <v>750</v>
      </c>
      <c r="EF149" t="s">
        <v>164</v>
      </c>
      <c r="EG149" t="s">
        <v>146</v>
      </c>
      <c r="EH149" t="s">
        <v>146</v>
      </c>
      <c r="EI149" t="s">
        <v>146</v>
      </c>
      <c r="EJ149" t="s">
        <v>146</v>
      </c>
      <c r="EK149" t="s">
        <v>146</v>
      </c>
      <c r="EL149" t="s">
        <v>146</v>
      </c>
      <c r="EM149" t="s">
        <v>146</v>
      </c>
      <c r="EN149" t="s">
        <v>146</v>
      </c>
      <c r="EO149" t="s">
        <v>146</v>
      </c>
      <c r="EP149">
        <v>11607.5</v>
      </c>
      <c r="EQ149">
        <v>0</v>
      </c>
      <c r="ER149">
        <v>0</v>
      </c>
      <c r="ES149" t="s">
        <v>146</v>
      </c>
      <c r="ET149" t="s">
        <v>170</v>
      </c>
      <c r="EU149" t="s">
        <v>146</v>
      </c>
      <c r="EV149">
        <v>0</v>
      </c>
    </row>
    <row r="150" spans="1:152" x14ac:dyDescent="0.25">
      <c r="A150">
        <v>9754577287</v>
      </c>
      <c r="B150" t="s">
        <v>141</v>
      </c>
      <c r="C150" t="s">
        <v>759</v>
      </c>
      <c r="D150" t="s">
        <v>143</v>
      </c>
      <c r="E150" t="s">
        <v>144</v>
      </c>
      <c r="F150" t="s">
        <v>145</v>
      </c>
      <c r="G150">
        <v>34895</v>
      </c>
      <c r="H150" t="s">
        <v>145</v>
      </c>
      <c r="I150">
        <v>495171</v>
      </c>
      <c r="J150">
        <v>2609195804</v>
      </c>
      <c r="K150">
        <v>4826150</v>
      </c>
      <c r="L150">
        <v>2692440</v>
      </c>
      <c r="M150" t="s">
        <v>146</v>
      </c>
      <c r="N150">
        <v>9754577287</v>
      </c>
      <c r="O150">
        <v>123</v>
      </c>
      <c r="P150" t="s">
        <v>147</v>
      </c>
      <c r="Q150" t="s">
        <v>148</v>
      </c>
      <c r="R150" t="s">
        <v>149</v>
      </c>
      <c r="S150">
        <v>250100000000001</v>
      </c>
      <c r="T150" t="s">
        <v>150</v>
      </c>
      <c r="U150" t="s">
        <v>151</v>
      </c>
      <c r="V150">
        <v>4814</v>
      </c>
      <c r="W150" t="s">
        <v>152</v>
      </c>
      <c r="X150" t="s">
        <v>151</v>
      </c>
      <c r="Y150">
        <v>44</v>
      </c>
      <c r="Z150" t="s">
        <v>153</v>
      </c>
      <c r="AA150" t="s">
        <v>154</v>
      </c>
      <c r="AB150" t="s">
        <v>146</v>
      </c>
      <c r="AC150">
        <v>200239</v>
      </c>
      <c r="AD150" t="s">
        <v>155</v>
      </c>
      <c r="AE150" t="s">
        <v>156</v>
      </c>
      <c r="AF150" t="s">
        <v>760</v>
      </c>
      <c r="AG150">
        <v>566</v>
      </c>
      <c r="AH150">
        <v>79985</v>
      </c>
      <c r="AI150" t="s">
        <v>158</v>
      </c>
      <c r="AJ150">
        <v>566</v>
      </c>
      <c r="AK150">
        <v>9754577287</v>
      </c>
      <c r="AL150">
        <v>9754577287</v>
      </c>
      <c r="AM150" t="s">
        <v>159</v>
      </c>
      <c r="AN150" t="s">
        <v>761</v>
      </c>
      <c r="AO150" t="s">
        <v>762</v>
      </c>
      <c r="AP150" t="s">
        <v>146</v>
      </c>
      <c r="AQ150" t="s">
        <v>162</v>
      </c>
      <c r="AR150">
        <v>11607.5</v>
      </c>
      <c r="AS150">
        <v>11500</v>
      </c>
      <c r="AT150" s="8">
        <f t="shared" si="14"/>
        <v>10500</v>
      </c>
      <c r="AU150" s="8">
        <v>350</v>
      </c>
      <c r="AV150" s="8">
        <f t="shared" si="15"/>
        <v>10150</v>
      </c>
      <c r="AW150" s="9">
        <f t="shared" si="16"/>
        <v>1786.4</v>
      </c>
      <c r="AX150" s="10">
        <f t="shared" si="17"/>
        <v>8120</v>
      </c>
      <c r="AY150" s="11">
        <f t="shared" si="18"/>
        <v>243.6</v>
      </c>
      <c r="AZ150" s="8">
        <v>250</v>
      </c>
      <c r="BA150" s="12">
        <f t="shared" si="19"/>
        <v>81.25</v>
      </c>
      <c r="BB150" s="12">
        <v>1000</v>
      </c>
      <c r="BC150" s="13"/>
      <c r="BD150" s="8">
        <f t="shared" si="20"/>
        <v>18.75</v>
      </c>
      <c r="BG150" t="s">
        <v>146</v>
      </c>
      <c r="BH150" t="s">
        <v>146</v>
      </c>
      <c r="BI150">
        <v>566</v>
      </c>
      <c r="BJ150">
        <v>566</v>
      </c>
      <c r="BK150">
        <v>11607.5</v>
      </c>
      <c r="BL150">
        <v>0.5</v>
      </c>
      <c r="BM150">
        <v>0</v>
      </c>
      <c r="BN150">
        <v>0.5</v>
      </c>
      <c r="BO150">
        <v>0.04</v>
      </c>
      <c r="BP150">
        <v>0</v>
      </c>
      <c r="BQ150">
        <v>11606.9625</v>
      </c>
      <c r="BR150">
        <v>0</v>
      </c>
      <c r="BS150">
        <v>0.04</v>
      </c>
      <c r="BT150" t="s">
        <v>146</v>
      </c>
      <c r="BU150">
        <v>59536659</v>
      </c>
      <c r="BV150" t="s">
        <v>163</v>
      </c>
      <c r="BW150">
        <v>0</v>
      </c>
      <c r="BX150">
        <v>0</v>
      </c>
      <c r="BY150" t="s">
        <v>164</v>
      </c>
      <c r="BZ150">
        <v>0</v>
      </c>
      <c r="CA150" t="s">
        <v>146</v>
      </c>
      <c r="CB150">
        <v>0</v>
      </c>
      <c r="CC150">
        <v>0</v>
      </c>
      <c r="CD150" t="s">
        <v>165</v>
      </c>
      <c r="CE150">
        <v>0</v>
      </c>
      <c r="CF150">
        <v>0</v>
      </c>
      <c r="CG150">
        <v>0</v>
      </c>
      <c r="CH150" t="s">
        <v>146</v>
      </c>
      <c r="CI150" t="s">
        <v>146</v>
      </c>
      <c r="CJ150" t="s">
        <v>158</v>
      </c>
      <c r="CK150">
        <v>10</v>
      </c>
      <c r="CL150">
        <v>0</v>
      </c>
      <c r="CM150">
        <v>0</v>
      </c>
      <c r="CN150">
        <v>11607.5</v>
      </c>
      <c r="CO150" t="s">
        <v>150</v>
      </c>
      <c r="CP150">
        <v>0</v>
      </c>
      <c r="CQ150">
        <v>0</v>
      </c>
      <c r="CR150">
        <v>0</v>
      </c>
      <c r="CS150" t="s">
        <v>166</v>
      </c>
      <c r="CT150">
        <v>0</v>
      </c>
      <c r="CU150">
        <v>0</v>
      </c>
      <c r="CV150">
        <v>0</v>
      </c>
      <c r="CW150" t="s">
        <v>156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 t="s">
        <v>167</v>
      </c>
      <c r="DE150">
        <v>0</v>
      </c>
      <c r="DF150">
        <v>0</v>
      </c>
      <c r="DG150">
        <v>0</v>
      </c>
      <c r="DH150" t="s">
        <v>150</v>
      </c>
      <c r="DI150">
        <v>0</v>
      </c>
      <c r="DJ150">
        <v>0</v>
      </c>
      <c r="DK150">
        <v>0</v>
      </c>
      <c r="DL150" t="s">
        <v>156</v>
      </c>
      <c r="DM150">
        <v>45</v>
      </c>
      <c r="DN150">
        <v>0</v>
      </c>
      <c r="DO150" t="s">
        <v>156</v>
      </c>
      <c r="DP150">
        <v>45</v>
      </c>
      <c r="DQ150">
        <v>0</v>
      </c>
      <c r="DR150" t="s">
        <v>146</v>
      </c>
      <c r="DS150" t="s">
        <v>146</v>
      </c>
      <c r="DT150" t="s">
        <v>146</v>
      </c>
      <c r="DU150" t="s">
        <v>155</v>
      </c>
      <c r="DV150">
        <v>0</v>
      </c>
      <c r="DW150">
        <v>0</v>
      </c>
      <c r="DX150">
        <v>0.5</v>
      </c>
      <c r="DY150">
        <v>0.04</v>
      </c>
      <c r="DZ150">
        <v>2.0020566090040005E+19</v>
      </c>
      <c r="EA150">
        <v>3.4600356600000148E+18</v>
      </c>
      <c r="EB150" t="s">
        <v>763</v>
      </c>
      <c r="EC150" t="s">
        <v>763</v>
      </c>
      <c r="ED150" t="s">
        <v>760</v>
      </c>
      <c r="EE150" t="s">
        <v>764</v>
      </c>
      <c r="EF150" t="s">
        <v>164</v>
      </c>
      <c r="EG150" t="s">
        <v>146</v>
      </c>
      <c r="EH150" t="s">
        <v>146</v>
      </c>
      <c r="EI150" t="s">
        <v>146</v>
      </c>
      <c r="EJ150" t="s">
        <v>146</v>
      </c>
      <c r="EK150" t="s">
        <v>146</v>
      </c>
      <c r="EL150" t="s">
        <v>146</v>
      </c>
      <c r="EM150" t="s">
        <v>146</v>
      </c>
      <c r="EN150" t="s">
        <v>146</v>
      </c>
      <c r="EO150" t="s">
        <v>146</v>
      </c>
      <c r="EP150">
        <v>11607.5</v>
      </c>
      <c r="EQ150">
        <v>0</v>
      </c>
      <c r="ER150">
        <v>0</v>
      </c>
      <c r="ES150" t="s">
        <v>146</v>
      </c>
      <c r="ET150" t="s">
        <v>170</v>
      </c>
      <c r="EU150" t="s">
        <v>146</v>
      </c>
      <c r="EV150">
        <v>0</v>
      </c>
    </row>
    <row r="151" spans="1:152" x14ac:dyDescent="0.25">
      <c r="A151">
        <v>9754407001</v>
      </c>
      <c r="B151" t="s">
        <v>141</v>
      </c>
      <c r="C151" t="s">
        <v>795</v>
      </c>
      <c r="D151" t="s">
        <v>143</v>
      </c>
      <c r="E151" t="s">
        <v>144</v>
      </c>
      <c r="F151" t="s">
        <v>145</v>
      </c>
      <c r="G151">
        <v>34895</v>
      </c>
      <c r="H151" t="s">
        <v>145</v>
      </c>
      <c r="I151">
        <v>310461</v>
      </c>
      <c r="J151">
        <v>2609195550</v>
      </c>
      <c r="K151">
        <v>4826150</v>
      </c>
      <c r="L151">
        <v>2692440</v>
      </c>
      <c r="M151" t="s">
        <v>146</v>
      </c>
      <c r="N151">
        <v>9754407001</v>
      </c>
      <c r="O151">
        <v>123</v>
      </c>
      <c r="P151" t="s">
        <v>147</v>
      </c>
      <c r="Q151" t="s">
        <v>148</v>
      </c>
      <c r="R151" t="s">
        <v>149</v>
      </c>
      <c r="S151">
        <v>250100000000001</v>
      </c>
      <c r="T151" t="s">
        <v>150</v>
      </c>
      <c r="U151" t="s">
        <v>151</v>
      </c>
      <c r="V151">
        <v>4814</v>
      </c>
      <c r="W151" t="s">
        <v>152</v>
      </c>
      <c r="X151" t="s">
        <v>151</v>
      </c>
      <c r="Y151">
        <v>44</v>
      </c>
      <c r="Z151" t="s">
        <v>153</v>
      </c>
      <c r="AA151" t="s">
        <v>154</v>
      </c>
      <c r="AB151" t="s">
        <v>146</v>
      </c>
      <c r="AC151">
        <v>200239</v>
      </c>
      <c r="AD151" t="s">
        <v>155</v>
      </c>
      <c r="AE151" t="s">
        <v>156</v>
      </c>
      <c r="AF151" t="s">
        <v>796</v>
      </c>
      <c r="AG151">
        <v>566</v>
      </c>
      <c r="AH151">
        <v>953594</v>
      </c>
      <c r="AI151" t="s">
        <v>158</v>
      </c>
      <c r="AJ151">
        <v>566</v>
      </c>
      <c r="AK151">
        <v>9754407001</v>
      </c>
      <c r="AL151">
        <v>9754407001</v>
      </c>
      <c r="AM151" t="s">
        <v>159</v>
      </c>
      <c r="AN151" t="s">
        <v>182</v>
      </c>
      <c r="AO151" t="s">
        <v>183</v>
      </c>
      <c r="AP151" t="s">
        <v>146</v>
      </c>
      <c r="AQ151" t="s">
        <v>162</v>
      </c>
      <c r="AR151">
        <v>11607.5</v>
      </c>
      <c r="AS151">
        <v>11500</v>
      </c>
      <c r="AT151" s="8">
        <f t="shared" si="14"/>
        <v>10500</v>
      </c>
      <c r="AU151" s="8">
        <v>350</v>
      </c>
      <c r="AV151" s="8">
        <f t="shared" si="15"/>
        <v>10150</v>
      </c>
      <c r="AW151" s="9">
        <f t="shared" si="16"/>
        <v>1786.4</v>
      </c>
      <c r="AX151" s="10">
        <f t="shared" si="17"/>
        <v>8120</v>
      </c>
      <c r="AY151" s="11">
        <f t="shared" si="18"/>
        <v>243.6</v>
      </c>
      <c r="AZ151" s="8">
        <v>250</v>
      </c>
      <c r="BA151" s="12">
        <f t="shared" si="19"/>
        <v>81.25</v>
      </c>
      <c r="BB151" s="12">
        <v>1000</v>
      </c>
      <c r="BC151" s="13"/>
      <c r="BD151" s="8">
        <f t="shared" si="20"/>
        <v>18.75</v>
      </c>
      <c r="BG151" t="s">
        <v>146</v>
      </c>
      <c r="BH151" t="s">
        <v>146</v>
      </c>
      <c r="BI151">
        <v>566</v>
      </c>
      <c r="BJ151">
        <v>566</v>
      </c>
      <c r="BK151">
        <v>11607.5</v>
      </c>
      <c r="BL151">
        <v>0.5</v>
      </c>
      <c r="BM151">
        <v>0</v>
      </c>
      <c r="BN151">
        <v>0.5</v>
      </c>
      <c r="BO151">
        <v>0.04</v>
      </c>
      <c r="BP151">
        <v>0</v>
      </c>
      <c r="BQ151">
        <v>11606.9625</v>
      </c>
      <c r="BR151">
        <v>0</v>
      </c>
      <c r="BS151">
        <v>0.04</v>
      </c>
      <c r="BT151" t="s">
        <v>146</v>
      </c>
      <c r="BU151">
        <v>59536659</v>
      </c>
      <c r="BV151" t="s">
        <v>163</v>
      </c>
      <c r="BW151">
        <v>0</v>
      </c>
      <c r="BX151">
        <v>0</v>
      </c>
      <c r="BY151" t="s">
        <v>164</v>
      </c>
      <c r="BZ151">
        <v>0</v>
      </c>
      <c r="CA151" t="s">
        <v>146</v>
      </c>
      <c r="CB151">
        <v>0</v>
      </c>
      <c r="CC151">
        <v>0</v>
      </c>
      <c r="CD151" t="s">
        <v>165</v>
      </c>
      <c r="CE151">
        <v>0</v>
      </c>
      <c r="CF151">
        <v>0</v>
      </c>
      <c r="CG151">
        <v>0</v>
      </c>
      <c r="CH151" t="s">
        <v>146</v>
      </c>
      <c r="CI151" t="s">
        <v>146</v>
      </c>
      <c r="CJ151" t="s">
        <v>158</v>
      </c>
      <c r="CK151">
        <v>10</v>
      </c>
      <c r="CL151">
        <v>0</v>
      </c>
      <c r="CM151">
        <v>0</v>
      </c>
      <c r="CN151">
        <v>11607.5</v>
      </c>
      <c r="CO151" t="s">
        <v>150</v>
      </c>
      <c r="CP151">
        <v>0</v>
      </c>
      <c r="CQ151">
        <v>0</v>
      </c>
      <c r="CR151">
        <v>0</v>
      </c>
      <c r="CS151" t="s">
        <v>166</v>
      </c>
      <c r="CT151">
        <v>0</v>
      </c>
      <c r="CU151">
        <v>0</v>
      </c>
      <c r="CV151">
        <v>0</v>
      </c>
      <c r="CW151" t="s">
        <v>156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 t="s">
        <v>167</v>
      </c>
      <c r="DE151">
        <v>0</v>
      </c>
      <c r="DF151">
        <v>0</v>
      </c>
      <c r="DG151">
        <v>0</v>
      </c>
      <c r="DH151" t="s">
        <v>150</v>
      </c>
      <c r="DI151">
        <v>0</v>
      </c>
      <c r="DJ151">
        <v>0</v>
      </c>
      <c r="DK151">
        <v>0</v>
      </c>
      <c r="DL151" t="s">
        <v>156</v>
      </c>
      <c r="DM151">
        <v>45</v>
      </c>
      <c r="DN151">
        <v>0</v>
      </c>
      <c r="DO151" t="s">
        <v>156</v>
      </c>
      <c r="DP151">
        <v>45</v>
      </c>
      <c r="DQ151">
        <v>0</v>
      </c>
      <c r="DR151" t="s">
        <v>146</v>
      </c>
      <c r="DS151" t="s">
        <v>146</v>
      </c>
      <c r="DT151" t="s">
        <v>146</v>
      </c>
      <c r="DU151" t="s">
        <v>155</v>
      </c>
      <c r="DV151">
        <v>0</v>
      </c>
      <c r="DW151">
        <v>0</v>
      </c>
      <c r="DX151">
        <v>0.5</v>
      </c>
      <c r="DY151">
        <v>0.04</v>
      </c>
      <c r="DZ151">
        <v>2.0020566090040005E+19</v>
      </c>
      <c r="EA151">
        <v>3.4600356600000148E+18</v>
      </c>
      <c r="EB151" t="s">
        <v>797</v>
      </c>
      <c r="EC151" t="s">
        <v>797</v>
      </c>
      <c r="ED151" t="s">
        <v>796</v>
      </c>
      <c r="EE151" t="s">
        <v>798</v>
      </c>
      <c r="EF151" t="s">
        <v>164</v>
      </c>
      <c r="EG151" t="s">
        <v>146</v>
      </c>
      <c r="EH151" t="s">
        <v>146</v>
      </c>
      <c r="EI151" t="s">
        <v>146</v>
      </c>
      <c r="EJ151" t="s">
        <v>146</v>
      </c>
      <c r="EK151" t="s">
        <v>146</v>
      </c>
      <c r="EL151" t="s">
        <v>146</v>
      </c>
      <c r="EM151" t="s">
        <v>146</v>
      </c>
      <c r="EN151" t="s">
        <v>146</v>
      </c>
      <c r="EO151" t="s">
        <v>146</v>
      </c>
      <c r="EP151">
        <v>11607.5</v>
      </c>
      <c r="EQ151">
        <v>0</v>
      </c>
      <c r="ER151">
        <v>0</v>
      </c>
      <c r="ES151" t="s">
        <v>146</v>
      </c>
      <c r="ET151" t="s">
        <v>170</v>
      </c>
      <c r="EU151" t="s">
        <v>146</v>
      </c>
      <c r="EV151">
        <v>0</v>
      </c>
    </row>
    <row r="152" spans="1:152" x14ac:dyDescent="0.25">
      <c r="A152">
        <v>9753286195</v>
      </c>
      <c r="B152" t="s">
        <v>141</v>
      </c>
      <c r="C152" t="s">
        <v>814</v>
      </c>
      <c r="D152" t="s">
        <v>143</v>
      </c>
      <c r="E152" t="s">
        <v>144</v>
      </c>
      <c r="F152" t="s">
        <v>145</v>
      </c>
      <c r="G152">
        <v>34894</v>
      </c>
      <c r="H152" t="s">
        <v>145</v>
      </c>
      <c r="I152">
        <v>153176</v>
      </c>
      <c r="J152">
        <v>2609158028</v>
      </c>
      <c r="K152">
        <v>2758401</v>
      </c>
      <c r="L152">
        <v>2692440</v>
      </c>
      <c r="M152" t="s">
        <v>146</v>
      </c>
      <c r="N152">
        <v>9753286195</v>
      </c>
      <c r="O152">
        <v>123</v>
      </c>
      <c r="P152" t="s">
        <v>147</v>
      </c>
      <c r="Q152" t="s">
        <v>148</v>
      </c>
      <c r="R152" t="s">
        <v>149</v>
      </c>
      <c r="S152">
        <v>250100000000001</v>
      </c>
      <c r="T152" t="s">
        <v>150</v>
      </c>
      <c r="U152" t="s">
        <v>151</v>
      </c>
      <c r="V152">
        <v>4814</v>
      </c>
      <c r="W152" t="s">
        <v>152</v>
      </c>
      <c r="X152" t="s">
        <v>151</v>
      </c>
      <c r="Y152">
        <v>44</v>
      </c>
      <c r="Z152" t="s">
        <v>153</v>
      </c>
      <c r="AA152" t="s">
        <v>154</v>
      </c>
      <c r="AB152" t="s">
        <v>146</v>
      </c>
      <c r="AC152">
        <v>200239</v>
      </c>
      <c r="AD152" t="s">
        <v>155</v>
      </c>
      <c r="AE152" t="s">
        <v>156</v>
      </c>
      <c r="AF152" t="s">
        <v>815</v>
      </c>
      <c r="AG152">
        <v>566</v>
      </c>
      <c r="AH152">
        <v>114415</v>
      </c>
      <c r="AI152" t="s">
        <v>158</v>
      </c>
      <c r="AJ152">
        <v>566</v>
      </c>
      <c r="AK152">
        <v>9753286195</v>
      </c>
      <c r="AL152">
        <v>9753286195</v>
      </c>
      <c r="AM152" t="s">
        <v>159</v>
      </c>
      <c r="AN152" t="s">
        <v>160</v>
      </c>
      <c r="AO152" t="s">
        <v>161</v>
      </c>
      <c r="AP152" t="s">
        <v>146</v>
      </c>
      <c r="AQ152" t="s">
        <v>162</v>
      </c>
      <c r="AR152">
        <v>11607.5</v>
      </c>
      <c r="AS152">
        <v>11500</v>
      </c>
      <c r="AT152" s="8">
        <f t="shared" si="14"/>
        <v>10500</v>
      </c>
      <c r="AU152" s="8">
        <v>350</v>
      </c>
      <c r="AV152" s="8">
        <f t="shared" si="15"/>
        <v>10150</v>
      </c>
      <c r="AW152" s="9">
        <f t="shared" si="16"/>
        <v>1786.4</v>
      </c>
      <c r="AX152" s="10">
        <f t="shared" si="17"/>
        <v>8120</v>
      </c>
      <c r="AY152" s="11">
        <f t="shared" si="18"/>
        <v>243.6</v>
      </c>
      <c r="AZ152" s="8">
        <v>250</v>
      </c>
      <c r="BA152" s="12">
        <f t="shared" si="19"/>
        <v>81.25</v>
      </c>
      <c r="BB152" s="12">
        <v>1000</v>
      </c>
      <c r="BC152" s="13"/>
      <c r="BD152" s="8">
        <f t="shared" si="20"/>
        <v>18.75</v>
      </c>
      <c r="BG152" t="s">
        <v>146</v>
      </c>
      <c r="BH152" t="s">
        <v>146</v>
      </c>
      <c r="BI152">
        <v>566</v>
      </c>
      <c r="BJ152">
        <v>566</v>
      </c>
      <c r="BK152">
        <v>11607.5</v>
      </c>
      <c r="BL152">
        <v>0.5</v>
      </c>
      <c r="BM152">
        <v>0</v>
      </c>
      <c r="BN152">
        <v>0.5</v>
      </c>
      <c r="BO152">
        <v>0.04</v>
      </c>
      <c r="BP152">
        <v>0</v>
      </c>
      <c r="BQ152">
        <v>11606.9625</v>
      </c>
      <c r="BR152">
        <v>0</v>
      </c>
      <c r="BS152">
        <v>0.04</v>
      </c>
      <c r="BT152" t="s">
        <v>146</v>
      </c>
      <c r="BU152">
        <v>59536659</v>
      </c>
      <c r="BV152" t="s">
        <v>163</v>
      </c>
      <c r="BW152">
        <v>0</v>
      </c>
      <c r="BX152">
        <v>0</v>
      </c>
      <c r="BY152" t="s">
        <v>164</v>
      </c>
      <c r="BZ152">
        <v>0</v>
      </c>
      <c r="CA152" t="s">
        <v>146</v>
      </c>
      <c r="CB152">
        <v>0</v>
      </c>
      <c r="CC152">
        <v>0</v>
      </c>
      <c r="CD152" t="s">
        <v>165</v>
      </c>
      <c r="CE152">
        <v>0</v>
      </c>
      <c r="CF152">
        <v>0</v>
      </c>
      <c r="CG152">
        <v>0</v>
      </c>
      <c r="CH152" t="s">
        <v>146</v>
      </c>
      <c r="CI152" t="s">
        <v>146</v>
      </c>
      <c r="CJ152" t="s">
        <v>158</v>
      </c>
      <c r="CK152">
        <v>10</v>
      </c>
      <c r="CL152">
        <v>0</v>
      </c>
      <c r="CM152">
        <v>0</v>
      </c>
      <c r="CN152">
        <v>11607.5</v>
      </c>
      <c r="CO152" t="s">
        <v>150</v>
      </c>
      <c r="CP152">
        <v>0</v>
      </c>
      <c r="CQ152">
        <v>0</v>
      </c>
      <c r="CR152">
        <v>0</v>
      </c>
      <c r="CS152" t="s">
        <v>166</v>
      </c>
      <c r="CT152">
        <v>0</v>
      </c>
      <c r="CU152">
        <v>0</v>
      </c>
      <c r="CV152">
        <v>0</v>
      </c>
      <c r="CW152" t="s">
        <v>156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 t="s">
        <v>167</v>
      </c>
      <c r="DE152">
        <v>0</v>
      </c>
      <c r="DF152">
        <v>0</v>
      </c>
      <c r="DG152">
        <v>0</v>
      </c>
      <c r="DH152" t="s">
        <v>150</v>
      </c>
      <c r="DI152">
        <v>0</v>
      </c>
      <c r="DJ152">
        <v>0</v>
      </c>
      <c r="DK152">
        <v>0</v>
      </c>
      <c r="DL152" t="s">
        <v>156</v>
      </c>
      <c r="DM152">
        <v>45</v>
      </c>
      <c r="DN152">
        <v>0</v>
      </c>
      <c r="DO152" t="s">
        <v>156</v>
      </c>
      <c r="DP152">
        <v>45</v>
      </c>
      <c r="DQ152">
        <v>0</v>
      </c>
      <c r="DR152" t="s">
        <v>146</v>
      </c>
      <c r="DS152" t="s">
        <v>146</v>
      </c>
      <c r="DT152" t="s">
        <v>146</v>
      </c>
      <c r="DU152" t="s">
        <v>155</v>
      </c>
      <c r="DV152">
        <v>0</v>
      </c>
      <c r="DW152">
        <v>0</v>
      </c>
      <c r="DX152">
        <v>0.5</v>
      </c>
      <c r="DY152">
        <v>0.04</v>
      </c>
      <c r="DZ152">
        <v>2.0020566090040005E+19</v>
      </c>
      <c r="EA152">
        <v>3.4600356600000148E+18</v>
      </c>
      <c r="EB152" t="s">
        <v>816</v>
      </c>
      <c r="EC152" t="s">
        <v>816</v>
      </c>
      <c r="ED152" t="s">
        <v>815</v>
      </c>
      <c r="EE152" t="s">
        <v>817</v>
      </c>
      <c r="EF152" t="s">
        <v>164</v>
      </c>
      <c r="EG152" t="s">
        <v>146</v>
      </c>
      <c r="EH152" t="s">
        <v>146</v>
      </c>
      <c r="EI152" t="s">
        <v>146</v>
      </c>
      <c r="EJ152" t="s">
        <v>146</v>
      </c>
      <c r="EK152" t="s">
        <v>146</v>
      </c>
      <c r="EL152" t="s">
        <v>146</v>
      </c>
      <c r="EM152" t="s">
        <v>146</v>
      </c>
      <c r="EN152" t="s">
        <v>146</v>
      </c>
      <c r="EO152" t="s">
        <v>146</v>
      </c>
      <c r="EP152">
        <v>11607.5</v>
      </c>
      <c r="EQ152">
        <v>0</v>
      </c>
      <c r="ER152">
        <v>0</v>
      </c>
      <c r="ES152" t="s">
        <v>146</v>
      </c>
      <c r="ET152" t="s">
        <v>170</v>
      </c>
      <c r="EU152" t="s">
        <v>146</v>
      </c>
      <c r="EV152">
        <v>0</v>
      </c>
    </row>
    <row r="153" spans="1:152" x14ac:dyDescent="0.25">
      <c r="A153">
        <v>9755459365</v>
      </c>
      <c r="B153" t="s">
        <v>141</v>
      </c>
      <c r="C153" t="s">
        <v>838</v>
      </c>
      <c r="D153" t="s">
        <v>143</v>
      </c>
      <c r="E153" t="s">
        <v>144</v>
      </c>
      <c r="F153" t="s">
        <v>145</v>
      </c>
      <c r="G153">
        <v>34896</v>
      </c>
      <c r="H153" t="s">
        <v>145</v>
      </c>
      <c r="I153">
        <v>652706</v>
      </c>
      <c r="J153">
        <v>2609277144</v>
      </c>
      <c r="K153">
        <v>4826150</v>
      </c>
      <c r="L153">
        <v>2692440</v>
      </c>
      <c r="M153" t="s">
        <v>146</v>
      </c>
      <c r="N153">
        <v>9755459365</v>
      </c>
      <c r="O153">
        <v>123</v>
      </c>
      <c r="P153" t="s">
        <v>147</v>
      </c>
      <c r="Q153" t="s">
        <v>148</v>
      </c>
      <c r="R153" t="s">
        <v>149</v>
      </c>
      <c r="S153">
        <v>250100000000001</v>
      </c>
      <c r="T153" t="s">
        <v>150</v>
      </c>
      <c r="U153" t="s">
        <v>151</v>
      </c>
      <c r="V153">
        <v>4814</v>
      </c>
      <c r="W153" t="s">
        <v>152</v>
      </c>
      <c r="X153" t="s">
        <v>151</v>
      </c>
      <c r="Y153">
        <v>44</v>
      </c>
      <c r="Z153" t="s">
        <v>153</v>
      </c>
      <c r="AA153" t="s">
        <v>154</v>
      </c>
      <c r="AB153" t="s">
        <v>146</v>
      </c>
      <c r="AC153">
        <v>200239</v>
      </c>
      <c r="AD153" t="s">
        <v>155</v>
      </c>
      <c r="AE153" t="s">
        <v>156</v>
      </c>
      <c r="AF153" t="s">
        <v>839</v>
      </c>
      <c r="AG153">
        <v>566</v>
      </c>
      <c r="AH153">
        <v>773603</v>
      </c>
      <c r="AI153" t="s">
        <v>158</v>
      </c>
      <c r="AJ153">
        <v>566</v>
      </c>
      <c r="AK153">
        <v>9755459365</v>
      </c>
      <c r="AL153">
        <v>9755459365</v>
      </c>
      <c r="AM153" t="s">
        <v>159</v>
      </c>
      <c r="AN153" t="s">
        <v>483</v>
      </c>
      <c r="AO153" t="s">
        <v>484</v>
      </c>
      <c r="AP153" t="s">
        <v>146</v>
      </c>
      <c r="AQ153" t="s">
        <v>162</v>
      </c>
      <c r="AR153">
        <v>11607.5</v>
      </c>
      <c r="AS153">
        <v>11500</v>
      </c>
      <c r="AT153" s="8">
        <f t="shared" si="14"/>
        <v>10500</v>
      </c>
      <c r="AU153" s="8">
        <v>350</v>
      </c>
      <c r="AV153" s="8">
        <f t="shared" si="15"/>
        <v>10150</v>
      </c>
      <c r="AW153" s="9">
        <f t="shared" si="16"/>
        <v>1786.4</v>
      </c>
      <c r="AX153" s="10">
        <f t="shared" si="17"/>
        <v>8120</v>
      </c>
      <c r="AY153" s="11">
        <f t="shared" si="18"/>
        <v>243.6</v>
      </c>
      <c r="AZ153" s="8">
        <v>250</v>
      </c>
      <c r="BA153" s="12">
        <f t="shared" si="19"/>
        <v>81.25</v>
      </c>
      <c r="BB153" s="12">
        <v>1000</v>
      </c>
      <c r="BC153" s="13"/>
      <c r="BD153" s="8">
        <f t="shared" si="20"/>
        <v>18.75</v>
      </c>
      <c r="BG153" t="s">
        <v>146</v>
      </c>
      <c r="BH153" t="s">
        <v>146</v>
      </c>
      <c r="BI153">
        <v>566</v>
      </c>
      <c r="BJ153">
        <v>566</v>
      </c>
      <c r="BK153">
        <v>11607.5</v>
      </c>
      <c r="BL153">
        <v>0.5</v>
      </c>
      <c r="BM153">
        <v>0</v>
      </c>
      <c r="BN153">
        <v>0.5</v>
      </c>
      <c r="BO153">
        <v>0.04</v>
      </c>
      <c r="BP153">
        <v>0</v>
      </c>
      <c r="BQ153">
        <v>11606.9625</v>
      </c>
      <c r="BR153">
        <v>0</v>
      </c>
      <c r="BS153">
        <v>0.04</v>
      </c>
      <c r="BT153" t="s">
        <v>146</v>
      </c>
      <c r="BU153">
        <v>59536659</v>
      </c>
      <c r="BV153" t="s">
        <v>163</v>
      </c>
      <c r="BW153">
        <v>0</v>
      </c>
      <c r="BX153">
        <v>0</v>
      </c>
      <c r="BY153" t="s">
        <v>164</v>
      </c>
      <c r="BZ153">
        <v>0</v>
      </c>
      <c r="CA153" t="s">
        <v>146</v>
      </c>
      <c r="CB153">
        <v>0</v>
      </c>
      <c r="CC153">
        <v>0</v>
      </c>
      <c r="CD153" t="s">
        <v>165</v>
      </c>
      <c r="CE153">
        <v>0</v>
      </c>
      <c r="CF153">
        <v>0</v>
      </c>
      <c r="CG153">
        <v>0</v>
      </c>
      <c r="CH153" t="s">
        <v>146</v>
      </c>
      <c r="CI153" t="s">
        <v>146</v>
      </c>
      <c r="CJ153" t="s">
        <v>158</v>
      </c>
      <c r="CK153">
        <v>10</v>
      </c>
      <c r="CL153">
        <v>0</v>
      </c>
      <c r="CM153">
        <v>0</v>
      </c>
      <c r="CN153">
        <v>11607.5</v>
      </c>
      <c r="CO153" t="s">
        <v>150</v>
      </c>
      <c r="CP153">
        <v>0</v>
      </c>
      <c r="CQ153">
        <v>0</v>
      </c>
      <c r="CR153">
        <v>0</v>
      </c>
      <c r="CS153" t="s">
        <v>166</v>
      </c>
      <c r="CT153">
        <v>0</v>
      </c>
      <c r="CU153">
        <v>0</v>
      </c>
      <c r="CV153">
        <v>0</v>
      </c>
      <c r="CW153" t="s">
        <v>156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 t="s">
        <v>167</v>
      </c>
      <c r="DE153">
        <v>0</v>
      </c>
      <c r="DF153">
        <v>0</v>
      </c>
      <c r="DG153">
        <v>0</v>
      </c>
      <c r="DH153" t="s">
        <v>150</v>
      </c>
      <c r="DI153">
        <v>0</v>
      </c>
      <c r="DJ153">
        <v>0</v>
      </c>
      <c r="DK153">
        <v>0</v>
      </c>
      <c r="DL153" t="s">
        <v>156</v>
      </c>
      <c r="DM153">
        <v>45</v>
      </c>
      <c r="DN153">
        <v>0</v>
      </c>
      <c r="DO153" t="s">
        <v>156</v>
      </c>
      <c r="DP153">
        <v>45</v>
      </c>
      <c r="DQ153">
        <v>0</v>
      </c>
      <c r="DR153" t="s">
        <v>146</v>
      </c>
      <c r="DS153" t="s">
        <v>146</v>
      </c>
      <c r="DT153" t="s">
        <v>146</v>
      </c>
      <c r="DU153" t="s">
        <v>155</v>
      </c>
      <c r="DV153">
        <v>0</v>
      </c>
      <c r="DW153">
        <v>0</v>
      </c>
      <c r="DX153">
        <v>0.5</v>
      </c>
      <c r="DY153">
        <v>0.04</v>
      </c>
      <c r="DZ153">
        <v>2.0020566090040005E+19</v>
      </c>
      <c r="EA153">
        <v>3.4600356600000148E+18</v>
      </c>
      <c r="EB153" t="s">
        <v>840</v>
      </c>
      <c r="EC153" t="s">
        <v>840</v>
      </c>
      <c r="ED153" t="s">
        <v>839</v>
      </c>
      <c r="EE153" t="s">
        <v>841</v>
      </c>
      <c r="EF153" t="s">
        <v>164</v>
      </c>
      <c r="EG153" t="s">
        <v>146</v>
      </c>
      <c r="EH153" t="s">
        <v>146</v>
      </c>
      <c r="EI153" t="s">
        <v>146</v>
      </c>
      <c r="EJ153" t="s">
        <v>146</v>
      </c>
      <c r="EK153" t="s">
        <v>146</v>
      </c>
      <c r="EL153" t="s">
        <v>146</v>
      </c>
      <c r="EM153" t="s">
        <v>146</v>
      </c>
      <c r="EN153" t="s">
        <v>146</v>
      </c>
      <c r="EO153" t="s">
        <v>146</v>
      </c>
      <c r="EP153">
        <v>11607.5</v>
      </c>
      <c r="EQ153">
        <v>0</v>
      </c>
      <c r="ER153">
        <v>0</v>
      </c>
      <c r="ES153" t="s">
        <v>146</v>
      </c>
      <c r="ET153" t="s">
        <v>170</v>
      </c>
      <c r="EU153" t="s">
        <v>146</v>
      </c>
      <c r="EV153">
        <v>0</v>
      </c>
    </row>
    <row r="154" spans="1:152" x14ac:dyDescent="0.25">
      <c r="A154">
        <v>9755298827</v>
      </c>
      <c r="B154" t="s">
        <v>141</v>
      </c>
      <c r="C154" t="s">
        <v>887</v>
      </c>
      <c r="D154" t="s">
        <v>143</v>
      </c>
      <c r="E154" t="s">
        <v>144</v>
      </c>
      <c r="F154" t="s">
        <v>145</v>
      </c>
      <c r="G154">
        <v>34896</v>
      </c>
      <c r="H154" t="s">
        <v>145</v>
      </c>
      <c r="I154">
        <v>564755</v>
      </c>
      <c r="J154">
        <v>2609276859</v>
      </c>
      <c r="K154">
        <v>3344257</v>
      </c>
      <c r="L154">
        <v>2692440</v>
      </c>
      <c r="M154" t="s">
        <v>146</v>
      </c>
      <c r="N154">
        <v>9755298827</v>
      </c>
      <c r="O154">
        <v>123</v>
      </c>
      <c r="P154" t="s">
        <v>147</v>
      </c>
      <c r="Q154" t="s">
        <v>148</v>
      </c>
      <c r="R154" t="s">
        <v>149</v>
      </c>
      <c r="S154">
        <v>250100000000001</v>
      </c>
      <c r="T154" t="s">
        <v>150</v>
      </c>
      <c r="U154" t="s">
        <v>151</v>
      </c>
      <c r="V154">
        <v>4814</v>
      </c>
      <c r="W154" t="s">
        <v>152</v>
      </c>
      <c r="X154" t="s">
        <v>151</v>
      </c>
      <c r="Y154">
        <v>44</v>
      </c>
      <c r="Z154" t="s">
        <v>153</v>
      </c>
      <c r="AA154" t="s">
        <v>154</v>
      </c>
      <c r="AB154" t="s">
        <v>146</v>
      </c>
      <c r="AC154">
        <v>200239</v>
      </c>
      <c r="AD154" t="s">
        <v>155</v>
      </c>
      <c r="AE154" t="s">
        <v>156</v>
      </c>
      <c r="AF154" t="s">
        <v>888</v>
      </c>
      <c r="AG154">
        <v>566</v>
      </c>
      <c r="AH154">
        <v>636283</v>
      </c>
      <c r="AI154" t="s">
        <v>158</v>
      </c>
      <c r="AJ154">
        <v>566</v>
      </c>
      <c r="AK154">
        <v>9755298827</v>
      </c>
      <c r="AL154">
        <v>9755298827</v>
      </c>
      <c r="AM154" t="s">
        <v>159</v>
      </c>
      <c r="AN154" t="s">
        <v>188</v>
      </c>
      <c r="AO154" t="s">
        <v>189</v>
      </c>
      <c r="AP154" t="s">
        <v>146</v>
      </c>
      <c r="AQ154" t="s">
        <v>162</v>
      </c>
      <c r="AR154">
        <v>11607.5</v>
      </c>
      <c r="AS154">
        <v>11500</v>
      </c>
      <c r="AT154" s="8">
        <f t="shared" si="14"/>
        <v>10500</v>
      </c>
      <c r="AU154" s="8">
        <v>350</v>
      </c>
      <c r="AV154" s="8">
        <f t="shared" si="15"/>
        <v>10150</v>
      </c>
      <c r="AW154" s="9">
        <f t="shared" si="16"/>
        <v>1786.4</v>
      </c>
      <c r="AX154" s="10">
        <f t="shared" si="17"/>
        <v>8120</v>
      </c>
      <c r="AY154" s="11">
        <f t="shared" si="18"/>
        <v>243.6</v>
      </c>
      <c r="AZ154" s="8">
        <v>250</v>
      </c>
      <c r="BA154" s="12">
        <f t="shared" si="19"/>
        <v>81.25</v>
      </c>
      <c r="BB154" s="12">
        <v>1000</v>
      </c>
      <c r="BC154" s="13"/>
      <c r="BD154" s="8">
        <f t="shared" si="20"/>
        <v>18.75</v>
      </c>
      <c r="BG154" t="s">
        <v>146</v>
      </c>
      <c r="BH154" t="s">
        <v>146</v>
      </c>
      <c r="BI154">
        <v>566</v>
      </c>
      <c r="BJ154">
        <v>566</v>
      </c>
      <c r="BK154">
        <v>11607.5</v>
      </c>
      <c r="BL154">
        <v>0.5</v>
      </c>
      <c r="BM154">
        <v>0</v>
      </c>
      <c r="BN154">
        <v>0.5</v>
      </c>
      <c r="BO154">
        <v>0.04</v>
      </c>
      <c r="BP154">
        <v>0</v>
      </c>
      <c r="BQ154">
        <v>11606.9625</v>
      </c>
      <c r="BR154">
        <v>0</v>
      </c>
      <c r="BS154">
        <v>0.04</v>
      </c>
      <c r="BT154" t="s">
        <v>146</v>
      </c>
      <c r="BU154">
        <v>59536659</v>
      </c>
      <c r="BV154" t="s">
        <v>163</v>
      </c>
      <c r="BW154">
        <v>0</v>
      </c>
      <c r="BX154">
        <v>0</v>
      </c>
      <c r="BY154" t="s">
        <v>164</v>
      </c>
      <c r="BZ154">
        <v>0</v>
      </c>
      <c r="CA154" t="s">
        <v>146</v>
      </c>
      <c r="CB154">
        <v>0</v>
      </c>
      <c r="CC154">
        <v>0</v>
      </c>
      <c r="CD154" t="s">
        <v>165</v>
      </c>
      <c r="CE154">
        <v>0</v>
      </c>
      <c r="CF154">
        <v>0</v>
      </c>
      <c r="CG154">
        <v>0</v>
      </c>
      <c r="CH154" t="s">
        <v>146</v>
      </c>
      <c r="CI154" t="s">
        <v>146</v>
      </c>
      <c r="CJ154" t="s">
        <v>158</v>
      </c>
      <c r="CK154">
        <v>10</v>
      </c>
      <c r="CL154">
        <v>0</v>
      </c>
      <c r="CM154">
        <v>0</v>
      </c>
      <c r="CN154">
        <v>11607.5</v>
      </c>
      <c r="CO154" t="s">
        <v>150</v>
      </c>
      <c r="CP154">
        <v>0</v>
      </c>
      <c r="CQ154">
        <v>0</v>
      </c>
      <c r="CR154">
        <v>0</v>
      </c>
      <c r="CS154" t="s">
        <v>166</v>
      </c>
      <c r="CT154">
        <v>0</v>
      </c>
      <c r="CU154">
        <v>0</v>
      </c>
      <c r="CV154">
        <v>0</v>
      </c>
      <c r="CW154" t="s">
        <v>156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 t="s">
        <v>167</v>
      </c>
      <c r="DE154">
        <v>0</v>
      </c>
      <c r="DF154">
        <v>0</v>
      </c>
      <c r="DG154">
        <v>0</v>
      </c>
      <c r="DH154" t="s">
        <v>150</v>
      </c>
      <c r="DI154">
        <v>0</v>
      </c>
      <c r="DJ154">
        <v>0</v>
      </c>
      <c r="DK154">
        <v>0</v>
      </c>
      <c r="DL154" t="s">
        <v>156</v>
      </c>
      <c r="DM154">
        <v>45</v>
      </c>
      <c r="DN154">
        <v>0</v>
      </c>
      <c r="DO154" t="s">
        <v>156</v>
      </c>
      <c r="DP154">
        <v>45</v>
      </c>
      <c r="DQ154">
        <v>0</v>
      </c>
      <c r="DR154" t="s">
        <v>146</v>
      </c>
      <c r="DS154" t="s">
        <v>146</v>
      </c>
      <c r="DT154" t="s">
        <v>146</v>
      </c>
      <c r="DU154" t="s">
        <v>155</v>
      </c>
      <c r="DV154">
        <v>0</v>
      </c>
      <c r="DW154">
        <v>0</v>
      </c>
      <c r="DX154">
        <v>0.5</v>
      </c>
      <c r="DY154">
        <v>0.04</v>
      </c>
      <c r="DZ154">
        <v>2.0020566090040005E+19</v>
      </c>
      <c r="EA154">
        <v>3.4600356600000148E+18</v>
      </c>
      <c r="EB154" t="s">
        <v>889</v>
      </c>
      <c r="EC154" t="s">
        <v>889</v>
      </c>
      <c r="ED154" t="s">
        <v>888</v>
      </c>
      <c r="EE154" t="s">
        <v>890</v>
      </c>
      <c r="EF154" t="s">
        <v>164</v>
      </c>
      <c r="EG154" t="s">
        <v>146</v>
      </c>
      <c r="EH154" t="s">
        <v>146</v>
      </c>
      <c r="EI154" t="s">
        <v>146</v>
      </c>
      <c r="EJ154" t="s">
        <v>146</v>
      </c>
      <c r="EK154" t="s">
        <v>146</v>
      </c>
      <c r="EL154" t="s">
        <v>146</v>
      </c>
      <c r="EM154" t="s">
        <v>146</v>
      </c>
      <c r="EN154" t="s">
        <v>146</v>
      </c>
      <c r="EO154" t="s">
        <v>146</v>
      </c>
      <c r="EP154">
        <v>11607.5</v>
      </c>
      <c r="EQ154">
        <v>0</v>
      </c>
      <c r="ER154">
        <v>0</v>
      </c>
      <c r="ES154" t="s">
        <v>146</v>
      </c>
      <c r="ET154" t="s">
        <v>170</v>
      </c>
      <c r="EU154" t="s">
        <v>146</v>
      </c>
      <c r="EV154">
        <v>0</v>
      </c>
    </row>
    <row r="155" spans="1:152" x14ac:dyDescent="0.25">
      <c r="A155">
        <v>9752936946</v>
      </c>
      <c r="B155" t="s">
        <v>141</v>
      </c>
      <c r="C155" t="s">
        <v>918</v>
      </c>
      <c r="D155" t="s">
        <v>143</v>
      </c>
      <c r="E155" t="s">
        <v>144</v>
      </c>
      <c r="F155" t="s">
        <v>145</v>
      </c>
      <c r="G155">
        <v>34893</v>
      </c>
      <c r="H155" t="s">
        <v>145</v>
      </c>
      <c r="I155">
        <v>84658</v>
      </c>
      <c r="J155">
        <v>2608963168</v>
      </c>
      <c r="K155">
        <v>5286337</v>
      </c>
      <c r="L155">
        <v>2692440</v>
      </c>
      <c r="M155" t="s">
        <v>146</v>
      </c>
      <c r="N155">
        <v>9752936946</v>
      </c>
      <c r="O155">
        <v>123</v>
      </c>
      <c r="P155" t="s">
        <v>147</v>
      </c>
      <c r="Q155" t="s">
        <v>148</v>
      </c>
      <c r="R155" t="s">
        <v>149</v>
      </c>
      <c r="S155">
        <v>250100000000001</v>
      </c>
      <c r="T155" t="s">
        <v>150</v>
      </c>
      <c r="U155" t="s">
        <v>151</v>
      </c>
      <c r="V155">
        <v>4814</v>
      </c>
      <c r="W155" t="s">
        <v>152</v>
      </c>
      <c r="X155" t="s">
        <v>151</v>
      </c>
      <c r="Y155">
        <v>44</v>
      </c>
      <c r="Z155" t="s">
        <v>153</v>
      </c>
      <c r="AA155" t="s">
        <v>154</v>
      </c>
      <c r="AB155" t="s">
        <v>146</v>
      </c>
      <c r="AC155">
        <v>200239</v>
      </c>
      <c r="AD155" t="s">
        <v>155</v>
      </c>
      <c r="AE155" t="s">
        <v>156</v>
      </c>
      <c r="AF155" t="s">
        <v>919</v>
      </c>
      <c r="AG155">
        <v>566</v>
      </c>
      <c r="AH155">
        <v>859113</v>
      </c>
      <c r="AI155" t="s">
        <v>158</v>
      </c>
      <c r="AJ155">
        <v>566</v>
      </c>
      <c r="AK155">
        <v>9752936946</v>
      </c>
      <c r="AL155">
        <v>9752936946</v>
      </c>
      <c r="AM155" t="s">
        <v>159</v>
      </c>
      <c r="AN155" t="s">
        <v>160</v>
      </c>
      <c r="AO155" t="s">
        <v>161</v>
      </c>
      <c r="AP155" t="s">
        <v>146</v>
      </c>
      <c r="AQ155" t="s">
        <v>162</v>
      </c>
      <c r="AR155">
        <v>11607.5</v>
      </c>
      <c r="AS155">
        <v>11500</v>
      </c>
      <c r="AT155" s="8">
        <f t="shared" si="14"/>
        <v>10500</v>
      </c>
      <c r="AU155" s="8">
        <v>350</v>
      </c>
      <c r="AV155" s="8">
        <f t="shared" si="15"/>
        <v>10150</v>
      </c>
      <c r="AW155" s="9">
        <f t="shared" si="16"/>
        <v>1786.4</v>
      </c>
      <c r="AX155" s="10">
        <f t="shared" si="17"/>
        <v>8120</v>
      </c>
      <c r="AY155" s="11">
        <f t="shared" si="18"/>
        <v>243.6</v>
      </c>
      <c r="AZ155" s="8">
        <v>250</v>
      </c>
      <c r="BA155" s="12">
        <f t="shared" si="19"/>
        <v>81.25</v>
      </c>
      <c r="BB155" s="12">
        <v>1000</v>
      </c>
      <c r="BC155" s="13"/>
      <c r="BD155" s="8">
        <f t="shared" si="20"/>
        <v>18.75</v>
      </c>
      <c r="BG155" t="s">
        <v>146</v>
      </c>
      <c r="BH155" t="s">
        <v>146</v>
      </c>
      <c r="BI155">
        <v>566</v>
      </c>
      <c r="BJ155">
        <v>566</v>
      </c>
      <c r="BK155">
        <v>11607.5</v>
      </c>
      <c r="BL155">
        <v>0.5</v>
      </c>
      <c r="BM155">
        <v>0</v>
      </c>
      <c r="BN155">
        <v>0.5</v>
      </c>
      <c r="BO155">
        <v>0.04</v>
      </c>
      <c r="BP155">
        <v>0</v>
      </c>
      <c r="BQ155">
        <v>11606.9625</v>
      </c>
      <c r="BR155">
        <v>0</v>
      </c>
      <c r="BS155">
        <v>0.04</v>
      </c>
      <c r="BT155" t="s">
        <v>146</v>
      </c>
      <c r="BU155">
        <v>59536659</v>
      </c>
      <c r="BV155" t="s">
        <v>163</v>
      </c>
      <c r="BW155">
        <v>0</v>
      </c>
      <c r="BX155">
        <v>0</v>
      </c>
      <c r="BY155" t="s">
        <v>164</v>
      </c>
      <c r="BZ155">
        <v>0</v>
      </c>
      <c r="CA155" t="s">
        <v>146</v>
      </c>
      <c r="CB155">
        <v>0</v>
      </c>
      <c r="CC155">
        <v>0</v>
      </c>
      <c r="CD155" t="s">
        <v>165</v>
      </c>
      <c r="CE155">
        <v>0</v>
      </c>
      <c r="CF155">
        <v>0</v>
      </c>
      <c r="CG155">
        <v>0</v>
      </c>
      <c r="CH155" t="s">
        <v>146</v>
      </c>
      <c r="CI155" t="s">
        <v>146</v>
      </c>
      <c r="CJ155" t="s">
        <v>158</v>
      </c>
      <c r="CK155">
        <v>10</v>
      </c>
      <c r="CL155">
        <v>0</v>
      </c>
      <c r="CM155">
        <v>0</v>
      </c>
      <c r="CN155">
        <v>11607.5</v>
      </c>
      <c r="CO155" t="s">
        <v>150</v>
      </c>
      <c r="CP155">
        <v>0</v>
      </c>
      <c r="CQ155">
        <v>0</v>
      </c>
      <c r="CR155">
        <v>0</v>
      </c>
      <c r="CS155" t="s">
        <v>166</v>
      </c>
      <c r="CT155">
        <v>0</v>
      </c>
      <c r="CU155">
        <v>0</v>
      </c>
      <c r="CV155">
        <v>0</v>
      </c>
      <c r="CW155" t="s">
        <v>156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 t="s">
        <v>167</v>
      </c>
      <c r="DE155">
        <v>0</v>
      </c>
      <c r="DF155">
        <v>0</v>
      </c>
      <c r="DG155">
        <v>0</v>
      </c>
      <c r="DH155" t="s">
        <v>150</v>
      </c>
      <c r="DI155">
        <v>0</v>
      </c>
      <c r="DJ155">
        <v>0</v>
      </c>
      <c r="DK155">
        <v>0</v>
      </c>
      <c r="DL155" t="s">
        <v>156</v>
      </c>
      <c r="DM155">
        <v>45</v>
      </c>
      <c r="DN155">
        <v>0</v>
      </c>
      <c r="DO155" t="s">
        <v>156</v>
      </c>
      <c r="DP155">
        <v>45</v>
      </c>
      <c r="DQ155">
        <v>0</v>
      </c>
      <c r="DR155" t="s">
        <v>146</v>
      </c>
      <c r="DS155" t="s">
        <v>146</v>
      </c>
      <c r="DT155" t="s">
        <v>146</v>
      </c>
      <c r="DU155" t="s">
        <v>155</v>
      </c>
      <c r="DV155">
        <v>0</v>
      </c>
      <c r="DW155">
        <v>0</v>
      </c>
      <c r="DX155">
        <v>0.5</v>
      </c>
      <c r="DY155">
        <v>0.04</v>
      </c>
      <c r="DZ155">
        <v>2.0020566090040005E+19</v>
      </c>
      <c r="EA155">
        <v>3.4600356600000148E+18</v>
      </c>
      <c r="EB155" t="s">
        <v>920</v>
      </c>
      <c r="EC155" t="s">
        <v>920</v>
      </c>
      <c r="ED155" t="s">
        <v>919</v>
      </c>
      <c r="EE155" t="s">
        <v>921</v>
      </c>
      <c r="EF155" t="s">
        <v>164</v>
      </c>
      <c r="EG155" t="s">
        <v>146</v>
      </c>
      <c r="EH155" t="s">
        <v>146</v>
      </c>
      <c r="EI155" t="s">
        <v>146</v>
      </c>
      <c r="EJ155" t="s">
        <v>146</v>
      </c>
      <c r="EK155" t="s">
        <v>146</v>
      </c>
      <c r="EL155" t="s">
        <v>146</v>
      </c>
      <c r="EM155" t="s">
        <v>146</v>
      </c>
      <c r="EN155" t="s">
        <v>146</v>
      </c>
      <c r="EO155" t="s">
        <v>146</v>
      </c>
      <c r="EP155">
        <v>11607.5</v>
      </c>
      <c r="EQ155">
        <v>0</v>
      </c>
      <c r="ER155">
        <v>0</v>
      </c>
      <c r="ES155" t="s">
        <v>146</v>
      </c>
      <c r="ET155" t="s">
        <v>170</v>
      </c>
      <c r="EU155" t="s">
        <v>146</v>
      </c>
      <c r="EV155">
        <v>0</v>
      </c>
    </row>
    <row r="156" spans="1:152" x14ac:dyDescent="0.25">
      <c r="A156">
        <v>9756062111</v>
      </c>
      <c r="B156" t="s">
        <v>141</v>
      </c>
      <c r="C156" t="s">
        <v>929</v>
      </c>
      <c r="D156" t="s">
        <v>143</v>
      </c>
      <c r="E156" t="s">
        <v>144</v>
      </c>
      <c r="F156" t="s">
        <v>145</v>
      </c>
      <c r="G156">
        <v>34897</v>
      </c>
      <c r="H156" t="s">
        <v>145</v>
      </c>
      <c r="I156">
        <v>210798</v>
      </c>
      <c r="J156">
        <v>2609400261</v>
      </c>
      <c r="K156">
        <v>2061040</v>
      </c>
      <c r="L156">
        <v>2692440</v>
      </c>
      <c r="M156" t="s">
        <v>146</v>
      </c>
      <c r="N156">
        <v>9756062111</v>
      </c>
      <c r="O156">
        <v>123</v>
      </c>
      <c r="P156" t="s">
        <v>147</v>
      </c>
      <c r="Q156" t="s">
        <v>148</v>
      </c>
      <c r="R156" t="s">
        <v>149</v>
      </c>
      <c r="S156">
        <v>250100000000001</v>
      </c>
      <c r="T156" t="s">
        <v>150</v>
      </c>
      <c r="U156" t="s">
        <v>151</v>
      </c>
      <c r="V156">
        <v>4814</v>
      </c>
      <c r="W156" t="s">
        <v>152</v>
      </c>
      <c r="X156" t="s">
        <v>151</v>
      </c>
      <c r="Y156">
        <v>44</v>
      </c>
      <c r="Z156" t="s">
        <v>153</v>
      </c>
      <c r="AA156" t="s">
        <v>154</v>
      </c>
      <c r="AB156" t="s">
        <v>146</v>
      </c>
      <c r="AC156">
        <v>200239</v>
      </c>
      <c r="AD156" t="s">
        <v>155</v>
      </c>
      <c r="AE156" t="s">
        <v>156</v>
      </c>
      <c r="AF156" t="s">
        <v>930</v>
      </c>
      <c r="AG156">
        <v>566</v>
      </c>
      <c r="AH156">
        <v>302432</v>
      </c>
      <c r="AI156" t="s">
        <v>158</v>
      </c>
      <c r="AJ156">
        <v>566</v>
      </c>
      <c r="AK156">
        <v>9756062111</v>
      </c>
      <c r="AL156">
        <v>9756062111</v>
      </c>
      <c r="AM156" t="s">
        <v>159</v>
      </c>
      <c r="AN156" t="s">
        <v>188</v>
      </c>
      <c r="AO156" t="s">
        <v>189</v>
      </c>
      <c r="AP156" t="s">
        <v>146</v>
      </c>
      <c r="AQ156" t="s">
        <v>162</v>
      </c>
      <c r="AR156">
        <v>11607.5</v>
      </c>
      <c r="AS156">
        <v>11500</v>
      </c>
      <c r="AT156" s="8">
        <f t="shared" si="14"/>
        <v>10500</v>
      </c>
      <c r="AU156" s="8">
        <v>350</v>
      </c>
      <c r="AV156" s="8">
        <f t="shared" si="15"/>
        <v>10150</v>
      </c>
      <c r="AW156" s="9">
        <f t="shared" si="16"/>
        <v>1786.4</v>
      </c>
      <c r="AX156" s="10">
        <f t="shared" si="17"/>
        <v>8120</v>
      </c>
      <c r="AY156" s="11">
        <f t="shared" si="18"/>
        <v>243.6</v>
      </c>
      <c r="AZ156" s="8">
        <v>250</v>
      </c>
      <c r="BA156" s="12">
        <f t="shared" si="19"/>
        <v>81.25</v>
      </c>
      <c r="BB156" s="12">
        <v>1000</v>
      </c>
      <c r="BC156" s="13"/>
      <c r="BD156" s="8">
        <f t="shared" si="20"/>
        <v>18.75</v>
      </c>
      <c r="BG156" t="s">
        <v>146</v>
      </c>
      <c r="BH156" t="s">
        <v>146</v>
      </c>
      <c r="BI156">
        <v>566</v>
      </c>
      <c r="BJ156">
        <v>566</v>
      </c>
      <c r="BK156">
        <v>11607.5</v>
      </c>
      <c r="BL156">
        <v>0.5</v>
      </c>
      <c r="BM156">
        <v>0</v>
      </c>
      <c r="BN156">
        <v>0.5</v>
      </c>
      <c r="BO156">
        <v>0.04</v>
      </c>
      <c r="BP156">
        <v>0</v>
      </c>
      <c r="BQ156">
        <v>11606.9625</v>
      </c>
      <c r="BR156">
        <v>0</v>
      </c>
      <c r="BS156">
        <v>0.04</v>
      </c>
      <c r="BT156" t="s">
        <v>146</v>
      </c>
      <c r="BU156">
        <v>59536659</v>
      </c>
      <c r="BV156" t="s">
        <v>163</v>
      </c>
      <c r="BW156">
        <v>0</v>
      </c>
      <c r="BX156">
        <v>0</v>
      </c>
      <c r="BY156" t="s">
        <v>164</v>
      </c>
      <c r="BZ156">
        <v>0</v>
      </c>
      <c r="CA156" t="s">
        <v>146</v>
      </c>
      <c r="CB156">
        <v>0</v>
      </c>
      <c r="CC156">
        <v>0</v>
      </c>
      <c r="CD156" t="s">
        <v>165</v>
      </c>
      <c r="CE156">
        <v>0</v>
      </c>
      <c r="CF156">
        <v>0</v>
      </c>
      <c r="CG156">
        <v>0</v>
      </c>
      <c r="CH156" t="s">
        <v>146</v>
      </c>
      <c r="CI156" t="s">
        <v>146</v>
      </c>
      <c r="CJ156" t="s">
        <v>158</v>
      </c>
      <c r="CK156">
        <v>10</v>
      </c>
      <c r="CL156">
        <v>0</v>
      </c>
      <c r="CM156">
        <v>0</v>
      </c>
      <c r="CN156">
        <v>11607.5</v>
      </c>
      <c r="CO156" t="s">
        <v>150</v>
      </c>
      <c r="CP156">
        <v>0</v>
      </c>
      <c r="CQ156">
        <v>0</v>
      </c>
      <c r="CR156">
        <v>0</v>
      </c>
      <c r="CS156" t="s">
        <v>166</v>
      </c>
      <c r="CT156">
        <v>0</v>
      </c>
      <c r="CU156">
        <v>0</v>
      </c>
      <c r="CV156">
        <v>0</v>
      </c>
      <c r="CW156" t="s">
        <v>156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 t="s">
        <v>167</v>
      </c>
      <c r="DE156">
        <v>0</v>
      </c>
      <c r="DF156">
        <v>0</v>
      </c>
      <c r="DG156">
        <v>0</v>
      </c>
      <c r="DH156" t="s">
        <v>150</v>
      </c>
      <c r="DI156">
        <v>0</v>
      </c>
      <c r="DJ156">
        <v>0</v>
      </c>
      <c r="DK156">
        <v>0</v>
      </c>
      <c r="DL156" t="s">
        <v>156</v>
      </c>
      <c r="DM156">
        <v>45</v>
      </c>
      <c r="DN156">
        <v>0</v>
      </c>
      <c r="DO156" t="s">
        <v>156</v>
      </c>
      <c r="DP156">
        <v>45</v>
      </c>
      <c r="DQ156">
        <v>0</v>
      </c>
      <c r="DR156" t="s">
        <v>146</v>
      </c>
      <c r="DS156" t="s">
        <v>146</v>
      </c>
      <c r="DT156" t="s">
        <v>146</v>
      </c>
      <c r="DU156" t="s">
        <v>155</v>
      </c>
      <c r="DV156">
        <v>0</v>
      </c>
      <c r="DW156">
        <v>0</v>
      </c>
      <c r="DX156">
        <v>0.5</v>
      </c>
      <c r="DY156">
        <v>0.04</v>
      </c>
      <c r="DZ156">
        <v>2.0020566090040005E+19</v>
      </c>
      <c r="EA156">
        <v>3.4600356600000148E+18</v>
      </c>
      <c r="EB156" t="s">
        <v>931</v>
      </c>
      <c r="EC156" t="s">
        <v>931</v>
      </c>
      <c r="ED156" t="s">
        <v>930</v>
      </c>
      <c r="EE156" t="s">
        <v>932</v>
      </c>
      <c r="EF156" t="s">
        <v>164</v>
      </c>
      <c r="EG156" t="s">
        <v>146</v>
      </c>
      <c r="EH156" t="s">
        <v>146</v>
      </c>
      <c r="EI156" t="s">
        <v>146</v>
      </c>
      <c r="EJ156" t="s">
        <v>146</v>
      </c>
      <c r="EK156" t="s">
        <v>146</v>
      </c>
      <c r="EL156" t="s">
        <v>146</v>
      </c>
      <c r="EM156" t="s">
        <v>146</v>
      </c>
      <c r="EN156" t="s">
        <v>146</v>
      </c>
      <c r="EO156" t="s">
        <v>146</v>
      </c>
      <c r="EP156">
        <v>11607.5</v>
      </c>
      <c r="EQ156">
        <v>0</v>
      </c>
      <c r="ER156">
        <v>0</v>
      </c>
      <c r="ES156" t="s">
        <v>146</v>
      </c>
      <c r="ET156" t="s">
        <v>170</v>
      </c>
      <c r="EU156" t="s">
        <v>146</v>
      </c>
      <c r="EV156">
        <v>0</v>
      </c>
    </row>
    <row r="157" spans="1:152" x14ac:dyDescent="0.25">
      <c r="A157">
        <v>9758066380</v>
      </c>
      <c r="B157" t="s">
        <v>141</v>
      </c>
      <c r="C157" t="s">
        <v>947</v>
      </c>
      <c r="D157" t="s">
        <v>143</v>
      </c>
      <c r="E157" t="s">
        <v>144</v>
      </c>
      <c r="F157" t="s">
        <v>144</v>
      </c>
      <c r="G157">
        <v>34901</v>
      </c>
      <c r="H157" t="s">
        <v>145</v>
      </c>
      <c r="I157">
        <v>767683</v>
      </c>
      <c r="J157">
        <v>2609757352</v>
      </c>
      <c r="K157">
        <v>1154344</v>
      </c>
      <c r="L157">
        <v>2692440</v>
      </c>
      <c r="M157" t="s">
        <v>146</v>
      </c>
      <c r="N157">
        <v>9758066380</v>
      </c>
      <c r="O157">
        <v>123</v>
      </c>
      <c r="P157" t="s">
        <v>147</v>
      </c>
      <c r="Q157" t="s">
        <v>148</v>
      </c>
      <c r="R157" t="s">
        <v>149</v>
      </c>
      <c r="S157">
        <v>250100000000001</v>
      </c>
      <c r="T157" t="s">
        <v>150</v>
      </c>
      <c r="U157" t="s">
        <v>151</v>
      </c>
      <c r="V157">
        <v>4814</v>
      </c>
      <c r="W157" t="s">
        <v>152</v>
      </c>
      <c r="X157" t="s">
        <v>151</v>
      </c>
      <c r="Y157">
        <v>44</v>
      </c>
      <c r="Z157" t="s">
        <v>153</v>
      </c>
      <c r="AA157" t="s">
        <v>154</v>
      </c>
      <c r="AB157" t="s">
        <v>146</v>
      </c>
      <c r="AC157">
        <v>200239</v>
      </c>
      <c r="AD157" t="s">
        <v>155</v>
      </c>
      <c r="AE157" t="s">
        <v>156</v>
      </c>
      <c r="AF157" t="s">
        <v>948</v>
      </c>
      <c r="AG157">
        <v>566</v>
      </c>
      <c r="AH157">
        <v>935247</v>
      </c>
      <c r="AI157" t="s">
        <v>158</v>
      </c>
      <c r="AJ157">
        <v>566</v>
      </c>
      <c r="AK157">
        <v>9758066380</v>
      </c>
      <c r="AL157">
        <v>9758066380</v>
      </c>
      <c r="AM157" t="s">
        <v>159</v>
      </c>
      <c r="AN157" t="s">
        <v>188</v>
      </c>
      <c r="AO157" t="s">
        <v>189</v>
      </c>
      <c r="AP157" t="s">
        <v>146</v>
      </c>
      <c r="AQ157" t="s">
        <v>162</v>
      </c>
      <c r="AR157">
        <v>11607.5</v>
      </c>
      <c r="AS157">
        <v>11500</v>
      </c>
      <c r="AT157" s="8">
        <f t="shared" si="14"/>
        <v>10500</v>
      </c>
      <c r="AU157" s="8">
        <v>350</v>
      </c>
      <c r="AV157" s="8">
        <f t="shared" si="15"/>
        <v>10150</v>
      </c>
      <c r="AW157" s="9">
        <f t="shared" si="16"/>
        <v>1786.4</v>
      </c>
      <c r="AX157" s="10">
        <f t="shared" si="17"/>
        <v>8120</v>
      </c>
      <c r="AY157" s="11">
        <f t="shared" si="18"/>
        <v>243.6</v>
      </c>
      <c r="AZ157" s="8">
        <v>250</v>
      </c>
      <c r="BA157" s="12">
        <f t="shared" si="19"/>
        <v>81.25</v>
      </c>
      <c r="BB157" s="12">
        <v>1000</v>
      </c>
      <c r="BC157" s="13"/>
      <c r="BD157" s="8">
        <f t="shared" si="20"/>
        <v>18.75</v>
      </c>
      <c r="BG157" t="s">
        <v>146</v>
      </c>
      <c r="BH157" t="s">
        <v>146</v>
      </c>
      <c r="BI157">
        <v>566</v>
      </c>
      <c r="BJ157">
        <v>566</v>
      </c>
      <c r="BK157">
        <v>11607.5</v>
      </c>
      <c r="BL157">
        <v>0.5</v>
      </c>
      <c r="BM157">
        <v>0</v>
      </c>
      <c r="BN157">
        <v>0.5</v>
      </c>
      <c r="BO157">
        <v>0.04</v>
      </c>
      <c r="BP157">
        <v>0</v>
      </c>
      <c r="BQ157">
        <v>11606.9625</v>
      </c>
      <c r="BR157">
        <v>0</v>
      </c>
      <c r="BS157">
        <v>0.04</v>
      </c>
      <c r="BT157" t="s">
        <v>146</v>
      </c>
      <c r="BU157">
        <v>59536659</v>
      </c>
      <c r="BV157" t="s">
        <v>163</v>
      </c>
      <c r="BW157">
        <v>0</v>
      </c>
      <c r="BX157">
        <v>0</v>
      </c>
      <c r="BY157" t="s">
        <v>164</v>
      </c>
      <c r="BZ157">
        <v>0</v>
      </c>
      <c r="CA157" t="s">
        <v>146</v>
      </c>
      <c r="CB157">
        <v>0</v>
      </c>
      <c r="CC157">
        <v>0</v>
      </c>
      <c r="CD157" t="s">
        <v>165</v>
      </c>
      <c r="CE157">
        <v>0</v>
      </c>
      <c r="CF157">
        <v>0</v>
      </c>
      <c r="CG157">
        <v>0</v>
      </c>
      <c r="CH157" t="s">
        <v>146</v>
      </c>
      <c r="CI157" t="s">
        <v>146</v>
      </c>
      <c r="CJ157" t="s">
        <v>158</v>
      </c>
      <c r="CK157">
        <v>10</v>
      </c>
      <c r="CL157">
        <v>0</v>
      </c>
      <c r="CM157">
        <v>0</v>
      </c>
      <c r="CN157">
        <v>11607.5</v>
      </c>
      <c r="CO157" t="s">
        <v>150</v>
      </c>
      <c r="CP157">
        <v>0</v>
      </c>
      <c r="CQ157">
        <v>0</v>
      </c>
      <c r="CR157">
        <v>0</v>
      </c>
      <c r="CS157" t="s">
        <v>166</v>
      </c>
      <c r="CT157">
        <v>0</v>
      </c>
      <c r="CU157">
        <v>0</v>
      </c>
      <c r="CV157">
        <v>0</v>
      </c>
      <c r="CW157" t="s">
        <v>156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 t="s">
        <v>167</v>
      </c>
      <c r="DE157">
        <v>0</v>
      </c>
      <c r="DF157">
        <v>0</v>
      </c>
      <c r="DG157">
        <v>0</v>
      </c>
      <c r="DH157" t="s">
        <v>150</v>
      </c>
      <c r="DI157">
        <v>0</v>
      </c>
      <c r="DJ157">
        <v>0</v>
      </c>
      <c r="DK157">
        <v>0</v>
      </c>
      <c r="DL157" t="s">
        <v>156</v>
      </c>
      <c r="DM157">
        <v>45</v>
      </c>
      <c r="DN157">
        <v>0</v>
      </c>
      <c r="DO157" t="s">
        <v>156</v>
      </c>
      <c r="DP157">
        <v>45</v>
      </c>
      <c r="DQ157">
        <v>0</v>
      </c>
      <c r="DR157" t="s">
        <v>146</v>
      </c>
      <c r="DS157" t="s">
        <v>146</v>
      </c>
      <c r="DT157" t="s">
        <v>146</v>
      </c>
      <c r="DU157" t="s">
        <v>155</v>
      </c>
      <c r="DV157">
        <v>0</v>
      </c>
      <c r="DW157">
        <v>0</v>
      </c>
      <c r="DX157">
        <v>0.5</v>
      </c>
      <c r="DY157">
        <v>0.04</v>
      </c>
      <c r="DZ157">
        <v>2.0020566090040005E+19</v>
      </c>
      <c r="EA157">
        <v>3.4600356600000148E+18</v>
      </c>
      <c r="EB157" t="s">
        <v>949</v>
      </c>
      <c r="EC157" t="s">
        <v>949</v>
      </c>
      <c r="ED157" t="s">
        <v>948</v>
      </c>
      <c r="EE157" t="s">
        <v>950</v>
      </c>
      <c r="EF157" t="s">
        <v>164</v>
      </c>
      <c r="EG157" t="s">
        <v>146</v>
      </c>
      <c r="EH157" t="s">
        <v>146</v>
      </c>
      <c r="EI157" t="s">
        <v>146</v>
      </c>
      <c r="EJ157" t="s">
        <v>146</v>
      </c>
      <c r="EK157" t="s">
        <v>146</v>
      </c>
      <c r="EL157" t="s">
        <v>146</v>
      </c>
      <c r="EM157" t="s">
        <v>146</v>
      </c>
      <c r="EN157" t="s">
        <v>146</v>
      </c>
      <c r="EO157" t="s">
        <v>146</v>
      </c>
      <c r="EP157">
        <v>11607.5</v>
      </c>
      <c r="EQ157">
        <v>0</v>
      </c>
      <c r="ER157">
        <v>0</v>
      </c>
      <c r="ES157" t="s">
        <v>146</v>
      </c>
      <c r="ET157" t="s">
        <v>170</v>
      </c>
      <c r="EU157" t="s">
        <v>146</v>
      </c>
      <c r="EV157">
        <v>0</v>
      </c>
    </row>
    <row r="158" spans="1:152" x14ac:dyDescent="0.25">
      <c r="A158">
        <v>9752919578</v>
      </c>
      <c r="B158" t="s">
        <v>141</v>
      </c>
      <c r="C158" t="s">
        <v>977</v>
      </c>
      <c r="D158" t="s">
        <v>143</v>
      </c>
      <c r="E158" t="s">
        <v>144</v>
      </c>
      <c r="F158" t="s">
        <v>145</v>
      </c>
      <c r="G158">
        <v>34893</v>
      </c>
      <c r="H158" t="s">
        <v>145</v>
      </c>
      <c r="I158">
        <v>196693</v>
      </c>
      <c r="J158">
        <v>2608963148</v>
      </c>
      <c r="K158">
        <v>1372002</v>
      </c>
      <c r="L158">
        <v>2692440</v>
      </c>
      <c r="M158" t="s">
        <v>146</v>
      </c>
      <c r="N158">
        <v>9752919578</v>
      </c>
      <c r="O158">
        <v>123</v>
      </c>
      <c r="P158" t="s">
        <v>147</v>
      </c>
      <c r="Q158" t="s">
        <v>148</v>
      </c>
      <c r="R158" t="s">
        <v>149</v>
      </c>
      <c r="S158">
        <v>250100000000001</v>
      </c>
      <c r="T158" t="s">
        <v>150</v>
      </c>
      <c r="U158" t="s">
        <v>151</v>
      </c>
      <c r="V158">
        <v>4814</v>
      </c>
      <c r="W158" t="s">
        <v>152</v>
      </c>
      <c r="X158" t="s">
        <v>151</v>
      </c>
      <c r="Y158">
        <v>44</v>
      </c>
      <c r="Z158" t="s">
        <v>153</v>
      </c>
      <c r="AA158" t="s">
        <v>154</v>
      </c>
      <c r="AB158" t="s">
        <v>146</v>
      </c>
      <c r="AC158">
        <v>200239</v>
      </c>
      <c r="AD158" t="s">
        <v>155</v>
      </c>
      <c r="AE158" t="s">
        <v>156</v>
      </c>
      <c r="AF158" t="s">
        <v>978</v>
      </c>
      <c r="AG158">
        <v>566</v>
      </c>
      <c r="AH158">
        <v>846836</v>
      </c>
      <c r="AI158" t="s">
        <v>158</v>
      </c>
      <c r="AJ158">
        <v>566</v>
      </c>
      <c r="AK158">
        <v>9752919578</v>
      </c>
      <c r="AL158">
        <v>9752919578</v>
      </c>
      <c r="AM158" t="s">
        <v>159</v>
      </c>
      <c r="AN158" t="s">
        <v>160</v>
      </c>
      <c r="AO158" t="s">
        <v>161</v>
      </c>
      <c r="AP158" t="s">
        <v>146</v>
      </c>
      <c r="AQ158" t="s">
        <v>162</v>
      </c>
      <c r="AR158">
        <v>11607.5</v>
      </c>
      <c r="AS158">
        <v>11500</v>
      </c>
      <c r="AT158" s="8">
        <f t="shared" si="14"/>
        <v>10500</v>
      </c>
      <c r="AU158" s="8">
        <v>350</v>
      </c>
      <c r="AV158" s="8">
        <f t="shared" si="15"/>
        <v>10150</v>
      </c>
      <c r="AW158" s="9">
        <f t="shared" si="16"/>
        <v>1786.4</v>
      </c>
      <c r="AX158" s="10">
        <f t="shared" si="17"/>
        <v>8120</v>
      </c>
      <c r="AY158" s="11">
        <f t="shared" si="18"/>
        <v>243.6</v>
      </c>
      <c r="AZ158" s="8">
        <v>250</v>
      </c>
      <c r="BA158" s="12">
        <f t="shared" si="19"/>
        <v>81.25</v>
      </c>
      <c r="BB158" s="12">
        <v>1000</v>
      </c>
      <c r="BC158" s="13"/>
      <c r="BD158" s="8">
        <f t="shared" si="20"/>
        <v>18.75</v>
      </c>
      <c r="BG158" t="s">
        <v>146</v>
      </c>
      <c r="BH158" t="s">
        <v>146</v>
      </c>
      <c r="BI158">
        <v>566</v>
      </c>
      <c r="BJ158">
        <v>566</v>
      </c>
      <c r="BK158">
        <v>11607.5</v>
      </c>
      <c r="BL158">
        <v>0.5</v>
      </c>
      <c r="BM158">
        <v>0</v>
      </c>
      <c r="BN158">
        <v>0.5</v>
      </c>
      <c r="BO158">
        <v>0.04</v>
      </c>
      <c r="BP158">
        <v>0</v>
      </c>
      <c r="BQ158">
        <v>11606.9625</v>
      </c>
      <c r="BR158">
        <v>0</v>
      </c>
      <c r="BS158">
        <v>0.04</v>
      </c>
      <c r="BT158" t="s">
        <v>146</v>
      </c>
      <c r="BU158">
        <v>59536659</v>
      </c>
      <c r="BV158" t="s">
        <v>163</v>
      </c>
      <c r="BW158">
        <v>0</v>
      </c>
      <c r="BX158">
        <v>0</v>
      </c>
      <c r="BY158" t="s">
        <v>164</v>
      </c>
      <c r="BZ158">
        <v>0</v>
      </c>
      <c r="CA158" t="s">
        <v>146</v>
      </c>
      <c r="CB158">
        <v>0</v>
      </c>
      <c r="CC158">
        <v>0</v>
      </c>
      <c r="CD158" t="s">
        <v>165</v>
      </c>
      <c r="CE158">
        <v>0</v>
      </c>
      <c r="CF158">
        <v>0</v>
      </c>
      <c r="CG158">
        <v>0</v>
      </c>
      <c r="CH158" t="s">
        <v>146</v>
      </c>
      <c r="CI158" t="s">
        <v>146</v>
      </c>
      <c r="CJ158" t="s">
        <v>158</v>
      </c>
      <c r="CK158">
        <v>10</v>
      </c>
      <c r="CL158">
        <v>0</v>
      </c>
      <c r="CM158">
        <v>0</v>
      </c>
      <c r="CN158">
        <v>11607.5</v>
      </c>
      <c r="CO158" t="s">
        <v>150</v>
      </c>
      <c r="CP158">
        <v>0</v>
      </c>
      <c r="CQ158">
        <v>0</v>
      </c>
      <c r="CR158">
        <v>0</v>
      </c>
      <c r="CS158" t="s">
        <v>166</v>
      </c>
      <c r="CT158">
        <v>0</v>
      </c>
      <c r="CU158">
        <v>0</v>
      </c>
      <c r="CV158">
        <v>0</v>
      </c>
      <c r="CW158" t="s">
        <v>156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 t="s">
        <v>167</v>
      </c>
      <c r="DE158">
        <v>0</v>
      </c>
      <c r="DF158">
        <v>0</v>
      </c>
      <c r="DG158">
        <v>0</v>
      </c>
      <c r="DH158" t="s">
        <v>150</v>
      </c>
      <c r="DI158">
        <v>0</v>
      </c>
      <c r="DJ158">
        <v>0</v>
      </c>
      <c r="DK158">
        <v>0</v>
      </c>
      <c r="DL158" t="s">
        <v>156</v>
      </c>
      <c r="DM158">
        <v>45</v>
      </c>
      <c r="DN158">
        <v>0</v>
      </c>
      <c r="DO158" t="s">
        <v>156</v>
      </c>
      <c r="DP158">
        <v>45</v>
      </c>
      <c r="DQ158">
        <v>0</v>
      </c>
      <c r="DR158" t="s">
        <v>146</v>
      </c>
      <c r="DS158" t="s">
        <v>146</v>
      </c>
      <c r="DT158" t="s">
        <v>146</v>
      </c>
      <c r="DU158" t="s">
        <v>155</v>
      </c>
      <c r="DV158">
        <v>0</v>
      </c>
      <c r="DW158">
        <v>0</v>
      </c>
      <c r="DX158">
        <v>0.5</v>
      </c>
      <c r="DY158">
        <v>0.04</v>
      </c>
      <c r="DZ158">
        <v>2.0020566090040005E+19</v>
      </c>
      <c r="EA158">
        <v>3.4600356600000148E+18</v>
      </c>
      <c r="EB158" t="s">
        <v>979</v>
      </c>
      <c r="EC158" t="s">
        <v>979</v>
      </c>
      <c r="ED158" t="s">
        <v>978</v>
      </c>
      <c r="EE158" t="s">
        <v>980</v>
      </c>
      <c r="EF158" t="s">
        <v>164</v>
      </c>
      <c r="EG158" t="s">
        <v>146</v>
      </c>
      <c r="EH158" t="s">
        <v>146</v>
      </c>
      <c r="EI158" t="s">
        <v>146</v>
      </c>
      <c r="EJ158" t="s">
        <v>146</v>
      </c>
      <c r="EK158" t="s">
        <v>146</v>
      </c>
      <c r="EL158" t="s">
        <v>146</v>
      </c>
      <c r="EM158" t="s">
        <v>146</v>
      </c>
      <c r="EN158" t="s">
        <v>146</v>
      </c>
      <c r="EO158" t="s">
        <v>146</v>
      </c>
      <c r="EP158">
        <v>11607.5</v>
      </c>
      <c r="EQ158">
        <v>0</v>
      </c>
      <c r="ER158">
        <v>0</v>
      </c>
      <c r="ES158" t="s">
        <v>146</v>
      </c>
      <c r="ET158" t="s">
        <v>170</v>
      </c>
      <c r="EU158" t="s">
        <v>146</v>
      </c>
      <c r="EV158">
        <v>0</v>
      </c>
    </row>
    <row r="159" spans="1:152" x14ac:dyDescent="0.25">
      <c r="A159">
        <v>9753044745</v>
      </c>
      <c r="B159" t="s">
        <v>141</v>
      </c>
      <c r="C159" t="s">
        <v>1022</v>
      </c>
      <c r="D159" t="s">
        <v>143</v>
      </c>
      <c r="E159" t="s">
        <v>144</v>
      </c>
      <c r="F159" t="s">
        <v>145</v>
      </c>
      <c r="G159">
        <v>34893</v>
      </c>
      <c r="H159" t="s">
        <v>145</v>
      </c>
      <c r="I159">
        <v>692345</v>
      </c>
      <c r="J159">
        <v>2608963272</v>
      </c>
      <c r="K159">
        <v>2353672</v>
      </c>
      <c r="L159">
        <v>2692440</v>
      </c>
      <c r="M159" t="s">
        <v>146</v>
      </c>
      <c r="N159">
        <v>9753044745</v>
      </c>
      <c r="O159">
        <v>123</v>
      </c>
      <c r="P159" t="s">
        <v>147</v>
      </c>
      <c r="Q159" t="s">
        <v>148</v>
      </c>
      <c r="R159" t="s">
        <v>149</v>
      </c>
      <c r="S159">
        <v>250100000000001</v>
      </c>
      <c r="T159" t="s">
        <v>150</v>
      </c>
      <c r="U159" t="s">
        <v>151</v>
      </c>
      <c r="V159">
        <v>4814</v>
      </c>
      <c r="W159" t="s">
        <v>152</v>
      </c>
      <c r="X159" t="s">
        <v>151</v>
      </c>
      <c r="Y159">
        <v>44</v>
      </c>
      <c r="Z159" t="s">
        <v>153</v>
      </c>
      <c r="AA159" t="s">
        <v>154</v>
      </c>
      <c r="AB159" t="s">
        <v>146</v>
      </c>
      <c r="AC159">
        <v>200239</v>
      </c>
      <c r="AD159" t="s">
        <v>155</v>
      </c>
      <c r="AE159" t="s">
        <v>156</v>
      </c>
      <c r="AF159" t="s">
        <v>1023</v>
      </c>
      <c r="AG159">
        <v>566</v>
      </c>
      <c r="AH159">
        <v>935547</v>
      </c>
      <c r="AI159" t="s">
        <v>158</v>
      </c>
      <c r="AJ159">
        <v>566</v>
      </c>
      <c r="AK159">
        <v>9753044745</v>
      </c>
      <c r="AL159">
        <v>9753044745</v>
      </c>
      <c r="AM159" t="s">
        <v>159</v>
      </c>
      <c r="AN159" t="s">
        <v>160</v>
      </c>
      <c r="AO159" t="s">
        <v>161</v>
      </c>
      <c r="AP159" t="s">
        <v>146</v>
      </c>
      <c r="AQ159" t="s">
        <v>162</v>
      </c>
      <c r="AR159">
        <v>11607.5</v>
      </c>
      <c r="AS159">
        <v>11500</v>
      </c>
      <c r="AT159" s="8">
        <f t="shared" si="14"/>
        <v>10500</v>
      </c>
      <c r="AU159" s="8">
        <v>350</v>
      </c>
      <c r="AV159" s="8">
        <f t="shared" si="15"/>
        <v>10150</v>
      </c>
      <c r="AW159" s="9">
        <f t="shared" si="16"/>
        <v>1786.4</v>
      </c>
      <c r="AX159" s="10">
        <f t="shared" si="17"/>
        <v>8120</v>
      </c>
      <c r="AY159" s="11">
        <f t="shared" si="18"/>
        <v>243.6</v>
      </c>
      <c r="AZ159" s="8">
        <v>250</v>
      </c>
      <c r="BA159" s="12">
        <f t="shared" si="19"/>
        <v>81.25</v>
      </c>
      <c r="BB159" s="12">
        <v>1000</v>
      </c>
      <c r="BC159" s="13"/>
      <c r="BD159" s="8">
        <f t="shared" si="20"/>
        <v>18.75</v>
      </c>
      <c r="BG159" t="s">
        <v>146</v>
      </c>
      <c r="BH159" t="s">
        <v>146</v>
      </c>
      <c r="BI159">
        <v>566</v>
      </c>
      <c r="BJ159">
        <v>566</v>
      </c>
      <c r="BK159">
        <v>11607.5</v>
      </c>
      <c r="BL159">
        <v>0.5</v>
      </c>
      <c r="BM159">
        <v>0</v>
      </c>
      <c r="BN159">
        <v>0.5</v>
      </c>
      <c r="BO159">
        <v>0.04</v>
      </c>
      <c r="BP159">
        <v>0</v>
      </c>
      <c r="BQ159">
        <v>11606.9625</v>
      </c>
      <c r="BR159">
        <v>0</v>
      </c>
      <c r="BS159">
        <v>0.04</v>
      </c>
      <c r="BT159" t="s">
        <v>146</v>
      </c>
      <c r="BU159">
        <v>59536659</v>
      </c>
      <c r="BV159" t="s">
        <v>163</v>
      </c>
      <c r="BW159">
        <v>0</v>
      </c>
      <c r="BX159">
        <v>0</v>
      </c>
      <c r="BY159" t="s">
        <v>164</v>
      </c>
      <c r="BZ159">
        <v>0</v>
      </c>
      <c r="CA159" t="s">
        <v>146</v>
      </c>
      <c r="CB159">
        <v>0</v>
      </c>
      <c r="CC159">
        <v>0</v>
      </c>
      <c r="CD159" t="s">
        <v>165</v>
      </c>
      <c r="CE159">
        <v>0</v>
      </c>
      <c r="CF159">
        <v>0</v>
      </c>
      <c r="CG159">
        <v>0</v>
      </c>
      <c r="CH159" t="s">
        <v>146</v>
      </c>
      <c r="CI159" t="s">
        <v>146</v>
      </c>
      <c r="CJ159" t="s">
        <v>158</v>
      </c>
      <c r="CK159">
        <v>10</v>
      </c>
      <c r="CL159">
        <v>0</v>
      </c>
      <c r="CM159">
        <v>0</v>
      </c>
      <c r="CN159">
        <v>11607.5</v>
      </c>
      <c r="CO159" t="s">
        <v>150</v>
      </c>
      <c r="CP159">
        <v>0</v>
      </c>
      <c r="CQ159">
        <v>0</v>
      </c>
      <c r="CR159">
        <v>0</v>
      </c>
      <c r="CS159" t="s">
        <v>166</v>
      </c>
      <c r="CT159">
        <v>0</v>
      </c>
      <c r="CU159">
        <v>0</v>
      </c>
      <c r="CV159">
        <v>0</v>
      </c>
      <c r="CW159" t="s">
        <v>156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 t="s">
        <v>167</v>
      </c>
      <c r="DE159">
        <v>0</v>
      </c>
      <c r="DF159">
        <v>0</v>
      </c>
      <c r="DG159">
        <v>0</v>
      </c>
      <c r="DH159" t="s">
        <v>150</v>
      </c>
      <c r="DI159">
        <v>0</v>
      </c>
      <c r="DJ159">
        <v>0</v>
      </c>
      <c r="DK159">
        <v>0</v>
      </c>
      <c r="DL159" t="s">
        <v>156</v>
      </c>
      <c r="DM159">
        <v>45</v>
      </c>
      <c r="DN159">
        <v>0</v>
      </c>
      <c r="DO159" t="s">
        <v>156</v>
      </c>
      <c r="DP159">
        <v>45</v>
      </c>
      <c r="DQ159">
        <v>0</v>
      </c>
      <c r="DR159" t="s">
        <v>146</v>
      </c>
      <c r="DS159" t="s">
        <v>146</v>
      </c>
      <c r="DT159" t="s">
        <v>146</v>
      </c>
      <c r="DU159" t="s">
        <v>155</v>
      </c>
      <c r="DV159">
        <v>0</v>
      </c>
      <c r="DW159">
        <v>0</v>
      </c>
      <c r="DX159">
        <v>0.5</v>
      </c>
      <c r="DY159">
        <v>0.04</v>
      </c>
      <c r="DZ159">
        <v>2.0020566090040005E+19</v>
      </c>
      <c r="EA159">
        <v>3.4600356600000148E+18</v>
      </c>
      <c r="EB159" t="s">
        <v>1024</v>
      </c>
      <c r="EC159" t="s">
        <v>1024</v>
      </c>
      <c r="ED159" t="s">
        <v>1023</v>
      </c>
      <c r="EE159" t="s">
        <v>1025</v>
      </c>
      <c r="EF159" t="s">
        <v>164</v>
      </c>
      <c r="EG159" t="s">
        <v>146</v>
      </c>
      <c r="EH159" t="s">
        <v>146</v>
      </c>
      <c r="EI159" t="s">
        <v>146</v>
      </c>
      <c r="EJ159" t="s">
        <v>146</v>
      </c>
      <c r="EK159" t="s">
        <v>146</v>
      </c>
      <c r="EL159" t="s">
        <v>146</v>
      </c>
      <c r="EM159" t="s">
        <v>146</v>
      </c>
      <c r="EN159" t="s">
        <v>146</v>
      </c>
      <c r="EO159" t="s">
        <v>146</v>
      </c>
      <c r="EP159">
        <v>11607.5</v>
      </c>
      <c r="EQ159">
        <v>0</v>
      </c>
      <c r="ER159">
        <v>0</v>
      </c>
      <c r="ES159" t="s">
        <v>146</v>
      </c>
      <c r="ET159" t="s">
        <v>170</v>
      </c>
      <c r="EU159" t="s">
        <v>146</v>
      </c>
      <c r="EV159">
        <v>0</v>
      </c>
    </row>
    <row r="160" spans="1:152" x14ac:dyDescent="0.25">
      <c r="A160">
        <v>9754139274</v>
      </c>
      <c r="B160" t="s">
        <v>141</v>
      </c>
      <c r="C160" t="s">
        <v>1026</v>
      </c>
      <c r="D160" t="s">
        <v>143</v>
      </c>
      <c r="E160" t="s">
        <v>144</v>
      </c>
      <c r="F160" t="s">
        <v>145</v>
      </c>
      <c r="G160">
        <v>34894</v>
      </c>
      <c r="H160" t="s">
        <v>145</v>
      </c>
      <c r="I160">
        <v>456083</v>
      </c>
      <c r="J160">
        <v>2609177454</v>
      </c>
      <c r="K160">
        <v>7889894</v>
      </c>
      <c r="L160">
        <v>2692440</v>
      </c>
      <c r="M160" t="s">
        <v>146</v>
      </c>
      <c r="N160">
        <v>9754139274</v>
      </c>
      <c r="O160">
        <v>123</v>
      </c>
      <c r="P160" t="s">
        <v>147</v>
      </c>
      <c r="Q160" t="s">
        <v>148</v>
      </c>
      <c r="R160" t="s">
        <v>149</v>
      </c>
      <c r="S160">
        <v>250100000000001</v>
      </c>
      <c r="T160" t="s">
        <v>150</v>
      </c>
      <c r="U160" t="s">
        <v>151</v>
      </c>
      <c r="V160">
        <v>4814</v>
      </c>
      <c r="W160" t="s">
        <v>152</v>
      </c>
      <c r="X160" t="s">
        <v>151</v>
      </c>
      <c r="Y160">
        <v>44</v>
      </c>
      <c r="Z160" t="s">
        <v>153</v>
      </c>
      <c r="AA160" t="s">
        <v>154</v>
      </c>
      <c r="AB160" t="s">
        <v>146</v>
      </c>
      <c r="AC160">
        <v>200239</v>
      </c>
      <c r="AD160" t="s">
        <v>155</v>
      </c>
      <c r="AE160" t="s">
        <v>156</v>
      </c>
      <c r="AF160" t="s">
        <v>1027</v>
      </c>
      <c r="AG160">
        <v>566</v>
      </c>
      <c r="AH160">
        <v>748422</v>
      </c>
      <c r="AI160" t="s">
        <v>158</v>
      </c>
      <c r="AJ160">
        <v>566</v>
      </c>
      <c r="AK160">
        <v>9754139274</v>
      </c>
      <c r="AL160">
        <v>9754139274</v>
      </c>
      <c r="AM160" t="s">
        <v>159</v>
      </c>
      <c r="AN160" t="s">
        <v>188</v>
      </c>
      <c r="AO160" t="s">
        <v>189</v>
      </c>
      <c r="AP160" t="s">
        <v>146</v>
      </c>
      <c r="AQ160" t="s">
        <v>162</v>
      </c>
      <c r="AR160">
        <v>11607.5</v>
      </c>
      <c r="AS160">
        <v>11500</v>
      </c>
      <c r="AT160" s="8">
        <f t="shared" si="14"/>
        <v>10500</v>
      </c>
      <c r="AU160" s="8">
        <v>350</v>
      </c>
      <c r="AV160" s="8">
        <f t="shared" si="15"/>
        <v>10150</v>
      </c>
      <c r="AW160" s="9">
        <f t="shared" si="16"/>
        <v>1786.4</v>
      </c>
      <c r="AX160" s="10">
        <f t="shared" si="17"/>
        <v>8120</v>
      </c>
      <c r="AY160" s="11">
        <f t="shared" si="18"/>
        <v>243.6</v>
      </c>
      <c r="AZ160" s="8">
        <v>250</v>
      </c>
      <c r="BA160" s="12">
        <f t="shared" si="19"/>
        <v>81.25</v>
      </c>
      <c r="BB160" s="12">
        <v>1000</v>
      </c>
      <c r="BC160" s="13"/>
      <c r="BD160" s="8">
        <f t="shared" si="20"/>
        <v>18.75</v>
      </c>
      <c r="BG160" t="s">
        <v>146</v>
      </c>
      <c r="BH160" t="s">
        <v>146</v>
      </c>
      <c r="BI160">
        <v>566</v>
      </c>
      <c r="BJ160">
        <v>566</v>
      </c>
      <c r="BK160">
        <v>11607.5</v>
      </c>
      <c r="BL160">
        <v>0.5</v>
      </c>
      <c r="BM160">
        <v>0</v>
      </c>
      <c r="BN160">
        <v>0.5</v>
      </c>
      <c r="BO160">
        <v>0.04</v>
      </c>
      <c r="BP160">
        <v>0</v>
      </c>
      <c r="BQ160">
        <v>11606.9625</v>
      </c>
      <c r="BR160">
        <v>0</v>
      </c>
      <c r="BS160">
        <v>0.04</v>
      </c>
      <c r="BT160" t="s">
        <v>146</v>
      </c>
      <c r="BU160">
        <v>59536659</v>
      </c>
      <c r="BV160" t="s">
        <v>163</v>
      </c>
      <c r="BW160">
        <v>0</v>
      </c>
      <c r="BX160">
        <v>0</v>
      </c>
      <c r="BY160" t="s">
        <v>164</v>
      </c>
      <c r="BZ160">
        <v>0</v>
      </c>
      <c r="CA160" t="s">
        <v>146</v>
      </c>
      <c r="CB160">
        <v>0</v>
      </c>
      <c r="CC160">
        <v>0</v>
      </c>
      <c r="CD160" t="s">
        <v>165</v>
      </c>
      <c r="CE160">
        <v>0</v>
      </c>
      <c r="CF160">
        <v>0</v>
      </c>
      <c r="CG160">
        <v>0</v>
      </c>
      <c r="CH160" t="s">
        <v>146</v>
      </c>
      <c r="CI160" t="s">
        <v>146</v>
      </c>
      <c r="CJ160" t="s">
        <v>158</v>
      </c>
      <c r="CK160">
        <v>10</v>
      </c>
      <c r="CL160">
        <v>0</v>
      </c>
      <c r="CM160">
        <v>0</v>
      </c>
      <c r="CN160">
        <v>11607.5</v>
      </c>
      <c r="CO160" t="s">
        <v>150</v>
      </c>
      <c r="CP160">
        <v>0</v>
      </c>
      <c r="CQ160">
        <v>0</v>
      </c>
      <c r="CR160">
        <v>0</v>
      </c>
      <c r="CS160" t="s">
        <v>166</v>
      </c>
      <c r="CT160">
        <v>0</v>
      </c>
      <c r="CU160">
        <v>0</v>
      </c>
      <c r="CV160">
        <v>0</v>
      </c>
      <c r="CW160" t="s">
        <v>156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 t="s">
        <v>167</v>
      </c>
      <c r="DE160">
        <v>0</v>
      </c>
      <c r="DF160">
        <v>0</v>
      </c>
      <c r="DG160">
        <v>0</v>
      </c>
      <c r="DH160" t="s">
        <v>150</v>
      </c>
      <c r="DI160">
        <v>0</v>
      </c>
      <c r="DJ160">
        <v>0</v>
      </c>
      <c r="DK160">
        <v>0</v>
      </c>
      <c r="DL160" t="s">
        <v>156</v>
      </c>
      <c r="DM160">
        <v>45</v>
      </c>
      <c r="DN160">
        <v>0</v>
      </c>
      <c r="DO160" t="s">
        <v>156</v>
      </c>
      <c r="DP160">
        <v>45</v>
      </c>
      <c r="DQ160">
        <v>0</v>
      </c>
      <c r="DR160" t="s">
        <v>146</v>
      </c>
      <c r="DS160" t="s">
        <v>146</v>
      </c>
      <c r="DT160" t="s">
        <v>146</v>
      </c>
      <c r="DU160" t="s">
        <v>155</v>
      </c>
      <c r="DV160">
        <v>0</v>
      </c>
      <c r="DW160">
        <v>0</v>
      </c>
      <c r="DX160">
        <v>0.5</v>
      </c>
      <c r="DY160">
        <v>0.04</v>
      </c>
      <c r="DZ160">
        <v>2.0020566090040005E+19</v>
      </c>
      <c r="EA160">
        <v>3.4600356600000148E+18</v>
      </c>
      <c r="EB160" t="s">
        <v>1028</v>
      </c>
      <c r="EC160" t="s">
        <v>1028</v>
      </c>
      <c r="ED160" t="s">
        <v>1027</v>
      </c>
      <c r="EE160" t="s">
        <v>1029</v>
      </c>
      <c r="EF160" t="s">
        <v>164</v>
      </c>
      <c r="EG160" t="s">
        <v>146</v>
      </c>
      <c r="EH160" t="s">
        <v>146</v>
      </c>
      <c r="EI160" t="s">
        <v>146</v>
      </c>
      <c r="EJ160" t="s">
        <v>146</v>
      </c>
      <c r="EK160" t="s">
        <v>146</v>
      </c>
      <c r="EL160" t="s">
        <v>146</v>
      </c>
      <c r="EM160" t="s">
        <v>146</v>
      </c>
      <c r="EN160" t="s">
        <v>146</v>
      </c>
      <c r="EO160" t="s">
        <v>146</v>
      </c>
      <c r="EP160">
        <v>11607.5</v>
      </c>
      <c r="EQ160">
        <v>0</v>
      </c>
      <c r="ER160">
        <v>0</v>
      </c>
      <c r="ES160" t="s">
        <v>146</v>
      </c>
      <c r="ET160" t="s">
        <v>170</v>
      </c>
      <c r="EU160" t="s">
        <v>146</v>
      </c>
      <c r="EV160">
        <v>0</v>
      </c>
    </row>
    <row r="161" spans="1:152" x14ac:dyDescent="0.25">
      <c r="A161">
        <v>9756072283</v>
      </c>
      <c r="B161" t="s">
        <v>141</v>
      </c>
      <c r="C161" t="s">
        <v>1036</v>
      </c>
      <c r="D161" t="s">
        <v>143</v>
      </c>
      <c r="E161" t="s">
        <v>144</v>
      </c>
      <c r="F161" t="s">
        <v>145</v>
      </c>
      <c r="G161">
        <v>34897</v>
      </c>
      <c r="H161" t="s">
        <v>145</v>
      </c>
      <c r="I161">
        <v>801078</v>
      </c>
      <c r="J161">
        <v>2609400275</v>
      </c>
      <c r="K161">
        <v>2061040</v>
      </c>
      <c r="L161">
        <v>2692440</v>
      </c>
      <c r="M161" t="s">
        <v>146</v>
      </c>
      <c r="N161">
        <v>9756072283</v>
      </c>
      <c r="O161">
        <v>123</v>
      </c>
      <c r="P161" t="s">
        <v>147</v>
      </c>
      <c r="Q161" t="s">
        <v>148</v>
      </c>
      <c r="R161" t="s">
        <v>149</v>
      </c>
      <c r="S161">
        <v>250100000000001</v>
      </c>
      <c r="T161" t="s">
        <v>150</v>
      </c>
      <c r="U161" t="s">
        <v>151</v>
      </c>
      <c r="V161">
        <v>4814</v>
      </c>
      <c r="W161" t="s">
        <v>152</v>
      </c>
      <c r="X161" t="s">
        <v>151</v>
      </c>
      <c r="Y161">
        <v>44</v>
      </c>
      <c r="Z161" t="s">
        <v>153</v>
      </c>
      <c r="AA161" t="s">
        <v>154</v>
      </c>
      <c r="AB161" t="s">
        <v>146</v>
      </c>
      <c r="AC161">
        <v>200239</v>
      </c>
      <c r="AD161" t="s">
        <v>155</v>
      </c>
      <c r="AE161" t="s">
        <v>156</v>
      </c>
      <c r="AF161" t="s">
        <v>1037</v>
      </c>
      <c r="AG161">
        <v>566</v>
      </c>
      <c r="AH161">
        <v>310484</v>
      </c>
      <c r="AI161" t="s">
        <v>158</v>
      </c>
      <c r="AJ161">
        <v>566</v>
      </c>
      <c r="AK161">
        <v>9756072283</v>
      </c>
      <c r="AL161">
        <v>9756072283</v>
      </c>
      <c r="AM161" t="s">
        <v>159</v>
      </c>
      <c r="AN161" t="s">
        <v>188</v>
      </c>
      <c r="AO161" t="s">
        <v>189</v>
      </c>
      <c r="AP161" t="s">
        <v>146</v>
      </c>
      <c r="AQ161" t="s">
        <v>162</v>
      </c>
      <c r="AR161">
        <v>11607.5</v>
      </c>
      <c r="AS161">
        <v>11500</v>
      </c>
      <c r="AT161" s="8">
        <f t="shared" si="14"/>
        <v>10500</v>
      </c>
      <c r="AU161" s="8">
        <v>350</v>
      </c>
      <c r="AV161" s="8">
        <f t="shared" si="15"/>
        <v>10150</v>
      </c>
      <c r="AW161" s="9">
        <f t="shared" si="16"/>
        <v>1786.4</v>
      </c>
      <c r="AX161" s="10">
        <f t="shared" si="17"/>
        <v>8120</v>
      </c>
      <c r="AY161" s="11">
        <f t="shared" si="18"/>
        <v>243.6</v>
      </c>
      <c r="AZ161" s="8">
        <v>250</v>
      </c>
      <c r="BA161" s="12">
        <f t="shared" si="19"/>
        <v>81.25</v>
      </c>
      <c r="BB161" s="12">
        <v>1000</v>
      </c>
      <c r="BC161" s="13"/>
      <c r="BD161" s="8">
        <f t="shared" si="20"/>
        <v>18.75</v>
      </c>
      <c r="BG161" t="s">
        <v>146</v>
      </c>
      <c r="BH161" t="s">
        <v>146</v>
      </c>
      <c r="BI161">
        <v>566</v>
      </c>
      <c r="BJ161">
        <v>566</v>
      </c>
      <c r="BK161">
        <v>11607.5</v>
      </c>
      <c r="BL161">
        <v>0.5</v>
      </c>
      <c r="BM161">
        <v>0</v>
      </c>
      <c r="BN161">
        <v>0.5</v>
      </c>
      <c r="BO161">
        <v>0.04</v>
      </c>
      <c r="BP161">
        <v>0</v>
      </c>
      <c r="BQ161">
        <v>11606.9625</v>
      </c>
      <c r="BR161">
        <v>0</v>
      </c>
      <c r="BS161">
        <v>0.04</v>
      </c>
      <c r="BT161" t="s">
        <v>146</v>
      </c>
      <c r="BU161">
        <v>59536659</v>
      </c>
      <c r="BV161" t="s">
        <v>163</v>
      </c>
      <c r="BW161">
        <v>0</v>
      </c>
      <c r="BX161">
        <v>0</v>
      </c>
      <c r="BY161" t="s">
        <v>164</v>
      </c>
      <c r="BZ161">
        <v>0</v>
      </c>
      <c r="CA161" t="s">
        <v>146</v>
      </c>
      <c r="CB161">
        <v>0</v>
      </c>
      <c r="CC161">
        <v>0</v>
      </c>
      <c r="CD161" t="s">
        <v>165</v>
      </c>
      <c r="CE161">
        <v>0</v>
      </c>
      <c r="CF161">
        <v>0</v>
      </c>
      <c r="CG161">
        <v>0</v>
      </c>
      <c r="CH161" t="s">
        <v>146</v>
      </c>
      <c r="CI161" t="s">
        <v>146</v>
      </c>
      <c r="CJ161" t="s">
        <v>158</v>
      </c>
      <c r="CK161">
        <v>10</v>
      </c>
      <c r="CL161">
        <v>0</v>
      </c>
      <c r="CM161">
        <v>0</v>
      </c>
      <c r="CN161">
        <v>11607.5</v>
      </c>
      <c r="CO161" t="s">
        <v>150</v>
      </c>
      <c r="CP161">
        <v>0</v>
      </c>
      <c r="CQ161">
        <v>0</v>
      </c>
      <c r="CR161">
        <v>0</v>
      </c>
      <c r="CS161" t="s">
        <v>166</v>
      </c>
      <c r="CT161">
        <v>0</v>
      </c>
      <c r="CU161">
        <v>0</v>
      </c>
      <c r="CV161">
        <v>0</v>
      </c>
      <c r="CW161" t="s">
        <v>156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 t="s">
        <v>167</v>
      </c>
      <c r="DE161">
        <v>0</v>
      </c>
      <c r="DF161">
        <v>0</v>
      </c>
      <c r="DG161">
        <v>0</v>
      </c>
      <c r="DH161" t="s">
        <v>150</v>
      </c>
      <c r="DI161">
        <v>0</v>
      </c>
      <c r="DJ161">
        <v>0</v>
      </c>
      <c r="DK161">
        <v>0</v>
      </c>
      <c r="DL161" t="s">
        <v>156</v>
      </c>
      <c r="DM161">
        <v>45</v>
      </c>
      <c r="DN161">
        <v>0</v>
      </c>
      <c r="DO161" t="s">
        <v>156</v>
      </c>
      <c r="DP161">
        <v>45</v>
      </c>
      <c r="DQ161">
        <v>0</v>
      </c>
      <c r="DR161" t="s">
        <v>146</v>
      </c>
      <c r="DS161" t="s">
        <v>146</v>
      </c>
      <c r="DT161" t="s">
        <v>146</v>
      </c>
      <c r="DU161" t="s">
        <v>155</v>
      </c>
      <c r="DV161">
        <v>0</v>
      </c>
      <c r="DW161">
        <v>0</v>
      </c>
      <c r="DX161">
        <v>0.5</v>
      </c>
      <c r="DY161">
        <v>0.04</v>
      </c>
      <c r="DZ161">
        <v>2.0020566090040005E+19</v>
      </c>
      <c r="EA161">
        <v>3.4600356600000148E+18</v>
      </c>
      <c r="EB161" t="s">
        <v>1038</v>
      </c>
      <c r="EC161" t="s">
        <v>1038</v>
      </c>
      <c r="ED161" t="s">
        <v>1037</v>
      </c>
      <c r="EE161" t="s">
        <v>1039</v>
      </c>
      <c r="EF161" t="s">
        <v>164</v>
      </c>
      <c r="EG161" t="s">
        <v>146</v>
      </c>
      <c r="EH161" t="s">
        <v>146</v>
      </c>
      <c r="EI161" t="s">
        <v>146</v>
      </c>
      <c r="EJ161" t="s">
        <v>146</v>
      </c>
      <c r="EK161" t="s">
        <v>146</v>
      </c>
      <c r="EL161" t="s">
        <v>146</v>
      </c>
      <c r="EM161" t="s">
        <v>146</v>
      </c>
      <c r="EN161" t="s">
        <v>146</v>
      </c>
      <c r="EO161" t="s">
        <v>146</v>
      </c>
      <c r="EP161">
        <v>11607.5</v>
      </c>
      <c r="EQ161">
        <v>0</v>
      </c>
      <c r="ER161">
        <v>0</v>
      </c>
      <c r="ES161" t="s">
        <v>146</v>
      </c>
      <c r="ET161" t="s">
        <v>170</v>
      </c>
      <c r="EU161" t="s">
        <v>146</v>
      </c>
      <c r="EV161">
        <v>0</v>
      </c>
    </row>
    <row r="162" spans="1:152" x14ac:dyDescent="0.25">
      <c r="A162">
        <v>675276245543</v>
      </c>
      <c r="B162" t="s">
        <v>141</v>
      </c>
      <c r="C162" t="s">
        <v>342</v>
      </c>
      <c r="D162" t="s">
        <v>143</v>
      </c>
      <c r="E162" t="s">
        <v>144</v>
      </c>
      <c r="F162" t="s">
        <v>145</v>
      </c>
      <c r="G162" t="s">
        <v>146</v>
      </c>
      <c r="H162" t="s">
        <v>145</v>
      </c>
      <c r="I162">
        <v>906534</v>
      </c>
      <c r="J162">
        <v>57675276245543</v>
      </c>
      <c r="K162">
        <v>5666762</v>
      </c>
      <c r="L162" t="s">
        <v>146</v>
      </c>
      <c r="M162" t="s">
        <v>146</v>
      </c>
      <c r="N162">
        <v>675276245543</v>
      </c>
      <c r="O162" t="s">
        <v>146</v>
      </c>
      <c r="P162" t="s">
        <v>147</v>
      </c>
      <c r="Q162" t="s">
        <v>148</v>
      </c>
      <c r="R162" t="s">
        <v>149</v>
      </c>
      <c r="S162">
        <v>250100000000001</v>
      </c>
      <c r="T162" t="s">
        <v>150</v>
      </c>
      <c r="U162" t="s">
        <v>146</v>
      </c>
      <c r="V162" t="s">
        <v>146</v>
      </c>
      <c r="W162">
        <v>25010001</v>
      </c>
      <c r="X162" t="s">
        <v>146</v>
      </c>
      <c r="Y162">
        <v>63</v>
      </c>
      <c r="Z162" t="s">
        <v>221</v>
      </c>
      <c r="AA162" t="s">
        <v>154</v>
      </c>
      <c r="AB162" t="s">
        <v>146</v>
      </c>
      <c r="AC162">
        <v>200237</v>
      </c>
      <c r="AD162" t="s">
        <v>222</v>
      </c>
      <c r="AE162" t="s">
        <v>158</v>
      </c>
      <c r="AF162" t="s">
        <v>146</v>
      </c>
      <c r="AG162">
        <v>566</v>
      </c>
      <c r="AH162" t="s">
        <v>146</v>
      </c>
      <c r="AI162" t="s">
        <v>158</v>
      </c>
      <c r="AJ162">
        <v>566</v>
      </c>
      <c r="AK162">
        <v>675276245543</v>
      </c>
      <c r="AL162" t="s">
        <v>146</v>
      </c>
      <c r="AM162" t="s">
        <v>159</v>
      </c>
      <c r="AN162" t="s">
        <v>343</v>
      </c>
      <c r="AO162" t="s">
        <v>146</v>
      </c>
      <c r="AP162" t="s">
        <v>146</v>
      </c>
      <c r="AQ162" t="s">
        <v>162</v>
      </c>
      <c r="AR162">
        <v>12600</v>
      </c>
      <c r="AS162">
        <v>12600</v>
      </c>
      <c r="AT162" s="8">
        <f t="shared" si="14"/>
        <v>12600</v>
      </c>
      <c r="AU162" s="8">
        <v>350</v>
      </c>
      <c r="AV162" s="8">
        <f t="shared" si="15"/>
        <v>12250</v>
      </c>
      <c r="AW162" s="9">
        <f t="shared" si="16"/>
        <v>2156</v>
      </c>
      <c r="AX162" s="10">
        <f t="shared" si="17"/>
        <v>9800</v>
      </c>
      <c r="AY162" s="11">
        <f t="shared" si="18"/>
        <v>294</v>
      </c>
      <c r="AZ162" s="8">
        <v>250</v>
      </c>
      <c r="BA162" s="12">
        <f t="shared" si="19"/>
        <v>81.25</v>
      </c>
      <c r="BB162" s="12"/>
      <c r="BC162" s="13"/>
      <c r="BD162" s="8">
        <f t="shared" si="20"/>
        <v>18.75</v>
      </c>
      <c r="BE162" t="s">
        <v>146</v>
      </c>
      <c r="BF162" t="s">
        <v>146</v>
      </c>
      <c r="BG162" t="s">
        <v>146</v>
      </c>
      <c r="BH162" t="s">
        <v>146</v>
      </c>
      <c r="BI162">
        <v>566</v>
      </c>
      <c r="BJ162">
        <v>566</v>
      </c>
      <c r="BK162">
        <v>12600</v>
      </c>
      <c r="BL162">
        <v>0.5</v>
      </c>
      <c r="BM162">
        <v>0</v>
      </c>
      <c r="BN162">
        <v>0.5</v>
      </c>
      <c r="BO162">
        <v>0.04</v>
      </c>
      <c r="BP162">
        <v>0</v>
      </c>
      <c r="BQ162">
        <v>12599.4625</v>
      </c>
      <c r="BR162">
        <v>0</v>
      </c>
      <c r="BS162">
        <v>0.04</v>
      </c>
      <c r="BT162" t="s">
        <v>146</v>
      </c>
      <c r="BU162">
        <v>59536659</v>
      </c>
      <c r="BV162" t="s">
        <v>163</v>
      </c>
      <c r="BW162">
        <v>20</v>
      </c>
      <c r="BX162">
        <v>0</v>
      </c>
      <c r="BY162" t="s">
        <v>146</v>
      </c>
      <c r="BZ162">
        <v>0</v>
      </c>
      <c r="CA162" t="s">
        <v>146</v>
      </c>
      <c r="CB162">
        <v>0</v>
      </c>
      <c r="CC162">
        <v>0</v>
      </c>
      <c r="CD162" t="s">
        <v>165</v>
      </c>
      <c r="CE162">
        <v>0</v>
      </c>
      <c r="CF162">
        <v>0</v>
      </c>
      <c r="CG162">
        <v>0</v>
      </c>
      <c r="CH162" t="s">
        <v>146</v>
      </c>
      <c r="CI162" t="s">
        <v>146</v>
      </c>
      <c r="CJ162" t="s">
        <v>158</v>
      </c>
      <c r="CK162">
        <v>12.5</v>
      </c>
      <c r="CL162">
        <v>0</v>
      </c>
      <c r="CM162">
        <v>0</v>
      </c>
      <c r="CN162">
        <v>12600</v>
      </c>
      <c r="CO162" t="s">
        <v>150</v>
      </c>
      <c r="CP162">
        <v>10</v>
      </c>
      <c r="CQ162">
        <v>0</v>
      </c>
      <c r="CR162">
        <v>0</v>
      </c>
      <c r="CS162" t="s">
        <v>166</v>
      </c>
      <c r="CT162">
        <v>5</v>
      </c>
      <c r="CU162">
        <v>0</v>
      </c>
      <c r="CV162">
        <v>0</v>
      </c>
      <c r="CW162" t="s">
        <v>158</v>
      </c>
      <c r="CX162">
        <v>15</v>
      </c>
      <c r="CY162">
        <v>0</v>
      </c>
      <c r="CZ162">
        <v>0</v>
      </c>
      <c r="DA162">
        <v>0</v>
      </c>
      <c r="DB162">
        <v>0</v>
      </c>
      <c r="DC162">
        <v>0</v>
      </c>
      <c r="DD162" t="s">
        <v>167</v>
      </c>
      <c r="DE162">
        <v>7.5</v>
      </c>
      <c r="DF162">
        <v>0</v>
      </c>
      <c r="DG162">
        <v>0</v>
      </c>
      <c r="DH162" t="s">
        <v>150</v>
      </c>
      <c r="DI162">
        <v>10</v>
      </c>
      <c r="DJ162">
        <v>0</v>
      </c>
      <c r="DK162">
        <v>0</v>
      </c>
      <c r="DL162" t="s">
        <v>158</v>
      </c>
      <c r="DM162">
        <v>0</v>
      </c>
      <c r="DN162">
        <v>0</v>
      </c>
      <c r="DO162" t="s">
        <v>158</v>
      </c>
      <c r="DP162">
        <v>0</v>
      </c>
      <c r="DQ162">
        <v>0</v>
      </c>
      <c r="DR162" t="s">
        <v>146</v>
      </c>
      <c r="DS162" t="s">
        <v>146</v>
      </c>
      <c r="DT162" t="s">
        <v>146</v>
      </c>
      <c r="DU162" t="s">
        <v>222</v>
      </c>
      <c r="DV162">
        <v>0</v>
      </c>
      <c r="DW162">
        <v>0</v>
      </c>
      <c r="DX162">
        <v>0.5</v>
      </c>
      <c r="DY162">
        <v>0.04</v>
      </c>
      <c r="DZ162" t="s">
        <v>146</v>
      </c>
      <c r="EA162" t="s">
        <v>146</v>
      </c>
      <c r="EB162" t="s">
        <v>146</v>
      </c>
      <c r="EC162" t="s">
        <v>146</v>
      </c>
      <c r="ED162" t="s">
        <v>146</v>
      </c>
      <c r="EE162" t="s">
        <v>344</v>
      </c>
      <c r="EF162" t="s">
        <v>164</v>
      </c>
      <c r="EG162" t="s">
        <v>146</v>
      </c>
      <c r="EH162" t="s">
        <v>146</v>
      </c>
      <c r="EI162" t="s">
        <v>146</v>
      </c>
      <c r="EJ162" t="s">
        <v>146</v>
      </c>
      <c r="EK162" t="s">
        <v>146</v>
      </c>
      <c r="EL162" t="s">
        <v>146</v>
      </c>
      <c r="EM162" t="s">
        <v>146</v>
      </c>
      <c r="EN162" t="s">
        <v>146</v>
      </c>
      <c r="EO162" t="s">
        <v>146</v>
      </c>
      <c r="EP162">
        <v>12600</v>
      </c>
      <c r="EQ162">
        <v>0</v>
      </c>
      <c r="ER162">
        <v>0</v>
      </c>
      <c r="ES162" t="s">
        <v>146</v>
      </c>
      <c r="ET162" t="s">
        <v>170</v>
      </c>
      <c r="EU162" t="s">
        <v>146</v>
      </c>
      <c r="EV162">
        <v>0</v>
      </c>
    </row>
    <row r="163" spans="1:152" x14ac:dyDescent="0.25">
      <c r="A163">
        <v>9755917451</v>
      </c>
      <c r="B163" t="s">
        <v>141</v>
      </c>
      <c r="C163" t="s">
        <v>1048</v>
      </c>
      <c r="D163" t="s">
        <v>143</v>
      </c>
      <c r="E163" t="s">
        <v>144</v>
      </c>
      <c r="F163" t="s">
        <v>145</v>
      </c>
      <c r="G163">
        <v>34897</v>
      </c>
      <c r="H163" t="s">
        <v>145</v>
      </c>
      <c r="I163">
        <v>951680</v>
      </c>
      <c r="J163">
        <v>2609399819</v>
      </c>
      <c r="K163">
        <v>2061040</v>
      </c>
      <c r="L163">
        <v>2692440</v>
      </c>
      <c r="M163" t="s">
        <v>146</v>
      </c>
      <c r="N163">
        <v>9755917451</v>
      </c>
      <c r="O163">
        <v>123</v>
      </c>
      <c r="P163" t="s">
        <v>147</v>
      </c>
      <c r="Q163" t="s">
        <v>148</v>
      </c>
      <c r="R163" t="s">
        <v>149</v>
      </c>
      <c r="S163">
        <v>250100000000001</v>
      </c>
      <c r="T163" t="s">
        <v>150</v>
      </c>
      <c r="U163" t="s">
        <v>151</v>
      </c>
      <c r="V163">
        <v>4814</v>
      </c>
      <c r="W163" t="s">
        <v>152</v>
      </c>
      <c r="X163" t="s">
        <v>151</v>
      </c>
      <c r="Y163">
        <v>63</v>
      </c>
      <c r="Z163" t="s">
        <v>221</v>
      </c>
      <c r="AA163" t="s">
        <v>154</v>
      </c>
      <c r="AB163" t="s">
        <v>146</v>
      </c>
      <c r="AC163">
        <v>200237</v>
      </c>
      <c r="AD163" t="s">
        <v>222</v>
      </c>
      <c r="AE163" t="s">
        <v>156</v>
      </c>
      <c r="AF163" t="s">
        <v>1049</v>
      </c>
      <c r="AG163">
        <v>566</v>
      </c>
      <c r="AH163">
        <v>180956</v>
      </c>
      <c r="AI163" t="s">
        <v>158</v>
      </c>
      <c r="AJ163">
        <v>566</v>
      </c>
      <c r="AK163">
        <v>9755917451</v>
      </c>
      <c r="AL163">
        <v>9755917451</v>
      </c>
      <c r="AM163" t="s">
        <v>159</v>
      </c>
      <c r="AN163" t="s">
        <v>735</v>
      </c>
      <c r="AO163" t="s">
        <v>736</v>
      </c>
      <c r="AP163" t="s">
        <v>146</v>
      </c>
      <c r="AQ163" t="s">
        <v>162</v>
      </c>
      <c r="AR163">
        <v>12707.5</v>
      </c>
      <c r="AS163">
        <v>12600</v>
      </c>
      <c r="AT163" s="8">
        <f t="shared" si="14"/>
        <v>9600</v>
      </c>
      <c r="AU163" s="8">
        <v>350</v>
      </c>
      <c r="AV163" s="8">
        <f t="shared" si="15"/>
        <v>9250</v>
      </c>
      <c r="AW163" s="9">
        <f t="shared" si="16"/>
        <v>1628.0000000000002</v>
      </c>
      <c r="AX163" s="10">
        <f t="shared" si="17"/>
        <v>7400</v>
      </c>
      <c r="AY163" s="11">
        <f t="shared" si="18"/>
        <v>222</v>
      </c>
      <c r="AZ163" s="8">
        <v>250</v>
      </c>
      <c r="BA163" s="12">
        <f t="shared" si="19"/>
        <v>81.25</v>
      </c>
      <c r="BB163" s="12">
        <v>1000</v>
      </c>
      <c r="BC163" s="13">
        <v>2000</v>
      </c>
      <c r="BD163" s="8">
        <f t="shared" si="20"/>
        <v>18.75</v>
      </c>
      <c r="BG163" t="s">
        <v>146</v>
      </c>
      <c r="BH163" t="s">
        <v>146</v>
      </c>
      <c r="BI163">
        <v>566</v>
      </c>
      <c r="BJ163">
        <v>566</v>
      </c>
      <c r="BK163">
        <v>12707.5</v>
      </c>
      <c r="BL163">
        <v>0.5</v>
      </c>
      <c r="BM163">
        <v>0</v>
      </c>
      <c r="BN163">
        <v>0.5</v>
      </c>
      <c r="BO163">
        <v>0.04</v>
      </c>
      <c r="BP163">
        <v>0</v>
      </c>
      <c r="BQ163">
        <v>12706.9625</v>
      </c>
      <c r="BR163">
        <v>0</v>
      </c>
      <c r="BS163">
        <v>0.04</v>
      </c>
      <c r="BT163" t="s">
        <v>146</v>
      </c>
      <c r="BU163">
        <v>59536659</v>
      </c>
      <c r="BV163" t="s">
        <v>163</v>
      </c>
      <c r="BW163">
        <v>0</v>
      </c>
      <c r="BX163">
        <v>0</v>
      </c>
      <c r="BY163" t="s">
        <v>164</v>
      </c>
      <c r="BZ163">
        <v>0</v>
      </c>
      <c r="CA163" t="s">
        <v>146</v>
      </c>
      <c r="CB163">
        <v>0</v>
      </c>
      <c r="CC163">
        <v>0</v>
      </c>
      <c r="CD163" t="s">
        <v>165</v>
      </c>
      <c r="CE163">
        <v>0</v>
      </c>
      <c r="CF163">
        <v>0</v>
      </c>
      <c r="CG163">
        <v>0</v>
      </c>
      <c r="CH163" t="s">
        <v>146</v>
      </c>
      <c r="CI163" t="s">
        <v>146</v>
      </c>
      <c r="CJ163" t="s">
        <v>158</v>
      </c>
      <c r="CK163">
        <v>10</v>
      </c>
      <c r="CL163">
        <v>0</v>
      </c>
      <c r="CM163">
        <v>0</v>
      </c>
      <c r="CN163">
        <v>12707.5</v>
      </c>
      <c r="CO163" t="s">
        <v>150</v>
      </c>
      <c r="CP163">
        <v>0</v>
      </c>
      <c r="CQ163">
        <v>0</v>
      </c>
      <c r="CR163">
        <v>0</v>
      </c>
      <c r="CS163" t="s">
        <v>166</v>
      </c>
      <c r="CT163">
        <v>0</v>
      </c>
      <c r="CU163">
        <v>0</v>
      </c>
      <c r="CV163">
        <v>0</v>
      </c>
      <c r="CW163" t="s">
        <v>156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 t="s">
        <v>167</v>
      </c>
      <c r="DE163">
        <v>0</v>
      </c>
      <c r="DF163">
        <v>0</v>
      </c>
      <c r="DG163">
        <v>0</v>
      </c>
      <c r="DH163" t="s">
        <v>150</v>
      </c>
      <c r="DI163">
        <v>0</v>
      </c>
      <c r="DJ163">
        <v>0</v>
      </c>
      <c r="DK163">
        <v>0</v>
      </c>
      <c r="DL163" t="s">
        <v>156</v>
      </c>
      <c r="DM163">
        <v>45</v>
      </c>
      <c r="DN163">
        <v>0</v>
      </c>
      <c r="DO163" t="s">
        <v>156</v>
      </c>
      <c r="DP163">
        <v>45</v>
      </c>
      <c r="DQ163">
        <v>0</v>
      </c>
      <c r="DR163" t="s">
        <v>146</v>
      </c>
      <c r="DS163" t="s">
        <v>146</v>
      </c>
      <c r="DT163" t="s">
        <v>146</v>
      </c>
      <c r="DU163" t="s">
        <v>222</v>
      </c>
      <c r="DV163">
        <v>0</v>
      </c>
      <c r="DW163">
        <v>0</v>
      </c>
      <c r="DX163">
        <v>0.5</v>
      </c>
      <c r="DY163">
        <v>0.04</v>
      </c>
      <c r="DZ163">
        <v>2.0020566090040005E+19</v>
      </c>
      <c r="EA163">
        <v>3.4600356600000148E+18</v>
      </c>
      <c r="EB163" t="s">
        <v>1050</v>
      </c>
      <c r="EC163" t="s">
        <v>1050</v>
      </c>
      <c r="ED163" t="s">
        <v>1049</v>
      </c>
      <c r="EE163" t="s">
        <v>1051</v>
      </c>
      <c r="EF163" t="s">
        <v>164</v>
      </c>
      <c r="EG163" t="s">
        <v>146</v>
      </c>
      <c r="EH163" t="s">
        <v>146</v>
      </c>
      <c r="EI163" t="s">
        <v>146</v>
      </c>
      <c r="EJ163" t="s">
        <v>146</v>
      </c>
      <c r="EK163" t="s">
        <v>146</v>
      </c>
      <c r="EL163" t="s">
        <v>146</v>
      </c>
      <c r="EM163" t="s">
        <v>146</v>
      </c>
      <c r="EN163" t="s">
        <v>146</v>
      </c>
      <c r="EO163" t="s">
        <v>146</v>
      </c>
      <c r="EP163">
        <v>12707.5</v>
      </c>
      <c r="EQ163">
        <v>0</v>
      </c>
      <c r="ER163">
        <v>0</v>
      </c>
      <c r="ES163" t="s">
        <v>146</v>
      </c>
      <c r="ET163" t="s">
        <v>170</v>
      </c>
      <c r="EU163" t="s">
        <v>146</v>
      </c>
      <c r="EV163">
        <v>0</v>
      </c>
    </row>
    <row r="164" spans="1:152" x14ac:dyDescent="0.25">
      <c r="A164">
        <v>9760420708</v>
      </c>
      <c r="B164" t="s">
        <v>141</v>
      </c>
      <c r="C164" t="s">
        <v>311</v>
      </c>
      <c r="D164" t="s">
        <v>143</v>
      </c>
      <c r="E164" t="s">
        <v>144</v>
      </c>
      <c r="F164" t="s">
        <v>144</v>
      </c>
      <c r="G164">
        <v>34905</v>
      </c>
      <c r="H164" t="s">
        <v>145</v>
      </c>
      <c r="I164">
        <v>909630</v>
      </c>
      <c r="J164">
        <v>2610099134</v>
      </c>
      <c r="K164">
        <v>8217759</v>
      </c>
      <c r="L164">
        <v>2692440</v>
      </c>
      <c r="M164" t="s">
        <v>146</v>
      </c>
      <c r="N164">
        <v>9760420708</v>
      </c>
      <c r="O164">
        <v>123</v>
      </c>
      <c r="P164" t="s">
        <v>147</v>
      </c>
      <c r="Q164" t="s">
        <v>148</v>
      </c>
      <c r="R164" t="s">
        <v>149</v>
      </c>
      <c r="S164">
        <v>250100000000001</v>
      </c>
      <c r="T164" t="s">
        <v>150</v>
      </c>
      <c r="U164" t="s">
        <v>151</v>
      </c>
      <c r="V164">
        <v>4814</v>
      </c>
      <c r="W164" t="s">
        <v>152</v>
      </c>
      <c r="X164" t="s">
        <v>151</v>
      </c>
      <c r="Y164">
        <v>63</v>
      </c>
      <c r="Z164" t="s">
        <v>221</v>
      </c>
      <c r="AA164" t="s">
        <v>154</v>
      </c>
      <c r="AB164" t="s">
        <v>146</v>
      </c>
      <c r="AC164">
        <v>200237</v>
      </c>
      <c r="AD164" t="s">
        <v>222</v>
      </c>
      <c r="AE164" t="s">
        <v>156</v>
      </c>
      <c r="AF164" t="s">
        <v>312</v>
      </c>
      <c r="AG164">
        <v>566</v>
      </c>
      <c r="AH164">
        <v>885289</v>
      </c>
      <c r="AI164" t="s">
        <v>158</v>
      </c>
      <c r="AJ164">
        <v>566</v>
      </c>
      <c r="AK164">
        <v>9760420708</v>
      </c>
      <c r="AL164">
        <v>9760420708</v>
      </c>
      <c r="AM164" t="s">
        <v>159</v>
      </c>
      <c r="AN164" t="s">
        <v>224</v>
      </c>
      <c r="AO164" t="s">
        <v>225</v>
      </c>
      <c r="AP164" t="s">
        <v>146</v>
      </c>
      <c r="AQ164" t="s">
        <v>162</v>
      </c>
      <c r="AR164">
        <v>13600</v>
      </c>
      <c r="AS164">
        <v>13600</v>
      </c>
      <c r="AT164" s="8">
        <f t="shared" si="14"/>
        <v>10600</v>
      </c>
      <c r="AU164" s="8">
        <v>350</v>
      </c>
      <c r="AV164" s="8">
        <f t="shared" si="15"/>
        <v>10250</v>
      </c>
      <c r="AW164" s="9">
        <f t="shared" si="16"/>
        <v>1804.0000000000002</v>
      </c>
      <c r="AX164" s="10">
        <f t="shared" si="17"/>
        <v>8200</v>
      </c>
      <c r="AY164" s="11">
        <f t="shared" si="18"/>
        <v>246</v>
      </c>
      <c r="AZ164" s="8">
        <v>250</v>
      </c>
      <c r="BA164" s="12">
        <f t="shared" si="19"/>
        <v>81.25</v>
      </c>
      <c r="BB164" s="12">
        <v>1000</v>
      </c>
      <c r="BC164" s="13">
        <v>2000</v>
      </c>
      <c r="BD164" s="8">
        <f t="shared" si="20"/>
        <v>18.75</v>
      </c>
      <c r="BE164" t="s">
        <v>146</v>
      </c>
      <c r="BF164" t="s">
        <v>146</v>
      </c>
      <c r="BG164" t="s">
        <v>146</v>
      </c>
      <c r="BH164" t="s">
        <v>146</v>
      </c>
      <c r="BI164">
        <v>566</v>
      </c>
      <c r="BJ164">
        <v>566</v>
      </c>
      <c r="BK164">
        <v>13600</v>
      </c>
      <c r="BL164">
        <v>0.5</v>
      </c>
      <c r="BM164">
        <v>0</v>
      </c>
      <c r="BN164">
        <v>0.5</v>
      </c>
      <c r="BO164">
        <v>0.04</v>
      </c>
      <c r="BP164">
        <v>0</v>
      </c>
      <c r="BQ164">
        <v>13599.4625</v>
      </c>
      <c r="BR164">
        <v>0</v>
      </c>
      <c r="BS164">
        <v>0.04</v>
      </c>
      <c r="BT164" t="s">
        <v>146</v>
      </c>
      <c r="BU164">
        <v>59536659</v>
      </c>
      <c r="BV164" t="s">
        <v>163</v>
      </c>
      <c r="BW164">
        <v>0</v>
      </c>
      <c r="BX164">
        <v>0</v>
      </c>
      <c r="BY164" t="s">
        <v>164</v>
      </c>
      <c r="BZ164">
        <v>0</v>
      </c>
      <c r="CA164" t="s">
        <v>146</v>
      </c>
      <c r="CB164">
        <v>0</v>
      </c>
      <c r="CC164">
        <v>0</v>
      </c>
      <c r="CD164" t="s">
        <v>165</v>
      </c>
      <c r="CE164">
        <v>0</v>
      </c>
      <c r="CF164">
        <v>0</v>
      </c>
      <c r="CG164">
        <v>0</v>
      </c>
      <c r="CH164" t="s">
        <v>146</v>
      </c>
      <c r="CI164" t="s">
        <v>146</v>
      </c>
      <c r="CJ164" t="s">
        <v>158</v>
      </c>
      <c r="CK164">
        <v>10</v>
      </c>
      <c r="CL164">
        <v>0</v>
      </c>
      <c r="CM164">
        <v>0</v>
      </c>
      <c r="CN164">
        <v>13600</v>
      </c>
      <c r="CO164" t="s">
        <v>150</v>
      </c>
      <c r="CP164">
        <v>0</v>
      </c>
      <c r="CQ164">
        <v>0</v>
      </c>
      <c r="CR164">
        <v>0</v>
      </c>
      <c r="CS164" t="s">
        <v>166</v>
      </c>
      <c r="CT164">
        <v>0</v>
      </c>
      <c r="CU164">
        <v>0</v>
      </c>
      <c r="CV164">
        <v>0</v>
      </c>
      <c r="CW164" t="s">
        <v>156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 t="s">
        <v>167</v>
      </c>
      <c r="DE164">
        <v>0</v>
      </c>
      <c r="DF164">
        <v>0</v>
      </c>
      <c r="DG164">
        <v>0</v>
      </c>
      <c r="DH164" t="s">
        <v>150</v>
      </c>
      <c r="DI164">
        <v>0</v>
      </c>
      <c r="DJ164">
        <v>0</v>
      </c>
      <c r="DK164">
        <v>0</v>
      </c>
      <c r="DL164" t="s">
        <v>156</v>
      </c>
      <c r="DM164">
        <v>45</v>
      </c>
      <c r="DN164">
        <v>0</v>
      </c>
      <c r="DO164" t="s">
        <v>156</v>
      </c>
      <c r="DP164">
        <v>45</v>
      </c>
      <c r="DQ164">
        <v>0</v>
      </c>
      <c r="DR164" t="s">
        <v>146</v>
      </c>
      <c r="DS164" t="s">
        <v>146</v>
      </c>
      <c r="DT164" t="s">
        <v>146</v>
      </c>
      <c r="DU164" t="s">
        <v>222</v>
      </c>
      <c r="DV164">
        <v>0</v>
      </c>
      <c r="DW164">
        <v>0</v>
      </c>
      <c r="DX164">
        <v>0.5</v>
      </c>
      <c r="DY164">
        <v>0.04</v>
      </c>
      <c r="DZ164">
        <v>2.0020566090040005E+19</v>
      </c>
      <c r="EA164">
        <v>3.4600356600000148E+18</v>
      </c>
      <c r="EB164" t="s">
        <v>313</v>
      </c>
      <c r="EC164" t="s">
        <v>313</v>
      </c>
      <c r="ED164" t="s">
        <v>312</v>
      </c>
      <c r="EE164" t="s">
        <v>314</v>
      </c>
      <c r="EF164" t="s">
        <v>164</v>
      </c>
      <c r="EG164" t="s">
        <v>146</v>
      </c>
      <c r="EH164" t="s">
        <v>146</v>
      </c>
      <c r="EI164" t="s">
        <v>146</v>
      </c>
      <c r="EJ164" t="s">
        <v>146</v>
      </c>
      <c r="EK164" t="s">
        <v>146</v>
      </c>
      <c r="EL164" t="s">
        <v>146</v>
      </c>
      <c r="EM164" t="s">
        <v>146</v>
      </c>
      <c r="EN164" t="s">
        <v>146</v>
      </c>
      <c r="EO164" t="s">
        <v>146</v>
      </c>
      <c r="EP164">
        <v>13600</v>
      </c>
      <c r="EQ164">
        <v>0</v>
      </c>
      <c r="ER164">
        <v>0</v>
      </c>
      <c r="ES164" t="s">
        <v>146</v>
      </c>
      <c r="ET164" t="s">
        <v>170</v>
      </c>
      <c r="EU164" t="s">
        <v>146</v>
      </c>
      <c r="EV164">
        <v>0</v>
      </c>
    </row>
    <row r="165" spans="1:152" x14ac:dyDescent="0.25">
      <c r="A165">
        <v>9760437689</v>
      </c>
      <c r="B165" t="s">
        <v>141</v>
      </c>
      <c r="C165" t="s">
        <v>408</v>
      </c>
      <c r="D165" t="s">
        <v>143</v>
      </c>
      <c r="E165" t="s">
        <v>144</v>
      </c>
      <c r="F165" t="s">
        <v>144</v>
      </c>
      <c r="G165">
        <v>34905</v>
      </c>
      <c r="H165" t="s">
        <v>145</v>
      </c>
      <c r="I165">
        <v>103154</v>
      </c>
      <c r="J165">
        <v>2610099179</v>
      </c>
      <c r="K165">
        <v>8217759</v>
      </c>
      <c r="L165">
        <v>2692440</v>
      </c>
      <c r="M165" t="s">
        <v>146</v>
      </c>
      <c r="N165">
        <v>9760437689</v>
      </c>
      <c r="O165">
        <v>123</v>
      </c>
      <c r="P165" t="s">
        <v>147</v>
      </c>
      <c r="Q165" t="s">
        <v>148</v>
      </c>
      <c r="R165" t="s">
        <v>149</v>
      </c>
      <c r="S165">
        <v>250100000000001</v>
      </c>
      <c r="T165" t="s">
        <v>150</v>
      </c>
      <c r="U165" t="s">
        <v>151</v>
      </c>
      <c r="V165">
        <v>4814</v>
      </c>
      <c r="W165" t="s">
        <v>152</v>
      </c>
      <c r="X165" t="s">
        <v>151</v>
      </c>
      <c r="Y165">
        <v>63</v>
      </c>
      <c r="Z165" t="s">
        <v>221</v>
      </c>
      <c r="AA165" t="s">
        <v>154</v>
      </c>
      <c r="AB165" t="s">
        <v>146</v>
      </c>
      <c r="AC165">
        <v>200237</v>
      </c>
      <c r="AD165" t="s">
        <v>222</v>
      </c>
      <c r="AE165" t="s">
        <v>156</v>
      </c>
      <c r="AF165" t="s">
        <v>409</v>
      </c>
      <c r="AG165">
        <v>566</v>
      </c>
      <c r="AH165">
        <v>899294</v>
      </c>
      <c r="AI165" t="s">
        <v>158</v>
      </c>
      <c r="AJ165">
        <v>566</v>
      </c>
      <c r="AK165">
        <v>9760437689</v>
      </c>
      <c r="AL165">
        <v>9760437689</v>
      </c>
      <c r="AM165" t="s">
        <v>159</v>
      </c>
      <c r="AN165" t="s">
        <v>224</v>
      </c>
      <c r="AO165" t="s">
        <v>225</v>
      </c>
      <c r="AP165" t="s">
        <v>146</v>
      </c>
      <c r="AQ165" t="s">
        <v>162</v>
      </c>
      <c r="AR165">
        <v>15850</v>
      </c>
      <c r="AS165">
        <v>15850</v>
      </c>
      <c r="AT165" s="8">
        <f t="shared" si="14"/>
        <v>12850</v>
      </c>
      <c r="AU165" s="8">
        <v>350</v>
      </c>
      <c r="AV165" s="8">
        <f t="shared" si="15"/>
        <v>12500</v>
      </c>
      <c r="AW165" s="9">
        <f t="shared" si="16"/>
        <v>2200</v>
      </c>
      <c r="AX165" s="10">
        <f t="shared" si="17"/>
        <v>10000</v>
      </c>
      <c r="AY165" s="11">
        <f t="shared" si="18"/>
        <v>300</v>
      </c>
      <c r="AZ165" s="8">
        <v>250</v>
      </c>
      <c r="BA165" s="12">
        <f t="shared" si="19"/>
        <v>81.25</v>
      </c>
      <c r="BB165" s="12">
        <v>1000</v>
      </c>
      <c r="BC165" s="13">
        <v>2000</v>
      </c>
      <c r="BD165" s="8">
        <f t="shared" si="20"/>
        <v>18.75</v>
      </c>
      <c r="BE165" t="s">
        <v>146</v>
      </c>
      <c r="BF165" t="s">
        <v>146</v>
      </c>
      <c r="BG165" t="s">
        <v>146</v>
      </c>
      <c r="BH165" t="s">
        <v>146</v>
      </c>
      <c r="BI165">
        <v>566</v>
      </c>
      <c r="BJ165">
        <v>566</v>
      </c>
      <c r="BK165">
        <v>15850</v>
      </c>
      <c r="BL165">
        <v>0.5</v>
      </c>
      <c r="BM165">
        <v>0</v>
      </c>
      <c r="BN165">
        <v>0.5</v>
      </c>
      <c r="BO165">
        <v>0.04</v>
      </c>
      <c r="BP165">
        <v>0</v>
      </c>
      <c r="BQ165">
        <v>15849.4625</v>
      </c>
      <c r="BR165">
        <v>0</v>
      </c>
      <c r="BS165">
        <v>0.04</v>
      </c>
      <c r="BT165" t="s">
        <v>146</v>
      </c>
      <c r="BU165">
        <v>59536659</v>
      </c>
      <c r="BV165" t="s">
        <v>163</v>
      </c>
      <c r="BW165">
        <v>0</v>
      </c>
      <c r="BX165">
        <v>0</v>
      </c>
      <c r="BY165" t="s">
        <v>164</v>
      </c>
      <c r="BZ165">
        <v>0</v>
      </c>
      <c r="CA165" t="s">
        <v>146</v>
      </c>
      <c r="CB165">
        <v>0</v>
      </c>
      <c r="CC165">
        <v>0</v>
      </c>
      <c r="CD165" t="s">
        <v>165</v>
      </c>
      <c r="CE165">
        <v>0</v>
      </c>
      <c r="CF165">
        <v>0</v>
      </c>
      <c r="CG165">
        <v>0</v>
      </c>
      <c r="CH165" t="s">
        <v>146</v>
      </c>
      <c r="CI165" t="s">
        <v>146</v>
      </c>
      <c r="CJ165" t="s">
        <v>158</v>
      </c>
      <c r="CK165">
        <v>10</v>
      </c>
      <c r="CL165">
        <v>0</v>
      </c>
      <c r="CM165">
        <v>0</v>
      </c>
      <c r="CN165">
        <v>15850</v>
      </c>
      <c r="CO165" t="s">
        <v>150</v>
      </c>
      <c r="CP165">
        <v>0</v>
      </c>
      <c r="CQ165">
        <v>0</v>
      </c>
      <c r="CR165">
        <v>0</v>
      </c>
      <c r="CS165" t="s">
        <v>166</v>
      </c>
      <c r="CT165">
        <v>0</v>
      </c>
      <c r="CU165">
        <v>0</v>
      </c>
      <c r="CV165">
        <v>0</v>
      </c>
      <c r="CW165" t="s">
        <v>156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 t="s">
        <v>167</v>
      </c>
      <c r="DE165">
        <v>0</v>
      </c>
      <c r="DF165">
        <v>0</v>
      </c>
      <c r="DG165">
        <v>0</v>
      </c>
      <c r="DH165" t="s">
        <v>150</v>
      </c>
      <c r="DI165">
        <v>0</v>
      </c>
      <c r="DJ165">
        <v>0</v>
      </c>
      <c r="DK165">
        <v>0</v>
      </c>
      <c r="DL165" t="s">
        <v>156</v>
      </c>
      <c r="DM165">
        <v>45</v>
      </c>
      <c r="DN165">
        <v>0</v>
      </c>
      <c r="DO165" t="s">
        <v>156</v>
      </c>
      <c r="DP165">
        <v>45</v>
      </c>
      <c r="DQ165">
        <v>0</v>
      </c>
      <c r="DR165" t="s">
        <v>146</v>
      </c>
      <c r="DS165" t="s">
        <v>146</v>
      </c>
      <c r="DT165" t="s">
        <v>146</v>
      </c>
      <c r="DU165" t="s">
        <v>222</v>
      </c>
      <c r="DV165">
        <v>0</v>
      </c>
      <c r="DW165">
        <v>0</v>
      </c>
      <c r="DX165">
        <v>0.5</v>
      </c>
      <c r="DY165">
        <v>0.04</v>
      </c>
      <c r="DZ165">
        <v>2.0020566090040005E+19</v>
      </c>
      <c r="EA165">
        <v>3.4600356600000148E+18</v>
      </c>
      <c r="EB165" t="s">
        <v>410</v>
      </c>
      <c r="EC165" t="s">
        <v>410</v>
      </c>
      <c r="ED165" t="s">
        <v>409</v>
      </c>
      <c r="EE165" t="s">
        <v>411</v>
      </c>
      <c r="EF165" t="s">
        <v>164</v>
      </c>
      <c r="EG165" t="s">
        <v>146</v>
      </c>
      <c r="EH165" t="s">
        <v>146</v>
      </c>
      <c r="EI165" t="s">
        <v>146</v>
      </c>
      <c r="EJ165" t="s">
        <v>146</v>
      </c>
      <c r="EK165" t="s">
        <v>146</v>
      </c>
      <c r="EL165" t="s">
        <v>146</v>
      </c>
      <c r="EM165" t="s">
        <v>146</v>
      </c>
      <c r="EN165" t="s">
        <v>146</v>
      </c>
      <c r="EO165" t="s">
        <v>146</v>
      </c>
      <c r="EP165">
        <v>15850</v>
      </c>
      <c r="EQ165">
        <v>0</v>
      </c>
      <c r="ER165">
        <v>0</v>
      </c>
      <c r="ES165" t="s">
        <v>146</v>
      </c>
      <c r="ET165" t="s">
        <v>170</v>
      </c>
      <c r="EU165" t="s">
        <v>146</v>
      </c>
      <c r="EV165">
        <v>0</v>
      </c>
    </row>
    <row r="166" spans="1:152" x14ac:dyDescent="0.25">
      <c r="A166">
        <v>675239698181</v>
      </c>
      <c r="B166" t="s">
        <v>141</v>
      </c>
      <c r="C166" t="s">
        <v>971</v>
      </c>
      <c r="D166" t="s">
        <v>143</v>
      </c>
      <c r="E166" t="s">
        <v>144</v>
      </c>
      <c r="F166" t="s">
        <v>145</v>
      </c>
      <c r="G166" t="s">
        <v>146</v>
      </c>
      <c r="H166" t="s">
        <v>145</v>
      </c>
      <c r="I166">
        <v>545374</v>
      </c>
      <c r="J166">
        <v>57675239698181</v>
      </c>
      <c r="K166">
        <v>2998398</v>
      </c>
      <c r="L166" t="s">
        <v>146</v>
      </c>
      <c r="M166" t="s">
        <v>146</v>
      </c>
      <c r="N166">
        <v>675239698181</v>
      </c>
      <c r="O166" t="s">
        <v>146</v>
      </c>
      <c r="P166" t="s">
        <v>147</v>
      </c>
      <c r="Q166" t="s">
        <v>148</v>
      </c>
      <c r="R166" t="s">
        <v>149</v>
      </c>
      <c r="S166">
        <v>250100000000001</v>
      </c>
      <c r="T166" t="s">
        <v>150</v>
      </c>
      <c r="U166" t="s">
        <v>146</v>
      </c>
      <c r="V166" t="s">
        <v>146</v>
      </c>
      <c r="W166">
        <v>25010001</v>
      </c>
      <c r="X166" t="s">
        <v>146</v>
      </c>
      <c r="Y166">
        <v>63</v>
      </c>
      <c r="Z166" t="s">
        <v>221</v>
      </c>
      <c r="AA166" t="s">
        <v>154</v>
      </c>
      <c r="AB166" t="s">
        <v>146</v>
      </c>
      <c r="AC166">
        <v>200237</v>
      </c>
      <c r="AD166" t="s">
        <v>222</v>
      </c>
      <c r="AE166" t="s">
        <v>158</v>
      </c>
      <c r="AF166" t="s">
        <v>146</v>
      </c>
      <c r="AG166">
        <v>566</v>
      </c>
      <c r="AH166" t="s">
        <v>146</v>
      </c>
      <c r="AI166" t="s">
        <v>158</v>
      </c>
      <c r="AJ166">
        <v>566</v>
      </c>
      <c r="AK166">
        <v>675239698181</v>
      </c>
      <c r="AL166" t="s">
        <v>146</v>
      </c>
      <c r="AM166" t="s">
        <v>159</v>
      </c>
      <c r="AN166" t="s">
        <v>343</v>
      </c>
      <c r="AO166" t="s">
        <v>146</v>
      </c>
      <c r="AP166" t="s">
        <v>146</v>
      </c>
      <c r="AQ166" t="s">
        <v>162</v>
      </c>
      <c r="AR166">
        <v>15850</v>
      </c>
      <c r="AS166">
        <v>15850</v>
      </c>
      <c r="AT166" s="8">
        <f t="shared" si="14"/>
        <v>15850</v>
      </c>
      <c r="AU166" s="8">
        <v>350</v>
      </c>
      <c r="AV166" s="8">
        <f t="shared" si="15"/>
        <v>15500</v>
      </c>
      <c r="AW166" s="9">
        <f t="shared" si="16"/>
        <v>2728.0000000000005</v>
      </c>
      <c r="AX166" s="10">
        <f t="shared" si="17"/>
        <v>12400</v>
      </c>
      <c r="AY166" s="11">
        <f t="shared" si="18"/>
        <v>372</v>
      </c>
      <c r="AZ166" s="8">
        <v>250</v>
      </c>
      <c r="BA166" s="12">
        <f t="shared" si="19"/>
        <v>81.25</v>
      </c>
      <c r="BB166" s="12"/>
      <c r="BC166" s="13"/>
      <c r="BD166" s="8">
        <f t="shared" si="20"/>
        <v>18.75</v>
      </c>
      <c r="BE166" t="s">
        <v>146</v>
      </c>
      <c r="BF166" t="s">
        <v>146</v>
      </c>
      <c r="BG166" t="s">
        <v>146</v>
      </c>
      <c r="BH166" t="s">
        <v>146</v>
      </c>
      <c r="BI166">
        <v>566</v>
      </c>
      <c r="BJ166">
        <v>566</v>
      </c>
      <c r="BK166">
        <v>15850</v>
      </c>
      <c r="BL166">
        <v>0.5</v>
      </c>
      <c r="BM166">
        <v>0</v>
      </c>
      <c r="BN166">
        <v>0.5</v>
      </c>
      <c r="BO166">
        <v>0.04</v>
      </c>
      <c r="BP166">
        <v>0</v>
      </c>
      <c r="BQ166">
        <v>15849.4625</v>
      </c>
      <c r="BR166">
        <v>0</v>
      </c>
      <c r="BS166">
        <v>0.04</v>
      </c>
      <c r="BT166" t="s">
        <v>146</v>
      </c>
      <c r="BU166">
        <v>59536659</v>
      </c>
      <c r="BV166" t="s">
        <v>163</v>
      </c>
      <c r="BW166">
        <v>20</v>
      </c>
      <c r="BX166">
        <v>0</v>
      </c>
      <c r="BY166" t="s">
        <v>146</v>
      </c>
      <c r="BZ166">
        <v>0</v>
      </c>
      <c r="CA166" t="s">
        <v>146</v>
      </c>
      <c r="CB166">
        <v>0</v>
      </c>
      <c r="CC166">
        <v>0</v>
      </c>
      <c r="CD166" t="s">
        <v>165</v>
      </c>
      <c r="CE166">
        <v>0</v>
      </c>
      <c r="CF166">
        <v>0</v>
      </c>
      <c r="CG166">
        <v>0</v>
      </c>
      <c r="CH166" t="s">
        <v>146</v>
      </c>
      <c r="CI166" t="s">
        <v>146</v>
      </c>
      <c r="CJ166" t="s">
        <v>158</v>
      </c>
      <c r="CK166">
        <v>12.5</v>
      </c>
      <c r="CL166">
        <v>0</v>
      </c>
      <c r="CM166">
        <v>0</v>
      </c>
      <c r="CN166">
        <v>15850</v>
      </c>
      <c r="CO166" t="s">
        <v>150</v>
      </c>
      <c r="CP166">
        <v>10</v>
      </c>
      <c r="CQ166">
        <v>0</v>
      </c>
      <c r="CR166">
        <v>0</v>
      </c>
      <c r="CS166" t="s">
        <v>166</v>
      </c>
      <c r="CT166">
        <v>5</v>
      </c>
      <c r="CU166">
        <v>0</v>
      </c>
      <c r="CV166">
        <v>0</v>
      </c>
      <c r="CW166" t="s">
        <v>158</v>
      </c>
      <c r="CX166">
        <v>15</v>
      </c>
      <c r="CY166">
        <v>0</v>
      </c>
      <c r="CZ166">
        <v>0</v>
      </c>
      <c r="DA166">
        <v>0</v>
      </c>
      <c r="DB166">
        <v>0</v>
      </c>
      <c r="DC166">
        <v>0</v>
      </c>
      <c r="DD166" t="s">
        <v>167</v>
      </c>
      <c r="DE166">
        <v>7.5</v>
      </c>
      <c r="DF166">
        <v>0</v>
      </c>
      <c r="DG166">
        <v>0</v>
      </c>
      <c r="DH166" t="s">
        <v>150</v>
      </c>
      <c r="DI166">
        <v>10</v>
      </c>
      <c r="DJ166">
        <v>0</v>
      </c>
      <c r="DK166">
        <v>0</v>
      </c>
      <c r="DL166" t="s">
        <v>158</v>
      </c>
      <c r="DM166">
        <v>0</v>
      </c>
      <c r="DN166">
        <v>0</v>
      </c>
      <c r="DO166" t="s">
        <v>158</v>
      </c>
      <c r="DP166">
        <v>0</v>
      </c>
      <c r="DQ166">
        <v>0</v>
      </c>
      <c r="DR166" t="s">
        <v>146</v>
      </c>
      <c r="DS166" t="s">
        <v>146</v>
      </c>
      <c r="DT166" t="s">
        <v>146</v>
      </c>
      <c r="DU166" t="s">
        <v>222</v>
      </c>
      <c r="DV166">
        <v>0</v>
      </c>
      <c r="DW166">
        <v>0</v>
      </c>
      <c r="DX166">
        <v>0.5</v>
      </c>
      <c r="DY166">
        <v>0.04</v>
      </c>
      <c r="DZ166" t="s">
        <v>146</v>
      </c>
      <c r="EA166" t="s">
        <v>146</v>
      </c>
      <c r="EB166" t="s">
        <v>146</v>
      </c>
      <c r="EC166" t="s">
        <v>146</v>
      </c>
      <c r="ED166" t="s">
        <v>146</v>
      </c>
      <c r="EE166" t="s">
        <v>972</v>
      </c>
      <c r="EF166" t="s">
        <v>164</v>
      </c>
      <c r="EG166" t="s">
        <v>146</v>
      </c>
      <c r="EH166" t="s">
        <v>146</v>
      </c>
      <c r="EI166" t="s">
        <v>146</v>
      </c>
      <c r="EJ166" t="s">
        <v>146</v>
      </c>
      <c r="EK166" t="s">
        <v>146</v>
      </c>
      <c r="EL166" t="s">
        <v>146</v>
      </c>
      <c r="EM166" t="s">
        <v>146</v>
      </c>
      <c r="EN166" t="s">
        <v>146</v>
      </c>
      <c r="EO166" t="s">
        <v>146</v>
      </c>
      <c r="EP166">
        <v>15850</v>
      </c>
      <c r="EQ166">
        <v>0</v>
      </c>
      <c r="ER166">
        <v>0</v>
      </c>
      <c r="ES166" t="s">
        <v>146</v>
      </c>
      <c r="ET166" t="s">
        <v>170</v>
      </c>
      <c r="EU166" t="s">
        <v>146</v>
      </c>
      <c r="EV166">
        <v>0</v>
      </c>
    </row>
    <row r="167" spans="1:152" x14ac:dyDescent="0.25">
      <c r="A167">
        <v>9756574691</v>
      </c>
      <c r="B167" t="s">
        <v>141</v>
      </c>
      <c r="C167" t="s">
        <v>733</v>
      </c>
      <c r="D167" t="s">
        <v>143</v>
      </c>
      <c r="E167" t="s">
        <v>144</v>
      </c>
      <c r="F167" t="s">
        <v>145</v>
      </c>
      <c r="G167">
        <v>34898</v>
      </c>
      <c r="H167" t="s">
        <v>145</v>
      </c>
      <c r="I167">
        <v>556262</v>
      </c>
      <c r="J167">
        <v>2609493229</v>
      </c>
      <c r="K167">
        <v>2061040</v>
      </c>
      <c r="L167">
        <v>2692440</v>
      </c>
      <c r="M167" t="s">
        <v>146</v>
      </c>
      <c r="N167">
        <v>9756574691</v>
      </c>
      <c r="O167">
        <v>123</v>
      </c>
      <c r="P167" t="s">
        <v>147</v>
      </c>
      <c r="Q167" t="s">
        <v>148</v>
      </c>
      <c r="R167" t="s">
        <v>149</v>
      </c>
      <c r="S167">
        <v>250100000000001</v>
      </c>
      <c r="T167" t="s">
        <v>150</v>
      </c>
      <c r="U167" t="s">
        <v>151</v>
      </c>
      <c r="V167">
        <v>4814</v>
      </c>
      <c r="W167" t="s">
        <v>152</v>
      </c>
      <c r="X167" t="s">
        <v>151</v>
      </c>
      <c r="Y167">
        <v>63</v>
      </c>
      <c r="Z167" t="s">
        <v>221</v>
      </c>
      <c r="AA167" t="s">
        <v>154</v>
      </c>
      <c r="AB167" t="s">
        <v>146</v>
      </c>
      <c r="AC167">
        <v>200237</v>
      </c>
      <c r="AD167" t="s">
        <v>222</v>
      </c>
      <c r="AE167" t="s">
        <v>156</v>
      </c>
      <c r="AF167" t="s">
        <v>734</v>
      </c>
      <c r="AG167">
        <v>566</v>
      </c>
      <c r="AH167">
        <v>669940</v>
      </c>
      <c r="AI167" t="s">
        <v>158</v>
      </c>
      <c r="AJ167">
        <v>566</v>
      </c>
      <c r="AK167">
        <v>9756574691</v>
      </c>
      <c r="AL167">
        <v>9756574691</v>
      </c>
      <c r="AM167" t="s">
        <v>159</v>
      </c>
      <c r="AN167" t="s">
        <v>735</v>
      </c>
      <c r="AO167" t="s">
        <v>736</v>
      </c>
      <c r="AP167" t="s">
        <v>146</v>
      </c>
      <c r="AQ167" t="s">
        <v>162</v>
      </c>
      <c r="AR167">
        <v>15957.5</v>
      </c>
      <c r="AS167">
        <v>15850</v>
      </c>
      <c r="AT167" s="8">
        <f t="shared" si="14"/>
        <v>12850</v>
      </c>
      <c r="AU167" s="8">
        <v>350</v>
      </c>
      <c r="AV167" s="8">
        <f t="shared" si="15"/>
        <v>12500</v>
      </c>
      <c r="AW167" s="9">
        <f t="shared" si="16"/>
        <v>2200</v>
      </c>
      <c r="AX167" s="10">
        <f t="shared" si="17"/>
        <v>10000</v>
      </c>
      <c r="AY167" s="11">
        <f t="shared" si="18"/>
        <v>300</v>
      </c>
      <c r="AZ167" s="8">
        <v>250</v>
      </c>
      <c r="BA167" s="12">
        <f t="shared" si="19"/>
        <v>81.25</v>
      </c>
      <c r="BB167" s="12">
        <v>1000</v>
      </c>
      <c r="BC167" s="13">
        <v>2000</v>
      </c>
      <c r="BD167" s="8">
        <f t="shared" si="20"/>
        <v>18.75</v>
      </c>
      <c r="BG167" t="s">
        <v>146</v>
      </c>
      <c r="BH167" t="s">
        <v>146</v>
      </c>
      <c r="BI167">
        <v>566</v>
      </c>
      <c r="BJ167">
        <v>566</v>
      </c>
      <c r="BK167">
        <v>15957.5</v>
      </c>
      <c r="BL167">
        <v>0.5</v>
      </c>
      <c r="BM167">
        <v>0</v>
      </c>
      <c r="BN167">
        <v>0.5</v>
      </c>
      <c r="BO167">
        <v>0.04</v>
      </c>
      <c r="BP167">
        <v>0</v>
      </c>
      <c r="BQ167">
        <v>15956.9625</v>
      </c>
      <c r="BR167">
        <v>0</v>
      </c>
      <c r="BS167">
        <v>0.04</v>
      </c>
      <c r="BT167" t="s">
        <v>146</v>
      </c>
      <c r="BU167">
        <v>59536659</v>
      </c>
      <c r="BV167" t="s">
        <v>163</v>
      </c>
      <c r="BW167">
        <v>0</v>
      </c>
      <c r="BX167">
        <v>0</v>
      </c>
      <c r="BY167" t="s">
        <v>164</v>
      </c>
      <c r="BZ167">
        <v>0</v>
      </c>
      <c r="CA167" t="s">
        <v>146</v>
      </c>
      <c r="CB167">
        <v>0</v>
      </c>
      <c r="CC167">
        <v>0</v>
      </c>
      <c r="CD167" t="s">
        <v>165</v>
      </c>
      <c r="CE167">
        <v>0</v>
      </c>
      <c r="CF167">
        <v>0</v>
      </c>
      <c r="CG167">
        <v>0</v>
      </c>
      <c r="CH167" t="s">
        <v>146</v>
      </c>
      <c r="CI167" t="s">
        <v>146</v>
      </c>
      <c r="CJ167" t="s">
        <v>158</v>
      </c>
      <c r="CK167">
        <v>10</v>
      </c>
      <c r="CL167">
        <v>0</v>
      </c>
      <c r="CM167">
        <v>0</v>
      </c>
      <c r="CN167">
        <v>15957.5</v>
      </c>
      <c r="CO167" t="s">
        <v>150</v>
      </c>
      <c r="CP167">
        <v>0</v>
      </c>
      <c r="CQ167">
        <v>0</v>
      </c>
      <c r="CR167">
        <v>0</v>
      </c>
      <c r="CS167" t="s">
        <v>166</v>
      </c>
      <c r="CT167">
        <v>0</v>
      </c>
      <c r="CU167">
        <v>0</v>
      </c>
      <c r="CV167">
        <v>0</v>
      </c>
      <c r="CW167" t="s">
        <v>156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 t="s">
        <v>167</v>
      </c>
      <c r="DE167">
        <v>0</v>
      </c>
      <c r="DF167">
        <v>0</v>
      </c>
      <c r="DG167">
        <v>0</v>
      </c>
      <c r="DH167" t="s">
        <v>150</v>
      </c>
      <c r="DI167">
        <v>0</v>
      </c>
      <c r="DJ167">
        <v>0</v>
      </c>
      <c r="DK167">
        <v>0</v>
      </c>
      <c r="DL167" t="s">
        <v>156</v>
      </c>
      <c r="DM167">
        <v>45</v>
      </c>
      <c r="DN167">
        <v>0</v>
      </c>
      <c r="DO167" t="s">
        <v>156</v>
      </c>
      <c r="DP167">
        <v>45</v>
      </c>
      <c r="DQ167">
        <v>0</v>
      </c>
      <c r="DR167" t="s">
        <v>146</v>
      </c>
      <c r="DS167" t="s">
        <v>146</v>
      </c>
      <c r="DT167" t="s">
        <v>146</v>
      </c>
      <c r="DU167" t="s">
        <v>222</v>
      </c>
      <c r="DV167">
        <v>0</v>
      </c>
      <c r="DW167">
        <v>0</v>
      </c>
      <c r="DX167">
        <v>0.5</v>
      </c>
      <c r="DY167">
        <v>0.04</v>
      </c>
      <c r="DZ167">
        <v>2.0020566090040005E+19</v>
      </c>
      <c r="EA167">
        <v>3.4600356600000148E+18</v>
      </c>
      <c r="EB167" t="s">
        <v>737</v>
      </c>
      <c r="EC167" t="s">
        <v>737</v>
      </c>
      <c r="ED167" t="s">
        <v>734</v>
      </c>
      <c r="EE167" t="s">
        <v>738</v>
      </c>
      <c r="EF167" t="s">
        <v>164</v>
      </c>
      <c r="EG167" t="s">
        <v>146</v>
      </c>
      <c r="EH167" t="s">
        <v>146</v>
      </c>
      <c r="EI167" t="s">
        <v>146</v>
      </c>
      <c r="EJ167" t="s">
        <v>146</v>
      </c>
      <c r="EK167" t="s">
        <v>146</v>
      </c>
      <c r="EL167" t="s">
        <v>146</v>
      </c>
      <c r="EM167" t="s">
        <v>146</v>
      </c>
      <c r="EN167" t="s">
        <v>146</v>
      </c>
      <c r="EO167" t="s">
        <v>146</v>
      </c>
      <c r="EP167">
        <v>15957.5</v>
      </c>
      <c r="EQ167">
        <v>0</v>
      </c>
      <c r="ER167">
        <v>0</v>
      </c>
      <c r="ES167" t="s">
        <v>146</v>
      </c>
      <c r="ET167" t="s">
        <v>170</v>
      </c>
      <c r="EU167" t="s">
        <v>146</v>
      </c>
      <c r="EV167">
        <v>0</v>
      </c>
    </row>
    <row r="168" spans="1:152" x14ac:dyDescent="0.25">
      <c r="A168">
        <v>9754352576</v>
      </c>
      <c r="B168" t="s">
        <v>141</v>
      </c>
      <c r="C168" t="s">
        <v>933</v>
      </c>
      <c r="D168" t="s">
        <v>143</v>
      </c>
      <c r="E168" t="s">
        <v>144</v>
      </c>
      <c r="F168" t="s">
        <v>145</v>
      </c>
      <c r="G168">
        <v>34895</v>
      </c>
      <c r="H168" t="s">
        <v>145</v>
      </c>
      <c r="I168">
        <v>381363</v>
      </c>
      <c r="J168">
        <v>2609195452</v>
      </c>
      <c r="K168">
        <v>4826150</v>
      </c>
      <c r="L168">
        <v>2692440</v>
      </c>
      <c r="M168" t="s">
        <v>146</v>
      </c>
      <c r="N168">
        <v>9754352576</v>
      </c>
      <c r="O168">
        <v>123</v>
      </c>
      <c r="P168" t="s">
        <v>147</v>
      </c>
      <c r="Q168" t="s">
        <v>148</v>
      </c>
      <c r="R168" t="s">
        <v>149</v>
      </c>
      <c r="S168">
        <v>250100000000001</v>
      </c>
      <c r="T168" t="s">
        <v>150</v>
      </c>
      <c r="U168" t="s">
        <v>151</v>
      </c>
      <c r="V168">
        <v>4814</v>
      </c>
      <c r="W168" t="s">
        <v>152</v>
      </c>
      <c r="X168" t="s">
        <v>151</v>
      </c>
      <c r="Y168">
        <v>63</v>
      </c>
      <c r="Z168" t="s">
        <v>221</v>
      </c>
      <c r="AA168" t="s">
        <v>154</v>
      </c>
      <c r="AB168" t="s">
        <v>146</v>
      </c>
      <c r="AC168">
        <v>200237</v>
      </c>
      <c r="AD168" t="s">
        <v>222</v>
      </c>
      <c r="AE168" t="s">
        <v>156</v>
      </c>
      <c r="AF168" t="s">
        <v>934</v>
      </c>
      <c r="AG168">
        <v>566</v>
      </c>
      <c r="AH168">
        <v>913601</v>
      </c>
      <c r="AI168" t="s">
        <v>158</v>
      </c>
      <c r="AJ168">
        <v>566</v>
      </c>
      <c r="AK168">
        <v>9754352576</v>
      </c>
      <c r="AL168">
        <v>9754352576</v>
      </c>
      <c r="AM168" t="s">
        <v>159</v>
      </c>
      <c r="AN168" t="s">
        <v>387</v>
      </c>
      <c r="AO168" t="s">
        <v>388</v>
      </c>
      <c r="AP168" t="s">
        <v>146</v>
      </c>
      <c r="AQ168" t="s">
        <v>162</v>
      </c>
      <c r="AR168">
        <v>15957.5</v>
      </c>
      <c r="AS168">
        <v>15850</v>
      </c>
      <c r="AT168" s="8">
        <f t="shared" si="14"/>
        <v>12850</v>
      </c>
      <c r="AU168" s="8">
        <v>350</v>
      </c>
      <c r="AV168" s="8">
        <f t="shared" si="15"/>
        <v>12500</v>
      </c>
      <c r="AW168" s="9">
        <f t="shared" si="16"/>
        <v>2200</v>
      </c>
      <c r="AX168" s="10">
        <f t="shared" si="17"/>
        <v>10000</v>
      </c>
      <c r="AY168" s="11">
        <f t="shared" si="18"/>
        <v>300</v>
      </c>
      <c r="AZ168" s="8">
        <v>250</v>
      </c>
      <c r="BA168" s="12">
        <f t="shared" si="19"/>
        <v>81.25</v>
      </c>
      <c r="BB168" s="12">
        <v>1000</v>
      </c>
      <c r="BC168" s="13">
        <v>2000</v>
      </c>
      <c r="BD168" s="8">
        <f t="shared" si="20"/>
        <v>18.75</v>
      </c>
      <c r="BG168" t="s">
        <v>146</v>
      </c>
      <c r="BH168" t="s">
        <v>146</v>
      </c>
      <c r="BI168">
        <v>566</v>
      </c>
      <c r="BJ168">
        <v>566</v>
      </c>
      <c r="BK168">
        <v>15957.5</v>
      </c>
      <c r="BL168">
        <v>0.5</v>
      </c>
      <c r="BM168">
        <v>0</v>
      </c>
      <c r="BN168">
        <v>0.5</v>
      </c>
      <c r="BO168">
        <v>0.04</v>
      </c>
      <c r="BP168">
        <v>0</v>
      </c>
      <c r="BQ168">
        <v>15956.9625</v>
      </c>
      <c r="BR168">
        <v>0</v>
      </c>
      <c r="BS168">
        <v>0.04</v>
      </c>
      <c r="BT168" t="s">
        <v>146</v>
      </c>
      <c r="BU168">
        <v>59536659</v>
      </c>
      <c r="BV168" t="s">
        <v>163</v>
      </c>
      <c r="BW168">
        <v>0</v>
      </c>
      <c r="BX168">
        <v>0</v>
      </c>
      <c r="BY168" t="s">
        <v>164</v>
      </c>
      <c r="BZ168">
        <v>0</v>
      </c>
      <c r="CA168" t="s">
        <v>146</v>
      </c>
      <c r="CB168">
        <v>0</v>
      </c>
      <c r="CC168">
        <v>0</v>
      </c>
      <c r="CD168" t="s">
        <v>165</v>
      </c>
      <c r="CE168">
        <v>0</v>
      </c>
      <c r="CF168">
        <v>0</v>
      </c>
      <c r="CG168">
        <v>0</v>
      </c>
      <c r="CH168" t="s">
        <v>146</v>
      </c>
      <c r="CI168" t="s">
        <v>146</v>
      </c>
      <c r="CJ168" t="s">
        <v>158</v>
      </c>
      <c r="CK168">
        <v>10</v>
      </c>
      <c r="CL168">
        <v>0</v>
      </c>
      <c r="CM168">
        <v>0</v>
      </c>
      <c r="CN168">
        <v>15957.5</v>
      </c>
      <c r="CO168" t="s">
        <v>150</v>
      </c>
      <c r="CP168">
        <v>0</v>
      </c>
      <c r="CQ168">
        <v>0</v>
      </c>
      <c r="CR168">
        <v>0</v>
      </c>
      <c r="CS168" t="s">
        <v>166</v>
      </c>
      <c r="CT168">
        <v>0</v>
      </c>
      <c r="CU168">
        <v>0</v>
      </c>
      <c r="CV168">
        <v>0</v>
      </c>
      <c r="CW168" t="s">
        <v>156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 t="s">
        <v>167</v>
      </c>
      <c r="DE168">
        <v>0</v>
      </c>
      <c r="DF168">
        <v>0</v>
      </c>
      <c r="DG168">
        <v>0</v>
      </c>
      <c r="DH168" t="s">
        <v>150</v>
      </c>
      <c r="DI168">
        <v>0</v>
      </c>
      <c r="DJ168">
        <v>0</v>
      </c>
      <c r="DK168">
        <v>0</v>
      </c>
      <c r="DL168" t="s">
        <v>156</v>
      </c>
      <c r="DM168">
        <v>45</v>
      </c>
      <c r="DN168">
        <v>0</v>
      </c>
      <c r="DO168" t="s">
        <v>156</v>
      </c>
      <c r="DP168">
        <v>45</v>
      </c>
      <c r="DQ168">
        <v>0</v>
      </c>
      <c r="DR168" t="s">
        <v>146</v>
      </c>
      <c r="DS168" t="s">
        <v>146</v>
      </c>
      <c r="DT168" t="s">
        <v>146</v>
      </c>
      <c r="DU168" t="s">
        <v>222</v>
      </c>
      <c r="DV168">
        <v>0</v>
      </c>
      <c r="DW168">
        <v>0</v>
      </c>
      <c r="DX168">
        <v>0.5</v>
      </c>
      <c r="DY168">
        <v>0.04</v>
      </c>
      <c r="DZ168">
        <v>2.0020566090040005E+19</v>
      </c>
      <c r="EA168">
        <v>3.4600356600000148E+18</v>
      </c>
      <c r="EB168" t="s">
        <v>935</v>
      </c>
      <c r="EC168" t="s">
        <v>935</v>
      </c>
      <c r="ED168" t="s">
        <v>934</v>
      </c>
      <c r="EE168" t="s">
        <v>936</v>
      </c>
      <c r="EF168" t="s">
        <v>164</v>
      </c>
      <c r="EG168" t="s">
        <v>146</v>
      </c>
      <c r="EH168" t="s">
        <v>146</v>
      </c>
      <c r="EI168" t="s">
        <v>146</v>
      </c>
      <c r="EJ168" t="s">
        <v>146</v>
      </c>
      <c r="EK168" t="s">
        <v>146</v>
      </c>
      <c r="EL168" t="s">
        <v>146</v>
      </c>
      <c r="EM168" t="s">
        <v>146</v>
      </c>
      <c r="EN168" t="s">
        <v>146</v>
      </c>
      <c r="EO168" t="s">
        <v>146</v>
      </c>
      <c r="EP168">
        <v>15957.5</v>
      </c>
      <c r="EQ168">
        <v>0</v>
      </c>
      <c r="ER168">
        <v>0</v>
      </c>
      <c r="ES168" t="s">
        <v>146</v>
      </c>
      <c r="ET168" t="s">
        <v>170</v>
      </c>
      <c r="EU168" t="s">
        <v>146</v>
      </c>
      <c r="EV168">
        <v>0</v>
      </c>
    </row>
    <row r="169" spans="1:152" x14ac:dyDescent="0.25">
      <c r="A169">
        <v>9760149841</v>
      </c>
      <c r="B169" t="s">
        <v>141</v>
      </c>
      <c r="C169" t="s">
        <v>1076</v>
      </c>
      <c r="D169" t="s">
        <v>143</v>
      </c>
      <c r="E169" t="s">
        <v>144</v>
      </c>
      <c r="F169" t="s">
        <v>145</v>
      </c>
      <c r="G169">
        <v>34904</v>
      </c>
      <c r="H169" t="s">
        <v>145</v>
      </c>
      <c r="I169" t="s">
        <v>1077</v>
      </c>
      <c r="J169">
        <v>2610036371</v>
      </c>
      <c r="K169">
        <v>1154344</v>
      </c>
      <c r="L169">
        <v>1001950</v>
      </c>
      <c r="M169">
        <v>25492549</v>
      </c>
      <c r="N169">
        <v>9760149841</v>
      </c>
      <c r="O169">
        <v>123</v>
      </c>
      <c r="P169" t="s">
        <v>147</v>
      </c>
      <c r="Q169" t="s">
        <v>148</v>
      </c>
      <c r="R169" t="s">
        <v>149</v>
      </c>
      <c r="S169" t="s">
        <v>1054</v>
      </c>
      <c r="T169" t="s">
        <v>156</v>
      </c>
      <c r="U169" t="s">
        <v>1055</v>
      </c>
      <c r="V169">
        <v>5999</v>
      </c>
      <c r="W169" t="s">
        <v>1056</v>
      </c>
      <c r="X169" t="s">
        <v>1055</v>
      </c>
      <c r="Y169">
        <v>63</v>
      </c>
      <c r="Z169" t="s">
        <v>221</v>
      </c>
      <c r="AA169" t="s">
        <v>154</v>
      </c>
      <c r="AB169" t="s">
        <v>146</v>
      </c>
      <c r="AC169">
        <v>301011</v>
      </c>
      <c r="AD169" t="s">
        <v>155</v>
      </c>
      <c r="AE169" t="s">
        <v>156</v>
      </c>
      <c r="AF169" t="s">
        <v>1078</v>
      </c>
      <c r="AG169">
        <v>566</v>
      </c>
      <c r="AH169">
        <v>673234</v>
      </c>
      <c r="AI169" t="s">
        <v>1079</v>
      </c>
      <c r="AJ169">
        <v>566</v>
      </c>
      <c r="AK169">
        <v>9760149841</v>
      </c>
      <c r="AL169">
        <v>9760149841</v>
      </c>
      <c r="AM169" t="s">
        <v>1059</v>
      </c>
      <c r="AN169" t="s">
        <v>1080</v>
      </c>
      <c r="AO169" t="s">
        <v>1081</v>
      </c>
      <c r="AP169" t="s">
        <v>146</v>
      </c>
      <c r="AQ169" t="s">
        <v>1082</v>
      </c>
      <c r="AR169">
        <v>16607.5</v>
      </c>
      <c r="AS169">
        <v>16500</v>
      </c>
      <c r="AT169" s="8">
        <f t="shared" si="14"/>
        <v>15500</v>
      </c>
      <c r="AU169" s="8">
        <v>350</v>
      </c>
      <c r="AV169" s="8">
        <f t="shared" si="15"/>
        <v>15150</v>
      </c>
      <c r="AW169" s="9">
        <f t="shared" si="16"/>
        <v>2666.4</v>
      </c>
      <c r="AX169" s="10">
        <f t="shared" si="17"/>
        <v>12120</v>
      </c>
      <c r="AY169" s="11">
        <f t="shared" si="18"/>
        <v>363.6</v>
      </c>
      <c r="AZ169" s="8">
        <v>250</v>
      </c>
      <c r="BA169" s="12">
        <f t="shared" si="19"/>
        <v>81.25</v>
      </c>
      <c r="BB169" s="12">
        <v>1000</v>
      </c>
      <c r="BC169" s="13"/>
      <c r="BD169" s="8">
        <f t="shared" si="20"/>
        <v>18.75</v>
      </c>
      <c r="BE169" t="s">
        <v>146</v>
      </c>
      <c r="BF169" t="s">
        <v>146</v>
      </c>
      <c r="BG169" t="s">
        <v>146</v>
      </c>
      <c r="BH169" t="s">
        <v>146</v>
      </c>
      <c r="BI169">
        <v>566</v>
      </c>
      <c r="BJ169">
        <v>566</v>
      </c>
      <c r="BK169">
        <v>16607.5</v>
      </c>
      <c r="BL169">
        <v>0.5</v>
      </c>
      <c r="BM169">
        <v>0</v>
      </c>
      <c r="BN169">
        <v>0.5</v>
      </c>
      <c r="BO169">
        <v>0.04</v>
      </c>
      <c r="BP169">
        <v>0</v>
      </c>
      <c r="BQ169">
        <v>16606.962500000001</v>
      </c>
      <c r="BR169">
        <v>0</v>
      </c>
      <c r="BS169">
        <v>0.04</v>
      </c>
      <c r="BT169" t="s">
        <v>146</v>
      </c>
      <c r="BU169">
        <v>6067466</v>
      </c>
      <c r="BV169" t="s">
        <v>1063</v>
      </c>
      <c r="BW169">
        <v>0</v>
      </c>
      <c r="BX169">
        <v>0</v>
      </c>
      <c r="BY169" t="s">
        <v>164</v>
      </c>
      <c r="BZ169">
        <v>0</v>
      </c>
      <c r="CA169" t="s">
        <v>146</v>
      </c>
      <c r="CB169">
        <v>0</v>
      </c>
      <c r="CC169">
        <v>0</v>
      </c>
      <c r="CD169" t="s">
        <v>165</v>
      </c>
      <c r="CE169">
        <v>0</v>
      </c>
      <c r="CF169">
        <v>0</v>
      </c>
      <c r="CG169">
        <v>0</v>
      </c>
      <c r="CH169" t="s">
        <v>146</v>
      </c>
      <c r="CI169" t="s">
        <v>146</v>
      </c>
      <c r="CJ169" t="s">
        <v>1079</v>
      </c>
      <c r="CK169">
        <v>10</v>
      </c>
      <c r="CL169">
        <v>0</v>
      </c>
      <c r="CM169">
        <v>0</v>
      </c>
      <c r="CN169">
        <v>16607.5</v>
      </c>
      <c r="CO169" t="s">
        <v>150</v>
      </c>
      <c r="CP169">
        <v>0</v>
      </c>
      <c r="CQ169">
        <v>0</v>
      </c>
      <c r="CR169">
        <v>0</v>
      </c>
      <c r="CS169" t="s">
        <v>150</v>
      </c>
      <c r="CT169">
        <v>0</v>
      </c>
      <c r="CU169">
        <v>0</v>
      </c>
      <c r="CV169">
        <v>0</v>
      </c>
      <c r="CW169" t="s">
        <v>156</v>
      </c>
      <c r="CX169">
        <v>10</v>
      </c>
      <c r="CY169">
        <v>0</v>
      </c>
      <c r="CZ169">
        <v>0</v>
      </c>
      <c r="DA169">
        <v>0</v>
      </c>
      <c r="DB169">
        <v>0</v>
      </c>
      <c r="DC169">
        <v>0</v>
      </c>
      <c r="DD169" t="s">
        <v>167</v>
      </c>
      <c r="DE169">
        <v>10</v>
      </c>
      <c r="DF169">
        <v>0</v>
      </c>
      <c r="DG169">
        <v>0</v>
      </c>
      <c r="DH169" t="s">
        <v>150</v>
      </c>
      <c r="DI169">
        <v>25</v>
      </c>
      <c r="DJ169">
        <v>0</v>
      </c>
      <c r="DK169">
        <v>0</v>
      </c>
      <c r="DL169" t="s">
        <v>156</v>
      </c>
      <c r="DM169">
        <v>25</v>
      </c>
      <c r="DN169">
        <v>0</v>
      </c>
      <c r="DO169" t="s">
        <v>156</v>
      </c>
      <c r="DP169">
        <v>0</v>
      </c>
      <c r="DQ169">
        <v>0</v>
      </c>
      <c r="DR169" t="s">
        <v>146</v>
      </c>
      <c r="DS169" t="s">
        <v>146</v>
      </c>
      <c r="DT169" t="s">
        <v>146</v>
      </c>
      <c r="DU169" t="s">
        <v>155</v>
      </c>
      <c r="DV169">
        <v>0</v>
      </c>
      <c r="DW169">
        <v>0</v>
      </c>
      <c r="DX169">
        <v>0.5</v>
      </c>
      <c r="DY169">
        <v>0.04</v>
      </c>
      <c r="DZ169">
        <v>2.0020566000040006E+19</v>
      </c>
      <c r="EA169">
        <v>4.0010566E+19</v>
      </c>
      <c r="EB169" t="s">
        <v>1083</v>
      </c>
      <c r="EC169" t="s">
        <v>1083</v>
      </c>
      <c r="ED169" t="s">
        <v>1078</v>
      </c>
      <c r="EE169" t="s">
        <v>1084</v>
      </c>
      <c r="EF169" t="s">
        <v>164</v>
      </c>
      <c r="EG169" t="s">
        <v>146</v>
      </c>
      <c r="EH169" t="s">
        <v>146</v>
      </c>
      <c r="EI169" t="s">
        <v>146</v>
      </c>
      <c r="EJ169" t="s">
        <v>146</v>
      </c>
      <c r="EK169" t="s">
        <v>146</v>
      </c>
      <c r="EL169" t="s">
        <v>146</v>
      </c>
      <c r="EM169" t="s">
        <v>146</v>
      </c>
      <c r="EN169" t="s">
        <v>146</v>
      </c>
      <c r="EO169" t="s">
        <v>146</v>
      </c>
      <c r="EP169">
        <v>16607.5</v>
      </c>
      <c r="EQ169">
        <v>0</v>
      </c>
      <c r="ER169">
        <v>0</v>
      </c>
      <c r="ES169" t="s">
        <v>146</v>
      </c>
      <c r="ET169" t="s">
        <v>170</v>
      </c>
      <c r="EU169" t="s">
        <v>146</v>
      </c>
      <c r="EV169">
        <v>0</v>
      </c>
    </row>
    <row r="170" spans="1:152" x14ac:dyDescent="0.25">
      <c r="A170">
        <v>675255627860</v>
      </c>
      <c r="B170" t="s">
        <v>141</v>
      </c>
      <c r="C170" t="s">
        <v>395</v>
      </c>
      <c r="D170" t="s">
        <v>143</v>
      </c>
      <c r="E170" t="s">
        <v>144</v>
      </c>
      <c r="F170" t="s">
        <v>145</v>
      </c>
      <c r="G170" t="s">
        <v>146</v>
      </c>
      <c r="H170" t="s">
        <v>145</v>
      </c>
      <c r="I170">
        <v>957600</v>
      </c>
      <c r="J170">
        <v>56675255627860</v>
      </c>
      <c r="K170">
        <v>3344257</v>
      </c>
      <c r="L170" t="s">
        <v>146</v>
      </c>
      <c r="M170" t="s">
        <v>146</v>
      </c>
      <c r="N170">
        <v>675255627860</v>
      </c>
      <c r="O170" t="s">
        <v>146</v>
      </c>
      <c r="P170" t="s">
        <v>147</v>
      </c>
      <c r="Q170" t="s">
        <v>148</v>
      </c>
      <c r="R170" t="s">
        <v>149</v>
      </c>
      <c r="S170">
        <v>250100000000001</v>
      </c>
      <c r="T170" t="s">
        <v>150</v>
      </c>
      <c r="U170" t="s">
        <v>172</v>
      </c>
      <c r="V170" t="s">
        <v>146</v>
      </c>
      <c r="W170" t="s">
        <v>152</v>
      </c>
      <c r="X170" t="s">
        <v>172</v>
      </c>
      <c r="Y170">
        <v>44</v>
      </c>
      <c r="Z170" t="s">
        <v>153</v>
      </c>
      <c r="AA170" t="s">
        <v>154</v>
      </c>
      <c r="AB170" t="s">
        <v>146</v>
      </c>
      <c r="AC170">
        <v>200239</v>
      </c>
      <c r="AD170" t="s">
        <v>155</v>
      </c>
      <c r="AE170" t="s">
        <v>156</v>
      </c>
      <c r="AF170" t="s">
        <v>173</v>
      </c>
      <c r="AG170">
        <v>566</v>
      </c>
      <c r="AH170" t="s">
        <v>146</v>
      </c>
      <c r="AI170" t="s">
        <v>174</v>
      </c>
      <c r="AJ170">
        <v>566</v>
      </c>
      <c r="AK170">
        <v>675255627860</v>
      </c>
      <c r="AL170" t="s">
        <v>146</v>
      </c>
      <c r="AM170" t="s">
        <v>159</v>
      </c>
      <c r="AN170" t="s">
        <v>175</v>
      </c>
      <c r="AO170" t="s">
        <v>146</v>
      </c>
      <c r="AP170" t="s">
        <v>146</v>
      </c>
      <c r="AQ170" t="s">
        <v>176</v>
      </c>
      <c r="AR170">
        <v>16607.5</v>
      </c>
      <c r="AS170">
        <v>16500</v>
      </c>
      <c r="AT170" s="8">
        <f t="shared" si="14"/>
        <v>15500</v>
      </c>
      <c r="AU170" s="8">
        <v>350</v>
      </c>
      <c r="AV170" s="8">
        <f t="shared" si="15"/>
        <v>15150</v>
      </c>
      <c r="AW170" s="9">
        <f t="shared" si="16"/>
        <v>2666.4</v>
      </c>
      <c r="AX170" s="10">
        <f t="shared" si="17"/>
        <v>12120</v>
      </c>
      <c r="AY170" s="11">
        <f t="shared" si="18"/>
        <v>363.6</v>
      </c>
      <c r="AZ170" s="8">
        <v>250</v>
      </c>
      <c r="BA170" s="12">
        <f t="shared" si="19"/>
        <v>81.25</v>
      </c>
      <c r="BB170" s="12">
        <v>1000</v>
      </c>
      <c r="BC170" s="13"/>
      <c r="BD170" s="8">
        <f t="shared" si="20"/>
        <v>18.75</v>
      </c>
      <c r="BE170" t="s">
        <v>146</v>
      </c>
      <c r="BF170" t="s">
        <v>146</v>
      </c>
      <c r="BG170" t="s">
        <v>146</v>
      </c>
      <c r="BH170" t="s">
        <v>146</v>
      </c>
      <c r="BI170">
        <v>566</v>
      </c>
      <c r="BJ170">
        <v>566</v>
      </c>
      <c r="BK170">
        <v>16607.5</v>
      </c>
      <c r="BL170">
        <v>0.5</v>
      </c>
      <c r="BM170">
        <v>0</v>
      </c>
      <c r="BN170">
        <v>0.5</v>
      </c>
      <c r="BO170">
        <v>0.04</v>
      </c>
      <c r="BP170">
        <v>0</v>
      </c>
      <c r="BQ170">
        <v>16606.962500000001</v>
      </c>
      <c r="BR170">
        <v>0</v>
      </c>
      <c r="BS170">
        <v>0.04</v>
      </c>
      <c r="BT170" t="s">
        <v>146</v>
      </c>
      <c r="BU170">
        <v>59536659</v>
      </c>
      <c r="BV170" t="s">
        <v>163</v>
      </c>
      <c r="BW170">
        <v>0</v>
      </c>
      <c r="BX170">
        <v>0</v>
      </c>
      <c r="BY170" t="s">
        <v>146</v>
      </c>
      <c r="BZ170">
        <v>0</v>
      </c>
      <c r="CA170" t="s">
        <v>146</v>
      </c>
      <c r="CB170">
        <v>0</v>
      </c>
      <c r="CC170">
        <v>0</v>
      </c>
      <c r="CD170" t="s">
        <v>165</v>
      </c>
      <c r="CE170">
        <v>0</v>
      </c>
      <c r="CF170">
        <v>0</v>
      </c>
      <c r="CG170">
        <v>0</v>
      </c>
      <c r="CH170" t="s">
        <v>146</v>
      </c>
      <c r="CI170" t="s">
        <v>146</v>
      </c>
      <c r="CJ170" t="s">
        <v>174</v>
      </c>
      <c r="CK170">
        <v>10</v>
      </c>
      <c r="CL170">
        <v>0</v>
      </c>
      <c r="CM170">
        <v>0</v>
      </c>
      <c r="CN170">
        <v>16607.5</v>
      </c>
      <c r="CO170" t="s">
        <v>150</v>
      </c>
      <c r="CP170">
        <v>0</v>
      </c>
      <c r="CQ170">
        <v>0</v>
      </c>
      <c r="CR170">
        <v>0</v>
      </c>
      <c r="CS170" t="s">
        <v>166</v>
      </c>
      <c r="CT170">
        <v>0</v>
      </c>
      <c r="CU170">
        <v>0</v>
      </c>
      <c r="CV170">
        <v>0</v>
      </c>
      <c r="CW170" t="s">
        <v>156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 t="s">
        <v>167</v>
      </c>
      <c r="DE170">
        <v>0</v>
      </c>
      <c r="DF170">
        <v>0</v>
      </c>
      <c r="DG170">
        <v>0</v>
      </c>
      <c r="DH170" t="s">
        <v>150</v>
      </c>
      <c r="DI170">
        <v>0</v>
      </c>
      <c r="DJ170">
        <v>0</v>
      </c>
      <c r="DK170">
        <v>0</v>
      </c>
      <c r="DL170" t="s">
        <v>156</v>
      </c>
      <c r="DM170">
        <v>45</v>
      </c>
      <c r="DN170">
        <v>0</v>
      </c>
      <c r="DO170" t="s">
        <v>156</v>
      </c>
      <c r="DP170">
        <v>45</v>
      </c>
      <c r="DQ170">
        <v>0</v>
      </c>
      <c r="DR170" t="s">
        <v>146</v>
      </c>
      <c r="DS170" t="s">
        <v>146</v>
      </c>
      <c r="DT170" t="s">
        <v>146</v>
      </c>
      <c r="DU170" t="s">
        <v>155</v>
      </c>
      <c r="DV170">
        <v>0</v>
      </c>
      <c r="DW170">
        <v>0</v>
      </c>
      <c r="DX170">
        <v>0.5</v>
      </c>
      <c r="DY170">
        <v>0.04</v>
      </c>
      <c r="DZ170">
        <v>12446203</v>
      </c>
      <c r="EA170" t="s">
        <v>146</v>
      </c>
      <c r="EB170" t="s">
        <v>396</v>
      </c>
      <c r="EC170" t="s">
        <v>396</v>
      </c>
      <c r="ED170" t="s">
        <v>146</v>
      </c>
      <c r="EE170" t="s">
        <v>397</v>
      </c>
      <c r="EF170" t="s">
        <v>164</v>
      </c>
      <c r="EG170" t="s">
        <v>146</v>
      </c>
      <c r="EH170" t="s">
        <v>146</v>
      </c>
      <c r="EI170" t="s">
        <v>146</v>
      </c>
      <c r="EJ170" t="s">
        <v>146</v>
      </c>
      <c r="EK170" t="s">
        <v>146</v>
      </c>
      <c r="EL170" t="s">
        <v>146</v>
      </c>
      <c r="EM170" t="s">
        <v>146</v>
      </c>
      <c r="EN170" t="s">
        <v>146</v>
      </c>
      <c r="EO170" t="s">
        <v>179</v>
      </c>
      <c r="EP170">
        <v>16607.5</v>
      </c>
      <c r="EQ170">
        <v>0</v>
      </c>
      <c r="ER170">
        <v>0</v>
      </c>
      <c r="ES170" t="s">
        <v>146</v>
      </c>
      <c r="ET170" t="s">
        <v>170</v>
      </c>
      <c r="EU170" t="s">
        <v>146</v>
      </c>
      <c r="EV170">
        <v>0</v>
      </c>
    </row>
    <row r="171" spans="1:152" x14ac:dyDescent="0.25">
      <c r="A171">
        <v>675252120711</v>
      </c>
      <c r="B171" t="s">
        <v>141</v>
      </c>
      <c r="C171" t="s">
        <v>645</v>
      </c>
      <c r="D171" t="s">
        <v>143</v>
      </c>
      <c r="E171" t="s">
        <v>144</v>
      </c>
      <c r="F171" t="s">
        <v>145</v>
      </c>
      <c r="G171" t="s">
        <v>146</v>
      </c>
      <c r="H171" t="s">
        <v>145</v>
      </c>
      <c r="I171">
        <v>562511</v>
      </c>
      <c r="J171">
        <v>56675252120711</v>
      </c>
      <c r="K171">
        <v>2338615</v>
      </c>
      <c r="L171" t="s">
        <v>146</v>
      </c>
      <c r="M171" t="s">
        <v>146</v>
      </c>
      <c r="N171">
        <v>675252120711</v>
      </c>
      <c r="O171" t="s">
        <v>146</v>
      </c>
      <c r="P171" t="s">
        <v>147</v>
      </c>
      <c r="Q171" t="s">
        <v>148</v>
      </c>
      <c r="R171" t="s">
        <v>149</v>
      </c>
      <c r="S171">
        <v>250100000000001</v>
      </c>
      <c r="T171" t="s">
        <v>150</v>
      </c>
      <c r="U171" t="s">
        <v>172</v>
      </c>
      <c r="V171" t="s">
        <v>146</v>
      </c>
      <c r="W171" t="s">
        <v>152</v>
      </c>
      <c r="X171" t="s">
        <v>172</v>
      </c>
      <c r="Y171">
        <v>44</v>
      </c>
      <c r="Z171" t="s">
        <v>153</v>
      </c>
      <c r="AA171" t="s">
        <v>154</v>
      </c>
      <c r="AB171" t="s">
        <v>146</v>
      </c>
      <c r="AC171">
        <v>200239</v>
      </c>
      <c r="AD171" t="s">
        <v>155</v>
      </c>
      <c r="AE171" t="s">
        <v>156</v>
      </c>
      <c r="AF171" t="s">
        <v>173</v>
      </c>
      <c r="AG171">
        <v>566</v>
      </c>
      <c r="AH171" t="s">
        <v>146</v>
      </c>
      <c r="AI171" t="s">
        <v>174</v>
      </c>
      <c r="AJ171">
        <v>566</v>
      </c>
      <c r="AK171">
        <v>675252120711</v>
      </c>
      <c r="AL171" t="s">
        <v>146</v>
      </c>
      <c r="AM171" t="s">
        <v>159</v>
      </c>
      <c r="AN171" t="s">
        <v>175</v>
      </c>
      <c r="AO171" t="s">
        <v>146</v>
      </c>
      <c r="AP171" t="s">
        <v>146</v>
      </c>
      <c r="AQ171" t="s">
        <v>176</v>
      </c>
      <c r="AR171">
        <v>16607.5</v>
      </c>
      <c r="AS171">
        <v>16500</v>
      </c>
      <c r="AT171" s="8">
        <f t="shared" si="14"/>
        <v>15500</v>
      </c>
      <c r="AU171" s="8">
        <v>350</v>
      </c>
      <c r="AV171" s="8">
        <f t="shared" si="15"/>
        <v>15150</v>
      </c>
      <c r="AW171" s="9">
        <f t="shared" si="16"/>
        <v>2666.4</v>
      </c>
      <c r="AX171" s="10">
        <f t="shared" si="17"/>
        <v>12120</v>
      </c>
      <c r="AY171" s="11">
        <f t="shared" si="18"/>
        <v>363.6</v>
      </c>
      <c r="AZ171" s="8">
        <v>250</v>
      </c>
      <c r="BA171" s="12">
        <f t="shared" si="19"/>
        <v>81.25</v>
      </c>
      <c r="BB171" s="12">
        <v>1000</v>
      </c>
      <c r="BC171" s="13"/>
      <c r="BD171" s="8">
        <f t="shared" si="20"/>
        <v>18.75</v>
      </c>
      <c r="BE171" t="s">
        <v>146</v>
      </c>
      <c r="BF171" t="s">
        <v>146</v>
      </c>
      <c r="BG171" t="s">
        <v>146</v>
      </c>
      <c r="BH171" t="s">
        <v>146</v>
      </c>
      <c r="BI171">
        <v>566</v>
      </c>
      <c r="BJ171">
        <v>566</v>
      </c>
      <c r="BK171">
        <v>16607.5</v>
      </c>
      <c r="BL171">
        <v>0.5</v>
      </c>
      <c r="BM171">
        <v>0</v>
      </c>
      <c r="BN171">
        <v>0.5</v>
      </c>
      <c r="BO171">
        <v>0.04</v>
      </c>
      <c r="BP171">
        <v>0</v>
      </c>
      <c r="BQ171">
        <v>16606.962500000001</v>
      </c>
      <c r="BR171">
        <v>0</v>
      </c>
      <c r="BS171">
        <v>0.04</v>
      </c>
      <c r="BT171" t="s">
        <v>146</v>
      </c>
      <c r="BU171">
        <v>59536659</v>
      </c>
      <c r="BV171" t="s">
        <v>163</v>
      </c>
      <c r="BW171">
        <v>0</v>
      </c>
      <c r="BX171">
        <v>0</v>
      </c>
      <c r="BY171" t="s">
        <v>146</v>
      </c>
      <c r="BZ171">
        <v>0</v>
      </c>
      <c r="CA171" t="s">
        <v>146</v>
      </c>
      <c r="CB171">
        <v>0</v>
      </c>
      <c r="CC171">
        <v>0</v>
      </c>
      <c r="CD171" t="s">
        <v>165</v>
      </c>
      <c r="CE171">
        <v>0</v>
      </c>
      <c r="CF171">
        <v>0</v>
      </c>
      <c r="CG171">
        <v>0</v>
      </c>
      <c r="CH171" t="s">
        <v>146</v>
      </c>
      <c r="CI171" t="s">
        <v>146</v>
      </c>
      <c r="CJ171" t="s">
        <v>174</v>
      </c>
      <c r="CK171">
        <v>10</v>
      </c>
      <c r="CL171">
        <v>0</v>
      </c>
      <c r="CM171">
        <v>0</v>
      </c>
      <c r="CN171">
        <v>16607.5</v>
      </c>
      <c r="CO171" t="s">
        <v>150</v>
      </c>
      <c r="CP171">
        <v>0</v>
      </c>
      <c r="CQ171">
        <v>0</v>
      </c>
      <c r="CR171">
        <v>0</v>
      </c>
      <c r="CS171" t="s">
        <v>166</v>
      </c>
      <c r="CT171">
        <v>0</v>
      </c>
      <c r="CU171">
        <v>0</v>
      </c>
      <c r="CV171">
        <v>0</v>
      </c>
      <c r="CW171" t="s">
        <v>156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 t="s">
        <v>167</v>
      </c>
      <c r="DE171">
        <v>0</v>
      </c>
      <c r="DF171">
        <v>0</v>
      </c>
      <c r="DG171">
        <v>0</v>
      </c>
      <c r="DH171" t="s">
        <v>150</v>
      </c>
      <c r="DI171">
        <v>0</v>
      </c>
      <c r="DJ171">
        <v>0</v>
      </c>
      <c r="DK171">
        <v>0</v>
      </c>
      <c r="DL171" t="s">
        <v>156</v>
      </c>
      <c r="DM171">
        <v>45</v>
      </c>
      <c r="DN171">
        <v>0</v>
      </c>
      <c r="DO171" t="s">
        <v>156</v>
      </c>
      <c r="DP171">
        <v>45</v>
      </c>
      <c r="DQ171">
        <v>0</v>
      </c>
      <c r="DR171" t="s">
        <v>146</v>
      </c>
      <c r="DS171" t="s">
        <v>146</v>
      </c>
      <c r="DT171" t="s">
        <v>146</v>
      </c>
      <c r="DU171" t="s">
        <v>155</v>
      </c>
      <c r="DV171">
        <v>0</v>
      </c>
      <c r="DW171">
        <v>0</v>
      </c>
      <c r="DX171">
        <v>0.5</v>
      </c>
      <c r="DY171">
        <v>0.04</v>
      </c>
      <c r="DZ171">
        <v>12446203</v>
      </c>
      <c r="EA171" t="s">
        <v>146</v>
      </c>
      <c r="EB171" t="s">
        <v>646</v>
      </c>
      <c r="EC171" t="s">
        <v>646</v>
      </c>
      <c r="ED171" t="s">
        <v>146</v>
      </c>
      <c r="EE171" t="s">
        <v>647</v>
      </c>
      <c r="EF171" t="s">
        <v>164</v>
      </c>
      <c r="EG171" t="s">
        <v>146</v>
      </c>
      <c r="EH171" t="s">
        <v>146</v>
      </c>
      <c r="EI171" t="s">
        <v>146</v>
      </c>
      <c r="EJ171" t="s">
        <v>146</v>
      </c>
      <c r="EK171" t="s">
        <v>146</v>
      </c>
      <c r="EL171" t="s">
        <v>146</v>
      </c>
      <c r="EM171" t="s">
        <v>146</v>
      </c>
      <c r="EN171" t="s">
        <v>146</v>
      </c>
      <c r="EO171" t="s">
        <v>179</v>
      </c>
      <c r="EP171">
        <v>16607.5</v>
      </c>
      <c r="EQ171">
        <v>0</v>
      </c>
      <c r="ER171">
        <v>0</v>
      </c>
      <c r="ES171" t="s">
        <v>146</v>
      </c>
      <c r="ET171" t="s">
        <v>170</v>
      </c>
      <c r="EU171" t="s">
        <v>146</v>
      </c>
      <c r="EV171">
        <v>0</v>
      </c>
    </row>
    <row r="172" spans="1:152" x14ac:dyDescent="0.25">
      <c r="A172">
        <v>9753800766</v>
      </c>
      <c r="B172" t="s">
        <v>141</v>
      </c>
      <c r="C172" t="s">
        <v>269</v>
      </c>
      <c r="D172" t="s">
        <v>143</v>
      </c>
      <c r="E172" t="s">
        <v>144</v>
      </c>
      <c r="F172" t="s">
        <v>145</v>
      </c>
      <c r="G172">
        <v>34894</v>
      </c>
      <c r="H172" t="s">
        <v>145</v>
      </c>
      <c r="I172">
        <v>283355</v>
      </c>
      <c r="J172">
        <v>2609176986</v>
      </c>
      <c r="K172">
        <v>7889894</v>
      </c>
      <c r="L172">
        <v>2692440</v>
      </c>
      <c r="M172" t="s">
        <v>146</v>
      </c>
      <c r="N172">
        <v>9753800766</v>
      </c>
      <c r="O172">
        <v>123</v>
      </c>
      <c r="P172" t="s">
        <v>147</v>
      </c>
      <c r="Q172" t="s">
        <v>148</v>
      </c>
      <c r="R172" t="s">
        <v>149</v>
      </c>
      <c r="S172">
        <v>250100000000001</v>
      </c>
      <c r="T172" t="s">
        <v>150</v>
      </c>
      <c r="U172" t="s">
        <v>151</v>
      </c>
      <c r="V172">
        <v>4814</v>
      </c>
      <c r="W172" t="s">
        <v>152</v>
      </c>
      <c r="X172" t="s">
        <v>151</v>
      </c>
      <c r="Y172">
        <v>44</v>
      </c>
      <c r="Z172" t="s">
        <v>153</v>
      </c>
      <c r="AA172" t="s">
        <v>154</v>
      </c>
      <c r="AB172" t="s">
        <v>146</v>
      </c>
      <c r="AC172">
        <v>200239</v>
      </c>
      <c r="AD172" t="s">
        <v>155</v>
      </c>
      <c r="AE172" t="s">
        <v>156</v>
      </c>
      <c r="AF172" t="s">
        <v>270</v>
      </c>
      <c r="AG172">
        <v>566</v>
      </c>
      <c r="AH172">
        <v>492589</v>
      </c>
      <c r="AI172" t="s">
        <v>158</v>
      </c>
      <c r="AJ172">
        <v>566</v>
      </c>
      <c r="AK172">
        <v>9753800766</v>
      </c>
      <c r="AL172">
        <v>9753800766</v>
      </c>
      <c r="AM172" t="s">
        <v>159</v>
      </c>
      <c r="AN172" t="s">
        <v>188</v>
      </c>
      <c r="AO172" t="s">
        <v>189</v>
      </c>
      <c r="AP172" t="s">
        <v>146</v>
      </c>
      <c r="AQ172" t="s">
        <v>162</v>
      </c>
      <c r="AR172">
        <v>16607.5</v>
      </c>
      <c r="AS172">
        <v>16500</v>
      </c>
      <c r="AT172" s="8">
        <f t="shared" si="14"/>
        <v>15500</v>
      </c>
      <c r="AU172" s="8">
        <v>350</v>
      </c>
      <c r="AV172" s="8">
        <f t="shared" si="15"/>
        <v>15150</v>
      </c>
      <c r="AW172" s="9">
        <f t="shared" si="16"/>
        <v>2666.4</v>
      </c>
      <c r="AX172" s="10">
        <f t="shared" si="17"/>
        <v>12120</v>
      </c>
      <c r="AY172" s="11">
        <f t="shared" si="18"/>
        <v>363.6</v>
      </c>
      <c r="AZ172" s="8">
        <v>250</v>
      </c>
      <c r="BA172" s="12">
        <f t="shared" si="19"/>
        <v>81.25</v>
      </c>
      <c r="BB172" s="12">
        <v>1000</v>
      </c>
      <c r="BC172" s="13"/>
      <c r="BD172" s="8">
        <f t="shared" si="20"/>
        <v>18.75</v>
      </c>
      <c r="BG172" t="s">
        <v>146</v>
      </c>
      <c r="BH172" t="s">
        <v>146</v>
      </c>
      <c r="BI172">
        <v>566</v>
      </c>
      <c r="BJ172">
        <v>566</v>
      </c>
      <c r="BK172">
        <v>16607.5</v>
      </c>
      <c r="BL172">
        <v>0.5</v>
      </c>
      <c r="BM172">
        <v>0</v>
      </c>
      <c r="BN172">
        <v>0.5</v>
      </c>
      <c r="BO172">
        <v>0.04</v>
      </c>
      <c r="BP172">
        <v>0</v>
      </c>
      <c r="BQ172">
        <v>16606.962500000001</v>
      </c>
      <c r="BR172">
        <v>0</v>
      </c>
      <c r="BS172">
        <v>0.04</v>
      </c>
      <c r="BT172" t="s">
        <v>146</v>
      </c>
      <c r="BU172">
        <v>59536659</v>
      </c>
      <c r="BV172" t="s">
        <v>163</v>
      </c>
      <c r="BW172">
        <v>0</v>
      </c>
      <c r="BX172">
        <v>0</v>
      </c>
      <c r="BY172" t="s">
        <v>164</v>
      </c>
      <c r="BZ172">
        <v>0</v>
      </c>
      <c r="CA172" t="s">
        <v>146</v>
      </c>
      <c r="CB172">
        <v>0</v>
      </c>
      <c r="CC172">
        <v>0</v>
      </c>
      <c r="CD172" t="s">
        <v>165</v>
      </c>
      <c r="CE172">
        <v>0</v>
      </c>
      <c r="CF172">
        <v>0</v>
      </c>
      <c r="CG172">
        <v>0</v>
      </c>
      <c r="CH172" t="s">
        <v>146</v>
      </c>
      <c r="CI172" t="s">
        <v>146</v>
      </c>
      <c r="CJ172" t="s">
        <v>158</v>
      </c>
      <c r="CK172">
        <v>10</v>
      </c>
      <c r="CL172">
        <v>0</v>
      </c>
      <c r="CM172">
        <v>0</v>
      </c>
      <c r="CN172">
        <v>16607.5</v>
      </c>
      <c r="CO172" t="s">
        <v>150</v>
      </c>
      <c r="CP172">
        <v>0</v>
      </c>
      <c r="CQ172">
        <v>0</v>
      </c>
      <c r="CR172">
        <v>0</v>
      </c>
      <c r="CS172" t="s">
        <v>166</v>
      </c>
      <c r="CT172">
        <v>0</v>
      </c>
      <c r="CU172">
        <v>0</v>
      </c>
      <c r="CV172">
        <v>0</v>
      </c>
      <c r="CW172" t="s">
        <v>156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 t="s">
        <v>167</v>
      </c>
      <c r="DE172">
        <v>0</v>
      </c>
      <c r="DF172">
        <v>0</v>
      </c>
      <c r="DG172">
        <v>0</v>
      </c>
      <c r="DH172" t="s">
        <v>150</v>
      </c>
      <c r="DI172">
        <v>0</v>
      </c>
      <c r="DJ172">
        <v>0</v>
      </c>
      <c r="DK172">
        <v>0</v>
      </c>
      <c r="DL172" t="s">
        <v>156</v>
      </c>
      <c r="DM172">
        <v>45</v>
      </c>
      <c r="DN172">
        <v>0</v>
      </c>
      <c r="DO172" t="s">
        <v>156</v>
      </c>
      <c r="DP172">
        <v>45</v>
      </c>
      <c r="DQ172">
        <v>0</v>
      </c>
      <c r="DR172" t="s">
        <v>146</v>
      </c>
      <c r="DS172" t="s">
        <v>146</v>
      </c>
      <c r="DT172" t="s">
        <v>146</v>
      </c>
      <c r="DU172" t="s">
        <v>155</v>
      </c>
      <c r="DV172">
        <v>0</v>
      </c>
      <c r="DW172">
        <v>0</v>
      </c>
      <c r="DX172">
        <v>0.5</v>
      </c>
      <c r="DY172">
        <v>0.04</v>
      </c>
      <c r="DZ172">
        <v>2.0020566090040005E+19</v>
      </c>
      <c r="EA172">
        <v>3.4600356600000148E+18</v>
      </c>
      <c r="EB172" t="s">
        <v>271</v>
      </c>
      <c r="EC172" t="s">
        <v>271</v>
      </c>
      <c r="ED172" t="s">
        <v>270</v>
      </c>
      <c r="EE172" t="s">
        <v>272</v>
      </c>
      <c r="EF172" t="s">
        <v>164</v>
      </c>
      <c r="EG172" t="s">
        <v>146</v>
      </c>
      <c r="EH172" t="s">
        <v>146</v>
      </c>
      <c r="EI172" t="s">
        <v>146</v>
      </c>
      <c r="EJ172" t="s">
        <v>146</v>
      </c>
      <c r="EK172" t="s">
        <v>146</v>
      </c>
      <c r="EL172" t="s">
        <v>146</v>
      </c>
      <c r="EM172" t="s">
        <v>146</v>
      </c>
      <c r="EN172" t="s">
        <v>146</v>
      </c>
      <c r="EO172" t="s">
        <v>146</v>
      </c>
      <c r="EP172">
        <v>16607.5</v>
      </c>
      <c r="EQ172">
        <v>0</v>
      </c>
      <c r="ER172">
        <v>0</v>
      </c>
      <c r="ES172" t="s">
        <v>146</v>
      </c>
      <c r="ET172" t="s">
        <v>170</v>
      </c>
      <c r="EU172" t="s">
        <v>146</v>
      </c>
      <c r="EV172">
        <v>0</v>
      </c>
    </row>
    <row r="173" spans="1:152" x14ac:dyDescent="0.25">
      <c r="A173">
        <v>9753982116</v>
      </c>
      <c r="B173" t="s">
        <v>141</v>
      </c>
      <c r="C173" t="s">
        <v>277</v>
      </c>
      <c r="D173" t="s">
        <v>143</v>
      </c>
      <c r="E173" t="s">
        <v>144</v>
      </c>
      <c r="F173" t="s">
        <v>145</v>
      </c>
      <c r="G173">
        <v>34894</v>
      </c>
      <c r="H173" t="s">
        <v>145</v>
      </c>
      <c r="I173">
        <v>622286</v>
      </c>
      <c r="J173">
        <v>2609177224</v>
      </c>
      <c r="K173">
        <v>7889894</v>
      </c>
      <c r="L173">
        <v>2692440</v>
      </c>
      <c r="M173" t="s">
        <v>146</v>
      </c>
      <c r="N173">
        <v>9753982116</v>
      </c>
      <c r="O173">
        <v>123</v>
      </c>
      <c r="P173" t="s">
        <v>147</v>
      </c>
      <c r="Q173" t="s">
        <v>148</v>
      </c>
      <c r="R173" t="s">
        <v>149</v>
      </c>
      <c r="S173">
        <v>250100000000001</v>
      </c>
      <c r="T173" t="s">
        <v>150</v>
      </c>
      <c r="U173" t="s">
        <v>151</v>
      </c>
      <c r="V173">
        <v>4814</v>
      </c>
      <c r="W173" t="s">
        <v>152</v>
      </c>
      <c r="X173" t="s">
        <v>151</v>
      </c>
      <c r="Y173">
        <v>44</v>
      </c>
      <c r="Z173" t="s">
        <v>153</v>
      </c>
      <c r="AA173" t="s">
        <v>154</v>
      </c>
      <c r="AB173" t="s">
        <v>146</v>
      </c>
      <c r="AC173">
        <v>200239</v>
      </c>
      <c r="AD173" t="s">
        <v>155</v>
      </c>
      <c r="AE173" t="s">
        <v>156</v>
      </c>
      <c r="AF173" t="s">
        <v>278</v>
      </c>
      <c r="AG173">
        <v>566</v>
      </c>
      <c r="AH173">
        <v>628252</v>
      </c>
      <c r="AI173" t="s">
        <v>158</v>
      </c>
      <c r="AJ173">
        <v>566</v>
      </c>
      <c r="AK173">
        <v>9753982116</v>
      </c>
      <c r="AL173">
        <v>9753982116</v>
      </c>
      <c r="AM173" t="s">
        <v>159</v>
      </c>
      <c r="AN173" t="s">
        <v>188</v>
      </c>
      <c r="AO173" t="s">
        <v>189</v>
      </c>
      <c r="AP173" t="s">
        <v>146</v>
      </c>
      <c r="AQ173" t="s">
        <v>162</v>
      </c>
      <c r="AR173">
        <v>16607.5</v>
      </c>
      <c r="AS173">
        <v>16500</v>
      </c>
      <c r="AT173" s="8">
        <f t="shared" si="14"/>
        <v>15500</v>
      </c>
      <c r="AU173" s="8">
        <v>350</v>
      </c>
      <c r="AV173" s="8">
        <f t="shared" si="15"/>
        <v>15150</v>
      </c>
      <c r="AW173" s="9">
        <f t="shared" si="16"/>
        <v>2666.4</v>
      </c>
      <c r="AX173" s="10">
        <f t="shared" si="17"/>
        <v>12120</v>
      </c>
      <c r="AY173" s="11">
        <f t="shared" si="18"/>
        <v>363.6</v>
      </c>
      <c r="AZ173" s="8">
        <v>250</v>
      </c>
      <c r="BA173" s="12">
        <f t="shared" si="19"/>
        <v>81.25</v>
      </c>
      <c r="BB173" s="12">
        <v>1000</v>
      </c>
      <c r="BC173" s="13"/>
      <c r="BD173" s="8">
        <f t="shared" si="20"/>
        <v>18.75</v>
      </c>
      <c r="BG173" t="s">
        <v>146</v>
      </c>
      <c r="BH173" t="s">
        <v>146</v>
      </c>
      <c r="BI173">
        <v>566</v>
      </c>
      <c r="BJ173">
        <v>566</v>
      </c>
      <c r="BK173">
        <v>16607.5</v>
      </c>
      <c r="BL173">
        <v>0.5</v>
      </c>
      <c r="BM173">
        <v>0</v>
      </c>
      <c r="BN173">
        <v>0.5</v>
      </c>
      <c r="BO173">
        <v>0.04</v>
      </c>
      <c r="BP173">
        <v>0</v>
      </c>
      <c r="BQ173">
        <v>16606.962500000001</v>
      </c>
      <c r="BR173">
        <v>0</v>
      </c>
      <c r="BS173">
        <v>0.04</v>
      </c>
      <c r="BT173" t="s">
        <v>146</v>
      </c>
      <c r="BU173">
        <v>59536659</v>
      </c>
      <c r="BV173" t="s">
        <v>163</v>
      </c>
      <c r="BW173">
        <v>0</v>
      </c>
      <c r="BX173">
        <v>0</v>
      </c>
      <c r="BY173" t="s">
        <v>164</v>
      </c>
      <c r="BZ173">
        <v>0</v>
      </c>
      <c r="CA173" t="s">
        <v>146</v>
      </c>
      <c r="CB173">
        <v>0</v>
      </c>
      <c r="CC173">
        <v>0</v>
      </c>
      <c r="CD173" t="s">
        <v>165</v>
      </c>
      <c r="CE173">
        <v>0</v>
      </c>
      <c r="CF173">
        <v>0</v>
      </c>
      <c r="CG173">
        <v>0</v>
      </c>
      <c r="CH173" t="s">
        <v>146</v>
      </c>
      <c r="CI173" t="s">
        <v>146</v>
      </c>
      <c r="CJ173" t="s">
        <v>158</v>
      </c>
      <c r="CK173">
        <v>10</v>
      </c>
      <c r="CL173">
        <v>0</v>
      </c>
      <c r="CM173">
        <v>0</v>
      </c>
      <c r="CN173">
        <v>16607.5</v>
      </c>
      <c r="CO173" t="s">
        <v>150</v>
      </c>
      <c r="CP173">
        <v>0</v>
      </c>
      <c r="CQ173">
        <v>0</v>
      </c>
      <c r="CR173">
        <v>0</v>
      </c>
      <c r="CS173" t="s">
        <v>166</v>
      </c>
      <c r="CT173">
        <v>0</v>
      </c>
      <c r="CU173">
        <v>0</v>
      </c>
      <c r="CV173">
        <v>0</v>
      </c>
      <c r="CW173" t="s">
        <v>156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 t="s">
        <v>167</v>
      </c>
      <c r="DE173">
        <v>0</v>
      </c>
      <c r="DF173">
        <v>0</v>
      </c>
      <c r="DG173">
        <v>0</v>
      </c>
      <c r="DH173" t="s">
        <v>150</v>
      </c>
      <c r="DI173">
        <v>0</v>
      </c>
      <c r="DJ173">
        <v>0</v>
      </c>
      <c r="DK173">
        <v>0</v>
      </c>
      <c r="DL173" t="s">
        <v>156</v>
      </c>
      <c r="DM173">
        <v>45</v>
      </c>
      <c r="DN173">
        <v>0</v>
      </c>
      <c r="DO173" t="s">
        <v>156</v>
      </c>
      <c r="DP173">
        <v>45</v>
      </c>
      <c r="DQ173">
        <v>0</v>
      </c>
      <c r="DR173" t="s">
        <v>146</v>
      </c>
      <c r="DS173" t="s">
        <v>146</v>
      </c>
      <c r="DT173" t="s">
        <v>146</v>
      </c>
      <c r="DU173" t="s">
        <v>155</v>
      </c>
      <c r="DV173">
        <v>0</v>
      </c>
      <c r="DW173">
        <v>0</v>
      </c>
      <c r="DX173">
        <v>0.5</v>
      </c>
      <c r="DY173">
        <v>0.04</v>
      </c>
      <c r="DZ173">
        <v>2.0020566090040005E+19</v>
      </c>
      <c r="EA173">
        <v>3.4600356600000148E+18</v>
      </c>
      <c r="EB173" t="s">
        <v>279</v>
      </c>
      <c r="EC173" t="s">
        <v>279</v>
      </c>
      <c r="ED173" t="s">
        <v>278</v>
      </c>
      <c r="EE173" t="s">
        <v>280</v>
      </c>
      <c r="EF173" t="s">
        <v>164</v>
      </c>
      <c r="EG173" t="s">
        <v>146</v>
      </c>
      <c r="EH173" t="s">
        <v>146</v>
      </c>
      <c r="EI173" t="s">
        <v>146</v>
      </c>
      <c r="EJ173" t="s">
        <v>146</v>
      </c>
      <c r="EK173" t="s">
        <v>146</v>
      </c>
      <c r="EL173" t="s">
        <v>146</v>
      </c>
      <c r="EM173" t="s">
        <v>146</v>
      </c>
      <c r="EN173" t="s">
        <v>146</v>
      </c>
      <c r="EO173" t="s">
        <v>146</v>
      </c>
      <c r="EP173">
        <v>16607.5</v>
      </c>
      <c r="EQ173">
        <v>0</v>
      </c>
      <c r="ER173">
        <v>0</v>
      </c>
      <c r="ES173" t="s">
        <v>146</v>
      </c>
      <c r="ET173" t="s">
        <v>170</v>
      </c>
      <c r="EU173" t="s">
        <v>146</v>
      </c>
      <c r="EV173">
        <v>0</v>
      </c>
    </row>
    <row r="174" spans="1:152" x14ac:dyDescent="0.25">
      <c r="A174">
        <v>9756095462</v>
      </c>
      <c r="B174" t="s">
        <v>141</v>
      </c>
      <c r="C174" t="s">
        <v>285</v>
      </c>
      <c r="D174" t="s">
        <v>143</v>
      </c>
      <c r="E174" t="s">
        <v>144</v>
      </c>
      <c r="F174" t="s">
        <v>145</v>
      </c>
      <c r="G174">
        <v>34898</v>
      </c>
      <c r="H174" t="s">
        <v>145</v>
      </c>
      <c r="I174">
        <v>895804</v>
      </c>
      <c r="J174">
        <v>2609492448</v>
      </c>
      <c r="K174">
        <v>2061040</v>
      </c>
      <c r="L174">
        <v>2692440</v>
      </c>
      <c r="M174" t="s">
        <v>146</v>
      </c>
      <c r="N174">
        <v>9756095462</v>
      </c>
      <c r="O174">
        <v>123</v>
      </c>
      <c r="P174" t="s">
        <v>147</v>
      </c>
      <c r="Q174" t="s">
        <v>148</v>
      </c>
      <c r="R174" t="s">
        <v>149</v>
      </c>
      <c r="S174">
        <v>250100000000001</v>
      </c>
      <c r="T174" t="s">
        <v>150</v>
      </c>
      <c r="U174" t="s">
        <v>151</v>
      </c>
      <c r="V174">
        <v>4814</v>
      </c>
      <c r="W174" t="s">
        <v>152</v>
      </c>
      <c r="X174" t="s">
        <v>151</v>
      </c>
      <c r="Y174">
        <v>44</v>
      </c>
      <c r="Z174" t="s">
        <v>153</v>
      </c>
      <c r="AA174" t="s">
        <v>154</v>
      </c>
      <c r="AB174" t="s">
        <v>146</v>
      </c>
      <c r="AC174">
        <v>200239</v>
      </c>
      <c r="AD174" t="s">
        <v>155</v>
      </c>
      <c r="AE174" t="s">
        <v>156</v>
      </c>
      <c r="AF174" t="s">
        <v>286</v>
      </c>
      <c r="AG174">
        <v>566</v>
      </c>
      <c r="AH174">
        <v>329100</v>
      </c>
      <c r="AI174" t="s">
        <v>158</v>
      </c>
      <c r="AJ174">
        <v>566</v>
      </c>
      <c r="AK174">
        <v>9756095462</v>
      </c>
      <c r="AL174">
        <v>9756095462</v>
      </c>
      <c r="AM174" t="s">
        <v>159</v>
      </c>
      <c r="AN174" t="s">
        <v>188</v>
      </c>
      <c r="AO174" t="s">
        <v>189</v>
      </c>
      <c r="AP174" t="s">
        <v>146</v>
      </c>
      <c r="AQ174" t="s">
        <v>162</v>
      </c>
      <c r="AR174">
        <v>16607.5</v>
      </c>
      <c r="AS174">
        <v>16500</v>
      </c>
      <c r="AT174" s="8">
        <f t="shared" si="14"/>
        <v>15500</v>
      </c>
      <c r="AU174" s="8">
        <v>350</v>
      </c>
      <c r="AV174" s="8">
        <f t="shared" si="15"/>
        <v>15150</v>
      </c>
      <c r="AW174" s="9">
        <f t="shared" si="16"/>
        <v>2666.4</v>
      </c>
      <c r="AX174" s="10">
        <f t="shared" si="17"/>
        <v>12120</v>
      </c>
      <c r="AY174" s="11">
        <f t="shared" si="18"/>
        <v>363.6</v>
      </c>
      <c r="AZ174" s="8">
        <v>250</v>
      </c>
      <c r="BA174" s="12">
        <f t="shared" si="19"/>
        <v>81.25</v>
      </c>
      <c r="BB174" s="12">
        <v>1000</v>
      </c>
      <c r="BC174" s="13"/>
      <c r="BD174" s="8">
        <f t="shared" si="20"/>
        <v>18.75</v>
      </c>
      <c r="BG174" t="s">
        <v>146</v>
      </c>
      <c r="BH174" t="s">
        <v>146</v>
      </c>
      <c r="BI174">
        <v>566</v>
      </c>
      <c r="BJ174">
        <v>566</v>
      </c>
      <c r="BK174">
        <v>16607.5</v>
      </c>
      <c r="BL174">
        <v>0.5</v>
      </c>
      <c r="BM174">
        <v>0</v>
      </c>
      <c r="BN174">
        <v>0.5</v>
      </c>
      <c r="BO174">
        <v>0.04</v>
      </c>
      <c r="BP174">
        <v>0</v>
      </c>
      <c r="BQ174">
        <v>16606.962500000001</v>
      </c>
      <c r="BR174">
        <v>0</v>
      </c>
      <c r="BS174">
        <v>0.04</v>
      </c>
      <c r="BT174" t="s">
        <v>146</v>
      </c>
      <c r="BU174">
        <v>59536659</v>
      </c>
      <c r="BV174" t="s">
        <v>163</v>
      </c>
      <c r="BW174">
        <v>0</v>
      </c>
      <c r="BX174">
        <v>0</v>
      </c>
      <c r="BY174" t="s">
        <v>164</v>
      </c>
      <c r="BZ174">
        <v>0</v>
      </c>
      <c r="CA174" t="s">
        <v>146</v>
      </c>
      <c r="CB174">
        <v>0</v>
      </c>
      <c r="CC174">
        <v>0</v>
      </c>
      <c r="CD174" t="s">
        <v>165</v>
      </c>
      <c r="CE174">
        <v>0</v>
      </c>
      <c r="CF174">
        <v>0</v>
      </c>
      <c r="CG174">
        <v>0</v>
      </c>
      <c r="CH174" t="s">
        <v>146</v>
      </c>
      <c r="CI174" t="s">
        <v>146</v>
      </c>
      <c r="CJ174" t="s">
        <v>158</v>
      </c>
      <c r="CK174">
        <v>10</v>
      </c>
      <c r="CL174">
        <v>0</v>
      </c>
      <c r="CM174">
        <v>0</v>
      </c>
      <c r="CN174">
        <v>16607.5</v>
      </c>
      <c r="CO174" t="s">
        <v>150</v>
      </c>
      <c r="CP174">
        <v>0</v>
      </c>
      <c r="CQ174">
        <v>0</v>
      </c>
      <c r="CR174">
        <v>0</v>
      </c>
      <c r="CS174" t="s">
        <v>166</v>
      </c>
      <c r="CT174">
        <v>0</v>
      </c>
      <c r="CU174">
        <v>0</v>
      </c>
      <c r="CV174">
        <v>0</v>
      </c>
      <c r="CW174" t="s">
        <v>156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 t="s">
        <v>167</v>
      </c>
      <c r="DE174">
        <v>0</v>
      </c>
      <c r="DF174">
        <v>0</v>
      </c>
      <c r="DG174">
        <v>0</v>
      </c>
      <c r="DH174" t="s">
        <v>150</v>
      </c>
      <c r="DI174">
        <v>0</v>
      </c>
      <c r="DJ174">
        <v>0</v>
      </c>
      <c r="DK174">
        <v>0</v>
      </c>
      <c r="DL174" t="s">
        <v>156</v>
      </c>
      <c r="DM174">
        <v>45</v>
      </c>
      <c r="DN174">
        <v>0</v>
      </c>
      <c r="DO174" t="s">
        <v>156</v>
      </c>
      <c r="DP174">
        <v>45</v>
      </c>
      <c r="DQ174">
        <v>0</v>
      </c>
      <c r="DR174" t="s">
        <v>146</v>
      </c>
      <c r="DS174" t="s">
        <v>146</v>
      </c>
      <c r="DT174" t="s">
        <v>146</v>
      </c>
      <c r="DU174" t="s">
        <v>155</v>
      </c>
      <c r="DV174">
        <v>0</v>
      </c>
      <c r="DW174">
        <v>0</v>
      </c>
      <c r="DX174">
        <v>0.5</v>
      </c>
      <c r="DY174">
        <v>0.04</v>
      </c>
      <c r="DZ174">
        <v>2.0020566090040005E+19</v>
      </c>
      <c r="EA174">
        <v>3.4600356600000148E+18</v>
      </c>
      <c r="EB174" t="s">
        <v>287</v>
      </c>
      <c r="EC174" t="s">
        <v>287</v>
      </c>
      <c r="ED174" t="s">
        <v>286</v>
      </c>
      <c r="EE174" t="s">
        <v>288</v>
      </c>
      <c r="EF174" t="s">
        <v>164</v>
      </c>
      <c r="EG174" t="s">
        <v>146</v>
      </c>
      <c r="EH174" t="s">
        <v>146</v>
      </c>
      <c r="EI174" t="s">
        <v>146</v>
      </c>
      <c r="EJ174" t="s">
        <v>146</v>
      </c>
      <c r="EK174" t="s">
        <v>146</v>
      </c>
      <c r="EL174" t="s">
        <v>146</v>
      </c>
      <c r="EM174" t="s">
        <v>146</v>
      </c>
      <c r="EN174" t="s">
        <v>146</v>
      </c>
      <c r="EO174" t="s">
        <v>146</v>
      </c>
      <c r="EP174">
        <v>16607.5</v>
      </c>
      <c r="EQ174">
        <v>0</v>
      </c>
      <c r="ER174">
        <v>0</v>
      </c>
      <c r="ES174" t="s">
        <v>146</v>
      </c>
      <c r="ET174" t="s">
        <v>170</v>
      </c>
      <c r="EU174" t="s">
        <v>146</v>
      </c>
      <c r="EV174">
        <v>0</v>
      </c>
    </row>
    <row r="175" spans="1:152" x14ac:dyDescent="0.25">
      <c r="A175">
        <v>9755016027</v>
      </c>
      <c r="B175" t="s">
        <v>141</v>
      </c>
      <c r="C175" t="s">
        <v>293</v>
      </c>
      <c r="D175" t="s">
        <v>143</v>
      </c>
      <c r="E175" t="s">
        <v>144</v>
      </c>
      <c r="F175" t="s">
        <v>145</v>
      </c>
      <c r="G175">
        <v>34896</v>
      </c>
      <c r="H175" t="s">
        <v>145</v>
      </c>
      <c r="I175">
        <v>701477</v>
      </c>
      <c r="J175">
        <v>2609276237</v>
      </c>
      <c r="K175">
        <v>3344257</v>
      </c>
      <c r="L175">
        <v>2692440</v>
      </c>
      <c r="M175" t="s">
        <v>146</v>
      </c>
      <c r="N175">
        <v>9755016027</v>
      </c>
      <c r="O175">
        <v>123</v>
      </c>
      <c r="P175" t="s">
        <v>147</v>
      </c>
      <c r="Q175" t="s">
        <v>148</v>
      </c>
      <c r="R175" t="s">
        <v>149</v>
      </c>
      <c r="S175">
        <v>250100000000001</v>
      </c>
      <c r="T175" t="s">
        <v>150</v>
      </c>
      <c r="U175" t="s">
        <v>151</v>
      </c>
      <c r="V175">
        <v>4814</v>
      </c>
      <c r="W175" t="s">
        <v>152</v>
      </c>
      <c r="X175" t="s">
        <v>151</v>
      </c>
      <c r="Y175">
        <v>44</v>
      </c>
      <c r="Z175" t="s">
        <v>153</v>
      </c>
      <c r="AA175" t="s">
        <v>154</v>
      </c>
      <c r="AB175" t="s">
        <v>146</v>
      </c>
      <c r="AC175">
        <v>200239</v>
      </c>
      <c r="AD175" t="s">
        <v>155</v>
      </c>
      <c r="AE175" t="s">
        <v>156</v>
      </c>
      <c r="AF175" t="s">
        <v>294</v>
      </c>
      <c r="AG175">
        <v>566</v>
      </c>
      <c r="AH175">
        <v>427242</v>
      </c>
      <c r="AI175" t="s">
        <v>158</v>
      </c>
      <c r="AJ175">
        <v>566</v>
      </c>
      <c r="AK175">
        <v>9755016027</v>
      </c>
      <c r="AL175">
        <v>9755016027</v>
      </c>
      <c r="AM175" t="s">
        <v>159</v>
      </c>
      <c r="AN175" t="s">
        <v>160</v>
      </c>
      <c r="AO175" t="s">
        <v>161</v>
      </c>
      <c r="AP175" t="s">
        <v>146</v>
      </c>
      <c r="AQ175" t="s">
        <v>162</v>
      </c>
      <c r="AR175">
        <v>16607.5</v>
      </c>
      <c r="AS175">
        <v>16500</v>
      </c>
      <c r="AT175" s="8">
        <f t="shared" si="14"/>
        <v>15500</v>
      </c>
      <c r="AU175" s="8">
        <v>350</v>
      </c>
      <c r="AV175" s="8">
        <f t="shared" si="15"/>
        <v>15150</v>
      </c>
      <c r="AW175" s="9">
        <f t="shared" si="16"/>
        <v>2666.4</v>
      </c>
      <c r="AX175" s="10">
        <f t="shared" si="17"/>
        <v>12120</v>
      </c>
      <c r="AY175" s="11">
        <f t="shared" si="18"/>
        <v>363.6</v>
      </c>
      <c r="AZ175" s="8">
        <v>250</v>
      </c>
      <c r="BA175" s="12">
        <f t="shared" si="19"/>
        <v>81.25</v>
      </c>
      <c r="BB175" s="12">
        <v>1000</v>
      </c>
      <c r="BC175" s="13"/>
      <c r="BD175" s="8">
        <f t="shared" si="20"/>
        <v>18.75</v>
      </c>
      <c r="BG175" t="s">
        <v>146</v>
      </c>
      <c r="BH175" t="s">
        <v>146</v>
      </c>
      <c r="BI175">
        <v>566</v>
      </c>
      <c r="BJ175">
        <v>566</v>
      </c>
      <c r="BK175">
        <v>16607.5</v>
      </c>
      <c r="BL175">
        <v>0.5</v>
      </c>
      <c r="BM175">
        <v>0</v>
      </c>
      <c r="BN175">
        <v>0.5</v>
      </c>
      <c r="BO175">
        <v>0.04</v>
      </c>
      <c r="BP175">
        <v>0</v>
      </c>
      <c r="BQ175">
        <v>16606.962500000001</v>
      </c>
      <c r="BR175">
        <v>0</v>
      </c>
      <c r="BS175">
        <v>0.04</v>
      </c>
      <c r="BT175" t="s">
        <v>146</v>
      </c>
      <c r="BU175">
        <v>59536659</v>
      </c>
      <c r="BV175" t="s">
        <v>163</v>
      </c>
      <c r="BW175">
        <v>0</v>
      </c>
      <c r="BX175">
        <v>0</v>
      </c>
      <c r="BY175" t="s">
        <v>164</v>
      </c>
      <c r="BZ175">
        <v>0</v>
      </c>
      <c r="CA175" t="s">
        <v>146</v>
      </c>
      <c r="CB175">
        <v>0</v>
      </c>
      <c r="CC175">
        <v>0</v>
      </c>
      <c r="CD175" t="s">
        <v>165</v>
      </c>
      <c r="CE175">
        <v>0</v>
      </c>
      <c r="CF175">
        <v>0</v>
      </c>
      <c r="CG175">
        <v>0</v>
      </c>
      <c r="CH175" t="s">
        <v>146</v>
      </c>
      <c r="CI175" t="s">
        <v>146</v>
      </c>
      <c r="CJ175" t="s">
        <v>158</v>
      </c>
      <c r="CK175">
        <v>10</v>
      </c>
      <c r="CL175">
        <v>0</v>
      </c>
      <c r="CM175">
        <v>0</v>
      </c>
      <c r="CN175">
        <v>16607.5</v>
      </c>
      <c r="CO175" t="s">
        <v>150</v>
      </c>
      <c r="CP175">
        <v>0</v>
      </c>
      <c r="CQ175">
        <v>0</v>
      </c>
      <c r="CR175">
        <v>0</v>
      </c>
      <c r="CS175" t="s">
        <v>166</v>
      </c>
      <c r="CT175">
        <v>0</v>
      </c>
      <c r="CU175">
        <v>0</v>
      </c>
      <c r="CV175">
        <v>0</v>
      </c>
      <c r="CW175" t="s">
        <v>156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 t="s">
        <v>167</v>
      </c>
      <c r="DE175">
        <v>0</v>
      </c>
      <c r="DF175">
        <v>0</v>
      </c>
      <c r="DG175">
        <v>0</v>
      </c>
      <c r="DH175" t="s">
        <v>150</v>
      </c>
      <c r="DI175">
        <v>0</v>
      </c>
      <c r="DJ175">
        <v>0</v>
      </c>
      <c r="DK175">
        <v>0</v>
      </c>
      <c r="DL175" t="s">
        <v>156</v>
      </c>
      <c r="DM175">
        <v>45</v>
      </c>
      <c r="DN175">
        <v>0</v>
      </c>
      <c r="DO175" t="s">
        <v>156</v>
      </c>
      <c r="DP175">
        <v>45</v>
      </c>
      <c r="DQ175">
        <v>0</v>
      </c>
      <c r="DR175" t="s">
        <v>146</v>
      </c>
      <c r="DS175" t="s">
        <v>146</v>
      </c>
      <c r="DT175" t="s">
        <v>146</v>
      </c>
      <c r="DU175" t="s">
        <v>155</v>
      </c>
      <c r="DV175">
        <v>0</v>
      </c>
      <c r="DW175">
        <v>0</v>
      </c>
      <c r="DX175">
        <v>0.5</v>
      </c>
      <c r="DY175">
        <v>0.04</v>
      </c>
      <c r="DZ175">
        <v>2.0020566090040005E+19</v>
      </c>
      <c r="EA175">
        <v>3.4600356600000148E+18</v>
      </c>
      <c r="EB175" t="s">
        <v>295</v>
      </c>
      <c r="EC175" t="s">
        <v>295</v>
      </c>
      <c r="ED175" t="s">
        <v>294</v>
      </c>
      <c r="EE175" t="s">
        <v>296</v>
      </c>
      <c r="EF175" t="s">
        <v>164</v>
      </c>
      <c r="EG175" t="s">
        <v>146</v>
      </c>
      <c r="EH175" t="s">
        <v>146</v>
      </c>
      <c r="EI175" t="s">
        <v>146</v>
      </c>
      <c r="EJ175" t="s">
        <v>146</v>
      </c>
      <c r="EK175" t="s">
        <v>146</v>
      </c>
      <c r="EL175" t="s">
        <v>146</v>
      </c>
      <c r="EM175" t="s">
        <v>146</v>
      </c>
      <c r="EN175" t="s">
        <v>146</v>
      </c>
      <c r="EO175" t="s">
        <v>146</v>
      </c>
      <c r="EP175">
        <v>16607.5</v>
      </c>
      <c r="EQ175">
        <v>0</v>
      </c>
      <c r="ER175">
        <v>0</v>
      </c>
      <c r="ES175" t="s">
        <v>146</v>
      </c>
      <c r="ET175" t="s">
        <v>170</v>
      </c>
      <c r="EU175" t="s">
        <v>146</v>
      </c>
      <c r="EV175">
        <v>0</v>
      </c>
    </row>
    <row r="176" spans="1:152" x14ac:dyDescent="0.25">
      <c r="A176">
        <v>9754990993</v>
      </c>
      <c r="B176" t="s">
        <v>141</v>
      </c>
      <c r="C176" t="s">
        <v>326</v>
      </c>
      <c r="D176" t="s">
        <v>143</v>
      </c>
      <c r="E176" t="s">
        <v>144</v>
      </c>
      <c r="F176" t="s">
        <v>145</v>
      </c>
      <c r="G176">
        <v>34896</v>
      </c>
      <c r="H176" t="s">
        <v>145</v>
      </c>
      <c r="I176">
        <v>787275</v>
      </c>
      <c r="J176">
        <v>2609276175</v>
      </c>
      <c r="K176">
        <v>3344257</v>
      </c>
      <c r="L176">
        <v>2692440</v>
      </c>
      <c r="M176" t="s">
        <v>146</v>
      </c>
      <c r="N176">
        <v>9754990993</v>
      </c>
      <c r="O176">
        <v>123</v>
      </c>
      <c r="P176" t="s">
        <v>147</v>
      </c>
      <c r="Q176" t="s">
        <v>148</v>
      </c>
      <c r="R176" t="s">
        <v>149</v>
      </c>
      <c r="S176">
        <v>250100000000001</v>
      </c>
      <c r="T176" t="s">
        <v>150</v>
      </c>
      <c r="U176" t="s">
        <v>151</v>
      </c>
      <c r="V176">
        <v>4814</v>
      </c>
      <c r="W176" t="s">
        <v>152</v>
      </c>
      <c r="X176" t="s">
        <v>151</v>
      </c>
      <c r="Y176">
        <v>44</v>
      </c>
      <c r="Z176" t="s">
        <v>153</v>
      </c>
      <c r="AA176" t="s">
        <v>154</v>
      </c>
      <c r="AB176" t="s">
        <v>146</v>
      </c>
      <c r="AC176">
        <v>200239</v>
      </c>
      <c r="AD176" t="s">
        <v>155</v>
      </c>
      <c r="AE176" t="s">
        <v>156</v>
      </c>
      <c r="AF176" t="s">
        <v>327</v>
      </c>
      <c r="AG176">
        <v>566</v>
      </c>
      <c r="AH176">
        <v>407080</v>
      </c>
      <c r="AI176" t="s">
        <v>158</v>
      </c>
      <c r="AJ176">
        <v>566</v>
      </c>
      <c r="AK176">
        <v>9754990993</v>
      </c>
      <c r="AL176">
        <v>9754990993</v>
      </c>
      <c r="AM176" t="s">
        <v>159</v>
      </c>
      <c r="AN176" t="s">
        <v>182</v>
      </c>
      <c r="AO176" t="s">
        <v>183</v>
      </c>
      <c r="AP176" t="s">
        <v>146</v>
      </c>
      <c r="AQ176" t="s">
        <v>162</v>
      </c>
      <c r="AR176">
        <v>16607.5</v>
      </c>
      <c r="AS176">
        <v>16500</v>
      </c>
      <c r="AT176" s="8">
        <f t="shared" si="14"/>
        <v>15500</v>
      </c>
      <c r="AU176" s="8">
        <v>350</v>
      </c>
      <c r="AV176" s="8">
        <f t="shared" si="15"/>
        <v>15150</v>
      </c>
      <c r="AW176" s="9">
        <f t="shared" si="16"/>
        <v>2666.4</v>
      </c>
      <c r="AX176" s="10">
        <f t="shared" si="17"/>
        <v>12120</v>
      </c>
      <c r="AY176" s="11">
        <f t="shared" si="18"/>
        <v>363.6</v>
      </c>
      <c r="AZ176" s="8">
        <v>250</v>
      </c>
      <c r="BA176" s="12">
        <f t="shared" si="19"/>
        <v>81.25</v>
      </c>
      <c r="BB176" s="12">
        <v>1000</v>
      </c>
      <c r="BC176" s="13"/>
      <c r="BD176" s="8">
        <f t="shared" si="20"/>
        <v>18.75</v>
      </c>
      <c r="BG176" t="s">
        <v>146</v>
      </c>
      <c r="BH176" t="s">
        <v>146</v>
      </c>
      <c r="BI176">
        <v>566</v>
      </c>
      <c r="BJ176">
        <v>566</v>
      </c>
      <c r="BK176">
        <v>16607.5</v>
      </c>
      <c r="BL176">
        <v>0.5</v>
      </c>
      <c r="BM176">
        <v>0</v>
      </c>
      <c r="BN176">
        <v>0.5</v>
      </c>
      <c r="BO176">
        <v>0.04</v>
      </c>
      <c r="BP176">
        <v>0</v>
      </c>
      <c r="BQ176">
        <v>16606.962500000001</v>
      </c>
      <c r="BR176">
        <v>0</v>
      </c>
      <c r="BS176">
        <v>0.04</v>
      </c>
      <c r="BT176" t="s">
        <v>146</v>
      </c>
      <c r="BU176">
        <v>59536659</v>
      </c>
      <c r="BV176" t="s">
        <v>163</v>
      </c>
      <c r="BW176">
        <v>0</v>
      </c>
      <c r="BX176">
        <v>0</v>
      </c>
      <c r="BY176" t="s">
        <v>164</v>
      </c>
      <c r="BZ176">
        <v>0</v>
      </c>
      <c r="CA176" t="s">
        <v>146</v>
      </c>
      <c r="CB176">
        <v>0</v>
      </c>
      <c r="CC176">
        <v>0</v>
      </c>
      <c r="CD176" t="s">
        <v>165</v>
      </c>
      <c r="CE176">
        <v>0</v>
      </c>
      <c r="CF176">
        <v>0</v>
      </c>
      <c r="CG176">
        <v>0</v>
      </c>
      <c r="CH176" t="s">
        <v>146</v>
      </c>
      <c r="CI176" t="s">
        <v>146</v>
      </c>
      <c r="CJ176" t="s">
        <v>158</v>
      </c>
      <c r="CK176">
        <v>10</v>
      </c>
      <c r="CL176">
        <v>0</v>
      </c>
      <c r="CM176">
        <v>0</v>
      </c>
      <c r="CN176">
        <v>16607.5</v>
      </c>
      <c r="CO176" t="s">
        <v>150</v>
      </c>
      <c r="CP176">
        <v>0</v>
      </c>
      <c r="CQ176">
        <v>0</v>
      </c>
      <c r="CR176">
        <v>0</v>
      </c>
      <c r="CS176" t="s">
        <v>166</v>
      </c>
      <c r="CT176">
        <v>0</v>
      </c>
      <c r="CU176">
        <v>0</v>
      </c>
      <c r="CV176">
        <v>0</v>
      </c>
      <c r="CW176" t="s">
        <v>156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 t="s">
        <v>167</v>
      </c>
      <c r="DE176">
        <v>0</v>
      </c>
      <c r="DF176">
        <v>0</v>
      </c>
      <c r="DG176">
        <v>0</v>
      </c>
      <c r="DH176" t="s">
        <v>150</v>
      </c>
      <c r="DI176">
        <v>0</v>
      </c>
      <c r="DJ176">
        <v>0</v>
      </c>
      <c r="DK176">
        <v>0</v>
      </c>
      <c r="DL176" t="s">
        <v>156</v>
      </c>
      <c r="DM176">
        <v>45</v>
      </c>
      <c r="DN176">
        <v>0</v>
      </c>
      <c r="DO176" t="s">
        <v>156</v>
      </c>
      <c r="DP176">
        <v>45</v>
      </c>
      <c r="DQ176">
        <v>0</v>
      </c>
      <c r="DR176" t="s">
        <v>146</v>
      </c>
      <c r="DS176" t="s">
        <v>146</v>
      </c>
      <c r="DT176" t="s">
        <v>146</v>
      </c>
      <c r="DU176" t="s">
        <v>155</v>
      </c>
      <c r="DV176">
        <v>0</v>
      </c>
      <c r="DW176">
        <v>0</v>
      </c>
      <c r="DX176">
        <v>0.5</v>
      </c>
      <c r="DY176">
        <v>0.04</v>
      </c>
      <c r="DZ176">
        <v>2.0020566090040005E+19</v>
      </c>
      <c r="EA176">
        <v>3.4600356600000148E+18</v>
      </c>
      <c r="EB176" t="s">
        <v>328</v>
      </c>
      <c r="EC176" t="s">
        <v>328</v>
      </c>
      <c r="ED176" t="s">
        <v>327</v>
      </c>
      <c r="EE176" t="s">
        <v>329</v>
      </c>
      <c r="EF176" t="s">
        <v>164</v>
      </c>
      <c r="EG176" t="s">
        <v>146</v>
      </c>
      <c r="EH176" t="s">
        <v>146</v>
      </c>
      <c r="EI176" t="s">
        <v>146</v>
      </c>
      <c r="EJ176" t="s">
        <v>146</v>
      </c>
      <c r="EK176" t="s">
        <v>146</v>
      </c>
      <c r="EL176" t="s">
        <v>146</v>
      </c>
      <c r="EM176" t="s">
        <v>146</v>
      </c>
      <c r="EN176" t="s">
        <v>146</v>
      </c>
      <c r="EO176" t="s">
        <v>146</v>
      </c>
      <c r="EP176">
        <v>16607.5</v>
      </c>
      <c r="EQ176">
        <v>0</v>
      </c>
      <c r="ER176">
        <v>0</v>
      </c>
      <c r="ES176" t="s">
        <v>146</v>
      </c>
      <c r="ET176" t="s">
        <v>170</v>
      </c>
      <c r="EU176" t="s">
        <v>146</v>
      </c>
      <c r="EV176">
        <v>0</v>
      </c>
    </row>
    <row r="177" spans="1:152" x14ac:dyDescent="0.25">
      <c r="A177">
        <v>9754694448</v>
      </c>
      <c r="B177" t="s">
        <v>141</v>
      </c>
      <c r="C177" t="s">
        <v>330</v>
      </c>
      <c r="D177" t="s">
        <v>143</v>
      </c>
      <c r="E177" t="s">
        <v>144</v>
      </c>
      <c r="F177" t="s">
        <v>145</v>
      </c>
      <c r="G177">
        <v>34895</v>
      </c>
      <c r="H177" t="s">
        <v>145</v>
      </c>
      <c r="I177">
        <v>473999</v>
      </c>
      <c r="J177">
        <v>2609195982</v>
      </c>
      <c r="K177">
        <v>4826150</v>
      </c>
      <c r="L177">
        <v>2692440</v>
      </c>
      <c r="M177" t="s">
        <v>146</v>
      </c>
      <c r="N177">
        <v>9754694448</v>
      </c>
      <c r="O177">
        <v>123</v>
      </c>
      <c r="P177" t="s">
        <v>147</v>
      </c>
      <c r="Q177" t="s">
        <v>148</v>
      </c>
      <c r="R177" t="s">
        <v>149</v>
      </c>
      <c r="S177">
        <v>250100000000001</v>
      </c>
      <c r="T177" t="s">
        <v>150</v>
      </c>
      <c r="U177" t="s">
        <v>151</v>
      </c>
      <c r="V177">
        <v>4814</v>
      </c>
      <c r="W177" t="s">
        <v>152</v>
      </c>
      <c r="X177" t="s">
        <v>151</v>
      </c>
      <c r="Y177">
        <v>44</v>
      </c>
      <c r="Z177" t="s">
        <v>153</v>
      </c>
      <c r="AA177" t="s">
        <v>154</v>
      </c>
      <c r="AB177" t="s">
        <v>146</v>
      </c>
      <c r="AC177">
        <v>200239</v>
      </c>
      <c r="AD177" t="s">
        <v>155</v>
      </c>
      <c r="AE177" t="s">
        <v>156</v>
      </c>
      <c r="AF177" t="s">
        <v>331</v>
      </c>
      <c r="AG177">
        <v>566</v>
      </c>
      <c r="AH177">
        <v>171867</v>
      </c>
      <c r="AI177" t="s">
        <v>158</v>
      </c>
      <c r="AJ177">
        <v>566</v>
      </c>
      <c r="AK177">
        <v>9754694448</v>
      </c>
      <c r="AL177">
        <v>9754694448</v>
      </c>
      <c r="AM177" t="s">
        <v>159</v>
      </c>
      <c r="AN177" t="s">
        <v>188</v>
      </c>
      <c r="AO177" t="s">
        <v>189</v>
      </c>
      <c r="AP177" t="s">
        <v>146</v>
      </c>
      <c r="AQ177" t="s">
        <v>162</v>
      </c>
      <c r="AR177">
        <v>16607.5</v>
      </c>
      <c r="AS177">
        <v>16500</v>
      </c>
      <c r="AT177" s="8">
        <f t="shared" si="14"/>
        <v>15500</v>
      </c>
      <c r="AU177" s="8">
        <v>350</v>
      </c>
      <c r="AV177" s="8">
        <f t="shared" si="15"/>
        <v>15150</v>
      </c>
      <c r="AW177" s="9">
        <f t="shared" si="16"/>
        <v>2666.4</v>
      </c>
      <c r="AX177" s="10">
        <f t="shared" si="17"/>
        <v>12120</v>
      </c>
      <c r="AY177" s="11">
        <f t="shared" si="18"/>
        <v>363.6</v>
      </c>
      <c r="AZ177" s="8">
        <v>250</v>
      </c>
      <c r="BA177" s="12">
        <f t="shared" si="19"/>
        <v>81.25</v>
      </c>
      <c r="BB177" s="12">
        <v>1000</v>
      </c>
      <c r="BC177" s="13"/>
      <c r="BD177" s="8">
        <f t="shared" si="20"/>
        <v>18.75</v>
      </c>
      <c r="BG177" t="s">
        <v>146</v>
      </c>
      <c r="BH177" t="s">
        <v>146</v>
      </c>
      <c r="BI177">
        <v>566</v>
      </c>
      <c r="BJ177">
        <v>566</v>
      </c>
      <c r="BK177">
        <v>16607.5</v>
      </c>
      <c r="BL177">
        <v>0.5</v>
      </c>
      <c r="BM177">
        <v>0</v>
      </c>
      <c r="BN177">
        <v>0.5</v>
      </c>
      <c r="BO177">
        <v>0.04</v>
      </c>
      <c r="BP177">
        <v>0</v>
      </c>
      <c r="BQ177">
        <v>16606.962500000001</v>
      </c>
      <c r="BR177">
        <v>0</v>
      </c>
      <c r="BS177">
        <v>0.04</v>
      </c>
      <c r="BT177" t="s">
        <v>146</v>
      </c>
      <c r="BU177">
        <v>59536659</v>
      </c>
      <c r="BV177" t="s">
        <v>163</v>
      </c>
      <c r="BW177">
        <v>0</v>
      </c>
      <c r="BX177">
        <v>0</v>
      </c>
      <c r="BY177" t="s">
        <v>164</v>
      </c>
      <c r="BZ177">
        <v>0</v>
      </c>
      <c r="CA177" t="s">
        <v>146</v>
      </c>
      <c r="CB177">
        <v>0</v>
      </c>
      <c r="CC177">
        <v>0</v>
      </c>
      <c r="CD177" t="s">
        <v>165</v>
      </c>
      <c r="CE177">
        <v>0</v>
      </c>
      <c r="CF177">
        <v>0</v>
      </c>
      <c r="CG177">
        <v>0</v>
      </c>
      <c r="CH177" t="s">
        <v>146</v>
      </c>
      <c r="CI177" t="s">
        <v>146</v>
      </c>
      <c r="CJ177" t="s">
        <v>158</v>
      </c>
      <c r="CK177">
        <v>10</v>
      </c>
      <c r="CL177">
        <v>0</v>
      </c>
      <c r="CM177">
        <v>0</v>
      </c>
      <c r="CN177">
        <v>16607.5</v>
      </c>
      <c r="CO177" t="s">
        <v>150</v>
      </c>
      <c r="CP177">
        <v>0</v>
      </c>
      <c r="CQ177">
        <v>0</v>
      </c>
      <c r="CR177">
        <v>0</v>
      </c>
      <c r="CS177" t="s">
        <v>166</v>
      </c>
      <c r="CT177">
        <v>0</v>
      </c>
      <c r="CU177">
        <v>0</v>
      </c>
      <c r="CV177">
        <v>0</v>
      </c>
      <c r="CW177" t="s">
        <v>156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 t="s">
        <v>167</v>
      </c>
      <c r="DE177">
        <v>0</v>
      </c>
      <c r="DF177">
        <v>0</v>
      </c>
      <c r="DG177">
        <v>0</v>
      </c>
      <c r="DH177" t="s">
        <v>150</v>
      </c>
      <c r="DI177">
        <v>0</v>
      </c>
      <c r="DJ177">
        <v>0</v>
      </c>
      <c r="DK177">
        <v>0</v>
      </c>
      <c r="DL177" t="s">
        <v>156</v>
      </c>
      <c r="DM177">
        <v>45</v>
      </c>
      <c r="DN177">
        <v>0</v>
      </c>
      <c r="DO177" t="s">
        <v>156</v>
      </c>
      <c r="DP177">
        <v>45</v>
      </c>
      <c r="DQ177">
        <v>0</v>
      </c>
      <c r="DR177" t="s">
        <v>146</v>
      </c>
      <c r="DS177" t="s">
        <v>146</v>
      </c>
      <c r="DT177" t="s">
        <v>146</v>
      </c>
      <c r="DU177" t="s">
        <v>155</v>
      </c>
      <c r="DV177">
        <v>0</v>
      </c>
      <c r="DW177">
        <v>0</v>
      </c>
      <c r="DX177">
        <v>0.5</v>
      </c>
      <c r="DY177">
        <v>0.04</v>
      </c>
      <c r="DZ177">
        <v>2.0020566090040005E+19</v>
      </c>
      <c r="EA177">
        <v>3.4600356600000148E+18</v>
      </c>
      <c r="EB177" t="s">
        <v>332</v>
      </c>
      <c r="EC177" t="s">
        <v>332</v>
      </c>
      <c r="ED177" t="s">
        <v>331</v>
      </c>
      <c r="EE177" t="s">
        <v>333</v>
      </c>
      <c r="EF177" t="s">
        <v>164</v>
      </c>
      <c r="EG177" t="s">
        <v>146</v>
      </c>
      <c r="EH177" t="s">
        <v>146</v>
      </c>
      <c r="EI177" t="s">
        <v>146</v>
      </c>
      <c r="EJ177" t="s">
        <v>146</v>
      </c>
      <c r="EK177" t="s">
        <v>146</v>
      </c>
      <c r="EL177" t="s">
        <v>146</v>
      </c>
      <c r="EM177" t="s">
        <v>146</v>
      </c>
      <c r="EN177" t="s">
        <v>146</v>
      </c>
      <c r="EO177" t="s">
        <v>146</v>
      </c>
      <c r="EP177">
        <v>16607.5</v>
      </c>
      <c r="EQ177">
        <v>0</v>
      </c>
      <c r="ER177">
        <v>0</v>
      </c>
      <c r="ES177" t="s">
        <v>146</v>
      </c>
      <c r="ET177" t="s">
        <v>170</v>
      </c>
      <c r="EU177" t="s">
        <v>146</v>
      </c>
      <c r="EV177">
        <v>0</v>
      </c>
    </row>
    <row r="178" spans="1:152" x14ac:dyDescent="0.25">
      <c r="A178">
        <v>9754319605</v>
      </c>
      <c r="B178" t="s">
        <v>141</v>
      </c>
      <c r="C178" t="s">
        <v>334</v>
      </c>
      <c r="D178" t="s">
        <v>143</v>
      </c>
      <c r="E178" t="s">
        <v>144</v>
      </c>
      <c r="F178" t="s">
        <v>145</v>
      </c>
      <c r="G178">
        <v>34895</v>
      </c>
      <c r="H178" t="s">
        <v>145</v>
      </c>
      <c r="I178">
        <v>433046</v>
      </c>
      <c r="J178">
        <v>2609195408</v>
      </c>
      <c r="K178">
        <v>4826150</v>
      </c>
      <c r="L178">
        <v>2692440</v>
      </c>
      <c r="M178" t="s">
        <v>146</v>
      </c>
      <c r="N178">
        <v>9754319605</v>
      </c>
      <c r="O178">
        <v>123</v>
      </c>
      <c r="P178" t="s">
        <v>147</v>
      </c>
      <c r="Q178" t="s">
        <v>148</v>
      </c>
      <c r="R178" t="s">
        <v>149</v>
      </c>
      <c r="S178">
        <v>250100000000001</v>
      </c>
      <c r="T178" t="s">
        <v>150</v>
      </c>
      <c r="U178" t="s">
        <v>151</v>
      </c>
      <c r="V178">
        <v>4814</v>
      </c>
      <c r="W178" t="s">
        <v>152</v>
      </c>
      <c r="X178" t="s">
        <v>151</v>
      </c>
      <c r="Y178">
        <v>44</v>
      </c>
      <c r="Z178" t="s">
        <v>153</v>
      </c>
      <c r="AA178" t="s">
        <v>154</v>
      </c>
      <c r="AB178" t="s">
        <v>146</v>
      </c>
      <c r="AC178">
        <v>200239</v>
      </c>
      <c r="AD178" t="s">
        <v>155</v>
      </c>
      <c r="AE178" t="s">
        <v>156</v>
      </c>
      <c r="AF178" t="s">
        <v>335</v>
      </c>
      <c r="AG178">
        <v>566</v>
      </c>
      <c r="AH178">
        <v>889116</v>
      </c>
      <c r="AI178" t="s">
        <v>158</v>
      </c>
      <c r="AJ178">
        <v>566</v>
      </c>
      <c r="AK178">
        <v>9754319605</v>
      </c>
      <c r="AL178">
        <v>9754319605</v>
      </c>
      <c r="AM178" t="s">
        <v>159</v>
      </c>
      <c r="AN178" t="s">
        <v>188</v>
      </c>
      <c r="AO178" t="s">
        <v>189</v>
      </c>
      <c r="AP178" t="s">
        <v>146</v>
      </c>
      <c r="AQ178" t="s">
        <v>162</v>
      </c>
      <c r="AR178">
        <v>16607.5</v>
      </c>
      <c r="AS178">
        <v>16500</v>
      </c>
      <c r="AT178" s="8">
        <f t="shared" si="14"/>
        <v>15500</v>
      </c>
      <c r="AU178" s="8">
        <v>350</v>
      </c>
      <c r="AV178" s="8">
        <f t="shared" si="15"/>
        <v>15150</v>
      </c>
      <c r="AW178" s="9">
        <f t="shared" si="16"/>
        <v>2666.4</v>
      </c>
      <c r="AX178" s="10">
        <f t="shared" si="17"/>
        <v>12120</v>
      </c>
      <c r="AY178" s="11">
        <f t="shared" si="18"/>
        <v>363.6</v>
      </c>
      <c r="AZ178" s="8">
        <v>250</v>
      </c>
      <c r="BA178" s="12">
        <f t="shared" si="19"/>
        <v>81.25</v>
      </c>
      <c r="BB178" s="12">
        <v>1000</v>
      </c>
      <c r="BC178" s="13"/>
      <c r="BD178" s="8">
        <f t="shared" si="20"/>
        <v>18.75</v>
      </c>
      <c r="BG178" t="s">
        <v>146</v>
      </c>
      <c r="BH178" t="s">
        <v>146</v>
      </c>
      <c r="BI178">
        <v>566</v>
      </c>
      <c r="BJ178">
        <v>566</v>
      </c>
      <c r="BK178">
        <v>16607.5</v>
      </c>
      <c r="BL178">
        <v>0.5</v>
      </c>
      <c r="BM178">
        <v>0</v>
      </c>
      <c r="BN178">
        <v>0.5</v>
      </c>
      <c r="BO178">
        <v>0.04</v>
      </c>
      <c r="BP178">
        <v>0</v>
      </c>
      <c r="BQ178">
        <v>16606.962500000001</v>
      </c>
      <c r="BR178">
        <v>0</v>
      </c>
      <c r="BS178">
        <v>0.04</v>
      </c>
      <c r="BT178" t="s">
        <v>146</v>
      </c>
      <c r="BU178">
        <v>59536659</v>
      </c>
      <c r="BV178" t="s">
        <v>163</v>
      </c>
      <c r="BW178">
        <v>0</v>
      </c>
      <c r="BX178">
        <v>0</v>
      </c>
      <c r="BY178" t="s">
        <v>164</v>
      </c>
      <c r="BZ178">
        <v>0</v>
      </c>
      <c r="CA178" t="s">
        <v>146</v>
      </c>
      <c r="CB178">
        <v>0</v>
      </c>
      <c r="CC178">
        <v>0</v>
      </c>
      <c r="CD178" t="s">
        <v>165</v>
      </c>
      <c r="CE178">
        <v>0</v>
      </c>
      <c r="CF178">
        <v>0</v>
      </c>
      <c r="CG178">
        <v>0</v>
      </c>
      <c r="CH178" t="s">
        <v>146</v>
      </c>
      <c r="CI178" t="s">
        <v>146</v>
      </c>
      <c r="CJ178" t="s">
        <v>158</v>
      </c>
      <c r="CK178">
        <v>10</v>
      </c>
      <c r="CL178">
        <v>0</v>
      </c>
      <c r="CM178">
        <v>0</v>
      </c>
      <c r="CN178">
        <v>16607.5</v>
      </c>
      <c r="CO178" t="s">
        <v>150</v>
      </c>
      <c r="CP178">
        <v>0</v>
      </c>
      <c r="CQ178">
        <v>0</v>
      </c>
      <c r="CR178">
        <v>0</v>
      </c>
      <c r="CS178" t="s">
        <v>166</v>
      </c>
      <c r="CT178">
        <v>0</v>
      </c>
      <c r="CU178">
        <v>0</v>
      </c>
      <c r="CV178">
        <v>0</v>
      </c>
      <c r="CW178" t="s">
        <v>156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 t="s">
        <v>167</v>
      </c>
      <c r="DE178">
        <v>0</v>
      </c>
      <c r="DF178">
        <v>0</v>
      </c>
      <c r="DG178">
        <v>0</v>
      </c>
      <c r="DH178" t="s">
        <v>150</v>
      </c>
      <c r="DI178">
        <v>0</v>
      </c>
      <c r="DJ178">
        <v>0</v>
      </c>
      <c r="DK178">
        <v>0</v>
      </c>
      <c r="DL178" t="s">
        <v>156</v>
      </c>
      <c r="DM178">
        <v>45</v>
      </c>
      <c r="DN178">
        <v>0</v>
      </c>
      <c r="DO178" t="s">
        <v>156</v>
      </c>
      <c r="DP178">
        <v>45</v>
      </c>
      <c r="DQ178">
        <v>0</v>
      </c>
      <c r="DR178" t="s">
        <v>146</v>
      </c>
      <c r="DS178" t="s">
        <v>146</v>
      </c>
      <c r="DT178" t="s">
        <v>146</v>
      </c>
      <c r="DU178" t="s">
        <v>155</v>
      </c>
      <c r="DV178">
        <v>0</v>
      </c>
      <c r="DW178">
        <v>0</v>
      </c>
      <c r="DX178">
        <v>0.5</v>
      </c>
      <c r="DY178">
        <v>0.04</v>
      </c>
      <c r="DZ178">
        <v>2.0020566090040005E+19</v>
      </c>
      <c r="EA178">
        <v>3.4600356600000148E+18</v>
      </c>
      <c r="EB178" t="s">
        <v>336</v>
      </c>
      <c r="EC178" t="s">
        <v>336</v>
      </c>
      <c r="ED178" t="s">
        <v>335</v>
      </c>
      <c r="EE178" t="s">
        <v>337</v>
      </c>
      <c r="EF178" t="s">
        <v>164</v>
      </c>
      <c r="EG178" t="s">
        <v>146</v>
      </c>
      <c r="EH178" t="s">
        <v>146</v>
      </c>
      <c r="EI178" t="s">
        <v>146</v>
      </c>
      <c r="EJ178" t="s">
        <v>146</v>
      </c>
      <c r="EK178" t="s">
        <v>146</v>
      </c>
      <c r="EL178" t="s">
        <v>146</v>
      </c>
      <c r="EM178" t="s">
        <v>146</v>
      </c>
      <c r="EN178" t="s">
        <v>146</v>
      </c>
      <c r="EO178" t="s">
        <v>146</v>
      </c>
      <c r="EP178">
        <v>16607.5</v>
      </c>
      <c r="EQ178">
        <v>0</v>
      </c>
      <c r="ER178">
        <v>0</v>
      </c>
      <c r="ES178" t="s">
        <v>146</v>
      </c>
      <c r="ET178" t="s">
        <v>170</v>
      </c>
      <c r="EU178" t="s">
        <v>146</v>
      </c>
      <c r="EV178">
        <v>0</v>
      </c>
    </row>
    <row r="179" spans="1:152" x14ac:dyDescent="0.25">
      <c r="A179">
        <v>9754506064</v>
      </c>
      <c r="B179" t="s">
        <v>141</v>
      </c>
      <c r="C179" t="s">
        <v>412</v>
      </c>
      <c r="D179" t="s">
        <v>143</v>
      </c>
      <c r="E179" t="s">
        <v>144</v>
      </c>
      <c r="F179" t="s">
        <v>145</v>
      </c>
      <c r="G179">
        <v>34895</v>
      </c>
      <c r="H179" t="s">
        <v>145</v>
      </c>
      <c r="I179">
        <v>139582</v>
      </c>
      <c r="J179">
        <v>2609195697</v>
      </c>
      <c r="K179">
        <v>4826150</v>
      </c>
      <c r="L179">
        <v>2692440</v>
      </c>
      <c r="M179" t="s">
        <v>146</v>
      </c>
      <c r="N179">
        <v>9754506064</v>
      </c>
      <c r="O179">
        <v>123</v>
      </c>
      <c r="P179" t="s">
        <v>147</v>
      </c>
      <c r="Q179" t="s">
        <v>148</v>
      </c>
      <c r="R179" t="s">
        <v>149</v>
      </c>
      <c r="S179">
        <v>250100000000001</v>
      </c>
      <c r="T179" t="s">
        <v>150</v>
      </c>
      <c r="U179" t="s">
        <v>151</v>
      </c>
      <c r="V179">
        <v>4814</v>
      </c>
      <c r="W179" t="s">
        <v>152</v>
      </c>
      <c r="X179" t="s">
        <v>151</v>
      </c>
      <c r="Y179">
        <v>44</v>
      </c>
      <c r="Z179" t="s">
        <v>153</v>
      </c>
      <c r="AA179" t="s">
        <v>154</v>
      </c>
      <c r="AB179" t="s">
        <v>146</v>
      </c>
      <c r="AC179">
        <v>200239</v>
      </c>
      <c r="AD179" t="s">
        <v>155</v>
      </c>
      <c r="AE179" t="s">
        <v>156</v>
      </c>
      <c r="AF179" t="s">
        <v>413</v>
      </c>
      <c r="AG179">
        <v>566</v>
      </c>
      <c r="AH179">
        <v>27307</v>
      </c>
      <c r="AI179" t="s">
        <v>158</v>
      </c>
      <c r="AJ179">
        <v>566</v>
      </c>
      <c r="AK179">
        <v>9754506064</v>
      </c>
      <c r="AL179">
        <v>9754506064</v>
      </c>
      <c r="AM179" t="s">
        <v>159</v>
      </c>
      <c r="AN179" t="s">
        <v>414</v>
      </c>
      <c r="AO179" t="s">
        <v>415</v>
      </c>
      <c r="AP179" t="s">
        <v>146</v>
      </c>
      <c r="AQ179" t="s">
        <v>162</v>
      </c>
      <c r="AR179">
        <v>16607.5</v>
      </c>
      <c r="AS179">
        <v>16500</v>
      </c>
      <c r="AT179" s="8">
        <f t="shared" si="14"/>
        <v>15500</v>
      </c>
      <c r="AU179" s="8">
        <v>350</v>
      </c>
      <c r="AV179" s="8">
        <f t="shared" si="15"/>
        <v>15150</v>
      </c>
      <c r="AW179" s="9">
        <f t="shared" si="16"/>
        <v>2666.4</v>
      </c>
      <c r="AX179" s="10">
        <f t="shared" si="17"/>
        <v>12120</v>
      </c>
      <c r="AY179" s="11">
        <f t="shared" si="18"/>
        <v>363.6</v>
      </c>
      <c r="AZ179" s="8">
        <v>250</v>
      </c>
      <c r="BA179" s="12">
        <f t="shared" si="19"/>
        <v>81.25</v>
      </c>
      <c r="BB179" s="12">
        <v>1000</v>
      </c>
      <c r="BC179" s="13"/>
      <c r="BD179" s="8">
        <f t="shared" si="20"/>
        <v>18.75</v>
      </c>
      <c r="BG179" t="s">
        <v>146</v>
      </c>
      <c r="BH179" t="s">
        <v>146</v>
      </c>
      <c r="BI179">
        <v>566</v>
      </c>
      <c r="BJ179">
        <v>566</v>
      </c>
      <c r="BK179">
        <v>16607.5</v>
      </c>
      <c r="BL179">
        <v>0.5</v>
      </c>
      <c r="BM179">
        <v>0</v>
      </c>
      <c r="BN179">
        <v>0.5</v>
      </c>
      <c r="BO179">
        <v>0.04</v>
      </c>
      <c r="BP179">
        <v>0</v>
      </c>
      <c r="BQ179">
        <v>16606.962500000001</v>
      </c>
      <c r="BR179">
        <v>0</v>
      </c>
      <c r="BS179">
        <v>0.04</v>
      </c>
      <c r="BT179" t="s">
        <v>146</v>
      </c>
      <c r="BU179">
        <v>59536659</v>
      </c>
      <c r="BV179" t="s">
        <v>163</v>
      </c>
      <c r="BW179">
        <v>0</v>
      </c>
      <c r="BX179">
        <v>0</v>
      </c>
      <c r="BY179" t="s">
        <v>164</v>
      </c>
      <c r="BZ179">
        <v>0</v>
      </c>
      <c r="CA179" t="s">
        <v>146</v>
      </c>
      <c r="CB179">
        <v>0</v>
      </c>
      <c r="CC179">
        <v>0</v>
      </c>
      <c r="CD179" t="s">
        <v>165</v>
      </c>
      <c r="CE179">
        <v>0</v>
      </c>
      <c r="CF179">
        <v>0</v>
      </c>
      <c r="CG179">
        <v>0</v>
      </c>
      <c r="CH179" t="s">
        <v>146</v>
      </c>
      <c r="CI179" t="s">
        <v>146</v>
      </c>
      <c r="CJ179" t="s">
        <v>158</v>
      </c>
      <c r="CK179">
        <v>10</v>
      </c>
      <c r="CL179">
        <v>0</v>
      </c>
      <c r="CM179">
        <v>0</v>
      </c>
      <c r="CN179">
        <v>16607.5</v>
      </c>
      <c r="CO179" t="s">
        <v>150</v>
      </c>
      <c r="CP179">
        <v>0</v>
      </c>
      <c r="CQ179">
        <v>0</v>
      </c>
      <c r="CR179">
        <v>0</v>
      </c>
      <c r="CS179" t="s">
        <v>166</v>
      </c>
      <c r="CT179">
        <v>0</v>
      </c>
      <c r="CU179">
        <v>0</v>
      </c>
      <c r="CV179">
        <v>0</v>
      </c>
      <c r="CW179" t="s">
        <v>156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 t="s">
        <v>167</v>
      </c>
      <c r="DE179">
        <v>0</v>
      </c>
      <c r="DF179">
        <v>0</v>
      </c>
      <c r="DG179">
        <v>0</v>
      </c>
      <c r="DH179" t="s">
        <v>150</v>
      </c>
      <c r="DI179">
        <v>0</v>
      </c>
      <c r="DJ179">
        <v>0</v>
      </c>
      <c r="DK179">
        <v>0</v>
      </c>
      <c r="DL179" t="s">
        <v>156</v>
      </c>
      <c r="DM179">
        <v>45</v>
      </c>
      <c r="DN179">
        <v>0</v>
      </c>
      <c r="DO179" t="s">
        <v>156</v>
      </c>
      <c r="DP179">
        <v>45</v>
      </c>
      <c r="DQ179">
        <v>0</v>
      </c>
      <c r="DR179" t="s">
        <v>146</v>
      </c>
      <c r="DS179" t="s">
        <v>146</v>
      </c>
      <c r="DT179" t="s">
        <v>146</v>
      </c>
      <c r="DU179" t="s">
        <v>155</v>
      </c>
      <c r="DV179">
        <v>0</v>
      </c>
      <c r="DW179">
        <v>0</v>
      </c>
      <c r="DX179">
        <v>0.5</v>
      </c>
      <c r="DY179">
        <v>0.04</v>
      </c>
      <c r="DZ179">
        <v>2.0020566090040005E+19</v>
      </c>
      <c r="EA179">
        <v>3.4600356600000148E+18</v>
      </c>
      <c r="EB179" t="s">
        <v>416</v>
      </c>
      <c r="EC179" t="s">
        <v>416</v>
      </c>
      <c r="ED179" t="s">
        <v>413</v>
      </c>
      <c r="EE179" t="s">
        <v>417</v>
      </c>
      <c r="EF179" t="s">
        <v>164</v>
      </c>
      <c r="EG179" t="s">
        <v>146</v>
      </c>
      <c r="EH179" t="s">
        <v>146</v>
      </c>
      <c r="EI179" t="s">
        <v>146</v>
      </c>
      <c r="EJ179" t="s">
        <v>146</v>
      </c>
      <c r="EK179" t="s">
        <v>146</v>
      </c>
      <c r="EL179" t="s">
        <v>146</v>
      </c>
      <c r="EM179" t="s">
        <v>146</v>
      </c>
      <c r="EN179" t="s">
        <v>146</v>
      </c>
      <c r="EO179" t="s">
        <v>146</v>
      </c>
      <c r="EP179">
        <v>16607.5</v>
      </c>
      <c r="EQ179">
        <v>0</v>
      </c>
      <c r="ER179">
        <v>0</v>
      </c>
      <c r="ES179" t="s">
        <v>146</v>
      </c>
      <c r="ET179" t="s">
        <v>170</v>
      </c>
      <c r="EU179" t="s">
        <v>146</v>
      </c>
      <c r="EV179">
        <v>0</v>
      </c>
    </row>
    <row r="180" spans="1:152" x14ac:dyDescent="0.25">
      <c r="A180">
        <v>9754441746</v>
      </c>
      <c r="B180" t="s">
        <v>141</v>
      </c>
      <c r="C180" t="s">
        <v>506</v>
      </c>
      <c r="D180" t="s">
        <v>143</v>
      </c>
      <c r="E180" t="s">
        <v>144</v>
      </c>
      <c r="F180" t="s">
        <v>145</v>
      </c>
      <c r="G180">
        <v>34895</v>
      </c>
      <c r="H180" t="s">
        <v>145</v>
      </c>
      <c r="I180">
        <v>497184</v>
      </c>
      <c r="J180">
        <v>2609195600</v>
      </c>
      <c r="K180">
        <v>4826150</v>
      </c>
      <c r="L180">
        <v>2692440</v>
      </c>
      <c r="M180" t="s">
        <v>146</v>
      </c>
      <c r="N180">
        <v>9754441746</v>
      </c>
      <c r="O180">
        <v>123</v>
      </c>
      <c r="P180" t="s">
        <v>147</v>
      </c>
      <c r="Q180" t="s">
        <v>148</v>
      </c>
      <c r="R180" t="s">
        <v>149</v>
      </c>
      <c r="S180">
        <v>250100000000001</v>
      </c>
      <c r="T180" t="s">
        <v>150</v>
      </c>
      <c r="U180" t="s">
        <v>151</v>
      </c>
      <c r="V180">
        <v>4814</v>
      </c>
      <c r="W180" t="s">
        <v>152</v>
      </c>
      <c r="X180" t="s">
        <v>151</v>
      </c>
      <c r="Y180">
        <v>44</v>
      </c>
      <c r="Z180" t="s">
        <v>153</v>
      </c>
      <c r="AA180" t="s">
        <v>154</v>
      </c>
      <c r="AB180" t="s">
        <v>146</v>
      </c>
      <c r="AC180">
        <v>200239</v>
      </c>
      <c r="AD180" t="s">
        <v>155</v>
      </c>
      <c r="AE180" t="s">
        <v>156</v>
      </c>
      <c r="AF180" t="s">
        <v>507</v>
      </c>
      <c r="AG180">
        <v>566</v>
      </c>
      <c r="AH180">
        <v>978837</v>
      </c>
      <c r="AI180" t="s">
        <v>158</v>
      </c>
      <c r="AJ180">
        <v>566</v>
      </c>
      <c r="AK180">
        <v>9754441746</v>
      </c>
      <c r="AL180">
        <v>9754441746</v>
      </c>
      <c r="AM180" t="s">
        <v>159</v>
      </c>
      <c r="AN180" t="s">
        <v>188</v>
      </c>
      <c r="AO180" t="s">
        <v>189</v>
      </c>
      <c r="AP180" t="s">
        <v>146</v>
      </c>
      <c r="AQ180" t="s">
        <v>162</v>
      </c>
      <c r="AR180">
        <v>16607.5</v>
      </c>
      <c r="AS180">
        <v>16500</v>
      </c>
      <c r="AT180" s="8">
        <f t="shared" si="14"/>
        <v>15500</v>
      </c>
      <c r="AU180" s="8">
        <v>350</v>
      </c>
      <c r="AV180" s="8">
        <f t="shared" si="15"/>
        <v>15150</v>
      </c>
      <c r="AW180" s="9">
        <f t="shared" si="16"/>
        <v>2666.4</v>
      </c>
      <c r="AX180" s="10">
        <f t="shared" si="17"/>
        <v>12120</v>
      </c>
      <c r="AY180" s="11">
        <f t="shared" si="18"/>
        <v>363.6</v>
      </c>
      <c r="AZ180" s="8">
        <v>250</v>
      </c>
      <c r="BA180" s="12">
        <f t="shared" si="19"/>
        <v>81.25</v>
      </c>
      <c r="BB180" s="12">
        <v>1000</v>
      </c>
      <c r="BC180" s="13"/>
      <c r="BD180" s="8">
        <f t="shared" si="20"/>
        <v>18.75</v>
      </c>
      <c r="BG180" t="s">
        <v>146</v>
      </c>
      <c r="BH180" t="s">
        <v>146</v>
      </c>
      <c r="BI180">
        <v>566</v>
      </c>
      <c r="BJ180">
        <v>566</v>
      </c>
      <c r="BK180">
        <v>16607.5</v>
      </c>
      <c r="BL180">
        <v>0.5</v>
      </c>
      <c r="BM180">
        <v>0</v>
      </c>
      <c r="BN180">
        <v>0.5</v>
      </c>
      <c r="BO180">
        <v>0.04</v>
      </c>
      <c r="BP180">
        <v>0</v>
      </c>
      <c r="BQ180">
        <v>16606.962500000001</v>
      </c>
      <c r="BR180">
        <v>0</v>
      </c>
      <c r="BS180">
        <v>0.04</v>
      </c>
      <c r="BT180" t="s">
        <v>146</v>
      </c>
      <c r="BU180">
        <v>59536659</v>
      </c>
      <c r="BV180" t="s">
        <v>163</v>
      </c>
      <c r="BW180">
        <v>0</v>
      </c>
      <c r="BX180">
        <v>0</v>
      </c>
      <c r="BY180" t="s">
        <v>164</v>
      </c>
      <c r="BZ180">
        <v>0</v>
      </c>
      <c r="CA180" t="s">
        <v>146</v>
      </c>
      <c r="CB180">
        <v>0</v>
      </c>
      <c r="CC180">
        <v>0</v>
      </c>
      <c r="CD180" t="s">
        <v>165</v>
      </c>
      <c r="CE180">
        <v>0</v>
      </c>
      <c r="CF180">
        <v>0</v>
      </c>
      <c r="CG180">
        <v>0</v>
      </c>
      <c r="CH180" t="s">
        <v>146</v>
      </c>
      <c r="CI180" t="s">
        <v>146</v>
      </c>
      <c r="CJ180" t="s">
        <v>158</v>
      </c>
      <c r="CK180">
        <v>10</v>
      </c>
      <c r="CL180">
        <v>0</v>
      </c>
      <c r="CM180">
        <v>0</v>
      </c>
      <c r="CN180">
        <v>16607.5</v>
      </c>
      <c r="CO180" t="s">
        <v>150</v>
      </c>
      <c r="CP180">
        <v>0</v>
      </c>
      <c r="CQ180">
        <v>0</v>
      </c>
      <c r="CR180">
        <v>0</v>
      </c>
      <c r="CS180" t="s">
        <v>166</v>
      </c>
      <c r="CT180">
        <v>0</v>
      </c>
      <c r="CU180">
        <v>0</v>
      </c>
      <c r="CV180">
        <v>0</v>
      </c>
      <c r="CW180" t="s">
        <v>156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 t="s">
        <v>167</v>
      </c>
      <c r="DE180">
        <v>0</v>
      </c>
      <c r="DF180">
        <v>0</v>
      </c>
      <c r="DG180">
        <v>0</v>
      </c>
      <c r="DH180" t="s">
        <v>150</v>
      </c>
      <c r="DI180">
        <v>0</v>
      </c>
      <c r="DJ180">
        <v>0</v>
      </c>
      <c r="DK180">
        <v>0</v>
      </c>
      <c r="DL180" t="s">
        <v>156</v>
      </c>
      <c r="DM180">
        <v>45</v>
      </c>
      <c r="DN180">
        <v>0</v>
      </c>
      <c r="DO180" t="s">
        <v>156</v>
      </c>
      <c r="DP180">
        <v>45</v>
      </c>
      <c r="DQ180">
        <v>0</v>
      </c>
      <c r="DR180" t="s">
        <v>146</v>
      </c>
      <c r="DS180" t="s">
        <v>146</v>
      </c>
      <c r="DT180" t="s">
        <v>146</v>
      </c>
      <c r="DU180" t="s">
        <v>155</v>
      </c>
      <c r="DV180">
        <v>0</v>
      </c>
      <c r="DW180">
        <v>0</v>
      </c>
      <c r="DX180">
        <v>0.5</v>
      </c>
      <c r="DY180">
        <v>0.04</v>
      </c>
      <c r="DZ180">
        <v>2.0020566090040005E+19</v>
      </c>
      <c r="EA180">
        <v>3.4600356600000148E+18</v>
      </c>
      <c r="EB180" t="s">
        <v>508</v>
      </c>
      <c r="EC180" t="s">
        <v>508</v>
      </c>
      <c r="ED180" t="s">
        <v>507</v>
      </c>
      <c r="EE180" t="s">
        <v>509</v>
      </c>
      <c r="EF180" t="s">
        <v>164</v>
      </c>
      <c r="EG180" t="s">
        <v>146</v>
      </c>
      <c r="EH180" t="s">
        <v>146</v>
      </c>
      <c r="EI180" t="s">
        <v>146</v>
      </c>
      <c r="EJ180" t="s">
        <v>146</v>
      </c>
      <c r="EK180" t="s">
        <v>146</v>
      </c>
      <c r="EL180" t="s">
        <v>146</v>
      </c>
      <c r="EM180" t="s">
        <v>146</v>
      </c>
      <c r="EN180" t="s">
        <v>146</v>
      </c>
      <c r="EO180" t="s">
        <v>146</v>
      </c>
      <c r="EP180">
        <v>16607.5</v>
      </c>
      <c r="EQ180">
        <v>0</v>
      </c>
      <c r="ER180">
        <v>0</v>
      </c>
      <c r="ES180" t="s">
        <v>146</v>
      </c>
      <c r="ET180" t="s">
        <v>170</v>
      </c>
      <c r="EU180" t="s">
        <v>146</v>
      </c>
      <c r="EV180">
        <v>0</v>
      </c>
    </row>
    <row r="181" spans="1:152" x14ac:dyDescent="0.25">
      <c r="A181">
        <v>9753293913</v>
      </c>
      <c r="B181" t="s">
        <v>141</v>
      </c>
      <c r="C181" t="s">
        <v>595</v>
      </c>
      <c r="D181" t="s">
        <v>143</v>
      </c>
      <c r="E181" t="s">
        <v>144</v>
      </c>
      <c r="F181" t="s">
        <v>145</v>
      </c>
      <c r="G181">
        <v>34894</v>
      </c>
      <c r="H181" t="s">
        <v>145</v>
      </c>
      <c r="I181">
        <v>118022</v>
      </c>
      <c r="J181">
        <v>2609158036</v>
      </c>
      <c r="K181">
        <v>2758401</v>
      </c>
      <c r="L181">
        <v>2692440</v>
      </c>
      <c r="M181" t="s">
        <v>146</v>
      </c>
      <c r="N181">
        <v>9753293913</v>
      </c>
      <c r="O181">
        <v>123</v>
      </c>
      <c r="P181" t="s">
        <v>147</v>
      </c>
      <c r="Q181" t="s">
        <v>148</v>
      </c>
      <c r="R181" t="s">
        <v>149</v>
      </c>
      <c r="S181">
        <v>250100000000001</v>
      </c>
      <c r="T181" t="s">
        <v>150</v>
      </c>
      <c r="U181" t="s">
        <v>151</v>
      </c>
      <c r="V181">
        <v>4814</v>
      </c>
      <c r="W181" t="s">
        <v>152</v>
      </c>
      <c r="X181" t="s">
        <v>151</v>
      </c>
      <c r="Y181">
        <v>44</v>
      </c>
      <c r="Z181" t="s">
        <v>153</v>
      </c>
      <c r="AA181" t="s">
        <v>154</v>
      </c>
      <c r="AB181" t="s">
        <v>146</v>
      </c>
      <c r="AC181">
        <v>200239</v>
      </c>
      <c r="AD181" t="s">
        <v>155</v>
      </c>
      <c r="AE181" t="s">
        <v>156</v>
      </c>
      <c r="AF181" t="s">
        <v>596</v>
      </c>
      <c r="AG181">
        <v>566</v>
      </c>
      <c r="AH181">
        <v>120037</v>
      </c>
      <c r="AI181" t="s">
        <v>158</v>
      </c>
      <c r="AJ181">
        <v>566</v>
      </c>
      <c r="AK181">
        <v>9753293913</v>
      </c>
      <c r="AL181">
        <v>9753293913</v>
      </c>
      <c r="AM181" t="s">
        <v>159</v>
      </c>
      <c r="AN181" t="s">
        <v>182</v>
      </c>
      <c r="AO181" t="s">
        <v>183</v>
      </c>
      <c r="AP181" t="s">
        <v>146</v>
      </c>
      <c r="AQ181" t="s">
        <v>162</v>
      </c>
      <c r="AR181">
        <v>16607.5</v>
      </c>
      <c r="AS181">
        <v>16500</v>
      </c>
      <c r="AT181" s="8">
        <f t="shared" si="14"/>
        <v>15500</v>
      </c>
      <c r="AU181" s="8">
        <v>350</v>
      </c>
      <c r="AV181" s="8">
        <f t="shared" si="15"/>
        <v>15150</v>
      </c>
      <c r="AW181" s="9">
        <f t="shared" si="16"/>
        <v>2666.4</v>
      </c>
      <c r="AX181" s="10">
        <f t="shared" si="17"/>
        <v>12120</v>
      </c>
      <c r="AY181" s="11">
        <f t="shared" si="18"/>
        <v>363.6</v>
      </c>
      <c r="AZ181" s="8">
        <v>250</v>
      </c>
      <c r="BA181" s="12">
        <f t="shared" si="19"/>
        <v>81.25</v>
      </c>
      <c r="BB181" s="12">
        <v>1000</v>
      </c>
      <c r="BC181" s="13"/>
      <c r="BD181" s="8">
        <f t="shared" si="20"/>
        <v>18.75</v>
      </c>
      <c r="BG181" t="s">
        <v>146</v>
      </c>
      <c r="BH181" t="s">
        <v>146</v>
      </c>
      <c r="BI181">
        <v>566</v>
      </c>
      <c r="BJ181">
        <v>566</v>
      </c>
      <c r="BK181">
        <v>16607.5</v>
      </c>
      <c r="BL181">
        <v>0.5</v>
      </c>
      <c r="BM181">
        <v>0</v>
      </c>
      <c r="BN181">
        <v>0.5</v>
      </c>
      <c r="BO181">
        <v>0.04</v>
      </c>
      <c r="BP181">
        <v>0</v>
      </c>
      <c r="BQ181">
        <v>16606.962500000001</v>
      </c>
      <c r="BR181">
        <v>0</v>
      </c>
      <c r="BS181">
        <v>0.04</v>
      </c>
      <c r="BT181" t="s">
        <v>146</v>
      </c>
      <c r="BU181">
        <v>59536659</v>
      </c>
      <c r="BV181" t="s">
        <v>163</v>
      </c>
      <c r="BW181">
        <v>0</v>
      </c>
      <c r="BX181">
        <v>0</v>
      </c>
      <c r="BY181" t="s">
        <v>164</v>
      </c>
      <c r="BZ181">
        <v>0</v>
      </c>
      <c r="CA181" t="s">
        <v>146</v>
      </c>
      <c r="CB181">
        <v>0</v>
      </c>
      <c r="CC181">
        <v>0</v>
      </c>
      <c r="CD181" t="s">
        <v>165</v>
      </c>
      <c r="CE181">
        <v>0</v>
      </c>
      <c r="CF181">
        <v>0</v>
      </c>
      <c r="CG181">
        <v>0</v>
      </c>
      <c r="CH181" t="s">
        <v>146</v>
      </c>
      <c r="CI181" t="s">
        <v>146</v>
      </c>
      <c r="CJ181" t="s">
        <v>158</v>
      </c>
      <c r="CK181">
        <v>10</v>
      </c>
      <c r="CL181">
        <v>0</v>
      </c>
      <c r="CM181">
        <v>0</v>
      </c>
      <c r="CN181">
        <v>16607.5</v>
      </c>
      <c r="CO181" t="s">
        <v>150</v>
      </c>
      <c r="CP181">
        <v>0</v>
      </c>
      <c r="CQ181">
        <v>0</v>
      </c>
      <c r="CR181">
        <v>0</v>
      </c>
      <c r="CS181" t="s">
        <v>166</v>
      </c>
      <c r="CT181">
        <v>0</v>
      </c>
      <c r="CU181">
        <v>0</v>
      </c>
      <c r="CV181">
        <v>0</v>
      </c>
      <c r="CW181" t="s">
        <v>156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 t="s">
        <v>167</v>
      </c>
      <c r="DE181">
        <v>0</v>
      </c>
      <c r="DF181">
        <v>0</v>
      </c>
      <c r="DG181">
        <v>0</v>
      </c>
      <c r="DH181" t="s">
        <v>150</v>
      </c>
      <c r="DI181">
        <v>0</v>
      </c>
      <c r="DJ181">
        <v>0</v>
      </c>
      <c r="DK181">
        <v>0</v>
      </c>
      <c r="DL181" t="s">
        <v>156</v>
      </c>
      <c r="DM181">
        <v>45</v>
      </c>
      <c r="DN181">
        <v>0</v>
      </c>
      <c r="DO181" t="s">
        <v>156</v>
      </c>
      <c r="DP181">
        <v>45</v>
      </c>
      <c r="DQ181">
        <v>0</v>
      </c>
      <c r="DR181" t="s">
        <v>146</v>
      </c>
      <c r="DS181" t="s">
        <v>146</v>
      </c>
      <c r="DT181" t="s">
        <v>146</v>
      </c>
      <c r="DU181" t="s">
        <v>155</v>
      </c>
      <c r="DV181">
        <v>0</v>
      </c>
      <c r="DW181">
        <v>0</v>
      </c>
      <c r="DX181">
        <v>0.5</v>
      </c>
      <c r="DY181">
        <v>0.04</v>
      </c>
      <c r="DZ181">
        <v>2.0020566090040005E+19</v>
      </c>
      <c r="EA181">
        <v>3.4600356600000148E+18</v>
      </c>
      <c r="EB181" t="s">
        <v>597</v>
      </c>
      <c r="EC181" t="s">
        <v>597</v>
      </c>
      <c r="ED181" t="s">
        <v>596</v>
      </c>
      <c r="EE181" t="s">
        <v>598</v>
      </c>
      <c r="EF181" t="s">
        <v>164</v>
      </c>
      <c r="EG181" t="s">
        <v>146</v>
      </c>
      <c r="EH181" t="s">
        <v>146</v>
      </c>
      <c r="EI181" t="s">
        <v>146</v>
      </c>
      <c r="EJ181" t="s">
        <v>146</v>
      </c>
      <c r="EK181" t="s">
        <v>146</v>
      </c>
      <c r="EL181" t="s">
        <v>146</v>
      </c>
      <c r="EM181" t="s">
        <v>146</v>
      </c>
      <c r="EN181" t="s">
        <v>146</v>
      </c>
      <c r="EO181" t="s">
        <v>146</v>
      </c>
      <c r="EP181">
        <v>16607.5</v>
      </c>
      <c r="EQ181">
        <v>0</v>
      </c>
      <c r="ER181">
        <v>0</v>
      </c>
      <c r="ES181" t="s">
        <v>146</v>
      </c>
      <c r="ET181" t="s">
        <v>170</v>
      </c>
      <c r="EU181" t="s">
        <v>146</v>
      </c>
      <c r="EV181">
        <v>0</v>
      </c>
    </row>
    <row r="182" spans="1:152" x14ac:dyDescent="0.25">
      <c r="A182">
        <v>9753626835</v>
      </c>
      <c r="B182" t="s">
        <v>141</v>
      </c>
      <c r="C182" t="s">
        <v>603</v>
      </c>
      <c r="D182" t="s">
        <v>143</v>
      </c>
      <c r="E182" t="s">
        <v>144</v>
      </c>
      <c r="F182" t="s">
        <v>145</v>
      </c>
      <c r="G182">
        <v>34894</v>
      </c>
      <c r="H182" t="s">
        <v>145</v>
      </c>
      <c r="I182">
        <v>60001</v>
      </c>
      <c r="J182">
        <v>2609158417</v>
      </c>
      <c r="K182">
        <v>2758401</v>
      </c>
      <c r="L182">
        <v>2692440</v>
      </c>
      <c r="M182" t="s">
        <v>146</v>
      </c>
      <c r="N182">
        <v>9753626835</v>
      </c>
      <c r="O182">
        <v>123</v>
      </c>
      <c r="P182" t="s">
        <v>147</v>
      </c>
      <c r="Q182" t="s">
        <v>148</v>
      </c>
      <c r="R182" t="s">
        <v>149</v>
      </c>
      <c r="S182">
        <v>250100000000001</v>
      </c>
      <c r="T182" t="s">
        <v>150</v>
      </c>
      <c r="U182" t="s">
        <v>151</v>
      </c>
      <c r="V182">
        <v>4814</v>
      </c>
      <c r="W182" t="s">
        <v>152</v>
      </c>
      <c r="X182" t="s">
        <v>151</v>
      </c>
      <c r="Y182">
        <v>44</v>
      </c>
      <c r="Z182" t="s">
        <v>153</v>
      </c>
      <c r="AA182" t="s">
        <v>154</v>
      </c>
      <c r="AB182" t="s">
        <v>146</v>
      </c>
      <c r="AC182">
        <v>200239</v>
      </c>
      <c r="AD182" t="s">
        <v>155</v>
      </c>
      <c r="AE182" t="s">
        <v>156</v>
      </c>
      <c r="AF182" t="s">
        <v>604</v>
      </c>
      <c r="AG182">
        <v>566</v>
      </c>
      <c r="AH182">
        <v>364238</v>
      </c>
      <c r="AI182" t="s">
        <v>158</v>
      </c>
      <c r="AJ182">
        <v>566</v>
      </c>
      <c r="AK182">
        <v>9753626835</v>
      </c>
      <c r="AL182">
        <v>9753626835</v>
      </c>
      <c r="AM182" t="s">
        <v>159</v>
      </c>
      <c r="AN182" t="s">
        <v>194</v>
      </c>
      <c r="AO182" t="s">
        <v>195</v>
      </c>
      <c r="AP182" t="s">
        <v>146</v>
      </c>
      <c r="AQ182" t="s">
        <v>162</v>
      </c>
      <c r="AR182">
        <v>16607.5</v>
      </c>
      <c r="AS182">
        <v>16500</v>
      </c>
      <c r="AT182" s="8">
        <f t="shared" si="14"/>
        <v>15500</v>
      </c>
      <c r="AU182" s="8">
        <v>350</v>
      </c>
      <c r="AV182" s="8">
        <f t="shared" si="15"/>
        <v>15150</v>
      </c>
      <c r="AW182" s="9">
        <f t="shared" si="16"/>
        <v>2666.4</v>
      </c>
      <c r="AX182" s="10">
        <f t="shared" si="17"/>
        <v>12120</v>
      </c>
      <c r="AY182" s="11">
        <f t="shared" si="18"/>
        <v>363.6</v>
      </c>
      <c r="AZ182" s="8">
        <v>250</v>
      </c>
      <c r="BA182" s="12">
        <f t="shared" si="19"/>
        <v>81.25</v>
      </c>
      <c r="BB182" s="12">
        <v>1000</v>
      </c>
      <c r="BC182" s="13"/>
      <c r="BD182" s="8">
        <f t="shared" si="20"/>
        <v>18.75</v>
      </c>
      <c r="BG182" t="s">
        <v>146</v>
      </c>
      <c r="BH182" t="s">
        <v>146</v>
      </c>
      <c r="BI182">
        <v>566</v>
      </c>
      <c r="BJ182">
        <v>566</v>
      </c>
      <c r="BK182">
        <v>16607.5</v>
      </c>
      <c r="BL182">
        <v>0.5</v>
      </c>
      <c r="BM182">
        <v>0</v>
      </c>
      <c r="BN182">
        <v>0.5</v>
      </c>
      <c r="BO182">
        <v>0.04</v>
      </c>
      <c r="BP182">
        <v>0</v>
      </c>
      <c r="BQ182">
        <v>16606.962500000001</v>
      </c>
      <c r="BR182">
        <v>0</v>
      </c>
      <c r="BS182">
        <v>0.04</v>
      </c>
      <c r="BT182" t="s">
        <v>146</v>
      </c>
      <c r="BU182">
        <v>59536659</v>
      </c>
      <c r="BV182" t="s">
        <v>163</v>
      </c>
      <c r="BW182">
        <v>0</v>
      </c>
      <c r="BX182">
        <v>0</v>
      </c>
      <c r="BY182" t="s">
        <v>164</v>
      </c>
      <c r="BZ182">
        <v>0</v>
      </c>
      <c r="CA182" t="s">
        <v>146</v>
      </c>
      <c r="CB182">
        <v>0</v>
      </c>
      <c r="CC182">
        <v>0</v>
      </c>
      <c r="CD182" t="s">
        <v>165</v>
      </c>
      <c r="CE182">
        <v>0</v>
      </c>
      <c r="CF182">
        <v>0</v>
      </c>
      <c r="CG182">
        <v>0</v>
      </c>
      <c r="CH182" t="s">
        <v>146</v>
      </c>
      <c r="CI182" t="s">
        <v>146</v>
      </c>
      <c r="CJ182" t="s">
        <v>158</v>
      </c>
      <c r="CK182">
        <v>10</v>
      </c>
      <c r="CL182">
        <v>0</v>
      </c>
      <c r="CM182">
        <v>0</v>
      </c>
      <c r="CN182">
        <v>16607.5</v>
      </c>
      <c r="CO182" t="s">
        <v>150</v>
      </c>
      <c r="CP182">
        <v>0</v>
      </c>
      <c r="CQ182">
        <v>0</v>
      </c>
      <c r="CR182">
        <v>0</v>
      </c>
      <c r="CS182" t="s">
        <v>166</v>
      </c>
      <c r="CT182">
        <v>0</v>
      </c>
      <c r="CU182">
        <v>0</v>
      </c>
      <c r="CV182">
        <v>0</v>
      </c>
      <c r="CW182" t="s">
        <v>156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 t="s">
        <v>167</v>
      </c>
      <c r="DE182">
        <v>0</v>
      </c>
      <c r="DF182">
        <v>0</v>
      </c>
      <c r="DG182">
        <v>0</v>
      </c>
      <c r="DH182" t="s">
        <v>150</v>
      </c>
      <c r="DI182">
        <v>0</v>
      </c>
      <c r="DJ182">
        <v>0</v>
      </c>
      <c r="DK182">
        <v>0</v>
      </c>
      <c r="DL182" t="s">
        <v>156</v>
      </c>
      <c r="DM182">
        <v>45</v>
      </c>
      <c r="DN182">
        <v>0</v>
      </c>
      <c r="DO182" t="s">
        <v>156</v>
      </c>
      <c r="DP182">
        <v>45</v>
      </c>
      <c r="DQ182">
        <v>0</v>
      </c>
      <c r="DR182" t="s">
        <v>146</v>
      </c>
      <c r="DS182" t="s">
        <v>146</v>
      </c>
      <c r="DT182" t="s">
        <v>146</v>
      </c>
      <c r="DU182" t="s">
        <v>155</v>
      </c>
      <c r="DV182">
        <v>0</v>
      </c>
      <c r="DW182">
        <v>0</v>
      </c>
      <c r="DX182">
        <v>0.5</v>
      </c>
      <c r="DY182">
        <v>0.04</v>
      </c>
      <c r="DZ182">
        <v>2.0020566090040005E+19</v>
      </c>
      <c r="EA182">
        <v>3.4600356600000148E+18</v>
      </c>
      <c r="EB182" t="s">
        <v>605</v>
      </c>
      <c r="EC182" t="s">
        <v>605</v>
      </c>
      <c r="ED182" t="s">
        <v>604</v>
      </c>
      <c r="EE182" t="s">
        <v>606</v>
      </c>
      <c r="EF182" t="s">
        <v>164</v>
      </c>
      <c r="EG182" t="s">
        <v>146</v>
      </c>
      <c r="EH182" t="s">
        <v>146</v>
      </c>
      <c r="EI182" t="s">
        <v>146</v>
      </c>
      <c r="EJ182" t="s">
        <v>146</v>
      </c>
      <c r="EK182" t="s">
        <v>146</v>
      </c>
      <c r="EL182" t="s">
        <v>146</v>
      </c>
      <c r="EM182" t="s">
        <v>146</v>
      </c>
      <c r="EN182" t="s">
        <v>146</v>
      </c>
      <c r="EO182" t="s">
        <v>146</v>
      </c>
      <c r="EP182">
        <v>16607.5</v>
      </c>
      <c r="EQ182">
        <v>0</v>
      </c>
      <c r="ER182">
        <v>0</v>
      </c>
      <c r="ES182" t="s">
        <v>146</v>
      </c>
      <c r="ET182" t="s">
        <v>170</v>
      </c>
      <c r="EU182" t="s">
        <v>146</v>
      </c>
      <c r="EV182">
        <v>0</v>
      </c>
    </row>
    <row r="183" spans="1:152" x14ac:dyDescent="0.25">
      <c r="A183">
        <v>9756546843</v>
      </c>
      <c r="B183" t="s">
        <v>141</v>
      </c>
      <c r="C183" t="s">
        <v>607</v>
      </c>
      <c r="D183" t="s">
        <v>143</v>
      </c>
      <c r="E183" t="s">
        <v>144</v>
      </c>
      <c r="F183" t="s">
        <v>145</v>
      </c>
      <c r="G183">
        <v>34898</v>
      </c>
      <c r="H183" t="s">
        <v>145</v>
      </c>
      <c r="I183">
        <v>765814</v>
      </c>
      <c r="J183">
        <v>2609493199</v>
      </c>
      <c r="K183">
        <v>2061040</v>
      </c>
      <c r="L183">
        <v>2692440</v>
      </c>
      <c r="M183" t="s">
        <v>146</v>
      </c>
      <c r="N183">
        <v>9756546843</v>
      </c>
      <c r="O183">
        <v>123</v>
      </c>
      <c r="P183" t="s">
        <v>147</v>
      </c>
      <c r="Q183" t="s">
        <v>148</v>
      </c>
      <c r="R183" t="s">
        <v>149</v>
      </c>
      <c r="S183">
        <v>250100000000001</v>
      </c>
      <c r="T183" t="s">
        <v>150</v>
      </c>
      <c r="U183" t="s">
        <v>151</v>
      </c>
      <c r="V183">
        <v>4814</v>
      </c>
      <c r="W183" t="s">
        <v>152</v>
      </c>
      <c r="X183" t="s">
        <v>151</v>
      </c>
      <c r="Y183">
        <v>44</v>
      </c>
      <c r="Z183" t="s">
        <v>153</v>
      </c>
      <c r="AA183" t="s">
        <v>154</v>
      </c>
      <c r="AB183" t="s">
        <v>146</v>
      </c>
      <c r="AC183">
        <v>200239</v>
      </c>
      <c r="AD183" t="s">
        <v>155</v>
      </c>
      <c r="AE183" t="s">
        <v>156</v>
      </c>
      <c r="AF183" t="s">
        <v>608</v>
      </c>
      <c r="AG183">
        <v>566</v>
      </c>
      <c r="AH183">
        <v>658460</v>
      </c>
      <c r="AI183" t="s">
        <v>153</v>
      </c>
      <c r="AJ183">
        <v>566</v>
      </c>
      <c r="AK183">
        <v>20112346843</v>
      </c>
      <c r="AL183">
        <v>9756546843</v>
      </c>
      <c r="AM183" t="s">
        <v>159</v>
      </c>
      <c r="AN183" t="s">
        <v>609</v>
      </c>
      <c r="AO183" t="s">
        <v>610</v>
      </c>
      <c r="AP183" t="s">
        <v>146</v>
      </c>
      <c r="AQ183" t="s">
        <v>611</v>
      </c>
      <c r="AR183">
        <v>16607.5</v>
      </c>
      <c r="AS183">
        <v>16500</v>
      </c>
      <c r="AT183" s="8">
        <f t="shared" si="14"/>
        <v>15500</v>
      </c>
      <c r="AU183" s="8">
        <v>350</v>
      </c>
      <c r="AV183" s="8">
        <f t="shared" si="15"/>
        <v>15150</v>
      </c>
      <c r="AW183" s="9">
        <f t="shared" si="16"/>
        <v>2666.4</v>
      </c>
      <c r="AX183" s="10">
        <f t="shared" si="17"/>
        <v>12120</v>
      </c>
      <c r="AY183" s="11">
        <f t="shared" si="18"/>
        <v>363.6</v>
      </c>
      <c r="AZ183" s="8">
        <v>250</v>
      </c>
      <c r="BA183" s="12">
        <f t="shared" si="19"/>
        <v>81.25</v>
      </c>
      <c r="BB183" s="12">
        <v>1000</v>
      </c>
      <c r="BC183" s="13"/>
      <c r="BD183" s="8">
        <f t="shared" si="20"/>
        <v>18.75</v>
      </c>
      <c r="BG183" t="s">
        <v>146</v>
      </c>
      <c r="BH183" t="s">
        <v>146</v>
      </c>
      <c r="BI183">
        <v>566</v>
      </c>
      <c r="BJ183">
        <v>566</v>
      </c>
      <c r="BK183">
        <v>16607.5</v>
      </c>
      <c r="BL183">
        <v>0.5</v>
      </c>
      <c r="BM183">
        <v>0</v>
      </c>
      <c r="BN183">
        <v>0.5</v>
      </c>
      <c r="BO183">
        <v>0.04</v>
      </c>
      <c r="BP183">
        <v>0</v>
      </c>
      <c r="BQ183">
        <v>16606.962500000001</v>
      </c>
      <c r="BR183">
        <v>0</v>
      </c>
      <c r="BS183">
        <v>0.04</v>
      </c>
      <c r="BT183" t="s">
        <v>146</v>
      </c>
      <c r="BU183">
        <v>59536659</v>
      </c>
      <c r="BV183" t="s">
        <v>163</v>
      </c>
      <c r="BW183">
        <v>0</v>
      </c>
      <c r="BX183">
        <v>0</v>
      </c>
      <c r="BY183" t="s">
        <v>164</v>
      </c>
      <c r="BZ183">
        <v>0</v>
      </c>
      <c r="CA183" t="s">
        <v>146</v>
      </c>
      <c r="CB183">
        <v>0</v>
      </c>
      <c r="CC183">
        <v>0</v>
      </c>
      <c r="CD183" t="s">
        <v>165</v>
      </c>
      <c r="CE183">
        <v>0</v>
      </c>
      <c r="CF183">
        <v>0</v>
      </c>
      <c r="CG183">
        <v>0</v>
      </c>
      <c r="CH183" t="s">
        <v>146</v>
      </c>
      <c r="CI183" t="s">
        <v>146</v>
      </c>
      <c r="CJ183" t="s">
        <v>153</v>
      </c>
      <c r="CK183">
        <v>10</v>
      </c>
      <c r="CL183">
        <v>0</v>
      </c>
      <c r="CM183">
        <v>0</v>
      </c>
      <c r="CN183">
        <v>16607.5</v>
      </c>
      <c r="CO183" t="s">
        <v>150</v>
      </c>
      <c r="CP183">
        <v>0</v>
      </c>
      <c r="CQ183">
        <v>0</v>
      </c>
      <c r="CR183">
        <v>0</v>
      </c>
      <c r="CS183" t="s">
        <v>166</v>
      </c>
      <c r="CT183">
        <v>0</v>
      </c>
      <c r="CU183">
        <v>0</v>
      </c>
      <c r="CV183">
        <v>0</v>
      </c>
      <c r="CW183" t="s">
        <v>156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 t="s">
        <v>167</v>
      </c>
      <c r="DE183">
        <v>0</v>
      </c>
      <c r="DF183">
        <v>0</v>
      </c>
      <c r="DG183">
        <v>0</v>
      </c>
      <c r="DH183" t="s">
        <v>150</v>
      </c>
      <c r="DI183">
        <v>0</v>
      </c>
      <c r="DJ183">
        <v>0</v>
      </c>
      <c r="DK183">
        <v>0</v>
      </c>
      <c r="DL183" t="s">
        <v>156</v>
      </c>
      <c r="DM183">
        <v>45</v>
      </c>
      <c r="DN183">
        <v>0</v>
      </c>
      <c r="DO183" t="s">
        <v>156</v>
      </c>
      <c r="DP183">
        <v>45</v>
      </c>
      <c r="DQ183">
        <v>0</v>
      </c>
      <c r="DR183" t="s">
        <v>146</v>
      </c>
      <c r="DS183" t="s">
        <v>146</v>
      </c>
      <c r="DT183" t="s">
        <v>146</v>
      </c>
      <c r="DU183" t="s">
        <v>155</v>
      </c>
      <c r="DV183">
        <v>0</v>
      </c>
      <c r="DW183">
        <v>0</v>
      </c>
      <c r="DX183">
        <v>0.5</v>
      </c>
      <c r="DY183">
        <v>0.04</v>
      </c>
      <c r="DZ183">
        <v>2.0020566090040005E+19</v>
      </c>
      <c r="EA183">
        <v>3.0040566E+19</v>
      </c>
      <c r="EB183" t="s">
        <v>612</v>
      </c>
      <c r="EC183" t="s">
        <v>612</v>
      </c>
      <c r="ED183" t="s">
        <v>608</v>
      </c>
      <c r="EE183" t="s">
        <v>613</v>
      </c>
      <c r="EF183" t="s">
        <v>164</v>
      </c>
      <c r="EG183" t="s">
        <v>146</v>
      </c>
      <c r="EH183" t="s">
        <v>146</v>
      </c>
      <c r="EI183" t="s">
        <v>146</v>
      </c>
      <c r="EJ183" t="s">
        <v>146</v>
      </c>
      <c r="EK183" t="s">
        <v>146</v>
      </c>
      <c r="EL183" t="s">
        <v>146</v>
      </c>
      <c r="EM183" t="s">
        <v>146</v>
      </c>
      <c r="EN183" t="s">
        <v>146</v>
      </c>
      <c r="EO183" t="s">
        <v>146</v>
      </c>
      <c r="EP183">
        <v>16607.5</v>
      </c>
      <c r="EQ183">
        <v>0</v>
      </c>
      <c r="ER183">
        <v>0</v>
      </c>
      <c r="ES183" t="s">
        <v>146</v>
      </c>
      <c r="ET183" t="s">
        <v>170</v>
      </c>
      <c r="EU183" t="s">
        <v>146</v>
      </c>
      <c r="EV183">
        <v>0</v>
      </c>
    </row>
    <row r="184" spans="1:152" x14ac:dyDescent="0.25">
      <c r="A184">
        <v>9753221274</v>
      </c>
      <c r="B184" t="s">
        <v>141</v>
      </c>
      <c r="C184" t="s">
        <v>648</v>
      </c>
      <c r="D184" t="s">
        <v>143</v>
      </c>
      <c r="E184" t="s">
        <v>144</v>
      </c>
      <c r="F184" t="s">
        <v>145</v>
      </c>
      <c r="G184">
        <v>34894</v>
      </c>
      <c r="H184" t="s">
        <v>145</v>
      </c>
      <c r="I184">
        <v>912226</v>
      </c>
      <c r="J184">
        <v>2609157958</v>
      </c>
      <c r="K184">
        <v>2758401</v>
      </c>
      <c r="L184">
        <v>2692440</v>
      </c>
      <c r="M184" t="s">
        <v>146</v>
      </c>
      <c r="N184">
        <v>9753221274</v>
      </c>
      <c r="O184">
        <v>123</v>
      </c>
      <c r="P184" t="s">
        <v>147</v>
      </c>
      <c r="Q184" t="s">
        <v>148</v>
      </c>
      <c r="R184" t="s">
        <v>149</v>
      </c>
      <c r="S184">
        <v>250100000000001</v>
      </c>
      <c r="T184" t="s">
        <v>150</v>
      </c>
      <c r="U184" t="s">
        <v>151</v>
      </c>
      <c r="V184">
        <v>4814</v>
      </c>
      <c r="W184" t="s">
        <v>152</v>
      </c>
      <c r="X184" t="s">
        <v>151</v>
      </c>
      <c r="Y184">
        <v>44</v>
      </c>
      <c r="Z184" t="s">
        <v>153</v>
      </c>
      <c r="AA184" t="s">
        <v>154</v>
      </c>
      <c r="AB184" t="s">
        <v>146</v>
      </c>
      <c r="AC184">
        <v>200239</v>
      </c>
      <c r="AD184" t="s">
        <v>155</v>
      </c>
      <c r="AE184" t="s">
        <v>156</v>
      </c>
      <c r="AF184" t="s">
        <v>649</v>
      </c>
      <c r="AG184">
        <v>566</v>
      </c>
      <c r="AH184">
        <v>66084</v>
      </c>
      <c r="AI184" t="s">
        <v>158</v>
      </c>
      <c r="AJ184">
        <v>566</v>
      </c>
      <c r="AK184">
        <v>9753221274</v>
      </c>
      <c r="AL184">
        <v>9753221274</v>
      </c>
      <c r="AM184" t="s">
        <v>159</v>
      </c>
      <c r="AN184" t="s">
        <v>182</v>
      </c>
      <c r="AO184" t="s">
        <v>183</v>
      </c>
      <c r="AP184" t="s">
        <v>146</v>
      </c>
      <c r="AQ184" t="s">
        <v>162</v>
      </c>
      <c r="AR184">
        <v>16607.5</v>
      </c>
      <c r="AS184">
        <v>16500</v>
      </c>
      <c r="AT184" s="8">
        <f t="shared" si="14"/>
        <v>15500</v>
      </c>
      <c r="AU184" s="8">
        <v>350</v>
      </c>
      <c r="AV184" s="8">
        <f t="shared" si="15"/>
        <v>15150</v>
      </c>
      <c r="AW184" s="9">
        <f t="shared" si="16"/>
        <v>2666.4</v>
      </c>
      <c r="AX184" s="10">
        <f t="shared" si="17"/>
        <v>12120</v>
      </c>
      <c r="AY184" s="11">
        <f t="shared" si="18"/>
        <v>363.6</v>
      </c>
      <c r="AZ184" s="8">
        <v>250</v>
      </c>
      <c r="BA184" s="12">
        <f t="shared" si="19"/>
        <v>81.25</v>
      </c>
      <c r="BB184" s="12">
        <v>1000</v>
      </c>
      <c r="BC184" s="13"/>
      <c r="BD184" s="8">
        <f t="shared" si="20"/>
        <v>18.75</v>
      </c>
      <c r="BG184" t="s">
        <v>146</v>
      </c>
      <c r="BH184" t="s">
        <v>146</v>
      </c>
      <c r="BI184">
        <v>566</v>
      </c>
      <c r="BJ184">
        <v>566</v>
      </c>
      <c r="BK184">
        <v>16607.5</v>
      </c>
      <c r="BL184">
        <v>0.5</v>
      </c>
      <c r="BM184">
        <v>0</v>
      </c>
      <c r="BN184">
        <v>0.5</v>
      </c>
      <c r="BO184">
        <v>0.04</v>
      </c>
      <c r="BP184">
        <v>0</v>
      </c>
      <c r="BQ184">
        <v>16606.962500000001</v>
      </c>
      <c r="BR184">
        <v>0</v>
      </c>
      <c r="BS184">
        <v>0.04</v>
      </c>
      <c r="BT184" t="s">
        <v>146</v>
      </c>
      <c r="BU184">
        <v>59536659</v>
      </c>
      <c r="BV184" t="s">
        <v>163</v>
      </c>
      <c r="BW184">
        <v>0</v>
      </c>
      <c r="BX184">
        <v>0</v>
      </c>
      <c r="BY184" t="s">
        <v>164</v>
      </c>
      <c r="BZ184">
        <v>0</v>
      </c>
      <c r="CA184" t="s">
        <v>146</v>
      </c>
      <c r="CB184">
        <v>0</v>
      </c>
      <c r="CC184">
        <v>0</v>
      </c>
      <c r="CD184" t="s">
        <v>165</v>
      </c>
      <c r="CE184">
        <v>0</v>
      </c>
      <c r="CF184">
        <v>0</v>
      </c>
      <c r="CG184">
        <v>0</v>
      </c>
      <c r="CH184" t="s">
        <v>146</v>
      </c>
      <c r="CI184" t="s">
        <v>146</v>
      </c>
      <c r="CJ184" t="s">
        <v>158</v>
      </c>
      <c r="CK184">
        <v>10</v>
      </c>
      <c r="CL184">
        <v>0</v>
      </c>
      <c r="CM184">
        <v>0</v>
      </c>
      <c r="CN184">
        <v>16607.5</v>
      </c>
      <c r="CO184" t="s">
        <v>150</v>
      </c>
      <c r="CP184">
        <v>0</v>
      </c>
      <c r="CQ184">
        <v>0</v>
      </c>
      <c r="CR184">
        <v>0</v>
      </c>
      <c r="CS184" t="s">
        <v>166</v>
      </c>
      <c r="CT184">
        <v>0</v>
      </c>
      <c r="CU184">
        <v>0</v>
      </c>
      <c r="CV184">
        <v>0</v>
      </c>
      <c r="CW184" t="s">
        <v>156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 t="s">
        <v>167</v>
      </c>
      <c r="DE184">
        <v>0</v>
      </c>
      <c r="DF184">
        <v>0</v>
      </c>
      <c r="DG184">
        <v>0</v>
      </c>
      <c r="DH184" t="s">
        <v>150</v>
      </c>
      <c r="DI184">
        <v>0</v>
      </c>
      <c r="DJ184">
        <v>0</v>
      </c>
      <c r="DK184">
        <v>0</v>
      </c>
      <c r="DL184" t="s">
        <v>156</v>
      </c>
      <c r="DM184">
        <v>45</v>
      </c>
      <c r="DN184">
        <v>0</v>
      </c>
      <c r="DO184" t="s">
        <v>156</v>
      </c>
      <c r="DP184">
        <v>45</v>
      </c>
      <c r="DQ184">
        <v>0</v>
      </c>
      <c r="DR184" t="s">
        <v>146</v>
      </c>
      <c r="DS184" t="s">
        <v>146</v>
      </c>
      <c r="DT184" t="s">
        <v>146</v>
      </c>
      <c r="DU184" t="s">
        <v>155</v>
      </c>
      <c r="DV184">
        <v>0</v>
      </c>
      <c r="DW184">
        <v>0</v>
      </c>
      <c r="DX184">
        <v>0.5</v>
      </c>
      <c r="DY184">
        <v>0.04</v>
      </c>
      <c r="DZ184">
        <v>2.0020566090040005E+19</v>
      </c>
      <c r="EA184">
        <v>3.4600356600000148E+18</v>
      </c>
      <c r="EB184" t="s">
        <v>650</v>
      </c>
      <c r="EC184" t="s">
        <v>650</v>
      </c>
      <c r="ED184" t="s">
        <v>649</v>
      </c>
      <c r="EE184" t="s">
        <v>651</v>
      </c>
      <c r="EF184" t="s">
        <v>164</v>
      </c>
      <c r="EG184" t="s">
        <v>146</v>
      </c>
      <c r="EH184" t="s">
        <v>146</v>
      </c>
      <c r="EI184" t="s">
        <v>146</v>
      </c>
      <c r="EJ184" t="s">
        <v>146</v>
      </c>
      <c r="EK184" t="s">
        <v>146</v>
      </c>
      <c r="EL184" t="s">
        <v>146</v>
      </c>
      <c r="EM184" t="s">
        <v>146</v>
      </c>
      <c r="EN184" t="s">
        <v>146</v>
      </c>
      <c r="EO184" t="s">
        <v>146</v>
      </c>
      <c r="EP184">
        <v>16607.5</v>
      </c>
      <c r="EQ184">
        <v>0</v>
      </c>
      <c r="ER184">
        <v>0</v>
      </c>
      <c r="ES184" t="s">
        <v>146</v>
      </c>
      <c r="ET184" t="s">
        <v>170</v>
      </c>
      <c r="EU184" t="s">
        <v>146</v>
      </c>
      <c r="EV184">
        <v>0</v>
      </c>
    </row>
    <row r="185" spans="1:152" x14ac:dyDescent="0.25">
      <c r="A185">
        <v>9754837623</v>
      </c>
      <c r="B185" t="s">
        <v>141</v>
      </c>
      <c r="C185" t="s">
        <v>672</v>
      </c>
      <c r="D185" t="s">
        <v>143</v>
      </c>
      <c r="E185" t="s">
        <v>144</v>
      </c>
      <c r="F185" t="s">
        <v>145</v>
      </c>
      <c r="G185">
        <v>34895</v>
      </c>
      <c r="H185" t="s">
        <v>145</v>
      </c>
      <c r="I185">
        <v>396840</v>
      </c>
      <c r="J185">
        <v>2609196159</v>
      </c>
      <c r="K185">
        <v>4826150</v>
      </c>
      <c r="L185">
        <v>2692440</v>
      </c>
      <c r="M185" t="s">
        <v>146</v>
      </c>
      <c r="N185">
        <v>9754837623</v>
      </c>
      <c r="O185">
        <v>123</v>
      </c>
      <c r="P185" t="s">
        <v>147</v>
      </c>
      <c r="Q185" t="s">
        <v>148</v>
      </c>
      <c r="R185" t="s">
        <v>149</v>
      </c>
      <c r="S185">
        <v>250100000000001</v>
      </c>
      <c r="T185" t="s">
        <v>150</v>
      </c>
      <c r="U185" t="s">
        <v>151</v>
      </c>
      <c r="V185">
        <v>4814</v>
      </c>
      <c r="W185" t="s">
        <v>152</v>
      </c>
      <c r="X185" t="s">
        <v>151</v>
      </c>
      <c r="Y185">
        <v>44</v>
      </c>
      <c r="Z185" t="s">
        <v>153</v>
      </c>
      <c r="AA185" t="s">
        <v>154</v>
      </c>
      <c r="AB185" t="s">
        <v>146</v>
      </c>
      <c r="AC185">
        <v>200239</v>
      </c>
      <c r="AD185" t="s">
        <v>155</v>
      </c>
      <c r="AE185" t="s">
        <v>156</v>
      </c>
      <c r="AF185" t="s">
        <v>673</v>
      </c>
      <c r="AG185">
        <v>566</v>
      </c>
      <c r="AH185">
        <v>285886</v>
      </c>
      <c r="AI185" t="s">
        <v>158</v>
      </c>
      <c r="AJ185">
        <v>566</v>
      </c>
      <c r="AK185">
        <v>9754837623</v>
      </c>
      <c r="AL185">
        <v>9754837623</v>
      </c>
      <c r="AM185" t="s">
        <v>159</v>
      </c>
      <c r="AN185" t="s">
        <v>188</v>
      </c>
      <c r="AO185" t="s">
        <v>189</v>
      </c>
      <c r="AP185" t="s">
        <v>146</v>
      </c>
      <c r="AQ185" t="s">
        <v>162</v>
      </c>
      <c r="AR185">
        <v>16607.5</v>
      </c>
      <c r="AS185">
        <v>16500</v>
      </c>
      <c r="AT185" s="8">
        <f t="shared" si="14"/>
        <v>15500</v>
      </c>
      <c r="AU185" s="8">
        <v>350</v>
      </c>
      <c r="AV185" s="8">
        <f t="shared" si="15"/>
        <v>15150</v>
      </c>
      <c r="AW185" s="9">
        <f t="shared" si="16"/>
        <v>2666.4</v>
      </c>
      <c r="AX185" s="10">
        <f t="shared" si="17"/>
        <v>12120</v>
      </c>
      <c r="AY185" s="11">
        <f t="shared" si="18"/>
        <v>363.6</v>
      </c>
      <c r="AZ185" s="8">
        <v>250</v>
      </c>
      <c r="BA185" s="12">
        <f t="shared" si="19"/>
        <v>81.25</v>
      </c>
      <c r="BB185" s="12">
        <v>1000</v>
      </c>
      <c r="BC185" s="13"/>
      <c r="BD185" s="8">
        <f t="shared" si="20"/>
        <v>18.75</v>
      </c>
      <c r="BG185" t="s">
        <v>146</v>
      </c>
      <c r="BH185" t="s">
        <v>146</v>
      </c>
      <c r="BI185">
        <v>566</v>
      </c>
      <c r="BJ185">
        <v>566</v>
      </c>
      <c r="BK185">
        <v>16607.5</v>
      </c>
      <c r="BL185">
        <v>0.5</v>
      </c>
      <c r="BM185">
        <v>0</v>
      </c>
      <c r="BN185">
        <v>0.5</v>
      </c>
      <c r="BO185">
        <v>0.04</v>
      </c>
      <c r="BP185">
        <v>0</v>
      </c>
      <c r="BQ185">
        <v>16606.962500000001</v>
      </c>
      <c r="BR185">
        <v>0</v>
      </c>
      <c r="BS185">
        <v>0.04</v>
      </c>
      <c r="BT185" t="s">
        <v>146</v>
      </c>
      <c r="BU185">
        <v>59536659</v>
      </c>
      <c r="BV185" t="s">
        <v>163</v>
      </c>
      <c r="BW185">
        <v>0</v>
      </c>
      <c r="BX185">
        <v>0</v>
      </c>
      <c r="BY185" t="s">
        <v>164</v>
      </c>
      <c r="BZ185">
        <v>0</v>
      </c>
      <c r="CA185" t="s">
        <v>146</v>
      </c>
      <c r="CB185">
        <v>0</v>
      </c>
      <c r="CC185">
        <v>0</v>
      </c>
      <c r="CD185" t="s">
        <v>165</v>
      </c>
      <c r="CE185">
        <v>0</v>
      </c>
      <c r="CF185">
        <v>0</v>
      </c>
      <c r="CG185">
        <v>0</v>
      </c>
      <c r="CH185" t="s">
        <v>146</v>
      </c>
      <c r="CI185" t="s">
        <v>146</v>
      </c>
      <c r="CJ185" t="s">
        <v>158</v>
      </c>
      <c r="CK185">
        <v>10</v>
      </c>
      <c r="CL185">
        <v>0</v>
      </c>
      <c r="CM185">
        <v>0</v>
      </c>
      <c r="CN185">
        <v>16607.5</v>
      </c>
      <c r="CO185" t="s">
        <v>150</v>
      </c>
      <c r="CP185">
        <v>0</v>
      </c>
      <c r="CQ185">
        <v>0</v>
      </c>
      <c r="CR185">
        <v>0</v>
      </c>
      <c r="CS185" t="s">
        <v>166</v>
      </c>
      <c r="CT185">
        <v>0</v>
      </c>
      <c r="CU185">
        <v>0</v>
      </c>
      <c r="CV185">
        <v>0</v>
      </c>
      <c r="CW185" t="s">
        <v>156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 t="s">
        <v>167</v>
      </c>
      <c r="DE185">
        <v>0</v>
      </c>
      <c r="DF185">
        <v>0</v>
      </c>
      <c r="DG185">
        <v>0</v>
      </c>
      <c r="DH185" t="s">
        <v>150</v>
      </c>
      <c r="DI185">
        <v>0</v>
      </c>
      <c r="DJ185">
        <v>0</v>
      </c>
      <c r="DK185">
        <v>0</v>
      </c>
      <c r="DL185" t="s">
        <v>156</v>
      </c>
      <c r="DM185">
        <v>45</v>
      </c>
      <c r="DN185">
        <v>0</v>
      </c>
      <c r="DO185" t="s">
        <v>156</v>
      </c>
      <c r="DP185">
        <v>45</v>
      </c>
      <c r="DQ185">
        <v>0</v>
      </c>
      <c r="DR185" t="s">
        <v>146</v>
      </c>
      <c r="DS185" t="s">
        <v>146</v>
      </c>
      <c r="DT185" t="s">
        <v>146</v>
      </c>
      <c r="DU185" t="s">
        <v>155</v>
      </c>
      <c r="DV185">
        <v>0</v>
      </c>
      <c r="DW185">
        <v>0</v>
      </c>
      <c r="DX185">
        <v>0.5</v>
      </c>
      <c r="DY185">
        <v>0.04</v>
      </c>
      <c r="DZ185">
        <v>2.0020566090040005E+19</v>
      </c>
      <c r="EA185">
        <v>3.4600356600000148E+18</v>
      </c>
      <c r="EB185" t="s">
        <v>674</v>
      </c>
      <c r="EC185" t="s">
        <v>674</v>
      </c>
      <c r="ED185" t="s">
        <v>673</v>
      </c>
      <c r="EE185" t="s">
        <v>675</v>
      </c>
      <c r="EF185" t="s">
        <v>164</v>
      </c>
      <c r="EG185" t="s">
        <v>146</v>
      </c>
      <c r="EH185" t="s">
        <v>146</v>
      </c>
      <c r="EI185" t="s">
        <v>146</v>
      </c>
      <c r="EJ185" t="s">
        <v>146</v>
      </c>
      <c r="EK185" t="s">
        <v>146</v>
      </c>
      <c r="EL185" t="s">
        <v>146</v>
      </c>
      <c r="EM185" t="s">
        <v>146</v>
      </c>
      <c r="EN185" t="s">
        <v>146</v>
      </c>
      <c r="EO185" t="s">
        <v>146</v>
      </c>
      <c r="EP185">
        <v>16607.5</v>
      </c>
      <c r="EQ185">
        <v>0</v>
      </c>
      <c r="ER185">
        <v>0</v>
      </c>
      <c r="ES185" t="s">
        <v>146</v>
      </c>
      <c r="ET185" t="s">
        <v>170</v>
      </c>
      <c r="EU185" t="s">
        <v>146</v>
      </c>
      <c r="EV185">
        <v>0</v>
      </c>
    </row>
    <row r="186" spans="1:152" x14ac:dyDescent="0.25">
      <c r="A186">
        <v>9754312680</v>
      </c>
      <c r="B186" t="s">
        <v>141</v>
      </c>
      <c r="C186" t="s">
        <v>679</v>
      </c>
      <c r="D186" t="s">
        <v>143</v>
      </c>
      <c r="E186" t="s">
        <v>144</v>
      </c>
      <c r="F186" t="s">
        <v>145</v>
      </c>
      <c r="G186">
        <v>34895</v>
      </c>
      <c r="H186" t="s">
        <v>145</v>
      </c>
      <c r="I186">
        <v>683855</v>
      </c>
      <c r="J186">
        <v>2609195395</v>
      </c>
      <c r="K186">
        <v>4826150</v>
      </c>
      <c r="L186">
        <v>2692440</v>
      </c>
      <c r="M186" t="s">
        <v>146</v>
      </c>
      <c r="N186">
        <v>9754312680</v>
      </c>
      <c r="O186">
        <v>123</v>
      </c>
      <c r="P186" t="s">
        <v>147</v>
      </c>
      <c r="Q186" t="s">
        <v>148</v>
      </c>
      <c r="R186" t="s">
        <v>149</v>
      </c>
      <c r="S186">
        <v>250100000000001</v>
      </c>
      <c r="T186" t="s">
        <v>150</v>
      </c>
      <c r="U186" t="s">
        <v>151</v>
      </c>
      <c r="V186">
        <v>4814</v>
      </c>
      <c r="W186" t="s">
        <v>152</v>
      </c>
      <c r="X186" t="s">
        <v>151</v>
      </c>
      <c r="Y186">
        <v>44</v>
      </c>
      <c r="Z186" t="s">
        <v>153</v>
      </c>
      <c r="AA186" t="s">
        <v>154</v>
      </c>
      <c r="AB186" t="s">
        <v>146</v>
      </c>
      <c r="AC186">
        <v>200239</v>
      </c>
      <c r="AD186" t="s">
        <v>155</v>
      </c>
      <c r="AE186" t="s">
        <v>156</v>
      </c>
      <c r="AF186" t="s">
        <v>680</v>
      </c>
      <c r="AG186">
        <v>566</v>
      </c>
      <c r="AH186">
        <v>884085</v>
      </c>
      <c r="AI186" t="s">
        <v>158</v>
      </c>
      <c r="AJ186">
        <v>566</v>
      </c>
      <c r="AK186">
        <v>9754312680</v>
      </c>
      <c r="AL186">
        <v>9754312680</v>
      </c>
      <c r="AM186" t="s">
        <v>159</v>
      </c>
      <c r="AN186" t="s">
        <v>182</v>
      </c>
      <c r="AO186" t="s">
        <v>183</v>
      </c>
      <c r="AP186" t="s">
        <v>146</v>
      </c>
      <c r="AQ186" t="s">
        <v>162</v>
      </c>
      <c r="AR186">
        <v>16607.5</v>
      </c>
      <c r="AS186">
        <v>16500</v>
      </c>
      <c r="AT186" s="8">
        <f t="shared" si="14"/>
        <v>15500</v>
      </c>
      <c r="AU186" s="8">
        <v>350</v>
      </c>
      <c r="AV186" s="8">
        <f t="shared" si="15"/>
        <v>15150</v>
      </c>
      <c r="AW186" s="9">
        <f t="shared" si="16"/>
        <v>2666.4</v>
      </c>
      <c r="AX186" s="10">
        <f t="shared" si="17"/>
        <v>12120</v>
      </c>
      <c r="AY186" s="11">
        <f t="shared" si="18"/>
        <v>363.6</v>
      </c>
      <c r="AZ186" s="8">
        <v>250</v>
      </c>
      <c r="BA186" s="12">
        <f t="shared" si="19"/>
        <v>81.25</v>
      </c>
      <c r="BB186" s="12">
        <v>1000</v>
      </c>
      <c r="BC186" s="13"/>
      <c r="BD186" s="8">
        <f t="shared" si="20"/>
        <v>18.75</v>
      </c>
      <c r="BG186" t="s">
        <v>146</v>
      </c>
      <c r="BH186" t="s">
        <v>146</v>
      </c>
      <c r="BI186">
        <v>566</v>
      </c>
      <c r="BJ186">
        <v>566</v>
      </c>
      <c r="BK186">
        <v>16607.5</v>
      </c>
      <c r="BL186">
        <v>0.5</v>
      </c>
      <c r="BM186">
        <v>0</v>
      </c>
      <c r="BN186">
        <v>0.5</v>
      </c>
      <c r="BO186">
        <v>0.04</v>
      </c>
      <c r="BP186">
        <v>0</v>
      </c>
      <c r="BQ186">
        <v>16606.962500000001</v>
      </c>
      <c r="BR186">
        <v>0</v>
      </c>
      <c r="BS186">
        <v>0.04</v>
      </c>
      <c r="BT186" t="s">
        <v>146</v>
      </c>
      <c r="BU186">
        <v>59536659</v>
      </c>
      <c r="BV186" t="s">
        <v>163</v>
      </c>
      <c r="BW186">
        <v>0</v>
      </c>
      <c r="BX186">
        <v>0</v>
      </c>
      <c r="BY186" t="s">
        <v>164</v>
      </c>
      <c r="BZ186">
        <v>0</v>
      </c>
      <c r="CA186" t="s">
        <v>146</v>
      </c>
      <c r="CB186">
        <v>0</v>
      </c>
      <c r="CC186">
        <v>0</v>
      </c>
      <c r="CD186" t="s">
        <v>165</v>
      </c>
      <c r="CE186">
        <v>0</v>
      </c>
      <c r="CF186">
        <v>0</v>
      </c>
      <c r="CG186">
        <v>0</v>
      </c>
      <c r="CH186" t="s">
        <v>146</v>
      </c>
      <c r="CI186" t="s">
        <v>146</v>
      </c>
      <c r="CJ186" t="s">
        <v>158</v>
      </c>
      <c r="CK186">
        <v>10</v>
      </c>
      <c r="CL186">
        <v>0</v>
      </c>
      <c r="CM186">
        <v>0</v>
      </c>
      <c r="CN186">
        <v>16607.5</v>
      </c>
      <c r="CO186" t="s">
        <v>150</v>
      </c>
      <c r="CP186">
        <v>0</v>
      </c>
      <c r="CQ186">
        <v>0</v>
      </c>
      <c r="CR186">
        <v>0</v>
      </c>
      <c r="CS186" t="s">
        <v>166</v>
      </c>
      <c r="CT186">
        <v>0</v>
      </c>
      <c r="CU186">
        <v>0</v>
      </c>
      <c r="CV186">
        <v>0</v>
      </c>
      <c r="CW186" t="s">
        <v>156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 t="s">
        <v>167</v>
      </c>
      <c r="DE186">
        <v>0</v>
      </c>
      <c r="DF186">
        <v>0</v>
      </c>
      <c r="DG186">
        <v>0</v>
      </c>
      <c r="DH186" t="s">
        <v>150</v>
      </c>
      <c r="DI186">
        <v>0</v>
      </c>
      <c r="DJ186">
        <v>0</v>
      </c>
      <c r="DK186">
        <v>0</v>
      </c>
      <c r="DL186" t="s">
        <v>156</v>
      </c>
      <c r="DM186">
        <v>45</v>
      </c>
      <c r="DN186">
        <v>0</v>
      </c>
      <c r="DO186" t="s">
        <v>156</v>
      </c>
      <c r="DP186">
        <v>45</v>
      </c>
      <c r="DQ186">
        <v>0</v>
      </c>
      <c r="DR186" t="s">
        <v>146</v>
      </c>
      <c r="DS186" t="s">
        <v>146</v>
      </c>
      <c r="DT186" t="s">
        <v>146</v>
      </c>
      <c r="DU186" t="s">
        <v>155</v>
      </c>
      <c r="DV186">
        <v>0</v>
      </c>
      <c r="DW186">
        <v>0</v>
      </c>
      <c r="DX186">
        <v>0.5</v>
      </c>
      <c r="DY186">
        <v>0.04</v>
      </c>
      <c r="DZ186">
        <v>2.0020566090040005E+19</v>
      </c>
      <c r="EA186">
        <v>3.4600356600000148E+18</v>
      </c>
      <c r="EB186" t="s">
        <v>681</v>
      </c>
      <c r="EC186" t="s">
        <v>681</v>
      </c>
      <c r="ED186" t="s">
        <v>680</v>
      </c>
      <c r="EE186" t="s">
        <v>682</v>
      </c>
      <c r="EF186" t="s">
        <v>164</v>
      </c>
      <c r="EG186" t="s">
        <v>146</v>
      </c>
      <c r="EH186" t="s">
        <v>146</v>
      </c>
      <c r="EI186" t="s">
        <v>146</v>
      </c>
      <c r="EJ186" t="s">
        <v>146</v>
      </c>
      <c r="EK186" t="s">
        <v>146</v>
      </c>
      <c r="EL186" t="s">
        <v>146</v>
      </c>
      <c r="EM186" t="s">
        <v>146</v>
      </c>
      <c r="EN186" t="s">
        <v>146</v>
      </c>
      <c r="EO186" t="s">
        <v>146</v>
      </c>
      <c r="EP186">
        <v>16607.5</v>
      </c>
      <c r="EQ186">
        <v>0</v>
      </c>
      <c r="ER186">
        <v>0</v>
      </c>
      <c r="ES186" t="s">
        <v>146</v>
      </c>
      <c r="ET186" t="s">
        <v>170</v>
      </c>
      <c r="EU186" t="s">
        <v>146</v>
      </c>
      <c r="EV186">
        <v>0</v>
      </c>
    </row>
    <row r="187" spans="1:152" x14ac:dyDescent="0.25">
      <c r="A187">
        <v>9753508238</v>
      </c>
      <c r="B187" t="s">
        <v>141</v>
      </c>
      <c r="C187" t="s">
        <v>697</v>
      </c>
      <c r="D187" t="s">
        <v>143</v>
      </c>
      <c r="E187" t="s">
        <v>144</v>
      </c>
      <c r="F187" t="s">
        <v>145</v>
      </c>
      <c r="G187">
        <v>34894</v>
      </c>
      <c r="H187" t="s">
        <v>145</v>
      </c>
      <c r="I187">
        <v>133803</v>
      </c>
      <c r="J187">
        <v>2609158299</v>
      </c>
      <c r="K187">
        <v>2758401</v>
      </c>
      <c r="L187">
        <v>2692440</v>
      </c>
      <c r="M187" t="s">
        <v>146</v>
      </c>
      <c r="N187">
        <v>9753508238</v>
      </c>
      <c r="O187">
        <v>123</v>
      </c>
      <c r="P187" t="s">
        <v>147</v>
      </c>
      <c r="Q187" t="s">
        <v>148</v>
      </c>
      <c r="R187" t="s">
        <v>149</v>
      </c>
      <c r="S187">
        <v>250100000000001</v>
      </c>
      <c r="T187" t="s">
        <v>150</v>
      </c>
      <c r="U187" t="s">
        <v>151</v>
      </c>
      <c r="V187">
        <v>4814</v>
      </c>
      <c r="W187" t="s">
        <v>152</v>
      </c>
      <c r="X187" t="s">
        <v>151</v>
      </c>
      <c r="Y187">
        <v>44</v>
      </c>
      <c r="Z187" t="s">
        <v>153</v>
      </c>
      <c r="AA187" t="s">
        <v>154</v>
      </c>
      <c r="AB187" t="s">
        <v>146</v>
      </c>
      <c r="AC187">
        <v>200239</v>
      </c>
      <c r="AD187" t="s">
        <v>155</v>
      </c>
      <c r="AE187" t="s">
        <v>156</v>
      </c>
      <c r="AF187" t="s">
        <v>698</v>
      </c>
      <c r="AG187">
        <v>566</v>
      </c>
      <c r="AH187">
        <v>277987</v>
      </c>
      <c r="AI187" t="s">
        <v>158</v>
      </c>
      <c r="AJ187">
        <v>566</v>
      </c>
      <c r="AK187">
        <v>9753508238</v>
      </c>
      <c r="AL187">
        <v>9753508238</v>
      </c>
      <c r="AM187" t="s">
        <v>159</v>
      </c>
      <c r="AN187" t="s">
        <v>182</v>
      </c>
      <c r="AO187" t="s">
        <v>183</v>
      </c>
      <c r="AP187" t="s">
        <v>146</v>
      </c>
      <c r="AQ187" t="s">
        <v>162</v>
      </c>
      <c r="AR187">
        <v>16607.5</v>
      </c>
      <c r="AS187">
        <v>16500</v>
      </c>
      <c r="AT187" s="8">
        <f t="shared" si="14"/>
        <v>15500</v>
      </c>
      <c r="AU187" s="8">
        <v>350</v>
      </c>
      <c r="AV187" s="8">
        <f t="shared" si="15"/>
        <v>15150</v>
      </c>
      <c r="AW187" s="9">
        <f t="shared" si="16"/>
        <v>2666.4</v>
      </c>
      <c r="AX187" s="10">
        <f t="shared" si="17"/>
        <v>12120</v>
      </c>
      <c r="AY187" s="11">
        <f t="shared" si="18"/>
        <v>363.6</v>
      </c>
      <c r="AZ187" s="8">
        <v>250</v>
      </c>
      <c r="BA187" s="12">
        <f t="shared" si="19"/>
        <v>81.25</v>
      </c>
      <c r="BB187" s="12">
        <v>1000</v>
      </c>
      <c r="BC187" s="13"/>
      <c r="BD187" s="8">
        <f t="shared" si="20"/>
        <v>18.75</v>
      </c>
      <c r="BG187" t="s">
        <v>146</v>
      </c>
      <c r="BH187" t="s">
        <v>146</v>
      </c>
      <c r="BI187">
        <v>566</v>
      </c>
      <c r="BJ187">
        <v>566</v>
      </c>
      <c r="BK187">
        <v>16607.5</v>
      </c>
      <c r="BL187">
        <v>0.5</v>
      </c>
      <c r="BM187">
        <v>0</v>
      </c>
      <c r="BN187">
        <v>0.5</v>
      </c>
      <c r="BO187">
        <v>0.04</v>
      </c>
      <c r="BP187">
        <v>0</v>
      </c>
      <c r="BQ187">
        <v>16606.962500000001</v>
      </c>
      <c r="BR187">
        <v>0</v>
      </c>
      <c r="BS187">
        <v>0.04</v>
      </c>
      <c r="BT187" t="s">
        <v>146</v>
      </c>
      <c r="BU187">
        <v>59536659</v>
      </c>
      <c r="BV187" t="s">
        <v>163</v>
      </c>
      <c r="BW187">
        <v>0</v>
      </c>
      <c r="BX187">
        <v>0</v>
      </c>
      <c r="BY187" t="s">
        <v>164</v>
      </c>
      <c r="BZ187">
        <v>0</v>
      </c>
      <c r="CA187" t="s">
        <v>146</v>
      </c>
      <c r="CB187">
        <v>0</v>
      </c>
      <c r="CC187">
        <v>0</v>
      </c>
      <c r="CD187" t="s">
        <v>165</v>
      </c>
      <c r="CE187">
        <v>0</v>
      </c>
      <c r="CF187">
        <v>0</v>
      </c>
      <c r="CG187">
        <v>0</v>
      </c>
      <c r="CH187" t="s">
        <v>146</v>
      </c>
      <c r="CI187" t="s">
        <v>146</v>
      </c>
      <c r="CJ187" t="s">
        <v>158</v>
      </c>
      <c r="CK187">
        <v>10</v>
      </c>
      <c r="CL187">
        <v>0</v>
      </c>
      <c r="CM187">
        <v>0</v>
      </c>
      <c r="CN187">
        <v>16607.5</v>
      </c>
      <c r="CO187" t="s">
        <v>150</v>
      </c>
      <c r="CP187">
        <v>0</v>
      </c>
      <c r="CQ187">
        <v>0</v>
      </c>
      <c r="CR187">
        <v>0</v>
      </c>
      <c r="CS187" t="s">
        <v>166</v>
      </c>
      <c r="CT187">
        <v>0</v>
      </c>
      <c r="CU187">
        <v>0</v>
      </c>
      <c r="CV187">
        <v>0</v>
      </c>
      <c r="CW187" t="s">
        <v>156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 t="s">
        <v>167</v>
      </c>
      <c r="DE187">
        <v>0</v>
      </c>
      <c r="DF187">
        <v>0</v>
      </c>
      <c r="DG187">
        <v>0</v>
      </c>
      <c r="DH187" t="s">
        <v>150</v>
      </c>
      <c r="DI187">
        <v>0</v>
      </c>
      <c r="DJ187">
        <v>0</v>
      </c>
      <c r="DK187">
        <v>0</v>
      </c>
      <c r="DL187" t="s">
        <v>156</v>
      </c>
      <c r="DM187">
        <v>45</v>
      </c>
      <c r="DN187">
        <v>0</v>
      </c>
      <c r="DO187" t="s">
        <v>156</v>
      </c>
      <c r="DP187">
        <v>45</v>
      </c>
      <c r="DQ187">
        <v>0</v>
      </c>
      <c r="DR187" t="s">
        <v>146</v>
      </c>
      <c r="DS187" t="s">
        <v>146</v>
      </c>
      <c r="DT187" t="s">
        <v>146</v>
      </c>
      <c r="DU187" t="s">
        <v>155</v>
      </c>
      <c r="DV187">
        <v>0</v>
      </c>
      <c r="DW187">
        <v>0</v>
      </c>
      <c r="DX187">
        <v>0.5</v>
      </c>
      <c r="DY187">
        <v>0.04</v>
      </c>
      <c r="DZ187">
        <v>2.0020566090040005E+19</v>
      </c>
      <c r="EA187">
        <v>3.4600356600000148E+18</v>
      </c>
      <c r="EB187" t="s">
        <v>699</v>
      </c>
      <c r="EC187" t="s">
        <v>699</v>
      </c>
      <c r="ED187" t="s">
        <v>698</v>
      </c>
      <c r="EE187" t="s">
        <v>700</v>
      </c>
      <c r="EF187" t="s">
        <v>164</v>
      </c>
      <c r="EG187" t="s">
        <v>146</v>
      </c>
      <c r="EH187" t="s">
        <v>146</v>
      </c>
      <c r="EI187" t="s">
        <v>146</v>
      </c>
      <c r="EJ187" t="s">
        <v>146</v>
      </c>
      <c r="EK187" t="s">
        <v>146</v>
      </c>
      <c r="EL187" t="s">
        <v>146</v>
      </c>
      <c r="EM187" t="s">
        <v>146</v>
      </c>
      <c r="EN187" t="s">
        <v>146</v>
      </c>
      <c r="EO187" t="s">
        <v>146</v>
      </c>
      <c r="EP187">
        <v>16607.5</v>
      </c>
      <c r="EQ187">
        <v>0</v>
      </c>
      <c r="ER187">
        <v>0</v>
      </c>
      <c r="ES187" t="s">
        <v>146</v>
      </c>
      <c r="ET187" t="s">
        <v>170</v>
      </c>
      <c r="EU187" t="s">
        <v>146</v>
      </c>
      <c r="EV187">
        <v>0</v>
      </c>
    </row>
    <row r="188" spans="1:152" x14ac:dyDescent="0.25">
      <c r="A188">
        <v>9753442645</v>
      </c>
      <c r="B188" t="s">
        <v>141</v>
      </c>
      <c r="C188" t="s">
        <v>725</v>
      </c>
      <c r="D188" t="s">
        <v>143</v>
      </c>
      <c r="E188" t="s">
        <v>144</v>
      </c>
      <c r="F188" t="s">
        <v>145</v>
      </c>
      <c r="G188">
        <v>34894</v>
      </c>
      <c r="H188" t="s">
        <v>145</v>
      </c>
      <c r="I188">
        <v>669540</v>
      </c>
      <c r="J188">
        <v>2609158229</v>
      </c>
      <c r="K188">
        <v>2758401</v>
      </c>
      <c r="L188">
        <v>2692440</v>
      </c>
      <c r="M188" t="s">
        <v>146</v>
      </c>
      <c r="N188">
        <v>9753442645</v>
      </c>
      <c r="O188">
        <v>123</v>
      </c>
      <c r="P188" t="s">
        <v>147</v>
      </c>
      <c r="Q188" t="s">
        <v>148</v>
      </c>
      <c r="R188" t="s">
        <v>149</v>
      </c>
      <c r="S188">
        <v>250100000000001</v>
      </c>
      <c r="T188" t="s">
        <v>150</v>
      </c>
      <c r="U188" t="s">
        <v>151</v>
      </c>
      <c r="V188">
        <v>4814</v>
      </c>
      <c r="W188" t="s">
        <v>152</v>
      </c>
      <c r="X188" t="s">
        <v>151</v>
      </c>
      <c r="Y188">
        <v>44</v>
      </c>
      <c r="Z188" t="s">
        <v>153</v>
      </c>
      <c r="AA188" t="s">
        <v>154</v>
      </c>
      <c r="AB188" t="s">
        <v>146</v>
      </c>
      <c r="AC188">
        <v>200239</v>
      </c>
      <c r="AD188" t="s">
        <v>155</v>
      </c>
      <c r="AE188" t="s">
        <v>156</v>
      </c>
      <c r="AF188" t="s">
        <v>726</v>
      </c>
      <c r="AG188">
        <v>566</v>
      </c>
      <c r="AH188">
        <v>230251</v>
      </c>
      <c r="AI188" t="s">
        <v>158</v>
      </c>
      <c r="AJ188">
        <v>566</v>
      </c>
      <c r="AK188">
        <v>9753442645</v>
      </c>
      <c r="AL188">
        <v>9753442645</v>
      </c>
      <c r="AM188" t="s">
        <v>159</v>
      </c>
      <c r="AN188" t="s">
        <v>182</v>
      </c>
      <c r="AO188" t="s">
        <v>183</v>
      </c>
      <c r="AP188" t="s">
        <v>146</v>
      </c>
      <c r="AQ188" t="s">
        <v>162</v>
      </c>
      <c r="AR188">
        <v>16607.5</v>
      </c>
      <c r="AS188">
        <v>16500</v>
      </c>
      <c r="AT188" s="8">
        <f t="shared" si="14"/>
        <v>15500</v>
      </c>
      <c r="AU188" s="8">
        <v>350</v>
      </c>
      <c r="AV188" s="8">
        <f t="shared" si="15"/>
        <v>15150</v>
      </c>
      <c r="AW188" s="9">
        <f t="shared" si="16"/>
        <v>2666.4</v>
      </c>
      <c r="AX188" s="10">
        <f t="shared" si="17"/>
        <v>12120</v>
      </c>
      <c r="AY188" s="11">
        <f t="shared" si="18"/>
        <v>363.6</v>
      </c>
      <c r="AZ188" s="8">
        <v>250</v>
      </c>
      <c r="BA188" s="12">
        <f t="shared" si="19"/>
        <v>81.25</v>
      </c>
      <c r="BB188" s="12">
        <v>1000</v>
      </c>
      <c r="BC188" s="13"/>
      <c r="BD188" s="8">
        <f t="shared" si="20"/>
        <v>18.75</v>
      </c>
      <c r="BG188" t="s">
        <v>146</v>
      </c>
      <c r="BH188" t="s">
        <v>146</v>
      </c>
      <c r="BI188">
        <v>566</v>
      </c>
      <c r="BJ188">
        <v>566</v>
      </c>
      <c r="BK188">
        <v>16607.5</v>
      </c>
      <c r="BL188">
        <v>0.5</v>
      </c>
      <c r="BM188">
        <v>0</v>
      </c>
      <c r="BN188">
        <v>0.5</v>
      </c>
      <c r="BO188">
        <v>0.04</v>
      </c>
      <c r="BP188">
        <v>0</v>
      </c>
      <c r="BQ188">
        <v>16606.962500000001</v>
      </c>
      <c r="BR188">
        <v>0</v>
      </c>
      <c r="BS188">
        <v>0.04</v>
      </c>
      <c r="BT188" t="s">
        <v>146</v>
      </c>
      <c r="BU188">
        <v>59536659</v>
      </c>
      <c r="BV188" t="s">
        <v>163</v>
      </c>
      <c r="BW188">
        <v>0</v>
      </c>
      <c r="BX188">
        <v>0</v>
      </c>
      <c r="BY188" t="s">
        <v>164</v>
      </c>
      <c r="BZ188">
        <v>0</v>
      </c>
      <c r="CA188" t="s">
        <v>146</v>
      </c>
      <c r="CB188">
        <v>0</v>
      </c>
      <c r="CC188">
        <v>0</v>
      </c>
      <c r="CD188" t="s">
        <v>165</v>
      </c>
      <c r="CE188">
        <v>0</v>
      </c>
      <c r="CF188">
        <v>0</v>
      </c>
      <c r="CG188">
        <v>0</v>
      </c>
      <c r="CH188" t="s">
        <v>146</v>
      </c>
      <c r="CI188" t="s">
        <v>146</v>
      </c>
      <c r="CJ188" t="s">
        <v>158</v>
      </c>
      <c r="CK188">
        <v>10</v>
      </c>
      <c r="CL188">
        <v>0</v>
      </c>
      <c r="CM188">
        <v>0</v>
      </c>
      <c r="CN188">
        <v>16607.5</v>
      </c>
      <c r="CO188" t="s">
        <v>150</v>
      </c>
      <c r="CP188">
        <v>0</v>
      </c>
      <c r="CQ188">
        <v>0</v>
      </c>
      <c r="CR188">
        <v>0</v>
      </c>
      <c r="CS188" t="s">
        <v>166</v>
      </c>
      <c r="CT188">
        <v>0</v>
      </c>
      <c r="CU188">
        <v>0</v>
      </c>
      <c r="CV188">
        <v>0</v>
      </c>
      <c r="CW188" t="s">
        <v>156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 t="s">
        <v>167</v>
      </c>
      <c r="DE188">
        <v>0</v>
      </c>
      <c r="DF188">
        <v>0</v>
      </c>
      <c r="DG188">
        <v>0</v>
      </c>
      <c r="DH188" t="s">
        <v>150</v>
      </c>
      <c r="DI188">
        <v>0</v>
      </c>
      <c r="DJ188">
        <v>0</v>
      </c>
      <c r="DK188">
        <v>0</v>
      </c>
      <c r="DL188" t="s">
        <v>156</v>
      </c>
      <c r="DM188">
        <v>45</v>
      </c>
      <c r="DN188">
        <v>0</v>
      </c>
      <c r="DO188" t="s">
        <v>156</v>
      </c>
      <c r="DP188">
        <v>45</v>
      </c>
      <c r="DQ188">
        <v>0</v>
      </c>
      <c r="DR188" t="s">
        <v>146</v>
      </c>
      <c r="DS188" t="s">
        <v>146</v>
      </c>
      <c r="DT188" t="s">
        <v>146</v>
      </c>
      <c r="DU188" t="s">
        <v>155</v>
      </c>
      <c r="DV188">
        <v>0</v>
      </c>
      <c r="DW188">
        <v>0</v>
      </c>
      <c r="DX188">
        <v>0.5</v>
      </c>
      <c r="DY188">
        <v>0.04</v>
      </c>
      <c r="DZ188">
        <v>2.0020566090040005E+19</v>
      </c>
      <c r="EA188">
        <v>3.4600356600000148E+18</v>
      </c>
      <c r="EB188" t="s">
        <v>727</v>
      </c>
      <c r="EC188" t="s">
        <v>727</v>
      </c>
      <c r="ED188" t="s">
        <v>726</v>
      </c>
      <c r="EE188" t="s">
        <v>728</v>
      </c>
      <c r="EF188" t="s">
        <v>164</v>
      </c>
      <c r="EG188" t="s">
        <v>146</v>
      </c>
      <c r="EH188" t="s">
        <v>146</v>
      </c>
      <c r="EI188" t="s">
        <v>146</v>
      </c>
      <c r="EJ188" t="s">
        <v>146</v>
      </c>
      <c r="EK188" t="s">
        <v>146</v>
      </c>
      <c r="EL188" t="s">
        <v>146</v>
      </c>
      <c r="EM188" t="s">
        <v>146</v>
      </c>
      <c r="EN188" t="s">
        <v>146</v>
      </c>
      <c r="EO188" t="s">
        <v>146</v>
      </c>
      <c r="EP188">
        <v>16607.5</v>
      </c>
      <c r="EQ188">
        <v>0</v>
      </c>
      <c r="ER188">
        <v>0</v>
      </c>
      <c r="ES188" t="s">
        <v>146</v>
      </c>
      <c r="ET188" t="s">
        <v>170</v>
      </c>
      <c r="EU188" t="s">
        <v>146</v>
      </c>
      <c r="EV188">
        <v>0</v>
      </c>
    </row>
    <row r="189" spans="1:152" x14ac:dyDescent="0.25">
      <c r="A189">
        <v>9753914995</v>
      </c>
      <c r="B189" t="s">
        <v>141</v>
      </c>
      <c r="C189" t="s">
        <v>768</v>
      </c>
      <c r="D189" t="s">
        <v>143</v>
      </c>
      <c r="E189" t="s">
        <v>144</v>
      </c>
      <c r="F189" t="s">
        <v>145</v>
      </c>
      <c r="G189">
        <v>34894</v>
      </c>
      <c r="H189" t="s">
        <v>145</v>
      </c>
      <c r="I189">
        <v>526423</v>
      </c>
      <c r="J189">
        <v>2609177148</v>
      </c>
      <c r="K189">
        <v>7889894</v>
      </c>
      <c r="L189">
        <v>2692440</v>
      </c>
      <c r="M189" t="s">
        <v>146</v>
      </c>
      <c r="N189">
        <v>9753914995</v>
      </c>
      <c r="O189">
        <v>123</v>
      </c>
      <c r="P189" t="s">
        <v>147</v>
      </c>
      <c r="Q189" t="s">
        <v>148</v>
      </c>
      <c r="R189" t="s">
        <v>149</v>
      </c>
      <c r="S189">
        <v>250100000000001</v>
      </c>
      <c r="T189" t="s">
        <v>150</v>
      </c>
      <c r="U189" t="s">
        <v>151</v>
      </c>
      <c r="V189">
        <v>4814</v>
      </c>
      <c r="W189" t="s">
        <v>152</v>
      </c>
      <c r="X189" t="s">
        <v>151</v>
      </c>
      <c r="Y189">
        <v>44</v>
      </c>
      <c r="Z189" t="s">
        <v>153</v>
      </c>
      <c r="AA189" t="s">
        <v>154</v>
      </c>
      <c r="AB189" t="s">
        <v>146</v>
      </c>
      <c r="AC189">
        <v>200239</v>
      </c>
      <c r="AD189" t="s">
        <v>155</v>
      </c>
      <c r="AE189" t="s">
        <v>156</v>
      </c>
      <c r="AF189" t="s">
        <v>769</v>
      </c>
      <c r="AG189">
        <v>566</v>
      </c>
      <c r="AH189">
        <v>577154</v>
      </c>
      <c r="AI189" t="s">
        <v>158</v>
      </c>
      <c r="AJ189">
        <v>566</v>
      </c>
      <c r="AK189">
        <v>9753914995</v>
      </c>
      <c r="AL189">
        <v>9753914995</v>
      </c>
      <c r="AM189" t="s">
        <v>159</v>
      </c>
      <c r="AN189" t="s">
        <v>182</v>
      </c>
      <c r="AO189" t="s">
        <v>183</v>
      </c>
      <c r="AP189" t="s">
        <v>146</v>
      </c>
      <c r="AQ189" t="s">
        <v>162</v>
      </c>
      <c r="AR189">
        <v>16607.5</v>
      </c>
      <c r="AS189">
        <v>16500</v>
      </c>
      <c r="AT189" s="8">
        <f t="shared" si="14"/>
        <v>15500</v>
      </c>
      <c r="AU189" s="8">
        <v>350</v>
      </c>
      <c r="AV189" s="8">
        <f t="shared" si="15"/>
        <v>15150</v>
      </c>
      <c r="AW189" s="9">
        <f t="shared" si="16"/>
        <v>2666.4</v>
      </c>
      <c r="AX189" s="10">
        <f t="shared" si="17"/>
        <v>12120</v>
      </c>
      <c r="AY189" s="11">
        <f t="shared" si="18"/>
        <v>363.6</v>
      </c>
      <c r="AZ189" s="8">
        <v>250</v>
      </c>
      <c r="BA189" s="12">
        <f t="shared" si="19"/>
        <v>81.25</v>
      </c>
      <c r="BB189" s="12">
        <v>1000</v>
      </c>
      <c r="BC189" s="13"/>
      <c r="BD189" s="8">
        <f t="shared" si="20"/>
        <v>18.75</v>
      </c>
      <c r="BG189" t="s">
        <v>146</v>
      </c>
      <c r="BH189" t="s">
        <v>146</v>
      </c>
      <c r="BI189">
        <v>566</v>
      </c>
      <c r="BJ189">
        <v>566</v>
      </c>
      <c r="BK189">
        <v>16607.5</v>
      </c>
      <c r="BL189">
        <v>0.5</v>
      </c>
      <c r="BM189">
        <v>0</v>
      </c>
      <c r="BN189">
        <v>0.5</v>
      </c>
      <c r="BO189">
        <v>0.04</v>
      </c>
      <c r="BP189">
        <v>0</v>
      </c>
      <c r="BQ189">
        <v>16606.962500000001</v>
      </c>
      <c r="BR189">
        <v>0</v>
      </c>
      <c r="BS189">
        <v>0.04</v>
      </c>
      <c r="BT189" t="s">
        <v>146</v>
      </c>
      <c r="BU189">
        <v>59536659</v>
      </c>
      <c r="BV189" t="s">
        <v>163</v>
      </c>
      <c r="BW189">
        <v>0</v>
      </c>
      <c r="BX189">
        <v>0</v>
      </c>
      <c r="BY189" t="s">
        <v>164</v>
      </c>
      <c r="BZ189">
        <v>0</v>
      </c>
      <c r="CA189" t="s">
        <v>146</v>
      </c>
      <c r="CB189">
        <v>0</v>
      </c>
      <c r="CC189">
        <v>0</v>
      </c>
      <c r="CD189" t="s">
        <v>165</v>
      </c>
      <c r="CE189">
        <v>0</v>
      </c>
      <c r="CF189">
        <v>0</v>
      </c>
      <c r="CG189">
        <v>0</v>
      </c>
      <c r="CH189" t="s">
        <v>146</v>
      </c>
      <c r="CI189" t="s">
        <v>146</v>
      </c>
      <c r="CJ189" t="s">
        <v>158</v>
      </c>
      <c r="CK189">
        <v>10</v>
      </c>
      <c r="CL189">
        <v>0</v>
      </c>
      <c r="CM189">
        <v>0</v>
      </c>
      <c r="CN189">
        <v>16607.5</v>
      </c>
      <c r="CO189" t="s">
        <v>150</v>
      </c>
      <c r="CP189">
        <v>0</v>
      </c>
      <c r="CQ189">
        <v>0</v>
      </c>
      <c r="CR189">
        <v>0</v>
      </c>
      <c r="CS189" t="s">
        <v>166</v>
      </c>
      <c r="CT189">
        <v>0</v>
      </c>
      <c r="CU189">
        <v>0</v>
      </c>
      <c r="CV189">
        <v>0</v>
      </c>
      <c r="CW189" t="s">
        <v>156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 t="s">
        <v>167</v>
      </c>
      <c r="DE189">
        <v>0</v>
      </c>
      <c r="DF189">
        <v>0</v>
      </c>
      <c r="DG189">
        <v>0</v>
      </c>
      <c r="DH189" t="s">
        <v>150</v>
      </c>
      <c r="DI189">
        <v>0</v>
      </c>
      <c r="DJ189">
        <v>0</v>
      </c>
      <c r="DK189">
        <v>0</v>
      </c>
      <c r="DL189" t="s">
        <v>156</v>
      </c>
      <c r="DM189">
        <v>45</v>
      </c>
      <c r="DN189">
        <v>0</v>
      </c>
      <c r="DO189" t="s">
        <v>156</v>
      </c>
      <c r="DP189">
        <v>45</v>
      </c>
      <c r="DQ189">
        <v>0</v>
      </c>
      <c r="DR189" t="s">
        <v>146</v>
      </c>
      <c r="DS189" t="s">
        <v>146</v>
      </c>
      <c r="DT189" t="s">
        <v>146</v>
      </c>
      <c r="DU189" t="s">
        <v>155</v>
      </c>
      <c r="DV189">
        <v>0</v>
      </c>
      <c r="DW189">
        <v>0</v>
      </c>
      <c r="DX189">
        <v>0.5</v>
      </c>
      <c r="DY189">
        <v>0.04</v>
      </c>
      <c r="DZ189">
        <v>2.0020566090040005E+19</v>
      </c>
      <c r="EA189">
        <v>3.4600356600000148E+18</v>
      </c>
      <c r="EB189" t="s">
        <v>770</v>
      </c>
      <c r="EC189" t="s">
        <v>770</v>
      </c>
      <c r="ED189" t="s">
        <v>769</v>
      </c>
      <c r="EE189" t="s">
        <v>771</v>
      </c>
      <c r="EF189" t="s">
        <v>164</v>
      </c>
      <c r="EG189" t="s">
        <v>146</v>
      </c>
      <c r="EH189" t="s">
        <v>146</v>
      </c>
      <c r="EI189" t="s">
        <v>146</v>
      </c>
      <c r="EJ189" t="s">
        <v>146</v>
      </c>
      <c r="EK189" t="s">
        <v>146</v>
      </c>
      <c r="EL189" t="s">
        <v>146</v>
      </c>
      <c r="EM189" t="s">
        <v>146</v>
      </c>
      <c r="EN189" t="s">
        <v>146</v>
      </c>
      <c r="EO189" t="s">
        <v>146</v>
      </c>
      <c r="EP189">
        <v>16607.5</v>
      </c>
      <c r="EQ189">
        <v>0</v>
      </c>
      <c r="ER189">
        <v>0</v>
      </c>
      <c r="ES189" t="s">
        <v>146</v>
      </c>
      <c r="ET189" t="s">
        <v>170</v>
      </c>
      <c r="EU189" t="s">
        <v>146</v>
      </c>
      <c r="EV189">
        <v>0</v>
      </c>
    </row>
    <row r="190" spans="1:152" x14ac:dyDescent="0.25">
      <c r="A190">
        <v>9753481632</v>
      </c>
      <c r="B190" t="s">
        <v>141</v>
      </c>
      <c r="C190" t="s">
        <v>780</v>
      </c>
      <c r="D190" t="s">
        <v>143</v>
      </c>
      <c r="E190" t="s">
        <v>144</v>
      </c>
      <c r="F190" t="s">
        <v>145</v>
      </c>
      <c r="G190">
        <v>34894</v>
      </c>
      <c r="H190" t="s">
        <v>145</v>
      </c>
      <c r="I190">
        <v>370077</v>
      </c>
      <c r="J190">
        <v>2609158264</v>
      </c>
      <c r="K190">
        <v>2758401</v>
      </c>
      <c r="L190">
        <v>2692440</v>
      </c>
      <c r="M190" t="s">
        <v>146</v>
      </c>
      <c r="N190">
        <v>9753481632</v>
      </c>
      <c r="O190">
        <v>123</v>
      </c>
      <c r="P190" t="s">
        <v>147</v>
      </c>
      <c r="Q190" t="s">
        <v>148</v>
      </c>
      <c r="R190" t="s">
        <v>149</v>
      </c>
      <c r="S190">
        <v>250100000000001</v>
      </c>
      <c r="T190" t="s">
        <v>150</v>
      </c>
      <c r="U190" t="s">
        <v>151</v>
      </c>
      <c r="V190">
        <v>4814</v>
      </c>
      <c r="W190" t="s">
        <v>152</v>
      </c>
      <c r="X190" t="s">
        <v>151</v>
      </c>
      <c r="Y190">
        <v>44</v>
      </c>
      <c r="Z190" t="s">
        <v>153</v>
      </c>
      <c r="AA190" t="s">
        <v>154</v>
      </c>
      <c r="AB190" t="s">
        <v>146</v>
      </c>
      <c r="AC190">
        <v>200239</v>
      </c>
      <c r="AD190" t="s">
        <v>155</v>
      </c>
      <c r="AE190" t="s">
        <v>156</v>
      </c>
      <c r="AF190" t="s">
        <v>781</v>
      </c>
      <c r="AG190">
        <v>566</v>
      </c>
      <c r="AH190">
        <v>258672</v>
      </c>
      <c r="AI190" t="s">
        <v>158</v>
      </c>
      <c r="AJ190">
        <v>566</v>
      </c>
      <c r="AK190">
        <v>9753481632</v>
      </c>
      <c r="AL190">
        <v>9753481632</v>
      </c>
      <c r="AM190" t="s">
        <v>159</v>
      </c>
      <c r="AN190" t="s">
        <v>182</v>
      </c>
      <c r="AO190" t="s">
        <v>183</v>
      </c>
      <c r="AP190" t="s">
        <v>146</v>
      </c>
      <c r="AQ190" t="s">
        <v>162</v>
      </c>
      <c r="AR190">
        <v>16607.5</v>
      </c>
      <c r="AS190">
        <v>16500</v>
      </c>
      <c r="AT190" s="8">
        <f t="shared" si="14"/>
        <v>15500</v>
      </c>
      <c r="AU190" s="8">
        <v>350</v>
      </c>
      <c r="AV190" s="8">
        <f t="shared" si="15"/>
        <v>15150</v>
      </c>
      <c r="AW190" s="9">
        <f t="shared" si="16"/>
        <v>2666.4</v>
      </c>
      <c r="AX190" s="10">
        <f t="shared" si="17"/>
        <v>12120</v>
      </c>
      <c r="AY190" s="11">
        <f t="shared" si="18"/>
        <v>363.6</v>
      </c>
      <c r="AZ190" s="8">
        <v>250</v>
      </c>
      <c r="BA190" s="12">
        <f t="shared" si="19"/>
        <v>81.25</v>
      </c>
      <c r="BB190" s="12">
        <v>1000</v>
      </c>
      <c r="BC190" s="13"/>
      <c r="BD190" s="8">
        <f t="shared" si="20"/>
        <v>18.75</v>
      </c>
      <c r="BG190" t="s">
        <v>146</v>
      </c>
      <c r="BH190" t="s">
        <v>146</v>
      </c>
      <c r="BI190">
        <v>566</v>
      </c>
      <c r="BJ190">
        <v>566</v>
      </c>
      <c r="BK190">
        <v>16607.5</v>
      </c>
      <c r="BL190">
        <v>0.5</v>
      </c>
      <c r="BM190">
        <v>0</v>
      </c>
      <c r="BN190">
        <v>0.5</v>
      </c>
      <c r="BO190">
        <v>0.04</v>
      </c>
      <c r="BP190">
        <v>0</v>
      </c>
      <c r="BQ190">
        <v>16606.962500000001</v>
      </c>
      <c r="BR190">
        <v>0</v>
      </c>
      <c r="BS190">
        <v>0.04</v>
      </c>
      <c r="BT190" t="s">
        <v>146</v>
      </c>
      <c r="BU190">
        <v>59536659</v>
      </c>
      <c r="BV190" t="s">
        <v>163</v>
      </c>
      <c r="BW190">
        <v>0</v>
      </c>
      <c r="BX190">
        <v>0</v>
      </c>
      <c r="BY190" t="s">
        <v>164</v>
      </c>
      <c r="BZ190">
        <v>0</v>
      </c>
      <c r="CA190" t="s">
        <v>146</v>
      </c>
      <c r="CB190">
        <v>0</v>
      </c>
      <c r="CC190">
        <v>0</v>
      </c>
      <c r="CD190" t="s">
        <v>165</v>
      </c>
      <c r="CE190">
        <v>0</v>
      </c>
      <c r="CF190">
        <v>0</v>
      </c>
      <c r="CG190">
        <v>0</v>
      </c>
      <c r="CH190" t="s">
        <v>146</v>
      </c>
      <c r="CI190" t="s">
        <v>146</v>
      </c>
      <c r="CJ190" t="s">
        <v>158</v>
      </c>
      <c r="CK190">
        <v>10</v>
      </c>
      <c r="CL190">
        <v>0</v>
      </c>
      <c r="CM190">
        <v>0</v>
      </c>
      <c r="CN190">
        <v>16607.5</v>
      </c>
      <c r="CO190" t="s">
        <v>150</v>
      </c>
      <c r="CP190">
        <v>0</v>
      </c>
      <c r="CQ190">
        <v>0</v>
      </c>
      <c r="CR190">
        <v>0</v>
      </c>
      <c r="CS190" t="s">
        <v>166</v>
      </c>
      <c r="CT190">
        <v>0</v>
      </c>
      <c r="CU190">
        <v>0</v>
      </c>
      <c r="CV190">
        <v>0</v>
      </c>
      <c r="CW190" t="s">
        <v>156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 t="s">
        <v>167</v>
      </c>
      <c r="DE190">
        <v>0</v>
      </c>
      <c r="DF190">
        <v>0</v>
      </c>
      <c r="DG190">
        <v>0</v>
      </c>
      <c r="DH190" t="s">
        <v>150</v>
      </c>
      <c r="DI190">
        <v>0</v>
      </c>
      <c r="DJ190">
        <v>0</v>
      </c>
      <c r="DK190">
        <v>0</v>
      </c>
      <c r="DL190" t="s">
        <v>156</v>
      </c>
      <c r="DM190">
        <v>45</v>
      </c>
      <c r="DN190">
        <v>0</v>
      </c>
      <c r="DO190" t="s">
        <v>156</v>
      </c>
      <c r="DP190">
        <v>45</v>
      </c>
      <c r="DQ190">
        <v>0</v>
      </c>
      <c r="DR190" t="s">
        <v>146</v>
      </c>
      <c r="DS190" t="s">
        <v>146</v>
      </c>
      <c r="DT190" t="s">
        <v>146</v>
      </c>
      <c r="DU190" t="s">
        <v>155</v>
      </c>
      <c r="DV190">
        <v>0</v>
      </c>
      <c r="DW190">
        <v>0</v>
      </c>
      <c r="DX190">
        <v>0.5</v>
      </c>
      <c r="DY190">
        <v>0.04</v>
      </c>
      <c r="DZ190">
        <v>2.0020566090040005E+19</v>
      </c>
      <c r="EA190">
        <v>3.4600356600000148E+18</v>
      </c>
      <c r="EB190" t="s">
        <v>782</v>
      </c>
      <c r="EC190" t="s">
        <v>782</v>
      </c>
      <c r="ED190" t="s">
        <v>781</v>
      </c>
      <c r="EE190" t="s">
        <v>783</v>
      </c>
      <c r="EF190" t="s">
        <v>164</v>
      </c>
      <c r="EG190" t="s">
        <v>146</v>
      </c>
      <c r="EH190" t="s">
        <v>146</v>
      </c>
      <c r="EI190" t="s">
        <v>146</v>
      </c>
      <c r="EJ190" t="s">
        <v>146</v>
      </c>
      <c r="EK190" t="s">
        <v>146</v>
      </c>
      <c r="EL190" t="s">
        <v>146</v>
      </c>
      <c r="EM190" t="s">
        <v>146</v>
      </c>
      <c r="EN190" t="s">
        <v>146</v>
      </c>
      <c r="EO190" t="s">
        <v>146</v>
      </c>
      <c r="EP190">
        <v>16607.5</v>
      </c>
      <c r="EQ190">
        <v>0</v>
      </c>
      <c r="ER190">
        <v>0</v>
      </c>
      <c r="ES190" t="s">
        <v>146</v>
      </c>
      <c r="ET190" t="s">
        <v>170</v>
      </c>
      <c r="EU190" t="s">
        <v>146</v>
      </c>
      <c r="EV190">
        <v>0</v>
      </c>
    </row>
    <row r="191" spans="1:152" x14ac:dyDescent="0.25">
      <c r="A191">
        <v>9753661253</v>
      </c>
      <c r="B191" t="s">
        <v>141</v>
      </c>
      <c r="C191" t="s">
        <v>822</v>
      </c>
      <c r="D191" t="s">
        <v>143</v>
      </c>
      <c r="E191" t="s">
        <v>144</v>
      </c>
      <c r="F191" t="s">
        <v>145</v>
      </c>
      <c r="G191">
        <v>34894</v>
      </c>
      <c r="H191" t="s">
        <v>145</v>
      </c>
      <c r="I191">
        <v>748056</v>
      </c>
      <c r="J191">
        <v>2609158465</v>
      </c>
      <c r="K191">
        <v>2758401</v>
      </c>
      <c r="L191">
        <v>2692440</v>
      </c>
      <c r="M191" t="s">
        <v>146</v>
      </c>
      <c r="N191">
        <v>9753661253</v>
      </c>
      <c r="O191">
        <v>123</v>
      </c>
      <c r="P191" t="s">
        <v>147</v>
      </c>
      <c r="Q191" t="s">
        <v>148</v>
      </c>
      <c r="R191" t="s">
        <v>149</v>
      </c>
      <c r="S191">
        <v>250100000000001</v>
      </c>
      <c r="T191" t="s">
        <v>150</v>
      </c>
      <c r="U191" t="s">
        <v>151</v>
      </c>
      <c r="V191">
        <v>4814</v>
      </c>
      <c r="W191" t="s">
        <v>152</v>
      </c>
      <c r="X191" t="s">
        <v>151</v>
      </c>
      <c r="Y191">
        <v>44</v>
      </c>
      <c r="Z191" t="s">
        <v>153</v>
      </c>
      <c r="AA191" t="s">
        <v>154</v>
      </c>
      <c r="AB191" t="s">
        <v>146</v>
      </c>
      <c r="AC191">
        <v>200239</v>
      </c>
      <c r="AD191" t="s">
        <v>155</v>
      </c>
      <c r="AE191" t="s">
        <v>156</v>
      </c>
      <c r="AF191" t="s">
        <v>823</v>
      </c>
      <c r="AG191">
        <v>566</v>
      </c>
      <c r="AH191">
        <v>389630</v>
      </c>
      <c r="AI191" t="s">
        <v>158</v>
      </c>
      <c r="AJ191">
        <v>566</v>
      </c>
      <c r="AK191">
        <v>9753661253</v>
      </c>
      <c r="AL191">
        <v>9753661253</v>
      </c>
      <c r="AM191" t="s">
        <v>159</v>
      </c>
      <c r="AN191" t="s">
        <v>194</v>
      </c>
      <c r="AO191" t="s">
        <v>195</v>
      </c>
      <c r="AP191" t="s">
        <v>146</v>
      </c>
      <c r="AQ191" t="s">
        <v>162</v>
      </c>
      <c r="AR191">
        <v>16607.5</v>
      </c>
      <c r="AS191">
        <v>16500</v>
      </c>
      <c r="AT191" s="8">
        <f t="shared" si="14"/>
        <v>15500</v>
      </c>
      <c r="AU191" s="8">
        <v>350</v>
      </c>
      <c r="AV191" s="8">
        <f t="shared" si="15"/>
        <v>15150</v>
      </c>
      <c r="AW191" s="9">
        <f t="shared" si="16"/>
        <v>2666.4</v>
      </c>
      <c r="AX191" s="10">
        <f t="shared" si="17"/>
        <v>12120</v>
      </c>
      <c r="AY191" s="11">
        <f t="shared" si="18"/>
        <v>363.6</v>
      </c>
      <c r="AZ191" s="8">
        <v>250</v>
      </c>
      <c r="BA191" s="12">
        <f t="shared" si="19"/>
        <v>81.25</v>
      </c>
      <c r="BB191" s="12">
        <v>1000</v>
      </c>
      <c r="BC191" s="13"/>
      <c r="BD191" s="8">
        <f t="shared" si="20"/>
        <v>18.75</v>
      </c>
      <c r="BG191" t="s">
        <v>146</v>
      </c>
      <c r="BH191" t="s">
        <v>146</v>
      </c>
      <c r="BI191">
        <v>566</v>
      </c>
      <c r="BJ191">
        <v>566</v>
      </c>
      <c r="BK191">
        <v>16607.5</v>
      </c>
      <c r="BL191">
        <v>0.5</v>
      </c>
      <c r="BM191">
        <v>0</v>
      </c>
      <c r="BN191">
        <v>0.5</v>
      </c>
      <c r="BO191">
        <v>0.04</v>
      </c>
      <c r="BP191">
        <v>0</v>
      </c>
      <c r="BQ191">
        <v>16606.962500000001</v>
      </c>
      <c r="BR191">
        <v>0</v>
      </c>
      <c r="BS191">
        <v>0.04</v>
      </c>
      <c r="BT191" t="s">
        <v>146</v>
      </c>
      <c r="BU191">
        <v>59536659</v>
      </c>
      <c r="BV191" t="s">
        <v>163</v>
      </c>
      <c r="BW191">
        <v>0</v>
      </c>
      <c r="BX191">
        <v>0</v>
      </c>
      <c r="BY191" t="s">
        <v>164</v>
      </c>
      <c r="BZ191">
        <v>0</v>
      </c>
      <c r="CA191" t="s">
        <v>146</v>
      </c>
      <c r="CB191">
        <v>0</v>
      </c>
      <c r="CC191">
        <v>0</v>
      </c>
      <c r="CD191" t="s">
        <v>165</v>
      </c>
      <c r="CE191">
        <v>0</v>
      </c>
      <c r="CF191">
        <v>0</v>
      </c>
      <c r="CG191">
        <v>0</v>
      </c>
      <c r="CH191" t="s">
        <v>146</v>
      </c>
      <c r="CI191" t="s">
        <v>146</v>
      </c>
      <c r="CJ191" t="s">
        <v>158</v>
      </c>
      <c r="CK191">
        <v>10</v>
      </c>
      <c r="CL191">
        <v>0</v>
      </c>
      <c r="CM191">
        <v>0</v>
      </c>
      <c r="CN191">
        <v>16607.5</v>
      </c>
      <c r="CO191" t="s">
        <v>150</v>
      </c>
      <c r="CP191">
        <v>0</v>
      </c>
      <c r="CQ191">
        <v>0</v>
      </c>
      <c r="CR191">
        <v>0</v>
      </c>
      <c r="CS191" t="s">
        <v>166</v>
      </c>
      <c r="CT191">
        <v>0</v>
      </c>
      <c r="CU191">
        <v>0</v>
      </c>
      <c r="CV191">
        <v>0</v>
      </c>
      <c r="CW191" t="s">
        <v>156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 t="s">
        <v>167</v>
      </c>
      <c r="DE191">
        <v>0</v>
      </c>
      <c r="DF191">
        <v>0</v>
      </c>
      <c r="DG191">
        <v>0</v>
      </c>
      <c r="DH191" t="s">
        <v>150</v>
      </c>
      <c r="DI191">
        <v>0</v>
      </c>
      <c r="DJ191">
        <v>0</v>
      </c>
      <c r="DK191">
        <v>0</v>
      </c>
      <c r="DL191" t="s">
        <v>156</v>
      </c>
      <c r="DM191">
        <v>45</v>
      </c>
      <c r="DN191">
        <v>0</v>
      </c>
      <c r="DO191" t="s">
        <v>156</v>
      </c>
      <c r="DP191">
        <v>45</v>
      </c>
      <c r="DQ191">
        <v>0</v>
      </c>
      <c r="DR191" t="s">
        <v>146</v>
      </c>
      <c r="DS191" t="s">
        <v>146</v>
      </c>
      <c r="DT191" t="s">
        <v>146</v>
      </c>
      <c r="DU191" t="s">
        <v>155</v>
      </c>
      <c r="DV191">
        <v>0</v>
      </c>
      <c r="DW191">
        <v>0</v>
      </c>
      <c r="DX191">
        <v>0.5</v>
      </c>
      <c r="DY191">
        <v>0.04</v>
      </c>
      <c r="DZ191">
        <v>2.0020566090040005E+19</v>
      </c>
      <c r="EA191">
        <v>3.4600356600000148E+18</v>
      </c>
      <c r="EB191" t="s">
        <v>824</v>
      </c>
      <c r="EC191" t="s">
        <v>824</v>
      </c>
      <c r="ED191" t="s">
        <v>823</v>
      </c>
      <c r="EE191" t="s">
        <v>825</v>
      </c>
      <c r="EF191" t="s">
        <v>164</v>
      </c>
      <c r="EG191" t="s">
        <v>146</v>
      </c>
      <c r="EH191" t="s">
        <v>146</v>
      </c>
      <c r="EI191" t="s">
        <v>146</v>
      </c>
      <c r="EJ191" t="s">
        <v>146</v>
      </c>
      <c r="EK191" t="s">
        <v>146</v>
      </c>
      <c r="EL191" t="s">
        <v>146</v>
      </c>
      <c r="EM191" t="s">
        <v>146</v>
      </c>
      <c r="EN191" t="s">
        <v>146</v>
      </c>
      <c r="EO191" t="s">
        <v>146</v>
      </c>
      <c r="EP191">
        <v>16607.5</v>
      </c>
      <c r="EQ191">
        <v>0</v>
      </c>
      <c r="ER191">
        <v>0</v>
      </c>
      <c r="ES191" t="s">
        <v>146</v>
      </c>
      <c r="ET191" t="s">
        <v>170</v>
      </c>
      <c r="EU191" t="s">
        <v>146</v>
      </c>
      <c r="EV191">
        <v>0</v>
      </c>
    </row>
    <row r="192" spans="1:152" x14ac:dyDescent="0.25">
      <c r="A192">
        <v>9757611933</v>
      </c>
      <c r="B192" t="s">
        <v>141</v>
      </c>
      <c r="C192" t="s">
        <v>941</v>
      </c>
      <c r="D192" t="s">
        <v>143</v>
      </c>
      <c r="E192" t="s">
        <v>144</v>
      </c>
      <c r="F192" t="s">
        <v>144</v>
      </c>
      <c r="G192">
        <v>34901</v>
      </c>
      <c r="H192" t="s">
        <v>145</v>
      </c>
      <c r="I192">
        <v>512994</v>
      </c>
      <c r="J192">
        <v>2609756940</v>
      </c>
      <c r="K192">
        <v>2188734</v>
      </c>
      <c r="L192">
        <v>2692440</v>
      </c>
      <c r="M192" t="s">
        <v>146</v>
      </c>
      <c r="N192">
        <v>9757611933</v>
      </c>
      <c r="O192">
        <v>123</v>
      </c>
      <c r="P192" t="s">
        <v>147</v>
      </c>
      <c r="Q192" t="s">
        <v>148</v>
      </c>
      <c r="R192" t="s">
        <v>149</v>
      </c>
      <c r="S192">
        <v>250100000000001</v>
      </c>
      <c r="T192" t="s">
        <v>150</v>
      </c>
      <c r="U192" t="s">
        <v>151</v>
      </c>
      <c r="V192">
        <v>4814</v>
      </c>
      <c r="W192" t="s">
        <v>152</v>
      </c>
      <c r="X192" t="s">
        <v>151</v>
      </c>
      <c r="Y192">
        <v>44</v>
      </c>
      <c r="Z192" t="s">
        <v>153</v>
      </c>
      <c r="AA192" t="s">
        <v>154</v>
      </c>
      <c r="AB192" t="s">
        <v>146</v>
      </c>
      <c r="AC192">
        <v>200239</v>
      </c>
      <c r="AD192" t="s">
        <v>155</v>
      </c>
      <c r="AE192" t="s">
        <v>156</v>
      </c>
      <c r="AF192" t="s">
        <v>942</v>
      </c>
      <c r="AG192">
        <v>566</v>
      </c>
      <c r="AH192">
        <v>551991</v>
      </c>
      <c r="AI192" t="s">
        <v>153</v>
      </c>
      <c r="AJ192">
        <v>566</v>
      </c>
      <c r="AK192">
        <v>20112311933</v>
      </c>
      <c r="AL192">
        <v>9757611933</v>
      </c>
      <c r="AM192" t="s">
        <v>159</v>
      </c>
      <c r="AN192" t="s">
        <v>943</v>
      </c>
      <c r="AO192" t="s">
        <v>944</v>
      </c>
      <c r="AP192" t="s">
        <v>146</v>
      </c>
      <c r="AQ192" t="s">
        <v>611</v>
      </c>
      <c r="AR192">
        <v>16607.5</v>
      </c>
      <c r="AS192">
        <v>16500</v>
      </c>
      <c r="AT192" s="8">
        <f t="shared" si="14"/>
        <v>15500</v>
      </c>
      <c r="AU192" s="8">
        <v>350</v>
      </c>
      <c r="AV192" s="8">
        <f t="shared" si="15"/>
        <v>15150</v>
      </c>
      <c r="AW192" s="9">
        <f t="shared" si="16"/>
        <v>2666.4</v>
      </c>
      <c r="AX192" s="10">
        <f t="shared" si="17"/>
        <v>12120</v>
      </c>
      <c r="AY192" s="11">
        <f t="shared" si="18"/>
        <v>363.6</v>
      </c>
      <c r="AZ192" s="8">
        <v>250</v>
      </c>
      <c r="BA192" s="12">
        <f t="shared" si="19"/>
        <v>81.25</v>
      </c>
      <c r="BB192" s="12">
        <v>1000</v>
      </c>
      <c r="BC192" s="13"/>
      <c r="BD192" s="8">
        <f t="shared" si="20"/>
        <v>18.75</v>
      </c>
      <c r="BG192" t="s">
        <v>146</v>
      </c>
      <c r="BH192" t="s">
        <v>146</v>
      </c>
      <c r="BI192">
        <v>566</v>
      </c>
      <c r="BJ192">
        <v>566</v>
      </c>
      <c r="BK192">
        <v>16607.5</v>
      </c>
      <c r="BL192">
        <v>0.5</v>
      </c>
      <c r="BM192">
        <v>0</v>
      </c>
      <c r="BN192">
        <v>0.5</v>
      </c>
      <c r="BO192">
        <v>0.04</v>
      </c>
      <c r="BP192">
        <v>0</v>
      </c>
      <c r="BQ192">
        <v>16606.962500000001</v>
      </c>
      <c r="BR192">
        <v>0</v>
      </c>
      <c r="BS192">
        <v>0.04</v>
      </c>
      <c r="BT192" t="s">
        <v>146</v>
      </c>
      <c r="BU192">
        <v>59536659</v>
      </c>
      <c r="BV192" t="s">
        <v>163</v>
      </c>
      <c r="BW192">
        <v>0</v>
      </c>
      <c r="BX192">
        <v>0</v>
      </c>
      <c r="BY192" t="s">
        <v>164</v>
      </c>
      <c r="BZ192">
        <v>0</v>
      </c>
      <c r="CA192" t="s">
        <v>146</v>
      </c>
      <c r="CB192">
        <v>0</v>
      </c>
      <c r="CC192">
        <v>0</v>
      </c>
      <c r="CD192" t="s">
        <v>165</v>
      </c>
      <c r="CE192">
        <v>0</v>
      </c>
      <c r="CF192">
        <v>0</v>
      </c>
      <c r="CG192">
        <v>0</v>
      </c>
      <c r="CH192" t="s">
        <v>146</v>
      </c>
      <c r="CI192" t="s">
        <v>146</v>
      </c>
      <c r="CJ192" t="s">
        <v>153</v>
      </c>
      <c r="CK192">
        <v>10</v>
      </c>
      <c r="CL192">
        <v>0</v>
      </c>
      <c r="CM192">
        <v>0</v>
      </c>
      <c r="CN192">
        <v>16607.5</v>
      </c>
      <c r="CO192" t="s">
        <v>150</v>
      </c>
      <c r="CP192">
        <v>0</v>
      </c>
      <c r="CQ192">
        <v>0</v>
      </c>
      <c r="CR192">
        <v>0</v>
      </c>
      <c r="CS192" t="s">
        <v>166</v>
      </c>
      <c r="CT192">
        <v>0</v>
      </c>
      <c r="CU192">
        <v>0</v>
      </c>
      <c r="CV192">
        <v>0</v>
      </c>
      <c r="CW192" t="s">
        <v>156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 t="s">
        <v>167</v>
      </c>
      <c r="DE192">
        <v>0</v>
      </c>
      <c r="DF192">
        <v>0</v>
      </c>
      <c r="DG192">
        <v>0</v>
      </c>
      <c r="DH192" t="s">
        <v>150</v>
      </c>
      <c r="DI192">
        <v>0</v>
      </c>
      <c r="DJ192">
        <v>0</v>
      </c>
      <c r="DK192">
        <v>0</v>
      </c>
      <c r="DL192" t="s">
        <v>156</v>
      </c>
      <c r="DM192">
        <v>45</v>
      </c>
      <c r="DN192">
        <v>0</v>
      </c>
      <c r="DO192" t="s">
        <v>156</v>
      </c>
      <c r="DP192">
        <v>45</v>
      </c>
      <c r="DQ192">
        <v>0</v>
      </c>
      <c r="DR192" t="s">
        <v>146</v>
      </c>
      <c r="DS192" t="s">
        <v>146</v>
      </c>
      <c r="DT192" t="s">
        <v>146</v>
      </c>
      <c r="DU192" t="s">
        <v>155</v>
      </c>
      <c r="DV192">
        <v>0</v>
      </c>
      <c r="DW192">
        <v>0</v>
      </c>
      <c r="DX192">
        <v>0.5</v>
      </c>
      <c r="DY192">
        <v>0.04</v>
      </c>
      <c r="DZ192">
        <v>2.0020566090040005E+19</v>
      </c>
      <c r="EA192">
        <v>3.0040566E+19</v>
      </c>
      <c r="EB192" t="s">
        <v>945</v>
      </c>
      <c r="EC192" t="s">
        <v>945</v>
      </c>
      <c r="ED192" t="s">
        <v>942</v>
      </c>
      <c r="EE192" t="s">
        <v>946</v>
      </c>
      <c r="EF192" t="s">
        <v>164</v>
      </c>
      <c r="EG192" t="s">
        <v>146</v>
      </c>
      <c r="EH192" t="s">
        <v>146</v>
      </c>
      <c r="EI192" t="s">
        <v>146</v>
      </c>
      <c r="EJ192" t="s">
        <v>146</v>
      </c>
      <c r="EK192" t="s">
        <v>146</v>
      </c>
      <c r="EL192" t="s">
        <v>146</v>
      </c>
      <c r="EM192" t="s">
        <v>146</v>
      </c>
      <c r="EN192" t="s">
        <v>146</v>
      </c>
      <c r="EO192" t="s">
        <v>146</v>
      </c>
      <c r="EP192">
        <v>16607.5</v>
      </c>
      <c r="EQ192">
        <v>0</v>
      </c>
      <c r="ER192">
        <v>0</v>
      </c>
      <c r="ES192" t="s">
        <v>146</v>
      </c>
      <c r="ET192" t="s">
        <v>170</v>
      </c>
      <c r="EU192" t="s">
        <v>146</v>
      </c>
      <c r="EV192">
        <v>0</v>
      </c>
    </row>
    <row r="193" spans="1:152" x14ac:dyDescent="0.25">
      <c r="A193">
        <v>9754172017</v>
      </c>
      <c r="B193" t="s">
        <v>141</v>
      </c>
      <c r="C193" t="s">
        <v>973</v>
      </c>
      <c r="D193" t="s">
        <v>143</v>
      </c>
      <c r="E193" t="s">
        <v>144</v>
      </c>
      <c r="F193" t="s">
        <v>145</v>
      </c>
      <c r="G193">
        <v>34894</v>
      </c>
      <c r="H193" t="s">
        <v>145</v>
      </c>
      <c r="I193">
        <v>391111</v>
      </c>
      <c r="J193">
        <v>2609177509</v>
      </c>
      <c r="K193">
        <v>7889894</v>
      </c>
      <c r="L193">
        <v>2692440</v>
      </c>
      <c r="M193" t="s">
        <v>146</v>
      </c>
      <c r="N193">
        <v>9754172017</v>
      </c>
      <c r="O193">
        <v>123</v>
      </c>
      <c r="P193" t="s">
        <v>147</v>
      </c>
      <c r="Q193" t="s">
        <v>148</v>
      </c>
      <c r="R193" t="s">
        <v>149</v>
      </c>
      <c r="S193">
        <v>250100000000001</v>
      </c>
      <c r="T193" t="s">
        <v>150</v>
      </c>
      <c r="U193" t="s">
        <v>151</v>
      </c>
      <c r="V193">
        <v>4814</v>
      </c>
      <c r="W193" t="s">
        <v>152</v>
      </c>
      <c r="X193" t="s">
        <v>151</v>
      </c>
      <c r="Y193">
        <v>44</v>
      </c>
      <c r="Z193" t="s">
        <v>153</v>
      </c>
      <c r="AA193" t="s">
        <v>154</v>
      </c>
      <c r="AB193" t="s">
        <v>146</v>
      </c>
      <c r="AC193">
        <v>200239</v>
      </c>
      <c r="AD193" t="s">
        <v>155</v>
      </c>
      <c r="AE193" t="s">
        <v>156</v>
      </c>
      <c r="AF193" t="s">
        <v>974</v>
      </c>
      <c r="AG193">
        <v>566</v>
      </c>
      <c r="AH193">
        <v>774846</v>
      </c>
      <c r="AI193" t="s">
        <v>158</v>
      </c>
      <c r="AJ193">
        <v>566</v>
      </c>
      <c r="AK193">
        <v>9754172017</v>
      </c>
      <c r="AL193">
        <v>9754172017</v>
      </c>
      <c r="AM193" t="s">
        <v>159</v>
      </c>
      <c r="AN193" t="s">
        <v>188</v>
      </c>
      <c r="AO193" t="s">
        <v>189</v>
      </c>
      <c r="AP193" t="s">
        <v>146</v>
      </c>
      <c r="AQ193" t="s">
        <v>162</v>
      </c>
      <c r="AR193">
        <v>16607.5</v>
      </c>
      <c r="AS193">
        <v>16500</v>
      </c>
      <c r="AT193" s="8">
        <f t="shared" si="14"/>
        <v>15500</v>
      </c>
      <c r="AU193" s="8">
        <v>350</v>
      </c>
      <c r="AV193" s="8">
        <f t="shared" si="15"/>
        <v>15150</v>
      </c>
      <c r="AW193" s="9">
        <f t="shared" si="16"/>
        <v>2666.4</v>
      </c>
      <c r="AX193" s="10">
        <f t="shared" si="17"/>
        <v>12120</v>
      </c>
      <c r="AY193" s="11">
        <f t="shared" si="18"/>
        <v>363.6</v>
      </c>
      <c r="AZ193" s="8">
        <v>250</v>
      </c>
      <c r="BA193" s="12">
        <f t="shared" si="19"/>
        <v>81.25</v>
      </c>
      <c r="BB193" s="12">
        <v>1000</v>
      </c>
      <c r="BC193" s="13"/>
      <c r="BD193" s="8">
        <f t="shared" si="20"/>
        <v>18.75</v>
      </c>
      <c r="BG193" t="s">
        <v>146</v>
      </c>
      <c r="BH193" t="s">
        <v>146</v>
      </c>
      <c r="BI193">
        <v>566</v>
      </c>
      <c r="BJ193">
        <v>566</v>
      </c>
      <c r="BK193">
        <v>16607.5</v>
      </c>
      <c r="BL193">
        <v>0.5</v>
      </c>
      <c r="BM193">
        <v>0</v>
      </c>
      <c r="BN193">
        <v>0.5</v>
      </c>
      <c r="BO193">
        <v>0.04</v>
      </c>
      <c r="BP193">
        <v>0</v>
      </c>
      <c r="BQ193">
        <v>16606.962500000001</v>
      </c>
      <c r="BR193">
        <v>0</v>
      </c>
      <c r="BS193">
        <v>0.04</v>
      </c>
      <c r="BT193" t="s">
        <v>146</v>
      </c>
      <c r="BU193">
        <v>59536659</v>
      </c>
      <c r="BV193" t="s">
        <v>163</v>
      </c>
      <c r="BW193">
        <v>0</v>
      </c>
      <c r="BX193">
        <v>0</v>
      </c>
      <c r="BY193" t="s">
        <v>164</v>
      </c>
      <c r="BZ193">
        <v>0</v>
      </c>
      <c r="CA193" t="s">
        <v>146</v>
      </c>
      <c r="CB193">
        <v>0</v>
      </c>
      <c r="CC193">
        <v>0</v>
      </c>
      <c r="CD193" t="s">
        <v>165</v>
      </c>
      <c r="CE193">
        <v>0</v>
      </c>
      <c r="CF193">
        <v>0</v>
      </c>
      <c r="CG193">
        <v>0</v>
      </c>
      <c r="CH193" t="s">
        <v>146</v>
      </c>
      <c r="CI193" t="s">
        <v>146</v>
      </c>
      <c r="CJ193" t="s">
        <v>158</v>
      </c>
      <c r="CK193">
        <v>10</v>
      </c>
      <c r="CL193">
        <v>0</v>
      </c>
      <c r="CM193">
        <v>0</v>
      </c>
      <c r="CN193">
        <v>16607.5</v>
      </c>
      <c r="CO193" t="s">
        <v>150</v>
      </c>
      <c r="CP193">
        <v>0</v>
      </c>
      <c r="CQ193">
        <v>0</v>
      </c>
      <c r="CR193">
        <v>0</v>
      </c>
      <c r="CS193" t="s">
        <v>166</v>
      </c>
      <c r="CT193">
        <v>0</v>
      </c>
      <c r="CU193">
        <v>0</v>
      </c>
      <c r="CV193">
        <v>0</v>
      </c>
      <c r="CW193" t="s">
        <v>156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 t="s">
        <v>167</v>
      </c>
      <c r="DE193">
        <v>0</v>
      </c>
      <c r="DF193">
        <v>0</v>
      </c>
      <c r="DG193">
        <v>0</v>
      </c>
      <c r="DH193" t="s">
        <v>150</v>
      </c>
      <c r="DI193">
        <v>0</v>
      </c>
      <c r="DJ193">
        <v>0</v>
      </c>
      <c r="DK193">
        <v>0</v>
      </c>
      <c r="DL193" t="s">
        <v>156</v>
      </c>
      <c r="DM193">
        <v>45</v>
      </c>
      <c r="DN193">
        <v>0</v>
      </c>
      <c r="DO193" t="s">
        <v>156</v>
      </c>
      <c r="DP193">
        <v>45</v>
      </c>
      <c r="DQ193">
        <v>0</v>
      </c>
      <c r="DR193" t="s">
        <v>146</v>
      </c>
      <c r="DS193" t="s">
        <v>146</v>
      </c>
      <c r="DT193" t="s">
        <v>146</v>
      </c>
      <c r="DU193" t="s">
        <v>155</v>
      </c>
      <c r="DV193">
        <v>0</v>
      </c>
      <c r="DW193">
        <v>0</v>
      </c>
      <c r="DX193">
        <v>0.5</v>
      </c>
      <c r="DY193">
        <v>0.04</v>
      </c>
      <c r="DZ193">
        <v>2.0020566090040005E+19</v>
      </c>
      <c r="EA193">
        <v>3.4600356600000148E+18</v>
      </c>
      <c r="EB193" t="s">
        <v>975</v>
      </c>
      <c r="EC193" t="s">
        <v>975</v>
      </c>
      <c r="ED193" t="s">
        <v>974</v>
      </c>
      <c r="EE193" t="s">
        <v>976</v>
      </c>
      <c r="EF193" t="s">
        <v>164</v>
      </c>
      <c r="EG193" t="s">
        <v>146</v>
      </c>
      <c r="EH193" t="s">
        <v>146</v>
      </c>
      <c r="EI193" t="s">
        <v>146</v>
      </c>
      <c r="EJ193" t="s">
        <v>146</v>
      </c>
      <c r="EK193" t="s">
        <v>146</v>
      </c>
      <c r="EL193" t="s">
        <v>146</v>
      </c>
      <c r="EM193" t="s">
        <v>146</v>
      </c>
      <c r="EN193" t="s">
        <v>146</v>
      </c>
      <c r="EO193" t="s">
        <v>146</v>
      </c>
      <c r="EP193">
        <v>16607.5</v>
      </c>
      <c r="EQ193">
        <v>0</v>
      </c>
      <c r="ER193">
        <v>0</v>
      </c>
      <c r="ES193" t="s">
        <v>146</v>
      </c>
      <c r="ET193" t="s">
        <v>170</v>
      </c>
      <c r="EU193" t="s">
        <v>146</v>
      </c>
      <c r="EV193">
        <v>0</v>
      </c>
    </row>
    <row r="194" spans="1:152" x14ac:dyDescent="0.25">
      <c r="A194">
        <v>9753921043</v>
      </c>
      <c r="B194" t="s">
        <v>141</v>
      </c>
      <c r="C194" t="s">
        <v>1018</v>
      </c>
      <c r="D194" t="s">
        <v>143</v>
      </c>
      <c r="E194" t="s">
        <v>144</v>
      </c>
      <c r="F194" t="s">
        <v>145</v>
      </c>
      <c r="G194">
        <v>34894</v>
      </c>
      <c r="H194" t="s">
        <v>145</v>
      </c>
      <c r="I194">
        <v>830346</v>
      </c>
      <c r="J194">
        <v>2609177154</v>
      </c>
      <c r="K194">
        <v>7889894</v>
      </c>
      <c r="L194">
        <v>2692440</v>
      </c>
      <c r="M194" t="s">
        <v>146</v>
      </c>
      <c r="N194">
        <v>9753921043</v>
      </c>
      <c r="O194">
        <v>123</v>
      </c>
      <c r="P194" t="s">
        <v>147</v>
      </c>
      <c r="Q194" t="s">
        <v>148</v>
      </c>
      <c r="R194" t="s">
        <v>149</v>
      </c>
      <c r="S194">
        <v>250100000000001</v>
      </c>
      <c r="T194" t="s">
        <v>150</v>
      </c>
      <c r="U194" t="s">
        <v>151</v>
      </c>
      <c r="V194">
        <v>4814</v>
      </c>
      <c r="W194" t="s">
        <v>152</v>
      </c>
      <c r="X194" t="s">
        <v>151</v>
      </c>
      <c r="Y194">
        <v>44</v>
      </c>
      <c r="Z194" t="s">
        <v>153</v>
      </c>
      <c r="AA194" t="s">
        <v>154</v>
      </c>
      <c r="AB194" t="s">
        <v>146</v>
      </c>
      <c r="AC194">
        <v>200239</v>
      </c>
      <c r="AD194" t="s">
        <v>155</v>
      </c>
      <c r="AE194" t="s">
        <v>156</v>
      </c>
      <c r="AF194" t="s">
        <v>1019</v>
      </c>
      <c r="AG194">
        <v>566</v>
      </c>
      <c r="AH194">
        <v>581619</v>
      </c>
      <c r="AI194" t="s">
        <v>158</v>
      </c>
      <c r="AJ194">
        <v>566</v>
      </c>
      <c r="AK194">
        <v>9753921043</v>
      </c>
      <c r="AL194">
        <v>9753921043</v>
      </c>
      <c r="AM194" t="s">
        <v>159</v>
      </c>
      <c r="AN194" t="s">
        <v>188</v>
      </c>
      <c r="AO194" t="s">
        <v>189</v>
      </c>
      <c r="AP194" t="s">
        <v>146</v>
      </c>
      <c r="AQ194" t="s">
        <v>162</v>
      </c>
      <c r="AR194">
        <v>16607.5</v>
      </c>
      <c r="AS194">
        <v>16500</v>
      </c>
      <c r="AT194" s="8">
        <f t="shared" ref="AT194:AT221" si="21">AS194-BB194-BC194</f>
        <v>15500</v>
      </c>
      <c r="AU194" s="8">
        <v>350</v>
      </c>
      <c r="AV194" s="8">
        <f t="shared" ref="AV194:AV221" si="22">AT194-AU194</f>
        <v>15150</v>
      </c>
      <c r="AW194" s="9">
        <f t="shared" ref="AW194:AW221" si="23">17.6%*AV194</f>
        <v>2666.4</v>
      </c>
      <c r="AX194" s="10">
        <f t="shared" ref="AX194:AX221" si="24">80%*AV194</f>
        <v>12120</v>
      </c>
      <c r="AY194" s="11">
        <f t="shared" ref="AY194:AY221" si="25">AV194*2.4%</f>
        <v>363.6</v>
      </c>
      <c r="AZ194" s="8">
        <v>250</v>
      </c>
      <c r="BA194" s="12">
        <f t="shared" ref="BA194:BA221" si="26">100-BD194</f>
        <v>81.25</v>
      </c>
      <c r="BB194" s="12">
        <v>1000</v>
      </c>
      <c r="BC194" s="13"/>
      <c r="BD194" s="8">
        <f t="shared" ref="BD194:BD221" si="27">AZ194*7.5%</f>
        <v>18.75</v>
      </c>
      <c r="BG194" t="s">
        <v>146</v>
      </c>
      <c r="BH194" t="s">
        <v>146</v>
      </c>
      <c r="BI194">
        <v>566</v>
      </c>
      <c r="BJ194">
        <v>566</v>
      </c>
      <c r="BK194">
        <v>16607.5</v>
      </c>
      <c r="BL194">
        <v>0.5</v>
      </c>
      <c r="BM194">
        <v>0</v>
      </c>
      <c r="BN194">
        <v>0.5</v>
      </c>
      <c r="BO194">
        <v>0.04</v>
      </c>
      <c r="BP194">
        <v>0</v>
      </c>
      <c r="BQ194">
        <v>16606.962500000001</v>
      </c>
      <c r="BR194">
        <v>0</v>
      </c>
      <c r="BS194">
        <v>0.04</v>
      </c>
      <c r="BT194" t="s">
        <v>146</v>
      </c>
      <c r="BU194">
        <v>59536659</v>
      </c>
      <c r="BV194" t="s">
        <v>163</v>
      </c>
      <c r="BW194">
        <v>0</v>
      </c>
      <c r="BX194">
        <v>0</v>
      </c>
      <c r="BY194" t="s">
        <v>164</v>
      </c>
      <c r="BZ194">
        <v>0</v>
      </c>
      <c r="CA194" t="s">
        <v>146</v>
      </c>
      <c r="CB194">
        <v>0</v>
      </c>
      <c r="CC194">
        <v>0</v>
      </c>
      <c r="CD194" t="s">
        <v>165</v>
      </c>
      <c r="CE194">
        <v>0</v>
      </c>
      <c r="CF194">
        <v>0</v>
      </c>
      <c r="CG194">
        <v>0</v>
      </c>
      <c r="CH194" t="s">
        <v>146</v>
      </c>
      <c r="CI194" t="s">
        <v>146</v>
      </c>
      <c r="CJ194" t="s">
        <v>158</v>
      </c>
      <c r="CK194">
        <v>10</v>
      </c>
      <c r="CL194">
        <v>0</v>
      </c>
      <c r="CM194">
        <v>0</v>
      </c>
      <c r="CN194">
        <v>16607.5</v>
      </c>
      <c r="CO194" t="s">
        <v>150</v>
      </c>
      <c r="CP194">
        <v>0</v>
      </c>
      <c r="CQ194">
        <v>0</v>
      </c>
      <c r="CR194">
        <v>0</v>
      </c>
      <c r="CS194" t="s">
        <v>166</v>
      </c>
      <c r="CT194">
        <v>0</v>
      </c>
      <c r="CU194">
        <v>0</v>
      </c>
      <c r="CV194">
        <v>0</v>
      </c>
      <c r="CW194" t="s">
        <v>156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 t="s">
        <v>167</v>
      </c>
      <c r="DE194">
        <v>0</v>
      </c>
      <c r="DF194">
        <v>0</v>
      </c>
      <c r="DG194">
        <v>0</v>
      </c>
      <c r="DH194" t="s">
        <v>150</v>
      </c>
      <c r="DI194">
        <v>0</v>
      </c>
      <c r="DJ194">
        <v>0</v>
      </c>
      <c r="DK194">
        <v>0</v>
      </c>
      <c r="DL194" t="s">
        <v>156</v>
      </c>
      <c r="DM194">
        <v>45</v>
      </c>
      <c r="DN194">
        <v>0</v>
      </c>
      <c r="DO194" t="s">
        <v>156</v>
      </c>
      <c r="DP194">
        <v>45</v>
      </c>
      <c r="DQ194">
        <v>0</v>
      </c>
      <c r="DR194" t="s">
        <v>146</v>
      </c>
      <c r="DS194" t="s">
        <v>146</v>
      </c>
      <c r="DT194" t="s">
        <v>146</v>
      </c>
      <c r="DU194" t="s">
        <v>155</v>
      </c>
      <c r="DV194">
        <v>0</v>
      </c>
      <c r="DW194">
        <v>0</v>
      </c>
      <c r="DX194">
        <v>0.5</v>
      </c>
      <c r="DY194">
        <v>0.04</v>
      </c>
      <c r="DZ194">
        <v>2.0020566090040005E+19</v>
      </c>
      <c r="EA194">
        <v>3.4600356600000148E+18</v>
      </c>
      <c r="EB194" t="s">
        <v>1020</v>
      </c>
      <c r="EC194" t="s">
        <v>1020</v>
      </c>
      <c r="ED194" t="s">
        <v>1019</v>
      </c>
      <c r="EE194" t="s">
        <v>1021</v>
      </c>
      <c r="EF194" t="s">
        <v>164</v>
      </c>
      <c r="EG194" t="s">
        <v>146</v>
      </c>
      <c r="EH194" t="s">
        <v>146</v>
      </c>
      <c r="EI194" t="s">
        <v>146</v>
      </c>
      <c r="EJ194" t="s">
        <v>146</v>
      </c>
      <c r="EK194" t="s">
        <v>146</v>
      </c>
      <c r="EL194" t="s">
        <v>146</v>
      </c>
      <c r="EM194" t="s">
        <v>146</v>
      </c>
      <c r="EN194" t="s">
        <v>146</v>
      </c>
      <c r="EO194" t="s">
        <v>146</v>
      </c>
      <c r="EP194">
        <v>16607.5</v>
      </c>
      <c r="EQ194">
        <v>0</v>
      </c>
      <c r="ER194">
        <v>0</v>
      </c>
      <c r="ES194" t="s">
        <v>146</v>
      </c>
      <c r="ET194" t="s">
        <v>170</v>
      </c>
      <c r="EU194" t="s">
        <v>146</v>
      </c>
      <c r="EV194">
        <v>0</v>
      </c>
    </row>
    <row r="195" spans="1:152" x14ac:dyDescent="0.25">
      <c r="A195">
        <v>9753356913</v>
      </c>
      <c r="B195" t="s">
        <v>141</v>
      </c>
      <c r="C195" t="s">
        <v>1040</v>
      </c>
      <c r="D195" t="s">
        <v>143</v>
      </c>
      <c r="E195" t="s">
        <v>144</v>
      </c>
      <c r="F195" t="s">
        <v>145</v>
      </c>
      <c r="G195">
        <v>34894</v>
      </c>
      <c r="H195" t="s">
        <v>145</v>
      </c>
      <c r="I195">
        <v>729917</v>
      </c>
      <c r="J195">
        <v>2609158127</v>
      </c>
      <c r="K195">
        <v>2758401</v>
      </c>
      <c r="L195">
        <v>2692440</v>
      </c>
      <c r="M195" t="s">
        <v>146</v>
      </c>
      <c r="N195">
        <v>9753356913</v>
      </c>
      <c r="O195">
        <v>123</v>
      </c>
      <c r="P195" t="s">
        <v>147</v>
      </c>
      <c r="Q195" t="s">
        <v>148</v>
      </c>
      <c r="R195" t="s">
        <v>149</v>
      </c>
      <c r="S195">
        <v>250100000000001</v>
      </c>
      <c r="T195" t="s">
        <v>150</v>
      </c>
      <c r="U195" t="s">
        <v>151</v>
      </c>
      <c r="V195">
        <v>4814</v>
      </c>
      <c r="W195" t="s">
        <v>152</v>
      </c>
      <c r="X195" t="s">
        <v>151</v>
      </c>
      <c r="Y195">
        <v>44</v>
      </c>
      <c r="Z195" t="s">
        <v>153</v>
      </c>
      <c r="AA195" t="s">
        <v>154</v>
      </c>
      <c r="AB195" t="s">
        <v>146</v>
      </c>
      <c r="AC195">
        <v>200239</v>
      </c>
      <c r="AD195" t="s">
        <v>155</v>
      </c>
      <c r="AE195" t="s">
        <v>156</v>
      </c>
      <c r="AF195" t="s">
        <v>1041</v>
      </c>
      <c r="AG195">
        <v>566</v>
      </c>
      <c r="AH195">
        <v>167104</v>
      </c>
      <c r="AI195" t="s">
        <v>158</v>
      </c>
      <c r="AJ195">
        <v>566</v>
      </c>
      <c r="AK195">
        <v>9753356913</v>
      </c>
      <c r="AL195">
        <v>9753356913</v>
      </c>
      <c r="AM195" t="s">
        <v>159</v>
      </c>
      <c r="AN195" t="s">
        <v>182</v>
      </c>
      <c r="AO195" t="s">
        <v>183</v>
      </c>
      <c r="AP195" t="s">
        <v>146</v>
      </c>
      <c r="AQ195" t="s">
        <v>162</v>
      </c>
      <c r="AR195">
        <v>16607.5</v>
      </c>
      <c r="AS195">
        <v>16500</v>
      </c>
      <c r="AT195" s="8">
        <f t="shared" si="21"/>
        <v>15500</v>
      </c>
      <c r="AU195" s="8">
        <v>350</v>
      </c>
      <c r="AV195" s="8">
        <f t="shared" si="22"/>
        <v>15150</v>
      </c>
      <c r="AW195" s="9">
        <f t="shared" si="23"/>
        <v>2666.4</v>
      </c>
      <c r="AX195" s="10">
        <f t="shared" si="24"/>
        <v>12120</v>
      </c>
      <c r="AY195" s="11">
        <f t="shared" si="25"/>
        <v>363.6</v>
      </c>
      <c r="AZ195" s="8">
        <v>250</v>
      </c>
      <c r="BA195" s="12">
        <f t="shared" si="26"/>
        <v>81.25</v>
      </c>
      <c r="BB195" s="12">
        <v>1000</v>
      </c>
      <c r="BC195" s="13"/>
      <c r="BD195" s="8">
        <f t="shared" si="27"/>
        <v>18.75</v>
      </c>
      <c r="BG195" t="s">
        <v>146</v>
      </c>
      <c r="BH195" t="s">
        <v>146</v>
      </c>
      <c r="BI195">
        <v>566</v>
      </c>
      <c r="BJ195">
        <v>566</v>
      </c>
      <c r="BK195">
        <v>16607.5</v>
      </c>
      <c r="BL195">
        <v>0.5</v>
      </c>
      <c r="BM195">
        <v>0</v>
      </c>
      <c r="BN195">
        <v>0.5</v>
      </c>
      <c r="BO195">
        <v>0.04</v>
      </c>
      <c r="BP195">
        <v>0</v>
      </c>
      <c r="BQ195">
        <v>16606.962500000001</v>
      </c>
      <c r="BR195">
        <v>0</v>
      </c>
      <c r="BS195">
        <v>0.04</v>
      </c>
      <c r="BT195" t="s">
        <v>146</v>
      </c>
      <c r="BU195">
        <v>59536659</v>
      </c>
      <c r="BV195" t="s">
        <v>163</v>
      </c>
      <c r="BW195">
        <v>0</v>
      </c>
      <c r="BX195">
        <v>0</v>
      </c>
      <c r="BY195" t="s">
        <v>164</v>
      </c>
      <c r="BZ195">
        <v>0</v>
      </c>
      <c r="CA195" t="s">
        <v>146</v>
      </c>
      <c r="CB195">
        <v>0</v>
      </c>
      <c r="CC195">
        <v>0</v>
      </c>
      <c r="CD195" t="s">
        <v>165</v>
      </c>
      <c r="CE195">
        <v>0</v>
      </c>
      <c r="CF195">
        <v>0</v>
      </c>
      <c r="CG195">
        <v>0</v>
      </c>
      <c r="CH195" t="s">
        <v>146</v>
      </c>
      <c r="CI195" t="s">
        <v>146</v>
      </c>
      <c r="CJ195" t="s">
        <v>158</v>
      </c>
      <c r="CK195">
        <v>10</v>
      </c>
      <c r="CL195">
        <v>0</v>
      </c>
      <c r="CM195">
        <v>0</v>
      </c>
      <c r="CN195">
        <v>16607.5</v>
      </c>
      <c r="CO195" t="s">
        <v>150</v>
      </c>
      <c r="CP195">
        <v>0</v>
      </c>
      <c r="CQ195">
        <v>0</v>
      </c>
      <c r="CR195">
        <v>0</v>
      </c>
      <c r="CS195" t="s">
        <v>166</v>
      </c>
      <c r="CT195">
        <v>0</v>
      </c>
      <c r="CU195">
        <v>0</v>
      </c>
      <c r="CV195">
        <v>0</v>
      </c>
      <c r="CW195" t="s">
        <v>156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 t="s">
        <v>167</v>
      </c>
      <c r="DE195">
        <v>0</v>
      </c>
      <c r="DF195">
        <v>0</v>
      </c>
      <c r="DG195">
        <v>0</v>
      </c>
      <c r="DH195" t="s">
        <v>150</v>
      </c>
      <c r="DI195">
        <v>0</v>
      </c>
      <c r="DJ195">
        <v>0</v>
      </c>
      <c r="DK195">
        <v>0</v>
      </c>
      <c r="DL195" t="s">
        <v>156</v>
      </c>
      <c r="DM195">
        <v>45</v>
      </c>
      <c r="DN195">
        <v>0</v>
      </c>
      <c r="DO195" t="s">
        <v>156</v>
      </c>
      <c r="DP195">
        <v>45</v>
      </c>
      <c r="DQ195">
        <v>0</v>
      </c>
      <c r="DR195" t="s">
        <v>146</v>
      </c>
      <c r="DS195" t="s">
        <v>146</v>
      </c>
      <c r="DT195" t="s">
        <v>146</v>
      </c>
      <c r="DU195" t="s">
        <v>155</v>
      </c>
      <c r="DV195">
        <v>0</v>
      </c>
      <c r="DW195">
        <v>0</v>
      </c>
      <c r="DX195">
        <v>0.5</v>
      </c>
      <c r="DY195">
        <v>0.04</v>
      </c>
      <c r="DZ195">
        <v>2.0020566090040005E+19</v>
      </c>
      <c r="EA195">
        <v>3.4600356600000148E+18</v>
      </c>
      <c r="EB195" t="s">
        <v>1042</v>
      </c>
      <c r="EC195" t="s">
        <v>1042</v>
      </c>
      <c r="ED195" t="s">
        <v>1041</v>
      </c>
      <c r="EE195" t="s">
        <v>1043</v>
      </c>
      <c r="EF195" t="s">
        <v>164</v>
      </c>
      <c r="EG195" t="s">
        <v>146</v>
      </c>
      <c r="EH195" t="s">
        <v>146</v>
      </c>
      <c r="EI195" t="s">
        <v>146</v>
      </c>
      <c r="EJ195" t="s">
        <v>146</v>
      </c>
      <c r="EK195" t="s">
        <v>146</v>
      </c>
      <c r="EL195" t="s">
        <v>146</v>
      </c>
      <c r="EM195" t="s">
        <v>146</v>
      </c>
      <c r="EN195" t="s">
        <v>146</v>
      </c>
      <c r="EO195" t="s">
        <v>146</v>
      </c>
      <c r="EP195">
        <v>16607.5</v>
      </c>
      <c r="EQ195">
        <v>0</v>
      </c>
      <c r="ER195">
        <v>0</v>
      </c>
      <c r="ES195" t="s">
        <v>146</v>
      </c>
      <c r="ET195" t="s">
        <v>170</v>
      </c>
      <c r="EU195" t="s">
        <v>146</v>
      </c>
      <c r="EV195">
        <v>0</v>
      </c>
    </row>
    <row r="196" spans="1:152" x14ac:dyDescent="0.25">
      <c r="A196">
        <v>9751945984</v>
      </c>
      <c r="B196" t="s">
        <v>141</v>
      </c>
      <c r="C196" t="s">
        <v>366</v>
      </c>
      <c r="D196" t="s">
        <v>143</v>
      </c>
      <c r="E196" t="s">
        <v>144</v>
      </c>
      <c r="F196" t="s">
        <v>145</v>
      </c>
      <c r="G196">
        <v>34891</v>
      </c>
      <c r="H196" t="s">
        <v>145</v>
      </c>
      <c r="I196">
        <v>229782</v>
      </c>
      <c r="J196">
        <v>2608883554</v>
      </c>
      <c r="K196">
        <v>9136286</v>
      </c>
      <c r="L196">
        <v>2692440</v>
      </c>
      <c r="M196" t="s">
        <v>146</v>
      </c>
      <c r="N196">
        <v>9751945984</v>
      </c>
      <c r="O196">
        <v>123</v>
      </c>
      <c r="P196" t="s">
        <v>147</v>
      </c>
      <c r="Q196" t="s">
        <v>148</v>
      </c>
      <c r="R196" t="s">
        <v>149</v>
      </c>
      <c r="S196">
        <v>250100000000001</v>
      </c>
      <c r="T196" t="s">
        <v>150</v>
      </c>
      <c r="U196" t="s">
        <v>151</v>
      </c>
      <c r="V196">
        <v>4814</v>
      </c>
      <c r="W196" t="s">
        <v>152</v>
      </c>
      <c r="X196" t="s">
        <v>151</v>
      </c>
      <c r="Y196">
        <v>63</v>
      </c>
      <c r="Z196" t="s">
        <v>221</v>
      </c>
      <c r="AA196" t="s">
        <v>154</v>
      </c>
      <c r="AB196" t="s">
        <v>146</v>
      </c>
      <c r="AC196">
        <v>200237</v>
      </c>
      <c r="AD196" t="s">
        <v>222</v>
      </c>
      <c r="AE196" t="s">
        <v>156</v>
      </c>
      <c r="AF196" t="s">
        <v>367</v>
      </c>
      <c r="AG196">
        <v>566</v>
      </c>
      <c r="AH196">
        <v>117835</v>
      </c>
      <c r="AI196" t="s">
        <v>158</v>
      </c>
      <c r="AJ196">
        <v>566</v>
      </c>
      <c r="AK196">
        <v>9751945984</v>
      </c>
      <c r="AL196">
        <v>9751945984</v>
      </c>
      <c r="AM196" t="s">
        <v>159</v>
      </c>
      <c r="AN196" t="s">
        <v>224</v>
      </c>
      <c r="AO196" t="s">
        <v>225</v>
      </c>
      <c r="AP196" t="s">
        <v>146</v>
      </c>
      <c r="AQ196" t="s">
        <v>162</v>
      </c>
      <c r="AR196">
        <v>19350</v>
      </c>
      <c r="AS196">
        <v>19350</v>
      </c>
      <c r="AT196" s="8">
        <f t="shared" si="21"/>
        <v>16350</v>
      </c>
      <c r="AU196" s="8">
        <v>350</v>
      </c>
      <c r="AV196" s="8">
        <f t="shared" si="22"/>
        <v>16000</v>
      </c>
      <c r="AW196" s="9">
        <f t="shared" si="23"/>
        <v>2816.0000000000005</v>
      </c>
      <c r="AX196" s="10">
        <f t="shared" si="24"/>
        <v>12800</v>
      </c>
      <c r="AY196" s="11">
        <f t="shared" si="25"/>
        <v>384</v>
      </c>
      <c r="AZ196" s="8">
        <v>250</v>
      </c>
      <c r="BA196" s="12">
        <f t="shared" si="26"/>
        <v>81.25</v>
      </c>
      <c r="BB196" s="12">
        <v>1000</v>
      </c>
      <c r="BC196" s="13">
        <v>2000</v>
      </c>
      <c r="BD196" s="8">
        <f t="shared" si="27"/>
        <v>18.75</v>
      </c>
      <c r="BE196" t="s">
        <v>146</v>
      </c>
      <c r="BF196" t="s">
        <v>146</v>
      </c>
      <c r="BG196" t="s">
        <v>146</v>
      </c>
      <c r="BH196" t="s">
        <v>146</v>
      </c>
      <c r="BI196">
        <v>566</v>
      </c>
      <c r="BJ196">
        <v>566</v>
      </c>
      <c r="BK196">
        <v>19350</v>
      </c>
      <c r="BL196">
        <v>0.5</v>
      </c>
      <c r="BM196">
        <v>0</v>
      </c>
      <c r="BN196">
        <v>0.5</v>
      </c>
      <c r="BO196">
        <v>0.04</v>
      </c>
      <c r="BP196">
        <v>0</v>
      </c>
      <c r="BQ196">
        <v>19349.462500000001</v>
      </c>
      <c r="BR196">
        <v>0</v>
      </c>
      <c r="BS196">
        <v>0.04</v>
      </c>
      <c r="BT196" t="s">
        <v>146</v>
      </c>
      <c r="BU196">
        <v>59536659</v>
      </c>
      <c r="BV196" t="s">
        <v>163</v>
      </c>
      <c r="BW196">
        <v>0</v>
      </c>
      <c r="BX196">
        <v>0</v>
      </c>
      <c r="BY196" t="s">
        <v>164</v>
      </c>
      <c r="BZ196">
        <v>0</v>
      </c>
      <c r="CA196" t="s">
        <v>146</v>
      </c>
      <c r="CB196">
        <v>0</v>
      </c>
      <c r="CC196">
        <v>0</v>
      </c>
      <c r="CD196" t="s">
        <v>165</v>
      </c>
      <c r="CE196">
        <v>0</v>
      </c>
      <c r="CF196">
        <v>0</v>
      </c>
      <c r="CG196">
        <v>0</v>
      </c>
      <c r="CH196" t="s">
        <v>146</v>
      </c>
      <c r="CI196" t="s">
        <v>146</v>
      </c>
      <c r="CJ196" t="s">
        <v>158</v>
      </c>
      <c r="CK196">
        <v>10</v>
      </c>
      <c r="CL196">
        <v>0</v>
      </c>
      <c r="CM196">
        <v>0</v>
      </c>
      <c r="CN196">
        <v>19350</v>
      </c>
      <c r="CO196" t="s">
        <v>150</v>
      </c>
      <c r="CP196">
        <v>0</v>
      </c>
      <c r="CQ196">
        <v>0</v>
      </c>
      <c r="CR196">
        <v>0</v>
      </c>
      <c r="CS196" t="s">
        <v>166</v>
      </c>
      <c r="CT196">
        <v>0</v>
      </c>
      <c r="CU196">
        <v>0</v>
      </c>
      <c r="CV196">
        <v>0</v>
      </c>
      <c r="CW196" t="s">
        <v>156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 t="s">
        <v>167</v>
      </c>
      <c r="DE196">
        <v>0</v>
      </c>
      <c r="DF196">
        <v>0</v>
      </c>
      <c r="DG196">
        <v>0</v>
      </c>
      <c r="DH196" t="s">
        <v>150</v>
      </c>
      <c r="DI196">
        <v>0</v>
      </c>
      <c r="DJ196">
        <v>0</v>
      </c>
      <c r="DK196">
        <v>0</v>
      </c>
      <c r="DL196" t="s">
        <v>156</v>
      </c>
      <c r="DM196">
        <v>45</v>
      </c>
      <c r="DN196">
        <v>0</v>
      </c>
      <c r="DO196" t="s">
        <v>156</v>
      </c>
      <c r="DP196">
        <v>45</v>
      </c>
      <c r="DQ196">
        <v>0</v>
      </c>
      <c r="DR196" t="s">
        <v>146</v>
      </c>
      <c r="DS196" t="s">
        <v>146</v>
      </c>
      <c r="DT196" t="s">
        <v>146</v>
      </c>
      <c r="DU196" t="s">
        <v>222</v>
      </c>
      <c r="DV196">
        <v>0</v>
      </c>
      <c r="DW196">
        <v>0</v>
      </c>
      <c r="DX196">
        <v>0.5</v>
      </c>
      <c r="DY196">
        <v>0.04</v>
      </c>
      <c r="DZ196">
        <v>2.0020566090040005E+19</v>
      </c>
      <c r="EA196">
        <v>3.4600356600000148E+18</v>
      </c>
      <c r="EB196" t="s">
        <v>368</v>
      </c>
      <c r="EC196" t="s">
        <v>368</v>
      </c>
      <c r="ED196" t="s">
        <v>367</v>
      </c>
      <c r="EE196" t="s">
        <v>369</v>
      </c>
      <c r="EF196" t="s">
        <v>164</v>
      </c>
      <c r="EG196" t="s">
        <v>146</v>
      </c>
      <c r="EH196" t="s">
        <v>146</v>
      </c>
      <c r="EI196" t="s">
        <v>146</v>
      </c>
      <c r="EJ196" t="s">
        <v>146</v>
      </c>
      <c r="EK196" t="s">
        <v>146</v>
      </c>
      <c r="EL196" t="s">
        <v>146</v>
      </c>
      <c r="EM196" t="s">
        <v>146</v>
      </c>
      <c r="EN196" t="s">
        <v>146</v>
      </c>
      <c r="EO196" t="s">
        <v>146</v>
      </c>
      <c r="EP196">
        <v>19350</v>
      </c>
      <c r="EQ196">
        <v>0</v>
      </c>
      <c r="ER196">
        <v>0</v>
      </c>
      <c r="ES196" t="s">
        <v>146</v>
      </c>
      <c r="ET196" t="s">
        <v>170</v>
      </c>
      <c r="EU196" t="s">
        <v>146</v>
      </c>
      <c r="EV196">
        <v>0</v>
      </c>
    </row>
    <row r="197" spans="1:152" x14ac:dyDescent="0.25">
      <c r="A197">
        <v>9760426932</v>
      </c>
      <c r="B197" t="s">
        <v>141</v>
      </c>
      <c r="C197" t="s">
        <v>803</v>
      </c>
      <c r="D197" t="s">
        <v>143</v>
      </c>
      <c r="E197" t="s">
        <v>144</v>
      </c>
      <c r="F197" t="s">
        <v>144</v>
      </c>
      <c r="G197">
        <v>34905</v>
      </c>
      <c r="H197" t="s">
        <v>145</v>
      </c>
      <c r="I197">
        <v>443488</v>
      </c>
      <c r="J197">
        <v>2610099155</v>
      </c>
      <c r="K197">
        <v>8217759</v>
      </c>
      <c r="L197">
        <v>2692440</v>
      </c>
      <c r="M197" t="s">
        <v>146</v>
      </c>
      <c r="N197">
        <v>9760426932</v>
      </c>
      <c r="O197">
        <v>123</v>
      </c>
      <c r="P197" t="s">
        <v>147</v>
      </c>
      <c r="Q197" t="s">
        <v>148</v>
      </c>
      <c r="R197" t="s">
        <v>149</v>
      </c>
      <c r="S197">
        <v>250100000000001</v>
      </c>
      <c r="T197" t="s">
        <v>150</v>
      </c>
      <c r="U197" t="s">
        <v>151</v>
      </c>
      <c r="V197">
        <v>4814</v>
      </c>
      <c r="W197" t="s">
        <v>152</v>
      </c>
      <c r="X197" t="s">
        <v>151</v>
      </c>
      <c r="Y197">
        <v>63</v>
      </c>
      <c r="Z197" t="s">
        <v>221</v>
      </c>
      <c r="AA197" t="s">
        <v>154</v>
      </c>
      <c r="AB197" t="s">
        <v>146</v>
      </c>
      <c r="AC197">
        <v>200237</v>
      </c>
      <c r="AD197" t="s">
        <v>222</v>
      </c>
      <c r="AE197" t="s">
        <v>156</v>
      </c>
      <c r="AF197" t="s">
        <v>804</v>
      </c>
      <c r="AG197">
        <v>566</v>
      </c>
      <c r="AH197">
        <v>890761</v>
      </c>
      <c r="AI197" t="s">
        <v>158</v>
      </c>
      <c r="AJ197">
        <v>566</v>
      </c>
      <c r="AK197">
        <v>9760426932</v>
      </c>
      <c r="AL197">
        <v>9760426932</v>
      </c>
      <c r="AM197" t="s">
        <v>159</v>
      </c>
      <c r="AN197" t="s">
        <v>224</v>
      </c>
      <c r="AO197" t="s">
        <v>225</v>
      </c>
      <c r="AP197" t="s">
        <v>146</v>
      </c>
      <c r="AQ197" t="s">
        <v>162</v>
      </c>
      <c r="AR197">
        <v>19350</v>
      </c>
      <c r="AS197">
        <v>19350</v>
      </c>
      <c r="AT197" s="8">
        <f t="shared" si="21"/>
        <v>16350</v>
      </c>
      <c r="AU197" s="8">
        <v>350</v>
      </c>
      <c r="AV197" s="8">
        <f t="shared" si="22"/>
        <v>16000</v>
      </c>
      <c r="AW197" s="9">
        <f t="shared" si="23"/>
        <v>2816.0000000000005</v>
      </c>
      <c r="AX197" s="10">
        <f t="shared" si="24"/>
        <v>12800</v>
      </c>
      <c r="AY197" s="11">
        <f t="shared" si="25"/>
        <v>384</v>
      </c>
      <c r="AZ197" s="8">
        <v>250</v>
      </c>
      <c r="BA197" s="12">
        <f t="shared" si="26"/>
        <v>81.25</v>
      </c>
      <c r="BB197" s="12">
        <v>1000</v>
      </c>
      <c r="BC197" s="13">
        <v>2000</v>
      </c>
      <c r="BD197" s="8">
        <f t="shared" si="27"/>
        <v>18.75</v>
      </c>
      <c r="BE197" t="s">
        <v>146</v>
      </c>
      <c r="BF197" t="s">
        <v>146</v>
      </c>
      <c r="BG197" t="s">
        <v>146</v>
      </c>
      <c r="BH197" t="s">
        <v>146</v>
      </c>
      <c r="BI197">
        <v>566</v>
      </c>
      <c r="BJ197">
        <v>566</v>
      </c>
      <c r="BK197">
        <v>19350</v>
      </c>
      <c r="BL197">
        <v>0.5</v>
      </c>
      <c r="BM197">
        <v>0</v>
      </c>
      <c r="BN197">
        <v>0.5</v>
      </c>
      <c r="BO197">
        <v>0.04</v>
      </c>
      <c r="BP197">
        <v>0</v>
      </c>
      <c r="BQ197">
        <v>19349.462500000001</v>
      </c>
      <c r="BR197">
        <v>0</v>
      </c>
      <c r="BS197">
        <v>0.04</v>
      </c>
      <c r="BT197" t="s">
        <v>146</v>
      </c>
      <c r="BU197">
        <v>59536659</v>
      </c>
      <c r="BV197" t="s">
        <v>163</v>
      </c>
      <c r="BW197">
        <v>0</v>
      </c>
      <c r="BX197">
        <v>0</v>
      </c>
      <c r="BY197" t="s">
        <v>164</v>
      </c>
      <c r="BZ197">
        <v>0</v>
      </c>
      <c r="CA197" t="s">
        <v>146</v>
      </c>
      <c r="CB197">
        <v>0</v>
      </c>
      <c r="CC197">
        <v>0</v>
      </c>
      <c r="CD197" t="s">
        <v>165</v>
      </c>
      <c r="CE197">
        <v>0</v>
      </c>
      <c r="CF197">
        <v>0</v>
      </c>
      <c r="CG197">
        <v>0</v>
      </c>
      <c r="CH197" t="s">
        <v>146</v>
      </c>
      <c r="CI197" t="s">
        <v>146</v>
      </c>
      <c r="CJ197" t="s">
        <v>158</v>
      </c>
      <c r="CK197">
        <v>10</v>
      </c>
      <c r="CL197">
        <v>0</v>
      </c>
      <c r="CM197">
        <v>0</v>
      </c>
      <c r="CN197">
        <v>19350</v>
      </c>
      <c r="CO197" t="s">
        <v>150</v>
      </c>
      <c r="CP197">
        <v>0</v>
      </c>
      <c r="CQ197">
        <v>0</v>
      </c>
      <c r="CR197">
        <v>0</v>
      </c>
      <c r="CS197" t="s">
        <v>166</v>
      </c>
      <c r="CT197">
        <v>0</v>
      </c>
      <c r="CU197">
        <v>0</v>
      </c>
      <c r="CV197">
        <v>0</v>
      </c>
      <c r="CW197" t="s">
        <v>156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 t="s">
        <v>167</v>
      </c>
      <c r="DE197">
        <v>0</v>
      </c>
      <c r="DF197">
        <v>0</v>
      </c>
      <c r="DG197">
        <v>0</v>
      </c>
      <c r="DH197" t="s">
        <v>150</v>
      </c>
      <c r="DI197">
        <v>0</v>
      </c>
      <c r="DJ197">
        <v>0</v>
      </c>
      <c r="DK197">
        <v>0</v>
      </c>
      <c r="DL197" t="s">
        <v>156</v>
      </c>
      <c r="DM197">
        <v>45</v>
      </c>
      <c r="DN197">
        <v>0</v>
      </c>
      <c r="DO197" t="s">
        <v>156</v>
      </c>
      <c r="DP197">
        <v>45</v>
      </c>
      <c r="DQ197">
        <v>0</v>
      </c>
      <c r="DR197" t="s">
        <v>146</v>
      </c>
      <c r="DS197" t="s">
        <v>146</v>
      </c>
      <c r="DT197" t="s">
        <v>146</v>
      </c>
      <c r="DU197" t="s">
        <v>222</v>
      </c>
      <c r="DV197">
        <v>0</v>
      </c>
      <c r="DW197">
        <v>0</v>
      </c>
      <c r="DX197">
        <v>0.5</v>
      </c>
      <c r="DY197">
        <v>0.04</v>
      </c>
      <c r="DZ197">
        <v>2.0020566090040005E+19</v>
      </c>
      <c r="EA197">
        <v>3.4600356600000148E+18</v>
      </c>
      <c r="EB197" t="s">
        <v>805</v>
      </c>
      <c r="EC197" t="s">
        <v>805</v>
      </c>
      <c r="ED197" t="s">
        <v>804</v>
      </c>
      <c r="EE197" t="s">
        <v>806</v>
      </c>
      <c r="EF197" t="s">
        <v>164</v>
      </c>
      <c r="EG197" t="s">
        <v>146</v>
      </c>
      <c r="EH197" t="s">
        <v>146</v>
      </c>
      <c r="EI197" t="s">
        <v>146</v>
      </c>
      <c r="EJ197" t="s">
        <v>146</v>
      </c>
      <c r="EK197" t="s">
        <v>146</v>
      </c>
      <c r="EL197" t="s">
        <v>146</v>
      </c>
      <c r="EM197" t="s">
        <v>146</v>
      </c>
      <c r="EN197" t="s">
        <v>146</v>
      </c>
      <c r="EO197" t="s">
        <v>146</v>
      </c>
      <c r="EP197">
        <v>19350</v>
      </c>
      <c r="EQ197">
        <v>0</v>
      </c>
      <c r="ER197">
        <v>0</v>
      </c>
      <c r="ES197" t="s">
        <v>146</v>
      </c>
      <c r="ET197" t="s">
        <v>170</v>
      </c>
      <c r="EU197" t="s">
        <v>146</v>
      </c>
      <c r="EV197">
        <v>0</v>
      </c>
    </row>
    <row r="198" spans="1:152" x14ac:dyDescent="0.25">
      <c r="A198">
        <v>9754496440</v>
      </c>
      <c r="B198" t="s">
        <v>141</v>
      </c>
      <c r="C198" t="s">
        <v>385</v>
      </c>
      <c r="D198" t="s">
        <v>143</v>
      </c>
      <c r="E198" t="s">
        <v>144</v>
      </c>
      <c r="F198" t="s">
        <v>145</v>
      </c>
      <c r="G198">
        <v>34895</v>
      </c>
      <c r="H198" t="s">
        <v>145</v>
      </c>
      <c r="I198">
        <v>672962</v>
      </c>
      <c r="J198">
        <v>2609195679</v>
      </c>
      <c r="K198">
        <v>4826150</v>
      </c>
      <c r="L198">
        <v>2692440</v>
      </c>
      <c r="M198" t="s">
        <v>146</v>
      </c>
      <c r="N198">
        <v>9754496440</v>
      </c>
      <c r="O198">
        <v>123</v>
      </c>
      <c r="P198" t="s">
        <v>147</v>
      </c>
      <c r="Q198" t="s">
        <v>148</v>
      </c>
      <c r="R198" t="s">
        <v>149</v>
      </c>
      <c r="S198">
        <v>250100000000001</v>
      </c>
      <c r="T198" t="s">
        <v>150</v>
      </c>
      <c r="U198" t="s">
        <v>151</v>
      </c>
      <c r="V198">
        <v>4814</v>
      </c>
      <c r="W198" t="s">
        <v>152</v>
      </c>
      <c r="X198" t="s">
        <v>151</v>
      </c>
      <c r="Y198">
        <v>63</v>
      </c>
      <c r="Z198" t="s">
        <v>221</v>
      </c>
      <c r="AA198" t="s">
        <v>154</v>
      </c>
      <c r="AB198" t="s">
        <v>146</v>
      </c>
      <c r="AC198">
        <v>200237</v>
      </c>
      <c r="AD198" t="s">
        <v>222</v>
      </c>
      <c r="AE198" t="s">
        <v>156</v>
      </c>
      <c r="AF198" t="s">
        <v>386</v>
      </c>
      <c r="AG198">
        <v>566</v>
      </c>
      <c r="AH198">
        <v>20098</v>
      </c>
      <c r="AI198" t="s">
        <v>158</v>
      </c>
      <c r="AJ198">
        <v>566</v>
      </c>
      <c r="AK198">
        <v>9754496440</v>
      </c>
      <c r="AL198">
        <v>9754496440</v>
      </c>
      <c r="AM198" t="s">
        <v>159</v>
      </c>
      <c r="AN198" t="s">
        <v>387</v>
      </c>
      <c r="AO198" t="s">
        <v>388</v>
      </c>
      <c r="AP198" t="s">
        <v>146</v>
      </c>
      <c r="AQ198" t="s">
        <v>162</v>
      </c>
      <c r="AR198">
        <v>19457.5</v>
      </c>
      <c r="AS198">
        <v>19350</v>
      </c>
      <c r="AT198" s="8">
        <f t="shared" si="21"/>
        <v>16350</v>
      </c>
      <c r="AU198" s="8">
        <v>350</v>
      </c>
      <c r="AV198" s="8">
        <f t="shared" si="22"/>
        <v>16000</v>
      </c>
      <c r="AW198" s="9">
        <f t="shared" si="23"/>
        <v>2816.0000000000005</v>
      </c>
      <c r="AX198" s="10">
        <f t="shared" si="24"/>
        <v>12800</v>
      </c>
      <c r="AY198" s="11">
        <f t="shared" si="25"/>
        <v>384</v>
      </c>
      <c r="AZ198" s="8">
        <v>250</v>
      </c>
      <c r="BA198" s="12">
        <f t="shared" si="26"/>
        <v>81.25</v>
      </c>
      <c r="BB198" s="12">
        <v>1000</v>
      </c>
      <c r="BC198" s="13">
        <v>2000</v>
      </c>
      <c r="BD198" s="8">
        <f t="shared" si="27"/>
        <v>18.75</v>
      </c>
      <c r="BG198" t="s">
        <v>146</v>
      </c>
      <c r="BH198" t="s">
        <v>146</v>
      </c>
      <c r="BI198">
        <v>566</v>
      </c>
      <c r="BJ198">
        <v>566</v>
      </c>
      <c r="BK198">
        <v>19457.5</v>
      </c>
      <c r="BL198">
        <v>0.5</v>
      </c>
      <c r="BM198">
        <v>0</v>
      </c>
      <c r="BN198">
        <v>0.5</v>
      </c>
      <c r="BO198">
        <v>0.04</v>
      </c>
      <c r="BP198">
        <v>0</v>
      </c>
      <c r="BQ198">
        <v>19456.962500000001</v>
      </c>
      <c r="BR198">
        <v>0</v>
      </c>
      <c r="BS198">
        <v>0.04</v>
      </c>
      <c r="BT198" t="s">
        <v>146</v>
      </c>
      <c r="BU198">
        <v>59536659</v>
      </c>
      <c r="BV198" t="s">
        <v>163</v>
      </c>
      <c r="BW198">
        <v>0</v>
      </c>
      <c r="BX198">
        <v>0</v>
      </c>
      <c r="BY198" t="s">
        <v>164</v>
      </c>
      <c r="BZ198">
        <v>0</v>
      </c>
      <c r="CA198" t="s">
        <v>146</v>
      </c>
      <c r="CB198">
        <v>0</v>
      </c>
      <c r="CC198">
        <v>0</v>
      </c>
      <c r="CD198" t="s">
        <v>165</v>
      </c>
      <c r="CE198">
        <v>0</v>
      </c>
      <c r="CF198">
        <v>0</v>
      </c>
      <c r="CG198">
        <v>0</v>
      </c>
      <c r="CH198" t="s">
        <v>146</v>
      </c>
      <c r="CI198" t="s">
        <v>146</v>
      </c>
      <c r="CJ198" t="s">
        <v>158</v>
      </c>
      <c r="CK198">
        <v>10</v>
      </c>
      <c r="CL198">
        <v>0</v>
      </c>
      <c r="CM198">
        <v>0</v>
      </c>
      <c r="CN198">
        <v>19457.5</v>
      </c>
      <c r="CO198" t="s">
        <v>150</v>
      </c>
      <c r="CP198">
        <v>0</v>
      </c>
      <c r="CQ198">
        <v>0</v>
      </c>
      <c r="CR198">
        <v>0</v>
      </c>
      <c r="CS198" t="s">
        <v>166</v>
      </c>
      <c r="CT198">
        <v>0</v>
      </c>
      <c r="CU198">
        <v>0</v>
      </c>
      <c r="CV198">
        <v>0</v>
      </c>
      <c r="CW198" t="s">
        <v>156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 t="s">
        <v>167</v>
      </c>
      <c r="DE198">
        <v>0</v>
      </c>
      <c r="DF198">
        <v>0</v>
      </c>
      <c r="DG198">
        <v>0</v>
      </c>
      <c r="DH198" t="s">
        <v>150</v>
      </c>
      <c r="DI198">
        <v>0</v>
      </c>
      <c r="DJ198">
        <v>0</v>
      </c>
      <c r="DK198">
        <v>0</v>
      </c>
      <c r="DL198" t="s">
        <v>156</v>
      </c>
      <c r="DM198">
        <v>45</v>
      </c>
      <c r="DN198">
        <v>0</v>
      </c>
      <c r="DO198" t="s">
        <v>156</v>
      </c>
      <c r="DP198">
        <v>45</v>
      </c>
      <c r="DQ198">
        <v>0</v>
      </c>
      <c r="DR198" t="s">
        <v>146</v>
      </c>
      <c r="DS198" t="s">
        <v>146</v>
      </c>
      <c r="DT198" t="s">
        <v>146</v>
      </c>
      <c r="DU198" t="s">
        <v>222</v>
      </c>
      <c r="DV198">
        <v>0</v>
      </c>
      <c r="DW198">
        <v>0</v>
      </c>
      <c r="DX198">
        <v>0.5</v>
      </c>
      <c r="DY198">
        <v>0.04</v>
      </c>
      <c r="DZ198">
        <v>2.0020566090040005E+19</v>
      </c>
      <c r="EA198">
        <v>3.4600356600000148E+18</v>
      </c>
      <c r="EB198" t="s">
        <v>389</v>
      </c>
      <c r="EC198" t="s">
        <v>389</v>
      </c>
      <c r="ED198" t="s">
        <v>386</v>
      </c>
      <c r="EE198" t="s">
        <v>390</v>
      </c>
      <c r="EF198" t="s">
        <v>164</v>
      </c>
      <c r="EG198" t="s">
        <v>146</v>
      </c>
      <c r="EH198" t="s">
        <v>146</v>
      </c>
      <c r="EI198" t="s">
        <v>146</v>
      </c>
      <c r="EJ198" t="s">
        <v>146</v>
      </c>
      <c r="EK198" t="s">
        <v>146</v>
      </c>
      <c r="EL198" t="s">
        <v>146</v>
      </c>
      <c r="EM198" t="s">
        <v>146</v>
      </c>
      <c r="EN198" t="s">
        <v>146</v>
      </c>
      <c r="EO198" t="s">
        <v>146</v>
      </c>
      <c r="EP198">
        <v>19457.5</v>
      </c>
      <c r="EQ198">
        <v>0</v>
      </c>
      <c r="ER198">
        <v>0</v>
      </c>
      <c r="ES198" t="s">
        <v>146</v>
      </c>
      <c r="ET198" t="s">
        <v>170</v>
      </c>
      <c r="EU198" t="s">
        <v>146</v>
      </c>
      <c r="EV198">
        <v>0</v>
      </c>
    </row>
    <row r="199" spans="1:152" x14ac:dyDescent="0.25">
      <c r="A199">
        <v>9758542971</v>
      </c>
      <c r="B199" t="s">
        <v>141</v>
      </c>
      <c r="C199" t="s">
        <v>398</v>
      </c>
      <c r="D199" t="s">
        <v>143</v>
      </c>
      <c r="E199" t="s">
        <v>144</v>
      </c>
      <c r="F199" t="s">
        <v>144</v>
      </c>
      <c r="G199">
        <v>34901</v>
      </c>
      <c r="H199" t="s">
        <v>145</v>
      </c>
      <c r="I199">
        <v>647653</v>
      </c>
      <c r="J199">
        <v>2609835786</v>
      </c>
      <c r="K199">
        <v>2188734</v>
      </c>
      <c r="L199">
        <v>2692440</v>
      </c>
      <c r="M199" t="s">
        <v>146</v>
      </c>
      <c r="N199">
        <v>9758542971</v>
      </c>
      <c r="O199">
        <v>123</v>
      </c>
      <c r="P199" t="s">
        <v>147</v>
      </c>
      <c r="Q199" t="s">
        <v>148</v>
      </c>
      <c r="R199" t="s">
        <v>149</v>
      </c>
      <c r="S199">
        <v>250100000000001</v>
      </c>
      <c r="T199" t="s">
        <v>150</v>
      </c>
      <c r="U199" t="s">
        <v>151</v>
      </c>
      <c r="V199">
        <v>4814</v>
      </c>
      <c r="W199" t="s">
        <v>152</v>
      </c>
      <c r="X199" t="s">
        <v>151</v>
      </c>
      <c r="Y199">
        <v>44</v>
      </c>
      <c r="Z199" t="s">
        <v>153</v>
      </c>
      <c r="AA199" t="s">
        <v>154</v>
      </c>
      <c r="AB199" t="s">
        <v>146</v>
      </c>
      <c r="AC199">
        <v>200239</v>
      </c>
      <c r="AD199" t="s">
        <v>155</v>
      </c>
      <c r="AE199" t="s">
        <v>156</v>
      </c>
      <c r="AF199" t="s">
        <v>399</v>
      </c>
      <c r="AG199">
        <v>566</v>
      </c>
      <c r="AH199">
        <v>371813</v>
      </c>
      <c r="AI199" t="s">
        <v>158</v>
      </c>
      <c r="AJ199">
        <v>566</v>
      </c>
      <c r="AK199">
        <v>9758542971</v>
      </c>
      <c r="AL199">
        <v>9758542971</v>
      </c>
      <c r="AM199" t="s">
        <v>159</v>
      </c>
      <c r="AN199" t="s">
        <v>400</v>
      </c>
      <c r="AO199" t="s">
        <v>401</v>
      </c>
      <c r="AP199" t="s">
        <v>146</v>
      </c>
      <c r="AQ199" t="s">
        <v>162</v>
      </c>
      <c r="AR199">
        <v>20957.5</v>
      </c>
      <c r="AS199">
        <v>20850</v>
      </c>
      <c r="AT199" s="8">
        <f t="shared" si="21"/>
        <v>20850</v>
      </c>
      <c r="AU199" s="8">
        <v>350</v>
      </c>
      <c r="AV199" s="8">
        <f t="shared" si="22"/>
        <v>20500</v>
      </c>
      <c r="AW199" s="9">
        <f t="shared" si="23"/>
        <v>3608.0000000000005</v>
      </c>
      <c r="AX199" s="10">
        <f t="shared" si="24"/>
        <v>16400</v>
      </c>
      <c r="AY199" s="11">
        <f t="shared" si="25"/>
        <v>492</v>
      </c>
      <c r="AZ199" s="8">
        <v>250</v>
      </c>
      <c r="BA199" s="12">
        <f t="shared" si="26"/>
        <v>81.25</v>
      </c>
      <c r="BB199" s="12"/>
      <c r="BC199" s="13"/>
      <c r="BD199" s="8">
        <f t="shared" si="27"/>
        <v>18.75</v>
      </c>
      <c r="BG199" t="s">
        <v>146</v>
      </c>
      <c r="BH199" t="s">
        <v>146</v>
      </c>
      <c r="BI199">
        <v>566</v>
      </c>
      <c r="BJ199">
        <v>566</v>
      </c>
      <c r="BK199">
        <v>20957.5</v>
      </c>
      <c r="BL199">
        <v>0.5</v>
      </c>
      <c r="BM199">
        <v>0</v>
      </c>
      <c r="BN199">
        <v>0.5</v>
      </c>
      <c r="BO199">
        <v>0.04</v>
      </c>
      <c r="BP199">
        <v>0</v>
      </c>
      <c r="BQ199">
        <v>20956.962500000001</v>
      </c>
      <c r="BR199">
        <v>0</v>
      </c>
      <c r="BS199">
        <v>0.04</v>
      </c>
      <c r="BT199" t="s">
        <v>146</v>
      </c>
      <c r="BU199">
        <v>59536659</v>
      </c>
      <c r="BV199" t="s">
        <v>163</v>
      </c>
      <c r="BW199">
        <v>0</v>
      </c>
      <c r="BX199">
        <v>0</v>
      </c>
      <c r="BY199" t="s">
        <v>164</v>
      </c>
      <c r="BZ199">
        <v>0</v>
      </c>
      <c r="CA199" t="s">
        <v>146</v>
      </c>
      <c r="CB199">
        <v>0</v>
      </c>
      <c r="CC199">
        <v>0</v>
      </c>
      <c r="CD199" t="s">
        <v>165</v>
      </c>
      <c r="CE199">
        <v>0</v>
      </c>
      <c r="CF199">
        <v>0</v>
      </c>
      <c r="CG199">
        <v>0</v>
      </c>
      <c r="CH199" t="s">
        <v>146</v>
      </c>
      <c r="CI199" t="s">
        <v>146</v>
      </c>
      <c r="CJ199" t="s">
        <v>158</v>
      </c>
      <c r="CK199">
        <v>10</v>
      </c>
      <c r="CL199">
        <v>0</v>
      </c>
      <c r="CM199">
        <v>0</v>
      </c>
      <c r="CN199">
        <v>20957.5</v>
      </c>
      <c r="CO199" t="s">
        <v>150</v>
      </c>
      <c r="CP199">
        <v>0</v>
      </c>
      <c r="CQ199">
        <v>0</v>
      </c>
      <c r="CR199">
        <v>0</v>
      </c>
      <c r="CS199" t="s">
        <v>166</v>
      </c>
      <c r="CT199">
        <v>0</v>
      </c>
      <c r="CU199">
        <v>0</v>
      </c>
      <c r="CV199">
        <v>0</v>
      </c>
      <c r="CW199" t="s">
        <v>156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 t="s">
        <v>167</v>
      </c>
      <c r="DE199">
        <v>0</v>
      </c>
      <c r="DF199">
        <v>0</v>
      </c>
      <c r="DG199">
        <v>0</v>
      </c>
      <c r="DH199" t="s">
        <v>150</v>
      </c>
      <c r="DI199">
        <v>0</v>
      </c>
      <c r="DJ199">
        <v>0</v>
      </c>
      <c r="DK199">
        <v>0</v>
      </c>
      <c r="DL199" t="s">
        <v>156</v>
      </c>
      <c r="DM199">
        <v>45</v>
      </c>
      <c r="DN199">
        <v>0</v>
      </c>
      <c r="DO199" t="s">
        <v>156</v>
      </c>
      <c r="DP199">
        <v>45</v>
      </c>
      <c r="DQ199">
        <v>0</v>
      </c>
      <c r="DR199" t="s">
        <v>146</v>
      </c>
      <c r="DS199" t="s">
        <v>146</v>
      </c>
      <c r="DT199" t="s">
        <v>146</v>
      </c>
      <c r="DU199" t="s">
        <v>155</v>
      </c>
      <c r="DV199">
        <v>0</v>
      </c>
      <c r="DW199">
        <v>0</v>
      </c>
      <c r="DX199">
        <v>0.5</v>
      </c>
      <c r="DY199">
        <v>0.04</v>
      </c>
      <c r="DZ199">
        <v>2.0020566090040005E+19</v>
      </c>
      <c r="EA199">
        <v>3.4600356600000148E+18</v>
      </c>
      <c r="EB199" t="s">
        <v>402</v>
      </c>
      <c r="EC199" t="s">
        <v>402</v>
      </c>
      <c r="ED199" t="s">
        <v>399</v>
      </c>
      <c r="EE199" t="s">
        <v>403</v>
      </c>
      <c r="EF199" t="s">
        <v>164</v>
      </c>
      <c r="EG199" t="s">
        <v>146</v>
      </c>
      <c r="EH199" t="s">
        <v>146</v>
      </c>
      <c r="EI199" t="s">
        <v>146</v>
      </c>
      <c r="EJ199" t="s">
        <v>146</v>
      </c>
      <c r="EK199" t="s">
        <v>146</v>
      </c>
      <c r="EL199" t="s">
        <v>146</v>
      </c>
      <c r="EM199" t="s">
        <v>146</v>
      </c>
      <c r="EN199" t="s">
        <v>146</v>
      </c>
      <c r="EO199" t="s">
        <v>146</v>
      </c>
      <c r="EP199">
        <v>20957.5</v>
      </c>
      <c r="EQ199">
        <v>0</v>
      </c>
      <c r="ER199">
        <v>0</v>
      </c>
      <c r="ES199" t="s">
        <v>146</v>
      </c>
      <c r="ET199" t="s">
        <v>170</v>
      </c>
      <c r="EU199" t="s">
        <v>146</v>
      </c>
      <c r="EV199">
        <v>0</v>
      </c>
    </row>
    <row r="200" spans="1:152" x14ac:dyDescent="0.25">
      <c r="A200">
        <v>9755067273</v>
      </c>
      <c r="B200" t="s">
        <v>141</v>
      </c>
      <c r="C200" t="s">
        <v>445</v>
      </c>
      <c r="D200" t="s">
        <v>143</v>
      </c>
      <c r="E200" t="s">
        <v>144</v>
      </c>
      <c r="F200" t="s">
        <v>145</v>
      </c>
      <c r="G200">
        <v>34896</v>
      </c>
      <c r="H200" t="s">
        <v>145</v>
      </c>
      <c r="I200">
        <v>858902</v>
      </c>
      <c r="J200">
        <v>2609276349</v>
      </c>
      <c r="K200">
        <v>3344257</v>
      </c>
      <c r="L200">
        <v>2692440</v>
      </c>
      <c r="M200" t="s">
        <v>146</v>
      </c>
      <c r="N200">
        <v>9755067273</v>
      </c>
      <c r="O200">
        <v>123</v>
      </c>
      <c r="P200" t="s">
        <v>147</v>
      </c>
      <c r="Q200" t="s">
        <v>148</v>
      </c>
      <c r="R200" t="s">
        <v>149</v>
      </c>
      <c r="S200">
        <v>250100000000001</v>
      </c>
      <c r="T200" t="s">
        <v>150</v>
      </c>
      <c r="U200" t="s">
        <v>151</v>
      </c>
      <c r="V200">
        <v>4814</v>
      </c>
      <c r="W200" t="s">
        <v>152</v>
      </c>
      <c r="X200" t="s">
        <v>151</v>
      </c>
      <c r="Y200">
        <v>44</v>
      </c>
      <c r="Z200" t="s">
        <v>153</v>
      </c>
      <c r="AA200" t="s">
        <v>154</v>
      </c>
      <c r="AB200" t="s">
        <v>146</v>
      </c>
      <c r="AC200">
        <v>200239</v>
      </c>
      <c r="AD200" t="s">
        <v>155</v>
      </c>
      <c r="AE200" t="s">
        <v>156</v>
      </c>
      <c r="AF200" t="s">
        <v>446</v>
      </c>
      <c r="AG200">
        <v>566</v>
      </c>
      <c r="AH200">
        <v>467002</v>
      </c>
      <c r="AI200" t="s">
        <v>158</v>
      </c>
      <c r="AJ200">
        <v>566</v>
      </c>
      <c r="AK200">
        <v>9755067273</v>
      </c>
      <c r="AL200">
        <v>9755067273</v>
      </c>
      <c r="AM200" t="s">
        <v>159</v>
      </c>
      <c r="AN200" t="s">
        <v>188</v>
      </c>
      <c r="AO200" t="s">
        <v>189</v>
      </c>
      <c r="AP200" t="s">
        <v>146</v>
      </c>
      <c r="AQ200" t="s">
        <v>162</v>
      </c>
      <c r="AR200">
        <v>20957.5</v>
      </c>
      <c r="AS200">
        <v>20850</v>
      </c>
      <c r="AT200" s="8">
        <f t="shared" si="21"/>
        <v>20850</v>
      </c>
      <c r="AU200" s="8">
        <v>350</v>
      </c>
      <c r="AV200" s="8">
        <f t="shared" si="22"/>
        <v>20500</v>
      </c>
      <c r="AW200" s="9">
        <f t="shared" si="23"/>
        <v>3608.0000000000005</v>
      </c>
      <c r="AX200" s="10">
        <f t="shared" si="24"/>
        <v>16400</v>
      </c>
      <c r="AY200" s="11">
        <f t="shared" si="25"/>
        <v>492</v>
      </c>
      <c r="AZ200" s="8">
        <v>250</v>
      </c>
      <c r="BA200" s="12">
        <f t="shared" si="26"/>
        <v>81.25</v>
      </c>
      <c r="BB200" s="12"/>
      <c r="BC200" s="13"/>
      <c r="BD200" s="8">
        <f t="shared" si="27"/>
        <v>18.75</v>
      </c>
      <c r="BG200" t="s">
        <v>146</v>
      </c>
      <c r="BH200" t="s">
        <v>146</v>
      </c>
      <c r="BI200">
        <v>566</v>
      </c>
      <c r="BJ200">
        <v>566</v>
      </c>
      <c r="BK200">
        <v>20957.5</v>
      </c>
      <c r="BL200">
        <v>0.5</v>
      </c>
      <c r="BM200">
        <v>0</v>
      </c>
      <c r="BN200">
        <v>0.5</v>
      </c>
      <c r="BO200">
        <v>0.04</v>
      </c>
      <c r="BP200">
        <v>0</v>
      </c>
      <c r="BQ200">
        <v>20956.962500000001</v>
      </c>
      <c r="BR200">
        <v>0</v>
      </c>
      <c r="BS200">
        <v>0.04</v>
      </c>
      <c r="BT200" t="s">
        <v>146</v>
      </c>
      <c r="BU200">
        <v>59536659</v>
      </c>
      <c r="BV200" t="s">
        <v>163</v>
      </c>
      <c r="BW200">
        <v>0</v>
      </c>
      <c r="BX200">
        <v>0</v>
      </c>
      <c r="BY200" t="s">
        <v>164</v>
      </c>
      <c r="BZ200">
        <v>0</v>
      </c>
      <c r="CA200" t="s">
        <v>146</v>
      </c>
      <c r="CB200">
        <v>0</v>
      </c>
      <c r="CC200">
        <v>0</v>
      </c>
      <c r="CD200" t="s">
        <v>165</v>
      </c>
      <c r="CE200">
        <v>0</v>
      </c>
      <c r="CF200">
        <v>0</v>
      </c>
      <c r="CG200">
        <v>0</v>
      </c>
      <c r="CH200" t="s">
        <v>146</v>
      </c>
      <c r="CI200" t="s">
        <v>146</v>
      </c>
      <c r="CJ200" t="s">
        <v>158</v>
      </c>
      <c r="CK200">
        <v>10</v>
      </c>
      <c r="CL200">
        <v>0</v>
      </c>
      <c r="CM200">
        <v>0</v>
      </c>
      <c r="CN200">
        <v>20957.5</v>
      </c>
      <c r="CO200" t="s">
        <v>150</v>
      </c>
      <c r="CP200">
        <v>0</v>
      </c>
      <c r="CQ200">
        <v>0</v>
      </c>
      <c r="CR200">
        <v>0</v>
      </c>
      <c r="CS200" t="s">
        <v>166</v>
      </c>
      <c r="CT200">
        <v>0</v>
      </c>
      <c r="CU200">
        <v>0</v>
      </c>
      <c r="CV200">
        <v>0</v>
      </c>
      <c r="CW200" t="s">
        <v>156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 t="s">
        <v>167</v>
      </c>
      <c r="DE200">
        <v>0</v>
      </c>
      <c r="DF200">
        <v>0</v>
      </c>
      <c r="DG200">
        <v>0</v>
      </c>
      <c r="DH200" t="s">
        <v>150</v>
      </c>
      <c r="DI200">
        <v>0</v>
      </c>
      <c r="DJ200">
        <v>0</v>
      </c>
      <c r="DK200">
        <v>0</v>
      </c>
      <c r="DL200" t="s">
        <v>156</v>
      </c>
      <c r="DM200">
        <v>45</v>
      </c>
      <c r="DN200">
        <v>0</v>
      </c>
      <c r="DO200" t="s">
        <v>156</v>
      </c>
      <c r="DP200">
        <v>45</v>
      </c>
      <c r="DQ200">
        <v>0</v>
      </c>
      <c r="DR200" t="s">
        <v>146</v>
      </c>
      <c r="DS200" t="s">
        <v>146</v>
      </c>
      <c r="DT200" t="s">
        <v>146</v>
      </c>
      <c r="DU200" t="s">
        <v>155</v>
      </c>
      <c r="DV200">
        <v>0</v>
      </c>
      <c r="DW200">
        <v>0</v>
      </c>
      <c r="DX200">
        <v>0.5</v>
      </c>
      <c r="DY200">
        <v>0.04</v>
      </c>
      <c r="DZ200">
        <v>2.0020566090040005E+19</v>
      </c>
      <c r="EA200">
        <v>3.4600356600000148E+18</v>
      </c>
      <c r="EB200" t="s">
        <v>447</v>
      </c>
      <c r="EC200" t="s">
        <v>447</v>
      </c>
      <c r="ED200" t="s">
        <v>446</v>
      </c>
      <c r="EE200" t="s">
        <v>448</v>
      </c>
      <c r="EF200" t="s">
        <v>164</v>
      </c>
      <c r="EG200" t="s">
        <v>146</v>
      </c>
      <c r="EH200" t="s">
        <v>146</v>
      </c>
      <c r="EI200" t="s">
        <v>146</v>
      </c>
      <c r="EJ200" t="s">
        <v>146</v>
      </c>
      <c r="EK200" t="s">
        <v>146</v>
      </c>
      <c r="EL200" t="s">
        <v>146</v>
      </c>
      <c r="EM200" t="s">
        <v>146</v>
      </c>
      <c r="EN200" t="s">
        <v>146</v>
      </c>
      <c r="EO200" t="s">
        <v>146</v>
      </c>
      <c r="EP200">
        <v>20957.5</v>
      </c>
      <c r="EQ200">
        <v>0</v>
      </c>
      <c r="ER200">
        <v>0</v>
      </c>
      <c r="ES200" t="s">
        <v>146</v>
      </c>
      <c r="ET200" t="s">
        <v>170</v>
      </c>
      <c r="EU200" t="s">
        <v>146</v>
      </c>
      <c r="EV200">
        <v>0</v>
      </c>
    </row>
    <row r="201" spans="1:152" x14ac:dyDescent="0.25">
      <c r="A201">
        <v>9755609719</v>
      </c>
      <c r="B201" t="s">
        <v>141</v>
      </c>
      <c r="C201" t="s">
        <v>526</v>
      </c>
      <c r="D201" t="s">
        <v>143</v>
      </c>
      <c r="E201" t="s">
        <v>144</v>
      </c>
      <c r="F201" t="s">
        <v>145</v>
      </c>
      <c r="G201">
        <v>34897</v>
      </c>
      <c r="H201" t="s">
        <v>145</v>
      </c>
      <c r="I201">
        <v>567358</v>
      </c>
      <c r="J201">
        <v>2609399081</v>
      </c>
      <c r="K201">
        <v>2061040</v>
      </c>
      <c r="L201">
        <v>2692440</v>
      </c>
      <c r="M201" t="s">
        <v>146</v>
      </c>
      <c r="N201">
        <v>9755609719</v>
      </c>
      <c r="O201">
        <v>123</v>
      </c>
      <c r="P201" t="s">
        <v>147</v>
      </c>
      <c r="Q201" t="s">
        <v>148</v>
      </c>
      <c r="R201" t="s">
        <v>149</v>
      </c>
      <c r="S201">
        <v>250100000000001</v>
      </c>
      <c r="T201" t="s">
        <v>150</v>
      </c>
      <c r="U201" t="s">
        <v>151</v>
      </c>
      <c r="V201">
        <v>4814</v>
      </c>
      <c r="W201" t="s">
        <v>152</v>
      </c>
      <c r="X201" t="s">
        <v>151</v>
      </c>
      <c r="Y201">
        <v>44</v>
      </c>
      <c r="Z201" t="s">
        <v>153</v>
      </c>
      <c r="AA201" t="s">
        <v>154</v>
      </c>
      <c r="AB201" t="s">
        <v>146</v>
      </c>
      <c r="AC201">
        <v>200239</v>
      </c>
      <c r="AD201" t="s">
        <v>155</v>
      </c>
      <c r="AE201" t="s">
        <v>156</v>
      </c>
      <c r="AF201" t="s">
        <v>527</v>
      </c>
      <c r="AG201">
        <v>566</v>
      </c>
      <c r="AH201">
        <v>900860</v>
      </c>
      <c r="AI201" t="s">
        <v>158</v>
      </c>
      <c r="AJ201">
        <v>566</v>
      </c>
      <c r="AK201">
        <v>9755609719</v>
      </c>
      <c r="AL201">
        <v>9755609719</v>
      </c>
      <c r="AM201" t="s">
        <v>159</v>
      </c>
      <c r="AN201" t="s">
        <v>160</v>
      </c>
      <c r="AO201" t="s">
        <v>161</v>
      </c>
      <c r="AP201" t="s">
        <v>146</v>
      </c>
      <c r="AQ201" t="s">
        <v>162</v>
      </c>
      <c r="AR201">
        <v>20957.5</v>
      </c>
      <c r="AS201">
        <v>20850</v>
      </c>
      <c r="AT201" s="8">
        <f t="shared" si="21"/>
        <v>20850</v>
      </c>
      <c r="AU201" s="8">
        <v>350</v>
      </c>
      <c r="AV201" s="8">
        <f t="shared" si="22"/>
        <v>20500</v>
      </c>
      <c r="AW201" s="9">
        <f t="shared" si="23"/>
        <v>3608.0000000000005</v>
      </c>
      <c r="AX201" s="10">
        <f t="shared" si="24"/>
        <v>16400</v>
      </c>
      <c r="AY201" s="11">
        <f t="shared" si="25"/>
        <v>492</v>
      </c>
      <c r="AZ201" s="8">
        <v>250</v>
      </c>
      <c r="BA201" s="12">
        <f t="shared" si="26"/>
        <v>81.25</v>
      </c>
      <c r="BB201" s="12"/>
      <c r="BC201" s="13"/>
      <c r="BD201" s="8">
        <f t="shared" si="27"/>
        <v>18.75</v>
      </c>
      <c r="BG201" t="s">
        <v>146</v>
      </c>
      <c r="BH201" t="s">
        <v>146</v>
      </c>
      <c r="BI201">
        <v>566</v>
      </c>
      <c r="BJ201">
        <v>566</v>
      </c>
      <c r="BK201">
        <v>20957.5</v>
      </c>
      <c r="BL201">
        <v>0.5</v>
      </c>
      <c r="BM201">
        <v>0</v>
      </c>
      <c r="BN201">
        <v>0.5</v>
      </c>
      <c r="BO201">
        <v>0.04</v>
      </c>
      <c r="BP201">
        <v>0</v>
      </c>
      <c r="BQ201">
        <v>20956.962500000001</v>
      </c>
      <c r="BR201">
        <v>0</v>
      </c>
      <c r="BS201">
        <v>0.04</v>
      </c>
      <c r="BT201" t="s">
        <v>146</v>
      </c>
      <c r="BU201">
        <v>59536659</v>
      </c>
      <c r="BV201" t="s">
        <v>163</v>
      </c>
      <c r="BW201">
        <v>0</v>
      </c>
      <c r="BX201">
        <v>0</v>
      </c>
      <c r="BY201" t="s">
        <v>164</v>
      </c>
      <c r="BZ201">
        <v>0</v>
      </c>
      <c r="CA201" t="s">
        <v>146</v>
      </c>
      <c r="CB201">
        <v>0</v>
      </c>
      <c r="CC201">
        <v>0</v>
      </c>
      <c r="CD201" t="s">
        <v>165</v>
      </c>
      <c r="CE201">
        <v>0</v>
      </c>
      <c r="CF201">
        <v>0</v>
      </c>
      <c r="CG201">
        <v>0</v>
      </c>
      <c r="CH201" t="s">
        <v>146</v>
      </c>
      <c r="CI201" t="s">
        <v>146</v>
      </c>
      <c r="CJ201" t="s">
        <v>158</v>
      </c>
      <c r="CK201">
        <v>10</v>
      </c>
      <c r="CL201">
        <v>0</v>
      </c>
      <c r="CM201">
        <v>0</v>
      </c>
      <c r="CN201">
        <v>20957.5</v>
      </c>
      <c r="CO201" t="s">
        <v>150</v>
      </c>
      <c r="CP201">
        <v>0</v>
      </c>
      <c r="CQ201">
        <v>0</v>
      </c>
      <c r="CR201">
        <v>0</v>
      </c>
      <c r="CS201" t="s">
        <v>166</v>
      </c>
      <c r="CT201">
        <v>0</v>
      </c>
      <c r="CU201">
        <v>0</v>
      </c>
      <c r="CV201">
        <v>0</v>
      </c>
      <c r="CW201" t="s">
        <v>156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 t="s">
        <v>167</v>
      </c>
      <c r="DE201">
        <v>0</v>
      </c>
      <c r="DF201">
        <v>0</v>
      </c>
      <c r="DG201">
        <v>0</v>
      </c>
      <c r="DH201" t="s">
        <v>150</v>
      </c>
      <c r="DI201">
        <v>0</v>
      </c>
      <c r="DJ201">
        <v>0</v>
      </c>
      <c r="DK201">
        <v>0</v>
      </c>
      <c r="DL201" t="s">
        <v>156</v>
      </c>
      <c r="DM201">
        <v>45</v>
      </c>
      <c r="DN201">
        <v>0</v>
      </c>
      <c r="DO201" t="s">
        <v>156</v>
      </c>
      <c r="DP201">
        <v>45</v>
      </c>
      <c r="DQ201">
        <v>0</v>
      </c>
      <c r="DR201" t="s">
        <v>146</v>
      </c>
      <c r="DS201" t="s">
        <v>146</v>
      </c>
      <c r="DT201" t="s">
        <v>146</v>
      </c>
      <c r="DU201" t="s">
        <v>155</v>
      </c>
      <c r="DV201">
        <v>0</v>
      </c>
      <c r="DW201">
        <v>0</v>
      </c>
      <c r="DX201">
        <v>0.5</v>
      </c>
      <c r="DY201">
        <v>0.04</v>
      </c>
      <c r="DZ201">
        <v>2.0020566090040005E+19</v>
      </c>
      <c r="EA201">
        <v>3.4600356600000148E+18</v>
      </c>
      <c r="EB201" t="s">
        <v>528</v>
      </c>
      <c r="EC201" t="s">
        <v>528</v>
      </c>
      <c r="ED201" t="s">
        <v>527</v>
      </c>
      <c r="EE201" t="s">
        <v>529</v>
      </c>
      <c r="EF201" t="s">
        <v>164</v>
      </c>
      <c r="EG201" t="s">
        <v>146</v>
      </c>
      <c r="EH201" t="s">
        <v>146</v>
      </c>
      <c r="EI201" t="s">
        <v>146</v>
      </c>
      <c r="EJ201" t="s">
        <v>146</v>
      </c>
      <c r="EK201" t="s">
        <v>146</v>
      </c>
      <c r="EL201" t="s">
        <v>146</v>
      </c>
      <c r="EM201" t="s">
        <v>146</v>
      </c>
      <c r="EN201" t="s">
        <v>146</v>
      </c>
      <c r="EO201" t="s">
        <v>146</v>
      </c>
      <c r="EP201">
        <v>20957.5</v>
      </c>
      <c r="EQ201">
        <v>0</v>
      </c>
      <c r="ER201">
        <v>0</v>
      </c>
      <c r="ES201" t="s">
        <v>146</v>
      </c>
      <c r="ET201" t="s">
        <v>170</v>
      </c>
      <c r="EU201" t="s">
        <v>146</v>
      </c>
      <c r="EV201">
        <v>0</v>
      </c>
    </row>
    <row r="202" spans="1:152" x14ac:dyDescent="0.25">
      <c r="A202">
        <v>9753164404</v>
      </c>
      <c r="B202" t="s">
        <v>141</v>
      </c>
      <c r="C202" t="s">
        <v>550</v>
      </c>
      <c r="D202" t="s">
        <v>143</v>
      </c>
      <c r="E202" t="s">
        <v>144</v>
      </c>
      <c r="F202" t="s">
        <v>145</v>
      </c>
      <c r="G202">
        <v>34894</v>
      </c>
      <c r="H202" t="s">
        <v>145</v>
      </c>
      <c r="I202">
        <v>424949</v>
      </c>
      <c r="J202">
        <v>2609157908</v>
      </c>
      <c r="K202">
        <v>2758401</v>
      </c>
      <c r="L202">
        <v>2692440</v>
      </c>
      <c r="M202" t="s">
        <v>146</v>
      </c>
      <c r="N202">
        <v>9753164404</v>
      </c>
      <c r="O202">
        <v>123</v>
      </c>
      <c r="P202" t="s">
        <v>147</v>
      </c>
      <c r="Q202" t="s">
        <v>148</v>
      </c>
      <c r="R202" t="s">
        <v>149</v>
      </c>
      <c r="S202">
        <v>250100000000001</v>
      </c>
      <c r="T202" t="s">
        <v>150</v>
      </c>
      <c r="U202" t="s">
        <v>151</v>
      </c>
      <c r="V202">
        <v>4814</v>
      </c>
      <c r="W202" t="s">
        <v>152</v>
      </c>
      <c r="X202" t="s">
        <v>151</v>
      </c>
      <c r="Y202">
        <v>44</v>
      </c>
      <c r="Z202" t="s">
        <v>153</v>
      </c>
      <c r="AA202" t="s">
        <v>154</v>
      </c>
      <c r="AB202" t="s">
        <v>146</v>
      </c>
      <c r="AC202">
        <v>200239</v>
      </c>
      <c r="AD202" t="s">
        <v>155</v>
      </c>
      <c r="AE202" t="s">
        <v>156</v>
      </c>
      <c r="AF202" t="s">
        <v>551</v>
      </c>
      <c r="AG202">
        <v>566</v>
      </c>
      <c r="AH202">
        <v>23818</v>
      </c>
      <c r="AI202" t="s">
        <v>158</v>
      </c>
      <c r="AJ202">
        <v>566</v>
      </c>
      <c r="AK202">
        <v>9753164404</v>
      </c>
      <c r="AL202">
        <v>9753164404</v>
      </c>
      <c r="AM202" t="s">
        <v>159</v>
      </c>
      <c r="AN202" t="s">
        <v>194</v>
      </c>
      <c r="AO202" t="s">
        <v>195</v>
      </c>
      <c r="AP202" t="s">
        <v>146</v>
      </c>
      <c r="AQ202" t="s">
        <v>162</v>
      </c>
      <c r="AR202">
        <v>20957.5</v>
      </c>
      <c r="AS202">
        <v>20850</v>
      </c>
      <c r="AT202" s="8">
        <f t="shared" si="21"/>
        <v>20850</v>
      </c>
      <c r="AU202" s="8">
        <v>350</v>
      </c>
      <c r="AV202" s="8">
        <f t="shared" si="22"/>
        <v>20500</v>
      </c>
      <c r="AW202" s="9">
        <f t="shared" si="23"/>
        <v>3608.0000000000005</v>
      </c>
      <c r="AX202" s="10">
        <f t="shared" si="24"/>
        <v>16400</v>
      </c>
      <c r="AY202" s="11">
        <f t="shared" si="25"/>
        <v>492</v>
      </c>
      <c r="AZ202" s="8">
        <v>250</v>
      </c>
      <c r="BA202" s="12">
        <f t="shared" si="26"/>
        <v>81.25</v>
      </c>
      <c r="BB202" s="12"/>
      <c r="BC202" s="13"/>
      <c r="BD202" s="8">
        <f t="shared" si="27"/>
        <v>18.75</v>
      </c>
      <c r="BG202" t="s">
        <v>146</v>
      </c>
      <c r="BH202" t="s">
        <v>146</v>
      </c>
      <c r="BI202">
        <v>566</v>
      </c>
      <c r="BJ202">
        <v>566</v>
      </c>
      <c r="BK202">
        <v>20957.5</v>
      </c>
      <c r="BL202">
        <v>0.5</v>
      </c>
      <c r="BM202">
        <v>0</v>
      </c>
      <c r="BN202">
        <v>0.5</v>
      </c>
      <c r="BO202">
        <v>0.04</v>
      </c>
      <c r="BP202">
        <v>0</v>
      </c>
      <c r="BQ202">
        <v>20956.962500000001</v>
      </c>
      <c r="BR202">
        <v>0</v>
      </c>
      <c r="BS202">
        <v>0.04</v>
      </c>
      <c r="BT202" t="s">
        <v>146</v>
      </c>
      <c r="BU202">
        <v>59536659</v>
      </c>
      <c r="BV202" t="s">
        <v>163</v>
      </c>
      <c r="BW202">
        <v>0</v>
      </c>
      <c r="BX202">
        <v>0</v>
      </c>
      <c r="BY202" t="s">
        <v>164</v>
      </c>
      <c r="BZ202">
        <v>0</v>
      </c>
      <c r="CA202" t="s">
        <v>146</v>
      </c>
      <c r="CB202">
        <v>0</v>
      </c>
      <c r="CC202">
        <v>0</v>
      </c>
      <c r="CD202" t="s">
        <v>165</v>
      </c>
      <c r="CE202">
        <v>0</v>
      </c>
      <c r="CF202">
        <v>0</v>
      </c>
      <c r="CG202">
        <v>0</v>
      </c>
      <c r="CH202" t="s">
        <v>146</v>
      </c>
      <c r="CI202" t="s">
        <v>146</v>
      </c>
      <c r="CJ202" t="s">
        <v>158</v>
      </c>
      <c r="CK202">
        <v>10</v>
      </c>
      <c r="CL202">
        <v>0</v>
      </c>
      <c r="CM202">
        <v>0</v>
      </c>
      <c r="CN202">
        <v>20957.5</v>
      </c>
      <c r="CO202" t="s">
        <v>150</v>
      </c>
      <c r="CP202">
        <v>0</v>
      </c>
      <c r="CQ202">
        <v>0</v>
      </c>
      <c r="CR202">
        <v>0</v>
      </c>
      <c r="CS202" t="s">
        <v>166</v>
      </c>
      <c r="CT202">
        <v>0</v>
      </c>
      <c r="CU202">
        <v>0</v>
      </c>
      <c r="CV202">
        <v>0</v>
      </c>
      <c r="CW202" t="s">
        <v>156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 t="s">
        <v>167</v>
      </c>
      <c r="DE202">
        <v>0</v>
      </c>
      <c r="DF202">
        <v>0</v>
      </c>
      <c r="DG202">
        <v>0</v>
      </c>
      <c r="DH202" t="s">
        <v>150</v>
      </c>
      <c r="DI202">
        <v>0</v>
      </c>
      <c r="DJ202">
        <v>0</v>
      </c>
      <c r="DK202">
        <v>0</v>
      </c>
      <c r="DL202" t="s">
        <v>156</v>
      </c>
      <c r="DM202">
        <v>45</v>
      </c>
      <c r="DN202">
        <v>0</v>
      </c>
      <c r="DO202" t="s">
        <v>156</v>
      </c>
      <c r="DP202">
        <v>45</v>
      </c>
      <c r="DQ202">
        <v>0</v>
      </c>
      <c r="DR202" t="s">
        <v>146</v>
      </c>
      <c r="DS202" t="s">
        <v>146</v>
      </c>
      <c r="DT202" t="s">
        <v>146</v>
      </c>
      <c r="DU202" t="s">
        <v>155</v>
      </c>
      <c r="DV202">
        <v>0</v>
      </c>
      <c r="DW202">
        <v>0</v>
      </c>
      <c r="DX202">
        <v>0.5</v>
      </c>
      <c r="DY202">
        <v>0.04</v>
      </c>
      <c r="DZ202">
        <v>2.0020566090040005E+19</v>
      </c>
      <c r="EA202">
        <v>3.4600356600000148E+18</v>
      </c>
      <c r="EB202" t="s">
        <v>552</v>
      </c>
      <c r="EC202" t="s">
        <v>552</v>
      </c>
      <c r="ED202" t="s">
        <v>551</v>
      </c>
      <c r="EE202" t="s">
        <v>553</v>
      </c>
      <c r="EF202" t="s">
        <v>164</v>
      </c>
      <c r="EG202" t="s">
        <v>146</v>
      </c>
      <c r="EH202" t="s">
        <v>146</v>
      </c>
      <c r="EI202" t="s">
        <v>146</v>
      </c>
      <c r="EJ202" t="s">
        <v>146</v>
      </c>
      <c r="EK202" t="s">
        <v>146</v>
      </c>
      <c r="EL202" t="s">
        <v>146</v>
      </c>
      <c r="EM202" t="s">
        <v>146</v>
      </c>
      <c r="EN202" t="s">
        <v>146</v>
      </c>
      <c r="EO202" t="s">
        <v>146</v>
      </c>
      <c r="EP202">
        <v>20957.5</v>
      </c>
      <c r="EQ202">
        <v>0</v>
      </c>
      <c r="ER202">
        <v>0</v>
      </c>
      <c r="ES202" t="s">
        <v>146</v>
      </c>
      <c r="ET202" t="s">
        <v>170</v>
      </c>
      <c r="EU202" t="s">
        <v>146</v>
      </c>
      <c r="EV202">
        <v>0</v>
      </c>
    </row>
    <row r="203" spans="1:152" x14ac:dyDescent="0.25">
      <c r="A203">
        <v>9755574776</v>
      </c>
      <c r="B203" t="s">
        <v>141</v>
      </c>
      <c r="C203" t="s">
        <v>578</v>
      </c>
      <c r="D203" t="s">
        <v>143</v>
      </c>
      <c r="E203" t="s">
        <v>144</v>
      </c>
      <c r="F203" t="s">
        <v>145</v>
      </c>
      <c r="G203">
        <v>34897</v>
      </c>
      <c r="H203" t="s">
        <v>145</v>
      </c>
      <c r="I203">
        <v>773541</v>
      </c>
      <c r="J203">
        <v>2609398993</v>
      </c>
      <c r="K203">
        <v>2061040</v>
      </c>
      <c r="L203">
        <v>2692440</v>
      </c>
      <c r="M203" t="s">
        <v>146</v>
      </c>
      <c r="N203">
        <v>9755574776</v>
      </c>
      <c r="O203">
        <v>123</v>
      </c>
      <c r="P203" t="s">
        <v>147</v>
      </c>
      <c r="Q203" t="s">
        <v>148</v>
      </c>
      <c r="R203" t="s">
        <v>149</v>
      </c>
      <c r="S203">
        <v>250100000000001</v>
      </c>
      <c r="T203" t="s">
        <v>150</v>
      </c>
      <c r="U203" t="s">
        <v>151</v>
      </c>
      <c r="V203">
        <v>4814</v>
      </c>
      <c r="W203" t="s">
        <v>152</v>
      </c>
      <c r="X203" t="s">
        <v>151</v>
      </c>
      <c r="Y203">
        <v>44</v>
      </c>
      <c r="Z203" t="s">
        <v>153</v>
      </c>
      <c r="AA203" t="s">
        <v>154</v>
      </c>
      <c r="AB203" t="s">
        <v>146</v>
      </c>
      <c r="AC203">
        <v>200239</v>
      </c>
      <c r="AD203" t="s">
        <v>155</v>
      </c>
      <c r="AE203" t="s">
        <v>156</v>
      </c>
      <c r="AF203" t="s">
        <v>579</v>
      </c>
      <c r="AG203">
        <v>566</v>
      </c>
      <c r="AH203">
        <v>871054</v>
      </c>
      <c r="AI203" t="s">
        <v>158</v>
      </c>
      <c r="AJ203">
        <v>566</v>
      </c>
      <c r="AK203">
        <v>9755574776</v>
      </c>
      <c r="AL203">
        <v>9755574776</v>
      </c>
      <c r="AM203" t="s">
        <v>159</v>
      </c>
      <c r="AN203" t="s">
        <v>160</v>
      </c>
      <c r="AO203" t="s">
        <v>161</v>
      </c>
      <c r="AP203" t="s">
        <v>146</v>
      </c>
      <c r="AQ203" t="s">
        <v>162</v>
      </c>
      <c r="AR203">
        <v>20957.5</v>
      </c>
      <c r="AS203">
        <v>20850</v>
      </c>
      <c r="AT203" s="8">
        <f t="shared" si="21"/>
        <v>20850</v>
      </c>
      <c r="AU203" s="8">
        <v>350</v>
      </c>
      <c r="AV203" s="8">
        <f t="shared" si="22"/>
        <v>20500</v>
      </c>
      <c r="AW203" s="9">
        <f t="shared" si="23"/>
        <v>3608.0000000000005</v>
      </c>
      <c r="AX203" s="10">
        <f t="shared" si="24"/>
        <v>16400</v>
      </c>
      <c r="AY203" s="11">
        <f t="shared" si="25"/>
        <v>492</v>
      </c>
      <c r="AZ203" s="8">
        <v>250</v>
      </c>
      <c r="BA203" s="12">
        <f t="shared" si="26"/>
        <v>81.25</v>
      </c>
      <c r="BB203" s="12"/>
      <c r="BC203" s="13"/>
      <c r="BD203" s="8">
        <f t="shared" si="27"/>
        <v>18.75</v>
      </c>
      <c r="BG203" t="s">
        <v>146</v>
      </c>
      <c r="BH203" t="s">
        <v>146</v>
      </c>
      <c r="BI203">
        <v>566</v>
      </c>
      <c r="BJ203">
        <v>566</v>
      </c>
      <c r="BK203">
        <v>20957.5</v>
      </c>
      <c r="BL203">
        <v>0.5</v>
      </c>
      <c r="BM203">
        <v>0</v>
      </c>
      <c r="BN203">
        <v>0.5</v>
      </c>
      <c r="BO203">
        <v>0.04</v>
      </c>
      <c r="BP203">
        <v>0</v>
      </c>
      <c r="BQ203">
        <v>20956.962500000001</v>
      </c>
      <c r="BR203">
        <v>0</v>
      </c>
      <c r="BS203">
        <v>0.04</v>
      </c>
      <c r="BT203" t="s">
        <v>146</v>
      </c>
      <c r="BU203">
        <v>59536659</v>
      </c>
      <c r="BV203" t="s">
        <v>163</v>
      </c>
      <c r="BW203">
        <v>0</v>
      </c>
      <c r="BX203">
        <v>0</v>
      </c>
      <c r="BY203" t="s">
        <v>164</v>
      </c>
      <c r="BZ203">
        <v>0</v>
      </c>
      <c r="CA203" t="s">
        <v>146</v>
      </c>
      <c r="CB203">
        <v>0</v>
      </c>
      <c r="CC203">
        <v>0</v>
      </c>
      <c r="CD203" t="s">
        <v>165</v>
      </c>
      <c r="CE203">
        <v>0</v>
      </c>
      <c r="CF203">
        <v>0</v>
      </c>
      <c r="CG203">
        <v>0</v>
      </c>
      <c r="CH203" t="s">
        <v>146</v>
      </c>
      <c r="CI203" t="s">
        <v>146</v>
      </c>
      <c r="CJ203" t="s">
        <v>158</v>
      </c>
      <c r="CK203">
        <v>10</v>
      </c>
      <c r="CL203">
        <v>0</v>
      </c>
      <c r="CM203">
        <v>0</v>
      </c>
      <c r="CN203">
        <v>20957.5</v>
      </c>
      <c r="CO203" t="s">
        <v>150</v>
      </c>
      <c r="CP203">
        <v>0</v>
      </c>
      <c r="CQ203">
        <v>0</v>
      </c>
      <c r="CR203">
        <v>0</v>
      </c>
      <c r="CS203" t="s">
        <v>166</v>
      </c>
      <c r="CT203">
        <v>0</v>
      </c>
      <c r="CU203">
        <v>0</v>
      </c>
      <c r="CV203">
        <v>0</v>
      </c>
      <c r="CW203" t="s">
        <v>156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 t="s">
        <v>167</v>
      </c>
      <c r="DE203">
        <v>0</v>
      </c>
      <c r="DF203">
        <v>0</v>
      </c>
      <c r="DG203">
        <v>0</v>
      </c>
      <c r="DH203" t="s">
        <v>150</v>
      </c>
      <c r="DI203">
        <v>0</v>
      </c>
      <c r="DJ203">
        <v>0</v>
      </c>
      <c r="DK203">
        <v>0</v>
      </c>
      <c r="DL203" t="s">
        <v>156</v>
      </c>
      <c r="DM203">
        <v>45</v>
      </c>
      <c r="DN203">
        <v>0</v>
      </c>
      <c r="DO203" t="s">
        <v>156</v>
      </c>
      <c r="DP203">
        <v>45</v>
      </c>
      <c r="DQ203">
        <v>0</v>
      </c>
      <c r="DR203" t="s">
        <v>146</v>
      </c>
      <c r="DS203" t="s">
        <v>146</v>
      </c>
      <c r="DT203" t="s">
        <v>146</v>
      </c>
      <c r="DU203" t="s">
        <v>155</v>
      </c>
      <c r="DV203">
        <v>0</v>
      </c>
      <c r="DW203">
        <v>0</v>
      </c>
      <c r="DX203">
        <v>0.5</v>
      </c>
      <c r="DY203">
        <v>0.04</v>
      </c>
      <c r="DZ203">
        <v>2.0020566090040005E+19</v>
      </c>
      <c r="EA203">
        <v>3.4600356600000148E+18</v>
      </c>
      <c r="EB203" t="s">
        <v>580</v>
      </c>
      <c r="EC203" t="s">
        <v>580</v>
      </c>
      <c r="ED203" t="s">
        <v>579</v>
      </c>
      <c r="EE203" t="s">
        <v>581</v>
      </c>
      <c r="EF203" t="s">
        <v>164</v>
      </c>
      <c r="EG203" t="s">
        <v>146</v>
      </c>
      <c r="EH203" t="s">
        <v>146</v>
      </c>
      <c r="EI203" t="s">
        <v>146</v>
      </c>
      <c r="EJ203" t="s">
        <v>146</v>
      </c>
      <c r="EK203" t="s">
        <v>146</v>
      </c>
      <c r="EL203" t="s">
        <v>146</v>
      </c>
      <c r="EM203" t="s">
        <v>146</v>
      </c>
      <c r="EN203" t="s">
        <v>146</v>
      </c>
      <c r="EO203" t="s">
        <v>146</v>
      </c>
      <c r="EP203">
        <v>20957.5</v>
      </c>
      <c r="EQ203">
        <v>0</v>
      </c>
      <c r="ER203">
        <v>0</v>
      </c>
      <c r="ES203" t="s">
        <v>146</v>
      </c>
      <c r="ET203" t="s">
        <v>170</v>
      </c>
      <c r="EU203" t="s">
        <v>146</v>
      </c>
      <c r="EV203">
        <v>0</v>
      </c>
    </row>
    <row r="204" spans="1:152" x14ac:dyDescent="0.25">
      <c r="A204">
        <v>9754973549</v>
      </c>
      <c r="B204" t="s">
        <v>141</v>
      </c>
      <c r="C204" t="s">
        <v>791</v>
      </c>
      <c r="D204" t="s">
        <v>143</v>
      </c>
      <c r="E204" t="s">
        <v>144</v>
      </c>
      <c r="F204" t="s">
        <v>145</v>
      </c>
      <c r="G204">
        <v>34896</v>
      </c>
      <c r="H204" t="s">
        <v>145</v>
      </c>
      <c r="I204">
        <v>402516</v>
      </c>
      <c r="J204">
        <v>2609276129</v>
      </c>
      <c r="K204">
        <v>3344257</v>
      </c>
      <c r="L204">
        <v>2692440</v>
      </c>
      <c r="M204" t="s">
        <v>146</v>
      </c>
      <c r="N204">
        <v>9754973549</v>
      </c>
      <c r="O204">
        <v>123</v>
      </c>
      <c r="P204" t="s">
        <v>147</v>
      </c>
      <c r="Q204" t="s">
        <v>148</v>
      </c>
      <c r="R204" t="s">
        <v>149</v>
      </c>
      <c r="S204">
        <v>250100000000001</v>
      </c>
      <c r="T204" t="s">
        <v>150</v>
      </c>
      <c r="U204" t="s">
        <v>151</v>
      </c>
      <c r="V204">
        <v>4814</v>
      </c>
      <c r="W204" t="s">
        <v>152</v>
      </c>
      <c r="X204" t="s">
        <v>151</v>
      </c>
      <c r="Y204">
        <v>44</v>
      </c>
      <c r="Z204" t="s">
        <v>153</v>
      </c>
      <c r="AA204" t="s">
        <v>154</v>
      </c>
      <c r="AB204" t="s">
        <v>146</v>
      </c>
      <c r="AC204">
        <v>200239</v>
      </c>
      <c r="AD204" t="s">
        <v>155</v>
      </c>
      <c r="AE204" t="s">
        <v>156</v>
      </c>
      <c r="AF204" t="s">
        <v>792</v>
      </c>
      <c r="AG204">
        <v>566</v>
      </c>
      <c r="AH204">
        <v>393256</v>
      </c>
      <c r="AI204" t="s">
        <v>158</v>
      </c>
      <c r="AJ204">
        <v>566</v>
      </c>
      <c r="AK204">
        <v>9754973549</v>
      </c>
      <c r="AL204">
        <v>9754973549</v>
      </c>
      <c r="AM204" t="s">
        <v>159</v>
      </c>
      <c r="AN204" t="s">
        <v>188</v>
      </c>
      <c r="AO204" t="s">
        <v>189</v>
      </c>
      <c r="AP204" t="s">
        <v>146</v>
      </c>
      <c r="AQ204" t="s">
        <v>162</v>
      </c>
      <c r="AR204">
        <v>20957.5</v>
      </c>
      <c r="AS204">
        <v>20850</v>
      </c>
      <c r="AT204" s="8">
        <f t="shared" si="21"/>
        <v>20850</v>
      </c>
      <c r="AU204" s="8">
        <v>350</v>
      </c>
      <c r="AV204" s="8">
        <f t="shared" si="22"/>
        <v>20500</v>
      </c>
      <c r="AW204" s="9">
        <f t="shared" si="23"/>
        <v>3608.0000000000005</v>
      </c>
      <c r="AX204" s="10">
        <f t="shared" si="24"/>
        <v>16400</v>
      </c>
      <c r="AY204" s="11">
        <f t="shared" si="25"/>
        <v>492</v>
      </c>
      <c r="AZ204" s="8">
        <v>250</v>
      </c>
      <c r="BA204" s="12">
        <f t="shared" si="26"/>
        <v>81.25</v>
      </c>
      <c r="BB204" s="12"/>
      <c r="BC204" s="13"/>
      <c r="BD204" s="8">
        <f t="shared" si="27"/>
        <v>18.75</v>
      </c>
      <c r="BG204" t="s">
        <v>146</v>
      </c>
      <c r="BH204" t="s">
        <v>146</v>
      </c>
      <c r="BI204">
        <v>566</v>
      </c>
      <c r="BJ204">
        <v>566</v>
      </c>
      <c r="BK204">
        <v>20957.5</v>
      </c>
      <c r="BL204">
        <v>0.5</v>
      </c>
      <c r="BM204">
        <v>0</v>
      </c>
      <c r="BN204">
        <v>0.5</v>
      </c>
      <c r="BO204">
        <v>0.04</v>
      </c>
      <c r="BP204">
        <v>0</v>
      </c>
      <c r="BQ204">
        <v>20956.962500000001</v>
      </c>
      <c r="BR204">
        <v>0</v>
      </c>
      <c r="BS204">
        <v>0.04</v>
      </c>
      <c r="BT204" t="s">
        <v>146</v>
      </c>
      <c r="BU204">
        <v>59536659</v>
      </c>
      <c r="BV204" t="s">
        <v>163</v>
      </c>
      <c r="BW204">
        <v>0</v>
      </c>
      <c r="BX204">
        <v>0</v>
      </c>
      <c r="BY204" t="s">
        <v>164</v>
      </c>
      <c r="BZ204">
        <v>0</v>
      </c>
      <c r="CA204" t="s">
        <v>146</v>
      </c>
      <c r="CB204">
        <v>0</v>
      </c>
      <c r="CC204">
        <v>0</v>
      </c>
      <c r="CD204" t="s">
        <v>165</v>
      </c>
      <c r="CE204">
        <v>0</v>
      </c>
      <c r="CF204">
        <v>0</v>
      </c>
      <c r="CG204">
        <v>0</v>
      </c>
      <c r="CH204" t="s">
        <v>146</v>
      </c>
      <c r="CI204" t="s">
        <v>146</v>
      </c>
      <c r="CJ204" t="s">
        <v>158</v>
      </c>
      <c r="CK204">
        <v>10</v>
      </c>
      <c r="CL204">
        <v>0</v>
      </c>
      <c r="CM204">
        <v>0</v>
      </c>
      <c r="CN204">
        <v>20957.5</v>
      </c>
      <c r="CO204" t="s">
        <v>150</v>
      </c>
      <c r="CP204">
        <v>0</v>
      </c>
      <c r="CQ204">
        <v>0</v>
      </c>
      <c r="CR204">
        <v>0</v>
      </c>
      <c r="CS204" t="s">
        <v>166</v>
      </c>
      <c r="CT204">
        <v>0</v>
      </c>
      <c r="CU204">
        <v>0</v>
      </c>
      <c r="CV204">
        <v>0</v>
      </c>
      <c r="CW204" t="s">
        <v>156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 t="s">
        <v>167</v>
      </c>
      <c r="DE204">
        <v>0</v>
      </c>
      <c r="DF204">
        <v>0</v>
      </c>
      <c r="DG204">
        <v>0</v>
      </c>
      <c r="DH204" t="s">
        <v>150</v>
      </c>
      <c r="DI204">
        <v>0</v>
      </c>
      <c r="DJ204">
        <v>0</v>
      </c>
      <c r="DK204">
        <v>0</v>
      </c>
      <c r="DL204" t="s">
        <v>156</v>
      </c>
      <c r="DM204">
        <v>45</v>
      </c>
      <c r="DN204">
        <v>0</v>
      </c>
      <c r="DO204" t="s">
        <v>156</v>
      </c>
      <c r="DP204">
        <v>45</v>
      </c>
      <c r="DQ204">
        <v>0</v>
      </c>
      <c r="DR204" t="s">
        <v>146</v>
      </c>
      <c r="DS204" t="s">
        <v>146</v>
      </c>
      <c r="DT204" t="s">
        <v>146</v>
      </c>
      <c r="DU204" t="s">
        <v>155</v>
      </c>
      <c r="DV204">
        <v>0</v>
      </c>
      <c r="DW204">
        <v>0</v>
      </c>
      <c r="DX204">
        <v>0.5</v>
      </c>
      <c r="DY204">
        <v>0.04</v>
      </c>
      <c r="DZ204">
        <v>2.0020566090040005E+19</v>
      </c>
      <c r="EA204">
        <v>3.4600356600000148E+18</v>
      </c>
      <c r="EB204" t="s">
        <v>793</v>
      </c>
      <c r="EC204" t="s">
        <v>793</v>
      </c>
      <c r="ED204" t="s">
        <v>792</v>
      </c>
      <c r="EE204" t="s">
        <v>794</v>
      </c>
      <c r="EF204" t="s">
        <v>164</v>
      </c>
      <c r="EG204" t="s">
        <v>146</v>
      </c>
      <c r="EH204" t="s">
        <v>146</v>
      </c>
      <c r="EI204" t="s">
        <v>146</v>
      </c>
      <c r="EJ204" t="s">
        <v>146</v>
      </c>
      <c r="EK204" t="s">
        <v>146</v>
      </c>
      <c r="EL204" t="s">
        <v>146</v>
      </c>
      <c r="EM204" t="s">
        <v>146</v>
      </c>
      <c r="EN204" t="s">
        <v>146</v>
      </c>
      <c r="EO204" t="s">
        <v>146</v>
      </c>
      <c r="EP204">
        <v>20957.5</v>
      </c>
      <c r="EQ204">
        <v>0</v>
      </c>
      <c r="ER204">
        <v>0</v>
      </c>
      <c r="ES204" t="s">
        <v>146</v>
      </c>
      <c r="ET204" t="s">
        <v>170</v>
      </c>
      <c r="EU204" t="s">
        <v>146</v>
      </c>
      <c r="EV204">
        <v>0</v>
      </c>
    </row>
    <row r="205" spans="1:152" x14ac:dyDescent="0.25">
      <c r="A205">
        <v>9758643298</v>
      </c>
      <c r="B205" t="s">
        <v>141</v>
      </c>
      <c r="C205" t="s">
        <v>818</v>
      </c>
      <c r="D205" t="s">
        <v>143</v>
      </c>
      <c r="E205" t="s">
        <v>144</v>
      </c>
      <c r="F205" t="s">
        <v>144</v>
      </c>
      <c r="G205">
        <v>34901</v>
      </c>
      <c r="H205" t="s">
        <v>145</v>
      </c>
      <c r="I205">
        <v>822067</v>
      </c>
      <c r="J205">
        <v>2609835840</v>
      </c>
      <c r="K205">
        <v>2188734</v>
      </c>
      <c r="L205">
        <v>2692440</v>
      </c>
      <c r="M205" t="s">
        <v>146</v>
      </c>
      <c r="N205">
        <v>9758643298</v>
      </c>
      <c r="O205">
        <v>123</v>
      </c>
      <c r="P205" t="s">
        <v>147</v>
      </c>
      <c r="Q205" t="s">
        <v>148</v>
      </c>
      <c r="R205" t="s">
        <v>149</v>
      </c>
      <c r="S205">
        <v>250100000000001</v>
      </c>
      <c r="T205" t="s">
        <v>150</v>
      </c>
      <c r="U205" t="s">
        <v>151</v>
      </c>
      <c r="V205">
        <v>4814</v>
      </c>
      <c r="W205" t="s">
        <v>152</v>
      </c>
      <c r="X205" t="s">
        <v>151</v>
      </c>
      <c r="Y205">
        <v>44</v>
      </c>
      <c r="Z205" t="s">
        <v>153</v>
      </c>
      <c r="AA205" t="s">
        <v>154</v>
      </c>
      <c r="AB205" t="s">
        <v>146</v>
      </c>
      <c r="AC205">
        <v>200239</v>
      </c>
      <c r="AD205" t="s">
        <v>155</v>
      </c>
      <c r="AE205" t="s">
        <v>156</v>
      </c>
      <c r="AF205" t="s">
        <v>819</v>
      </c>
      <c r="AG205">
        <v>566</v>
      </c>
      <c r="AH205">
        <v>458693</v>
      </c>
      <c r="AI205" t="s">
        <v>158</v>
      </c>
      <c r="AJ205">
        <v>566</v>
      </c>
      <c r="AK205">
        <v>9758643298</v>
      </c>
      <c r="AL205">
        <v>9758643298</v>
      </c>
      <c r="AM205" t="s">
        <v>159</v>
      </c>
      <c r="AN205" t="s">
        <v>400</v>
      </c>
      <c r="AO205" t="s">
        <v>401</v>
      </c>
      <c r="AP205" t="s">
        <v>146</v>
      </c>
      <c r="AQ205" t="s">
        <v>162</v>
      </c>
      <c r="AR205">
        <v>20957.5</v>
      </c>
      <c r="AS205">
        <v>20850</v>
      </c>
      <c r="AT205" s="8">
        <f t="shared" si="21"/>
        <v>20850</v>
      </c>
      <c r="AU205" s="8">
        <v>350</v>
      </c>
      <c r="AV205" s="8">
        <f t="shared" si="22"/>
        <v>20500</v>
      </c>
      <c r="AW205" s="9">
        <f t="shared" si="23"/>
        <v>3608.0000000000005</v>
      </c>
      <c r="AX205" s="10">
        <f t="shared" si="24"/>
        <v>16400</v>
      </c>
      <c r="AY205" s="11">
        <f t="shared" si="25"/>
        <v>492</v>
      </c>
      <c r="AZ205" s="8">
        <v>250</v>
      </c>
      <c r="BA205" s="12">
        <f t="shared" si="26"/>
        <v>81.25</v>
      </c>
      <c r="BB205" s="12"/>
      <c r="BC205" s="13"/>
      <c r="BD205" s="8">
        <f t="shared" si="27"/>
        <v>18.75</v>
      </c>
      <c r="BG205" t="s">
        <v>146</v>
      </c>
      <c r="BH205" t="s">
        <v>146</v>
      </c>
      <c r="BI205">
        <v>566</v>
      </c>
      <c r="BJ205">
        <v>566</v>
      </c>
      <c r="BK205">
        <v>20957.5</v>
      </c>
      <c r="BL205">
        <v>0.5</v>
      </c>
      <c r="BM205">
        <v>0</v>
      </c>
      <c r="BN205">
        <v>0.5</v>
      </c>
      <c r="BO205">
        <v>0.04</v>
      </c>
      <c r="BP205">
        <v>0</v>
      </c>
      <c r="BQ205">
        <v>20956.962500000001</v>
      </c>
      <c r="BR205">
        <v>0</v>
      </c>
      <c r="BS205">
        <v>0.04</v>
      </c>
      <c r="BT205" t="s">
        <v>146</v>
      </c>
      <c r="BU205">
        <v>59536659</v>
      </c>
      <c r="BV205" t="s">
        <v>163</v>
      </c>
      <c r="BW205">
        <v>0</v>
      </c>
      <c r="BX205">
        <v>0</v>
      </c>
      <c r="BY205" t="s">
        <v>164</v>
      </c>
      <c r="BZ205">
        <v>0</v>
      </c>
      <c r="CA205" t="s">
        <v>146</v>
      </c>
      <c r="CB205">
        <v>0</v>
      </c>
      <c r="CC205">
        <v>0</v>
      </c>
      <c r="CD205" t="s">
        <v>165</v>
      </c>
      <c r="CE205">
        <v>0</v>
      </c>
      <c r="CF205">
        <v>0</v>
      </c>
      <c r="CG205">
        <v>0</v>
      </c>
      <c r="CH205" t="s">
        <v>146</v>
      </c>
      <c r="CI205" t="s">
        <v>146</v>
      </c>
      <c r="CJ205" t="s">
        <v>158</v>
      </c>
      <c r="CK205">
        <v>10</v>
      </c>
      <c r="CL205">
        <v>0</v>
      </c>
      <c r="CM205">
        <v>0</v>
      </c>
      <c r="CN205">
        <v>20957.5</v>
      </c>
      <c r="CO205" t="s">
        <v>150</v>
      </c>
      <c r="CP205">
        <v>0</v>
      </c>
      <c r="CQ205">
        <v>0</v>
      </c>
      <c r="CR205">
        <v>0</v>
      </c>
      <c r="CS205" t="s">
        <v>166</v>
      </c>
      <c r="CT205">
        <v>0</v>
      </c>
      <c r="CU205">
        <v>0</v>
      </c>
      <c r="CV205">
        <v>0</v>
      </c>
      <c r="CW205" t="s">
        <v>156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 t="s">
        <v>167</v>
      </c>
      <c r="DE205">
        <v>0</v>
      </c>
      <c r="DF205">
        <v>0</v>
      </c>
      <c r="DG205">
        <v>0</v>
      </c>
      <c r="DH205" t="s">
        <v>150</v>
      </c>
      <c r="DI205">
        <v>0</v>
      </c>
      <c r="DJ205">
        <v>0</v>
      </c>
      <c r="DK205">
        <v>0</v>
      </c>
      <c r="DL205" t="s">
        <v>156</v>
      </c>
      <c r="DM205">
        <v>45</v>
      </c>
      <c r="DN205">
        <v>0</v>
      </c>
      <c r="DO205" t="s">
        <v>156</v>
      </c>
      <c r="DP205">
        <v>45</v>
      </c>
      <c r="DQ205">
        <v>0</v>
      </c>
      <c r="DR205" t="s">
        <v>146</v>
      </c>
      <c r="DS205" t="s">
        <v>146</v>
      </c>
      <c r="DT205" t="s">
        <v>146</v>
      </c>
      <c r="DU205" t="s">
        <v>155</v>
      </c>
      <c r="DV205">
        <v>0</v>
      </c>
      <c r="DW205">
        <v>0</v>
      </c>
      <c r="DX205">
        <v>0.5</v>
      </c>
      <c r="DY205">
        <v>0.04</v>
      </c>
      <c r="DZ205">
        <v>2.0020566090040005E+19</v>
      </c>
      <c r="EA205">
        <v>3.4600356600000148E+18</v>
      </c>
      <c r="EB205" t="s">
        <v>820</v>
      </c>
      <c r="EC205" t="s">
        <v>820</v>
      </c>
      <c r="ED205" t="s">
        <v>819</v>
      </c>
      <c r="EE205" t="s">
        <v>821</v>
      </c>
      <c r="EF205" t="s">
        <v>164</v>
      </c>
      <c r="EG205" t="s">
        <v>146</v>
      </c>
      <c r="EH205" t="s">
        <v>146</v>
      </c>
      <c r="EI205" t="s">
        <v>146</v>
      </c>
      <c r="EJ205" t="s">
        <v>146</v>
      </c>
      <c r="EK205" t="s">
        <v>146</v>
      </c>
      <c r="EL205" t="s">
        <v>146</v>
      </c>
      <c r="EM205" t="s">
        <v>146</v>
      </c>
      <c r="EN205" t="s">
        <v>146</v>
      </c>
      <c r="EO205" t="s">
        <v>146</v>
      </c>
      <c r="EP205">
        <v>20957.5</v>
      </c>
      <c r="EQ205">
        <v>0</v>
      </c>
      <c r="ER205">
        <v>0</v>
      </c>
      <c r="ES205" t="s">
        <v>146</v>
      </c>
      <c r="ET205" t="s">
        <v>170</v>
      </c>
      <c r="EU205" t="s">
        <v>146</v>
      </c>
      <c r="EV205">
        <v>0</v>
      </c>
    </row>
    <row r="206" spans="1:152" x14ac:dyDescent="0.25">
      <c r="A206">
        <v>9752775729</v>
      </c>
      <c r="B206" t="s">
        <v>141</v>
      </c>
      <c r="C206" t="s">
        <v>433</v>
      </c>
      <c r="D206" t="s">
        <v>143</v>
      </c>
      <c r="E206" t="s">
        <v>144</v>
      </c>
      <c r="F206" t="s">
        <v>145</v>
      </c>
      <c r="G206">
        <v>34893</v>
      </c>
      <c r="H206" t="s">
        <v>145</v>
      </c>
      <c r="I206">
        <v>287248</v>
      </c>
      <c r="J206">
        <v>2608962995</v>
      </c>
      <c r="K206">
        <v>1372002</v>
      </c>
      <c r="L206">
        <v>2692440</v>
      </c>
      <c r="M206" t="s">
        <v>146</v>
      </c>
      <c r="N206">
        <v>9752775729</v>
      </c>
      <c r="O206">
        <v>123</v>
      </c>
      <c r="P206" t="s">
        <v>147</v>
      </c>
      <c r="Q206" t="s">
        <v>148</v>
      </c>
      <c r="R206" t="s">
        <v>149</v>
      </c>
      <c r="S206">
        <v>250100000000001</v>
      </c>
      <c r="T206" t="s">
        <v>150</v>
      </c>
      <c r="U206" t="s">
        <v>151</v>
      </c>
      <c r="V206">
        <v>4814</v>
      </c>
      <c r="W206" t="s">
        <v>152</v>
      </c>
      <c r="X206" t="s">
        <v>151</v>
      </c>
      <c r="Y206">
        <v>63</v>
      </c>
      <c r="Z206" t="s">
        <v>221</v>
      </c>
      <c r="AA206" t="s">
        <v>154</v>
      </c>
      <c r="AB206" t="s">
        <v>146</v>
      </c>
      <c r="AC206">
        <v>200237</v>
      </c>
      <c r="AD206" t="s">
        <v>222</v>
      </c>
      <c r="AE206" t="s">
        <v>156</v>
      </c>
      <c r="AF206" t="s">
        <v>434</v>
      </c>
      <c r="AG206">
        <v>566</v>
      </c>
      <c r="AH206">
        <v>744055</v>
      </c>
      <c r="AI206" t="s">
        <v>158</v>
      </c>
      <c r="AJ206">
        <v>566</v>
      </c>
      <c r="AK206">
        <v>9752775729</v>
      </c>
      <c r="AL206">
        <v>9752775729</v>
      </c>
      <c r="AM206" t="s">
        <v>159</v>
      </c>
      <c r="AN206" t="s">
        <v>224</v>
      </c>
      <c r="AO206" t="s">
        <v>225</v>
      </c>
      <c r="AP206" t="s">
        <v>146</v>
      </c>
      <c r="AQ206" t="s">
        <v>162</v>
      </c>
      <c r="AR206">
        <v>22200</v>
      </c>
      <c r="AS206">
        <v>22200</v>
      </c>
      <c r="AT206" s="8">
        <f t="shared" si="21"/>
        <v>19200</v>
      </c>
      <c r="AU206" s="8">
        <v>350</v>
      </c>
      <c r="AV206" s="8">
        <f t="shared" si="22"/>
        <v>18850</v>
      </c>
      <c r="AW206" s="9">
        <f t="shared" si="23"/>
        <v>3317.6000000000004</v>
      </c>
      <c r="AX206" s="10">
        <f t="shared" si="24"/>
        <v>15080</v>
      </c>
      <c r="AY206" s="11">
        <f t="shared" si="25"/>
        <v>452.40000000000003</v>
      </c>
      <c r="AZ206" s="8">
        <v>250</v>
      </c>
      <c r="BA206" s="12">
        <f t="shared" si="26"/>
        <v>81.25</v>
      </c>
      <c r="BB206" s="12">
        <v>1000</v>
      </c>
      <c r="BC206" s="13">
        <v>2000</v>
      </c>
      <c r="BD206" s="8">
        <f t="shared" si="27"/>
        <v>18.75</v>
      </c>
      <c r="BE206" t="s">
        <v>146</v>
      </c>
      <c r="BF206" t="s">
        <v>146</v>
      </c>
      <c r="BG206" t="s">
        <v>146</v>
      </c>
      <c r="BH206" t="s">
        <v>146</v>
      </c>
      <c r="BI206">
        <v>566</v>
      </c>
      <c r="BJ206">
        <v>566</v>
      </c>
      <c r="BK206">
        <v>22200</v>
      </c>
      <c r="BL206">
        <v>0.5</v>
      </c>
      <c r="BM206">
        <v>0</v>
      </c>
      <c r="BN206">
        <v>0.5</v>
      </c>
      <c r="BO206">
        <v>0.04</v>
      </c>
      <c r="BP206">
        <v>0</v>
      </c>
      <c r="BQ206">
        <v>22199.462500000001</v>
      </c>
      <c r="BR206">
        <v>0</v>
      </c>
      <c r="BS206">
        <v>0.04</v>
      </c>
      <c r="BT206" t="s">
        <v>146</v>
      </c>
      <c r="BU206">
        <v>59536659</v>
      </c>
      <c r="BV206" t="s">
        <v>163</v>
      </c>
      <c r="BW206">
        <v>0</v>
      </c>
      <c r="BX206">
        <v>0</v>
      </c>
      <c r="BY206" t="s">
        <v>164</v>
      </c>
      <c r="BZ206">
        <v>0</v>
      </c>
      <c r="CA206" t="s">
        <v>146</v>
      </c>
      <c r="CB206">
        <v>0</v>
      </c>
      <c r="CC206">
        <v>0</v>
      </c>
      <c r="CD206" t="s">
        <v>165</v>
      </c>
      <c r="CE206">
        <v>0</v>
      </c>
      <c r="CF206">
        <v>0</v>
      </c>
      <c r="CG206">
        <v>0</v>
      </c>
      <c r="CH206" t="s">
        <v>146</v>
      </c>
      <c r="CI206" t="s">
        <v>146</v>
      </c>
      <c r="CJ206" t="s">
        <v>158</v>
      </c>
      <c r="CK206">
        <v>10</v>
      </c>
      <c r="CL206">
        <v>0</v>
      </c>
      <c r="CM206">
        <v>0</v>
      </c>
      <c r="CN206">
        <v>22200</v>
      </c>
      <c r="CO206" t="s">
        <v>150</v>
      </c>
      <c r="CP206">
        <v>0</v>
      </c>
      <c r="CQ206">
        <v>0</v>
      </c>
      <c r="CR206">
        <v>0</v>
      </c>
      <c r="CS206" t="s">
        <v>166</v>
      </c>
      <c r="CT206">
        <v>0</v>
      </c>
      <c r="CU206">
        <v>0</v>
      </c>
      <c r="CV206">
        <v>0</v>
      </c>
      <c r="CW206" t="s">
        <v>156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 t="s">
        <v>167</v>
      </c>
      <c r="DE206">
        <v>0</v>
      </c>
      <c r="DF206">
        <v>0</v>
      </c>
      <c r="DG206">
        <v>0</v>
      </c>
      <c r="DH206" t="s">
        <v>150</v>
      </c>
      <c r="DI206">
        <v>0</v>
      </c>
      <c r="DJ206">
        <v>0</v>
      </c>
      <c r="DK206">
        <v>0</v>
      </c>
      <c r="DL206" t="s">
        <v>156</v>
      </c>
      <c r="DM206">
        <v>45</v>
      </c>
      <c r="DN206">
        <v>0</v>
      </c>
      <c r="DO206" t="s">
        <v>156</v>
      </c>
      <c r="DP206">
        <v>45</v>
      </c>
      <c r="DQ206">
        <v>0</v>
      </c>
      <c r="DR206" t="s">
        <v>146</v>
      </c>
      <c r="DS206" t="s">
        <v>146</v>
      </c>
      <c r="DT206" t="s">
        <v>146</v>
      </c>
      <c r="DU206" t="s">
        <v>222</v>
      </c>
      <c r="DV206">
        <v>0</v>
      </c>
      <c r="DW206">
        <v>0</v>
      </c>
      <c r="DX206">
        <v>0.5</v>
      </c>
      <c r="DY206">
        <v>0.04</v>
      </c>
      <c r="DZ206">
        <v>2.0020566090040005E+19</v>
      </c>
      <c r="EA206">
        <v>3.4600356600000148E+18</v>
      </c>
      <c r="EB206" t="s">
        <v>435</v>
      </c>
      <c r="EC206" t="s">
        <v>435</v>
      </c>
      <c r="ED206" t="s">
        <v>434</v>
      </c>
      <c r="EE206" t="s">
        <v>436</v>
      </c>
      <c r="EF206" t="s">
        <v>164</v>
      </c>
      <c r="EG206" t="s">
        <v>146</v>
      </c>
      <c r="EH206" t="s">
        <v>146</v>
      </c>
      <c r="EI206" t="s">
        <v>146</v>
      </c>
      <c r="EJ206" t="s">
        <v>146</v>
      </c>
      <c r="EK206" t="s">
        <v>146</v>
      </c>
      <c r="EL206" t="s">
        <v>146</v>
      </c>
      <c r="EM206" t="s">
        <v>146</v>
      </c>
      <c r="EN206" t="s">
        <v>146</v>
      </c>
      <c r="EO206" t="s">
        <v>146</v>
      </c>
      <c r="EP206">
        <v>22200</v>
      </c>
      <c r="EQ206">
        <v>0</v>
      </c>
      <c r="ER206">
        <v>0</v>
      </c>
      <c r="ES206" t="s">
        <v>146</v>
      </c>
      <c r="ET206" t="s">
        <v>170</v>
      </c>
      <c r="EU206" t="s">
        <v>146</v>
      </c>
      <c r="EV206">
        <v>0</v>
      </c>
    </row>
    <row r="207" spans="1:152" x14ac:dyDescent="0.25">
      <c r="A207">
        <v>9760442308</v>
      </c>
      <c r="B207" t="s">
        <v>141</v>
      </c>
      <c r="C207" t="s">
        <v>864</v>
      </c>
      <c r="D207" t="s">
        <v>143</v>
      </c>
      <c r="E207" t="s">
        <v>144</v>
      </c>
      <c r="F207" t="s">
        <v>144</v>
      </c>
      <c r="G207">
        <v>34905</v>
      </c>
      <c r="H207" t="s">
        <v>145</v>
      </c>
      <c r="I207">
        <v>792390</v>
      </c>
      <c r="J207">
        <v>2610099190</v>
      </c>
      <c r="K207">
        <v>8217759</v>
      </c>
      <c r="L207">
        <v>2692440</v>
      </c>
      <c r="M207" t="s">
        <v>146</v>
      </c>
      <c r="N207">
        <v>9760442308</v>
      </c>
      <c r="O207">
        <v>123</v>
      </c>
      <c r="P207" t="s">
        <v>147</v>
      </c>
      <c r="Q207" t="s">
        <v>148</v>
      </c>
      <c r="R207" t="s">
        <v>149</v>
      </c>
      <c r="S207">
        <v>250100000000001</v>
      </c>
      <c r="T207" t="s">
        <v>150</v>
      </c>
      <c r="U207" t="s">
        <v>151</v>
      </c>
      <c r="V207">
        <v>4814</v>
      </c>
      <c r="W207" t="s">
        <v>152</v>
      </c>
      <c r="X207" t="s">
        <v>151</v>
      </c>
      <c r="Y207">
        <v>63</v>
      </c>
      <c r="Z207" t="s">
        <v>221</v>
      </c>
      <c r="AA207" t="s">
        <v>154</v>
      </c>
      <c r="AB207" t="s">
        <v>146</v>
      </c>
      <c r="AC207">
        <v>200237</v>
      </c>
      <c r="AD207" t="s">
        <v>222</v>
      </c>
      <c r="AE207" t="s">
        <v>156</v>
      </c>
      <c r="AF207" t="s">
        <v>865</v>
      </c>
      <c r="AG207">
        <v>566</v>
      </c>
      <c r="AH207">
        <v>902806</v>
      </c>
      <c r="AI207" t="s">
        <v>158</v>
      </c>
      <c r="AJ207">
        <v>566</v>
      </c>
      <c r="AK207">
        <v>9760442308</v>
      </c>
      <c r="AL207">
        <v>9760442308</v>
      </c>
      <c r="AM207" t="s">
        <v>159</v>
      </c>
      <c r="AN207" t="s">
        <v>224</v>
      </c>
      <c r="AO207" t="s">
        <v>225</v>
      </c>
      <c r="AP207" t="s">
        <v>146</v>
      </c>
      <c r="AQ207" t="s">
        <v>162</v>
      </c>
      <c r="AR207">
        <v>25200</v>
      </c>
      <c r="AS207">
        <v>25200</v>
      </c>
      <c r="AT207" s="8">
        <f t="shared" si="21"/>
        <v>22200</v>
      </c>
      <c r="AU207" s="8">
        <v>350</v>
      </c>
      <c r="AV207" s="8">
        <f t="shared" si="22"/>
        <v>21850</v>
      </c>
      <c r="AW207" s="9">
        <f t="shared" si="23"/>
        <v>3845.6000000000004</v>
      </c>
      <c r="AX207" s="10">
        <f t="shared" si="24"/>
        <v>17480</v>
      </c>
      <c r="AY207" s="11">
        <f t="shared" si="25"/>
        <v>524.4</v>
      </c>
      <c r="AZ207" s="8">
        <v>250</v>
      </c>
      <c r="BA207" s="12">
        <f t="shared" si="26"/>
        <v>81.25</v>
      </c>
      <c r="BB207" s="12">
        <v>1000</v>
      </c>
      <c r="BC207" s="13">
        <v>2000</v>
      </c>
      <c r="BD207" s="8">
        <f t="shared" si="27"/>
        <v>18.75</v>
      </c>
      <c r="BE207" t="s">
        <v>146</v>
      </c>
      <c r="BF207" t="s">
        <v>146</v>
      </c>
      <c r="BG207" t="s">
        <v>146</v>
      </c>
      <c r="BH207" t="s">
        <v>146</v>
      </c>
      <c r="BI207">
        <v>566</v>
      </c>
      <c r="BJ207">
        <v>566</v>
      </c>
      <c r="BK207">
        <v>25200</v>
      </c>
      <c r="BL207">
        <v>0.5</v>
      </c>
      <c r="BM207">
        <v>0</v>
      </c>
      <c r="BN207">
        <v>0.5</v>
      </c>
      <c r="BO207">
        <v>0.04</v>
      </c>
      <c r="BP207">
        <v>0</v>
      </c>
      <c r="BQ207">
        <v>25199.462500000001</v>
      </c>
      <c r="BR207">
        <v>0</v>
      </c>
      <c r="BS207">
        <v>0.04</v>
      </c>
      <c r="BT207" t="s">
        <v>146</v>
      </c>
      <c r="BU207">
        <v>59536659</v>
      </c>
      <c r="BV207" t="s">
        <v>163</v>
      </c>
      <c r="BW207">
        <v>0</v>
      </c>
      <c r="BX207">
        <v>0</v>
      </c>
      <c r="BY207" t="s">
        <v>164</v>
      </c>
      <c r="BZ207">
        <v>0</v>
      </c>
      <c r="CA207" t="s">
        <v>146</v>
      </c>
      <c r="CB207">
        <v>0</v>
      </c>
      <c r="CC207">
        <v>0</v>
      </c>
      <c r="CD207" t="s">
        <v>165</v>
      </c>
      <c r="CE207">
        <v>0</v>
      </c>
      <c r="CF207">
        <v>0</v>
      </c>
      <c r="CG207">
        <v>0</v>
      </c>
      <c r="CH207" t="s">
        <v>146</v>
      </c>
      <c r="CI207" t="s">
        <v>146</v>
      </c>
      <c r="CJ207" t="s">
        <v>158</v>
      </c>
      <c r="CK207">
        <v>10</v>
      </c>
      <c r="CL207">
        <v>0</v>
      </c>
      <c r="CM207">
        <v>0</v>
      </c>
      <c r="CN207">
        <v>25200</v>
      </c>
      <c r="CO207" t="s">
        <v>150</v>
      </c>
      <c r="CP207">
        <v>0</v>
      </c>
      <c r="CQ207">
        <v>0</v>
      </c>
      <c r="CR207">
        <v>0</v>
      </c>
      <c r="CS207" t="s">
        <v>166</v>
      </c>
      <c r="CT207">
        <v>0</v>
      </c>
      <c r="CU207">
        <v>0</v>
      </c>
      <c r="CV207">
        <v>0</v>
      </c>
      <c r="CW207" t="s">
        <v>156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 t="s">
        <v>167</v>
      </c>
      <c r="DE207">
        <v>0</v>
      </c>
      <c r="DF207">
        <v>0</v>
      </c>
      <c r="DG207">
        <v>0</v>
      </c>
      <c r="DH207" t="s">
        <v>150</v>
      </c>
      <c r="DI207">
        <v>0</v>
      </c>
      <c r="DJ207">
        <v>0</v>
      </c>
      <c r="DK207">
        <v>0</v>
      </c>
      <c r="DL207" t="s">
        <v>156</v>
      </c>
      <c r="DM207">
        <v>45</v>
      </c>
      <c r="DN207">
        <v>0</v>
      </c>
      <c r="DO207" t="s">
        <v>156</v>
      </c>
      <c r="DP207">
        <v>45</v>
      </c>
      <c r="DQ207">
        <v>0</v>
      </c>
      <c r="DR207" t="s">
        <v>146</v>
      </c>
      <c r="DS207" t="s">
        <v>146</v>
      </c>
      <c r="DT207" t="s">
        <v>146</v>
      </c>
      <c r="DU207" t="s">
        <v>222</v>
      </c>
      <c r="DV207">
        <v>0</v>
      </c>
      <c r="DW207">
        <v>0</v>
      </c>
      <c r="DX207">
        <v>0.5</v>
      </c>
      <c r="DY207">
        <v>0.04</v>
      </c>
      <c r="DZ207">
        <v>2.0020566090040005E+19</v>
      </c>
      <c r="EA207">
        <v>3.4600356600000148E+18</v>
      </c>
      <c r="EB207" t="s">
        <v>866</v>
      </c>
      <c r="EC207" t="s">
        <v>866</v>
      </c>
      <c r="ED207" t="s">
        <v>865</v>
      </c>
      <c r="EE207" t="s">
        <v>867</v>
      </c>
      <c r="EF207" t="s">
        <v>164</v>
      </c>
      <c r="EG207" t="s">
        <v>146</v>
      </c>
      <c r="EH207" t="s">
        <v>146</v>
      </c>
      <c r="EI207" t="s">
        <v>146</v>
      </c>
      <c r="EJ207" t="s">
        <v>146</v>
      </c>
      <c r="EK207" t="s">
        <v>146</v>
      </c>
      <c r="EL207" t="s">
        <v>146</v>
      </c>
      <c r="EM207" t="s">
        <v>146</v>
      </c>
      <c r="EN207" t="s">
        <v>146</v>
      </c>
      <c r="EO207" t="s">
        <v>146</v>
      </c>
      <c r="EP207">
        <v>25200</v>
      </c>
      <c r="EQ207">
        <v>0</v>
      </c>
      <c r="ER207">
        <v>0</v>
      </c>
      <c r="ES207" t="s">
        <v>146</v>
      </c>
      <c r="ET207" t="s">
        <v>170</v>
      </c>
      <c r="EU207" t="s">
        <v>146</v>
      </c>
      <c r="EV207">
        <v>0</v>
      </c>
    </row>
    <row r="208" spans="1:152" x14ac:dyDescent="0.25">
      <c r="A208">
        <v>9760446416</v>
      </c>
      <c r="B208" t="s">
        <v>141</v>
      </c>
      <c r="C208" t="s">
        <v>220</v>
      </c>
      <c r="D208" t="s">
        <v>143</v>
      </c>
      <c r="E208" t="s">
        <v>144</v>
      </c>
      <c r="F208" t="s">
        <v>144</v>
      </c>
      <c r="G208">
        <v>34905</v>
      </c>
      <c r="H208" t="s">
        <v>145</v>
      </c>
      <c r="I208">
        <v>128856</v>
      </c>
      <c r="J208">
        <v>2610099209</v>
      </c>
      <c r="K208">
        <v>8217759</v>
      </c>
      <c r="L208">
        <v>2692440</v>
      </c>
      <c r="M208" t="s">
        <v>146</v>
      </c>
      <c r="N208">
        <v>9760446416</v>
      </c>
      <c r="O208">
        <v>123</v>
      </c>
      <c r="P208" t="s">
        <v>147</v>
      </c>
      <c r="Q208" t="s">
        <v>148</v>
      </c>
      <c r="R208" t="s">
        <v>149</v>
      </c>
      <c r="S208">
        <v>250100000000001</v>
      </c>
      <c r="T208" t="s">
        <v>150</v>
      </c>
      <c r="U208" t="s">
        <v>151</v>
      </c>
      <c r="V208">
        <v>4814</v>
      </c>
      <c r="W208" t="s">
        <v>152</v>
      </c>
      <c r="X208" t="s">
        <v>151</v>
      </c>
      <c r="Y208">
        <v>63</v>
      </c>
      <c r="Z208" t="s">
        <v>221</v>
      </c>
      <c r="AA208" t="s">
        <v>154</v>
      </c>
      <c r="AB208" t="s">
        <v>146</v>
      </c>
      <c r="AC208">
        <v>200237</v>
      </c>
      <c r="AD208" t="s">
        <v>222</v>
      </c>
      <c r="AE208" t="s">
        <v>156</v>
      </c>
      <c r="AF208" t="s">
        <v>223</v>
      </c>
      <c r="AG208">
        <v>566</v>
      </c>
      <c r="AH208">
        <v>905896</v>
      </c>
      <c r="AI208" t="s">
        <v>158</v>
      </c>
      <c r="AJ208">
        <v>566</v>
      </c>
      <c r="AK208">
        <v>9760446416</v>
      </c>
      <c r="AL208">
        <v>9760446416</v>
      </c>
      <c r="AM208" t="s">
        <v>159</v>
      </c>
      <c r="AN208" t="s">
        <v>224</v>
      </c>
      <c r="AO208" t="s">
        <v>225</v>
      </c>
      <c r="AP208" t="s">
        <v>146</v>
      </c>
      <c r="AQ208" t="s">
        <v>162</v>
      </c>
      <c r="AR208">
        <v>27200</v>
      </c>
      <c r="AS208">
        <v>27200</v>
      </c>
      <c r="AT208" s="8">
        <f t="shared" si="21"/>
        <v>24200</v>
      </c>
      <c r="AU208" s="8">
        <v>350</v>
      </c>
      <c r="AV208" s="8">
        <f t="shared" si="22"/>
        <v>23850</v>
      </c>
      <c r="AW208" s="9">
        <f t="shared" si="23"/>
        <v>4197.6000000000004</v>
      </c>
      <c r="AX208" s="10">
        <f t="shared" si="24"/>
        <v>19080</v>
      </c>
      <c r="AY208" s="11">
        <f t="shared" si="25"/>
        <v>572.4</v>
      </c>
      <c r="AZ208" s="8">
        <v>250</v>
      </c>
      <c r="BA208" s="12">
        <f t="shared" si="26"/>
        <v>81.25</v>
      </c>
      <c r="BB208" s="12">
        <v>1000</v>
      </c>
      <c r="BC208" s="13">
        <v>2000</v>
      </c>
      <c r="BD208" s="8">
        <f t="shared" si="27"/>
        <v>18.75</v>
      </c>
      <c r="BE208" t="s">
        <v>146</v>
      </c>
      <c r="BF208" t="s">
        <v>146</v>
      </c>
      <c r="BG208" t="s">
        <v>146</v>
      </c>
      <c r="BH208" t="s">
        <v>146</v>
      </c>
      <c r="BI208">
        <v>566</v>
      </c>
      <c r="BJ208">
        <v>566</v>
      </c>
      <c r="BK208">
        <v>27200</v>
      </c>
      <c r="BL208">
        <v>0.5</v>
      </c>
      <c r="BM208">
        <v>0</v>
      </c>
      <c r="BN208">
        <v>0.5</v>
      </c>
      <c r="BO208">
        <v>0.04</v>
      </c>
      <c r="BP208">
        <v>0</v>
      </c>
      <c r="BQ208">
        <v>27199.462500000001</v>
      </c>
      <c r="BR208">
        <v>0</v>
      </c>
      <c r="BS208">
        <v>0.04</v>
      </c>
      <c r="BT208" t="s">
        <v>146</v>
      </c>
      <c r="BU208">
        <v>59536659</v>
      </c>
      <c r="BV208" t="s">
        <v>163</v>
      </c>
      <c r="BW208">
        <v>0</v>
      </c>
      <c r="BX208">
        <v>0</v>
      </c>
      <c r="BY208" t="s">
        <v>164</v>
      </c>
      <c r="BZ208">
        <v>0</v>
      </c>
      <c r="CA208" t="s">
        <v>146</v>
      </c>
      <c r="CB208">
        <v>0</v>
      </c>
      <c r="CC208">
        <v>0</v>
      </c>
      <c r="CD208" t="s">
        <v>165</v>
      </c>
      <c r="CE208">
        <v>0</v>
      </c>
      <c r="CF208">
        <v>0</v>
      </c>
      <c r="CG208">
        <v>0</v>
      </c>
      <c r="CH208" t="s">
        <v>146</v>
      </c>
      <c r="CI208" t="s">
        <v>146</v>
      </c>
      <c r="CJ208" t="s">
        <v>158</v>
      </c>
      <c r="CK208">
        <v>10</v>
      </c>
      <c r="CL208">
        <v>0</v>
      </c>
      <c r="CM208">
        <v>0</v>
      </c>
      <c r="CN208">
        <v>27200</v>
      </c>
      <c r="CO208" t="s">
        <v>150</v>
      </c>
      <c r="CP208">
        <v>0</v>
      </c>
      <c r="CQ208">
        <v>0</v>
      </c>
      <c r="CR208">
        <v>0</v>
      </c>
      <c r="CS208" t="s">
        <v>166</v>
      </c>
      <c r="CT208">
        <v>0</v>
      </c>
      <c r="CU208">
        <v>0</v>
      </c>
      <c r="CV208">
        <v>0</v>
      </c>
      <c r="CW208" t="s">
        <v>156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 t="s">
        <v>167</v>
      </c>
      <c r="DE208">
        <v>0</v>
      </c>
      <c r="DF208">
        <v>0</v>
      </c>
      <c r="DG208">
        <v>0</v>
      </c>
      <c r="DH208" t="s">
        <v>150</v>
      </c>
      <c r="DI208">
        <v>0</v>
      </c>
      <c r="DJ208">
        <v>0</v>
      </c>
      <c r="DK208">
        <v>0</v>
      </c>
      <c r="DL208" t="s">
        <v>156</v>
      </c>
      <c r="DM208">
        <v>45</v>
      </c>
      <c r="DN208">
        <v>0</v>
      </c>
      <c r="DO208" t="s">
        <v>156</v>
      </c>
      <c r="DP208">
        <v>45</v>
      </c>
      <c r="DQ208">
        <v>0</v>
      </c>
      <c r="DR208" t="s">
        <v>146</v>
      </c>
      <c r="DS208" t="s">
        <v>146</v>
      </c>
      <c r="DT208" t="s">
        <v>146</v>
      </c>
      <c r="DU208" t="s">
        <v>222</v>
      </c>
      <c r="DV208">
        <v>0</v>
      </c>
      <c r="DW208">
        <v>0</v>
      </c>
      <c r="DX208">
        <v>0.5</v>
      </c>
      <c r="DY208">
        <v>0.04</v>
      </c>
      <c r="DZ208">
        <v>2.0020566090040005E+19</v>
      </c>
      <c r="EA208">
        <v>3.4600356600000148E+18</v>
      </c>
      <c r="EB208" t="s">
        <v>226</v>
      </c>
      <c r="EC208" t="s">
        <v>226</v>
      </c>
      <c r="ED208" t="s">
        <v>223</v>
      </c>
      <c r="EE208" t="s">
        <v>227</v>
      </c>
      <c r="EF208" t="s">
        <v>164</v>
      </c>
      <c r="EG208" t="s">
        <v>146</v>
      </c>
      <c r="EH208" t="s">
        <v>146</v>
      </c>
      <c r="EI208" t="s">
        <v>146</v>
      </c>
      <c r="EJ208" t="s">
        <v>146</v>
      </c>
      <c r="EK208" t="s">
        <v>146</v>
      </c>
      <c r="EL208" t="s">
        <v>146</v>
      </c>
      <c r="EM208" t="s">
        <v>146</v>
      </c>
      <c r="EN208" t="s">
        <v>146</v>
      </c>
      <c r="EO208" t="s">
        <v>146</v>
      </c>
      <c r="EP208">
        <v>27200</v>
      </c>
      <c r="EQ208">
        <v>0</v>
      </c>
      <c r="ER208">
        <v>0</v>
      </c>
      <c r="ES208" t="s">
        <v>146</v>
      </c>
      <c r="ET208" t="s">
        <v>170</v>
      </c>
      <c r="EU208" t="s">
        <v>146</v>
      </c>
      <c r="EV208">
        <v>0</v>
      </c>
    </row>
    <row r="209" spans="1:152" x14ac:dyDescent="0.25">
      <c r="A209">
        <v>9760684910</v>
      </c>
      <c r="B209" t="s">
        <v>141</v>
      </c>
      <c r="C209" t="s">
        <v>784</v>
      </c>
      <c r="D209" t="s">
        <v>143</v>
      </c>
      <c r="E209" t="s">
        <v>144</v>
      </c>
      <c r="F209" t="s">
        <v>144</v>
      </c>
      <c r="G209">
        <v>34905</v>
      </c>
      <c r="H209" t="s">
        <v>145</v>
      </c>
      <c r="I209">
        <v>876601</v>
      </c>
      <c r="J209">
        <v>2610102947</v>
      </c>
      <c r="K209">
        <v>8217759</v>
      </c>
      <c r="L209">
        <v>2692440</v>
      </c>
      <c r="M209" t="s">
        <v>146</v>
      </c>
      <c r="N209">
        <v>9760684910</v>
      </c>
      <c r="O209">
        <v>123</v>
      </c>
      <c r="P209" t="s">
        <v>147</v>
      </c>
      <c r="Q209" t="s">
        <v>148</v>
      </c>
      <c r="R209" t="s">
        <v>149</v>
      </c>
      <c r="S209">
        <v>250100000000001</v>
      </c>
      <c r="T209" t="s">
        <v>156</v>
      </c>
      <c r="U209" t="s">
        <v>151</v>
      </c>
      <c r="V209">
        <v>4814</v>
      </c>
      <c r="W209" t="s">
        <v>152</v>
      </c>
      <c r="X209" t="s">
        <v>151</v>
      </c>
      <c r="Y209">
        <v>44</v>
      </c>
      <c r="Z209" t="s">
        <v>153</v>
      </c>
      <c r="AA209" t="s">
        <v>154</v>
      </c>
      <c r="AB209" t="s">
        <v>146</v>
      </c>
      <c r="AC209">
        <v>200241</v>
      </c>
      <c r="AD209" t="s">
        <v>785</v>
      </c>
      <c r="AE209" t="s">
        <v>156</v>
      </c>
      <c r="AF209" t="s">
        <v>786</v>
      </c>
      <c r="AG209">
        <v>566</v>
      </c>
      <c r="AH209">
        <v>124913</v>
      </c>
      <c r="AI209" t="s">
        <v>158</v>
      </c>
      <c r="AJ209">
        <v>566</v>
      </c>
      <c r="AK209">
        <v>9760684910</v>
      </c>
      <c r="AL209">
        <v>9760684910</v>
      </c>
      <c r="AM209" t="s">
        <v>159</v>
      </c>
      <c r="AN209" t="s">
        <v>787</v>
      </c>
      <c r="AO209" t="s">
        <v>788</v>
      </c>
      <c r="AP209" t="s">
        <v>146</v>
      </c>
      <c r="AQ209" t="s">
        <v>162</v>
      </c>
      <c r="AR209">
        <v>32107.5</v>
      </c>
      <c r="AS209">
        <v>32000</v>
      </c>
      <c r="AT209" s="8">
        <f t="shared" si="21"/>
        <v>31000</v>
      </c>
      <c r="AU209" s="8">
        <v>350</v>
      </c>
      <c r="AV209" s="8">
        <f t="shared" si="22"/>
        <v>30650</v>
      </c>
      <c r="AW209" s="9">
        <f t="shared" si="23"/>
        <v>5394.4000000000005</v>
      </c>
      <c r="AX209" s="10">
        <f t="shared" si="24"/>
        <v>24520</v>
      </c>
      <c r="AY209" s="11">
        <f t="shared" si="25"/>
        <v>735.6</v>
      </c>
      <c r="AZ209" s="8">
        <v>250</v>
      </c>
      <c r="BA209" s="12">
        <f t="shared" si="26"/>
        <v>81.25</v>
      </c>
      <c r="BB209" s="12">
        <v>1000</v>
      </c>
      <c r="BC209" s="13"/>
      <c r="BD209" s="8">
        <f t="shared" si="27"/>
        <v>18.75</v>
      </c>
      <c r="BG209" t="s">
        <v>146</v>
      </c>
      <c r="BH209" t="s">
        <v>146</v>
      </c>
      <c r="BI209">
        <v>566</v>
      </c>
      <c r="BJ209">
        <v>566</v>
      </c>
      <c r="BK209">
        <v>32107.5</v>
      </c>
      <c r="BL209">
        <v>0.5</v>
      </c>
      <c r="BM209">
        <v>0</v>
      </c>
      <c r="BN209">
        <v>0.5</v>
      </c>
      <c r="BO209">
        <v>0.04</v>
      </c>
      <c r="BP209">
        <v>0</v>
      </c>
      <c r="BQ209">
        <v>32106.962500000001</v>
      </c>
      <c r="BR209">
        <v>0</v>
      </c>
      <c r="BS209">
        <v>0.04</v>
      </c>
      <c r="BT209" t="s">
        <v>146</v>
      </c>
      <c r="BU209">
        <v>59536659</v>
      </c>
      <c r="BV209" t="s">
        <v>163</v>
      </c>
      <c r="BW209">
        <v>0</v>
      </c>
      <c r="BX209">
        <v>0</v>
      </c>
      <c r="BY209" t="s">
        <v>164</v>
      </c>
      <c r="BZ209">
        <v>0</v>
      </c>
      <c r="CA209" t="s">
        <v>146</v>
      </c>
      <c r="CB209">
        <v>0</v>
      </c>
      <c r="CC209">
        <v>0</v>
      </c>
      <c r="CD209" t="s">
        <v>165</v>
      </c>
      <c r="CE209">
        <v>0</v>
      </c>
      <c r="CF209">
        <v>0</v>
      </c>
      <c r="CG209">
        <v>0</v>
      </c>
      <c r="CH209" t="s">
        <v>146</v>
      </c>
      <c r="CI209" t="s">
        <v>146</v>
      </c>
      <c r="CJ209" t="s">
        <v>158</v>
      </c>
      <c r="CK209">
        <v>10</v>
      </c>
      <c r="CL209">
        <v>0</v>
      </c>
      <c r="CM209">
        <v>0</v>
      </c>
      <c r="CN209">
        <v>32107.5</v>
      </c>
      <c r="CO209" t="s">
        <v>150</v>
      </c>
      <c r="CP209">
        <v>0</v>
      </c>
      <c r="CQ209">
        <v>0</v>
      </c>
      <c r="CR209">
        <v>0</v>
      </c>
      <c r="CS209" t="s">
        <v>166</v>
      </c>
      <c r="CT209">
        <v>0</v>
      </c>
      <c r="CU209">
        <v>0</v>
      </c>
      <c r="CV209">
        <v>0</v>
      </c>
      <c r="CW209" t="s">
        <v>156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 t="s">
        <v>167</v>
      </c>
      <c r="DE209">
        <v>0</v>
      </c>
      <c r="DF209">
        <v>0</v>
      </c>
      <c r="DG209">
        <v>0</v>
      </c>
      <c r="DH209" t="s">
        <v>150</v>
      </c>
      <c r="DI209">
        <v>0</v>
      </c>
      <c r="DJ209">
        <v>0</v>
      </c>
      <c r="DK209">
        <v>0</v>
      </c>
      <c r="DL209" t="s">
        <v>156</v>
      </c>
      <c r="DM209">
        <v>45</v>
      </c>
      <c r="DN209">
        <v>0</v>
      </c>
      <c r="DO209" t="s">
        <v>156</v>
      </c>
      <c r="DP209">
        <v>45</v>
      </c>
      <c r="DQ209">
        <v>0</v>
      </c>
      <c r="DR209" t="s">
        <v>146</v>
      </c>
      <c r="DS209" t="s">
        <v>146</v>
      </c>
      <c r="DT209" t="s">
        <v>146</v>
      </c>
      <c r="DU209" t="s">
        <v>785</v>
      </c>
      <c r="DV209">
        <v>0</v>
      </c>
      <c r="DW209">
        <v>0</v>
      </c>
      <c r="DX209">
        <v>0.5</v>
      </c>
      <c r="DY209">
        <v>0.04</v>
      </c>
      <c r="DZ209">
        <v>2.0020566090040005E+19</v>
      </c>
      <c r="EA209">
        <v>3.4600356600000148E+18</v>
      </c>
      <c r="EB209" t="s">
        <v>789</v>
      </c>
      <c r="EC209" t="s">
        <v>789</v>
      </c>
      <c r="ED209" t="s">
        <v>786</v>
      </c>
      <c r="EE209" t="s">
        <v>790</v>
      </c>
      <c r="EF209" t="s">
        <v>164</v>
      </c>
      <c r="EG209" t="s">
        <v>146</v>
      </c>
      <c r="EH209" t="s">
        <v>146</v>
      </c>
      <c r="EI209" t="s">
        <v>146</v>
      </c>
      <c r="EJ209" t="s">
        <v>146</v>
      </c>
      <c r="EK209" t="s">
        <v>146</v>
      </c>
      <c r="EL209" t="s">
        <v>146</v>
      </c>
      <c r="EM209" t="s">
        <v>146</v>
      </c>
      <c r="EN209" t="s">
        <v>146</v>
      </c>
      <c r="EO209" t="s">
        <v>146</v>
      </c>
      <c r="EP209">
        <v>32107.5</v>
      </c>
      <c r="EQ209">
        <v>0</v>
      </c>
      <c r="ER209">
        <v>0</v>
      </c>
      <c r="ES209" t="s">
        <v>146</v>
      </c>
      <c r="ET209" t="s">
        <v>170</v>
      </c>
      <c r="EU209" t="s">
        <v>146</v>
      </c>
      <c r="EV209">
        <v>0</v>
      </c>
    </row>
    <row r="210" spans="1:152" x14ac:dyDescent="0.25">
      <c r="A210">
        <v>9760680065</v>
      </c>
      <c r="B210" t="s">
        <v>141</v>
      </c>
      <c r="C210" t="s">
        <v>799</v>
      </c>
      <c r="D210" t="s">
        <v>143</v>
      </c>
      <c r="E210" t="s">
        <v>144</v>
      </c>
      <c r="F210" t="s">
        <v>144</v>
      </c>
      <c r="G210">
        <v>34905</v>
      </c>
      <c r="H210" t="s">
        <v>145</v>
      </c>
      <c r="I210">
        <v>978324</v>
      </c>
      <c r="J210">
        <v>2610102946</v>
      </c>
      <c r="K210">
        <v>2091665</v>
      </c>
      <c r="L210">
        <v>2692440</v>
      </c>
      <c r="M210" t="s">
        <v>146</v>
      </c>
      <c r="N210">
        <v>9760680065</v>
      </c>
      <c r="O210">
        <v>123</v>
      </c>
      <c r="P210" t="s">
        <v>147</v>
      </c>
      <c r="Q210" t="s">
        <v>148</v>
      </c>
      <c r="R210" t="s">
        <v>149</v>
      </c>
      <c r="S210">
        <v>250100000000001</v>
      </c>
      <c r="T210" t="s">
        <v>156</v>
      </c>
      <c r="U210" t="s">
        <v>151</v>
      </c>
      <c r="V210">
        <v>4814</v>
      </c>
      <c r="W210" t="s">
        <v>152</v>
      </c>
      <c r="X210" t="s">
        <v>151</v>
      </c>
      <c r="Y210">
        <v>44</v>
      </c>
      <c r="Z210" t="s">
        <v>153</v>
      </c>
      <c r="AA210" t="s">
        <v>154</v>
      </c>
      <c r="AB210" t="s">
        <v>146</v>
      </c>
      <c r="AC210">
        <v>200241</v>
      </c>
      <c r="AD210" t="s">
        <v>785</v>
      </c>
      <c r="AE210" t="s">
        <v>156</v>
      </c>
      <c r="AF210" t="s">
        <v>800</v>
      </c>
      <c r="AG210">
        <v>566</v>
      </c>
      <c r="AH210">
        <v>119061</v>
      </c>
      <c r="AI210" t="s">
        <v>158</v>
      </c>
      <c r="AJ210">
        <v>566</v>
      </c>
      <c r="AK210">
        <v>9760680065</v>
      </c>
      <c r="AL210">
        <v>9760680065</v>
      </c>
      <c r="AM210" t="s">
        <v>159</v>
      </c>
      <c r="AN210" t="s">
        <v>787</v>
      </c>
      <c r="AO210" t="s">
        <v>788</v>
      </c>
      <c r="AP210" t="s">
        <v>146</v>
      </c>
      <c r="AQ210" t="s">
        <v>162</v>
      </c>
      <c r="AR210">
        <v>32107.5</v>
      </c>
      <c r="AS210">
        <v>32000</v>
      </c>
      <c r="AT210" s="8">
        <f t="shared" si="21"/>
        <v>31000</v>
      </c>
      <c r="AU210" s="8">
        <v>350</v>
      </c>
      <c r="AV210" s="8">
        <f t="shared" si="22"/>
        <v>30650</v>
      </c>
      <c r="AW210" s="9">
        <f t="shared" si="23"/>
        <v>5394.4000000000005</v>
      </c>
      <c r="AX210" s="10">
        <f t="shared" si="24"/>
        <v>24520</v>
      </c>
      <c r="AY210" s="11">
        <f t="shared" si="25"/>
        <v>735.6</v>
      </c>
      <c r="AZ210" s="8">
        <v>250</v>
      </c>
      <c r="BA210" s="12">
        <f t="shared" si="26"/>
        <v>81.25</v>
      </c>
      <c r="BB210" s="12">
        <v>1000</v>
      </c>
      <c r="BC210" s="13"/>
      <c r="BD210" s="8">
        <f t="shared" si="27"/>
        <v>18.75</v>
      </c>
      <c r="BG210" t="s">
        <v>146</v>
      </c>
      <c r="BH210" t="s">
        <v>146</v>
      </c>
      <c r="BI210">
        <v>566</v>
      </c>
      <c r="BJ210">
        <v>566</v>
      </c>
      <c r="BK210">
        <v>32107.5</v>
      </c>
      <c r="BL210">
        <v>0.5</v>
      </c>
      <c r="BM210">
        <v>0</v>
      </c>
      <c r="BN210">
        <v>0.5</v>
      </c>
      <c r="BO210">
        <v>0.04</v>
      </c>
      <c r="BP210">
        <v>0</v>
      </c>
      <c r="BQ210">
        <v>32106.962500000001</v>
      </c>
      <c r="BR210">
        <v>0</v>
      </c>
      <c r="BS210">
        <v>0.04</v>
      </c>
      <c r="BT210" t="s">
        <v>146</v>
      </c>
      <c r="BU210">
        <v>59536659</v>
      </c>
      <c r="BV210" t="s">
        <v>163</v>
      </c>
      <c r="BW210">
        <v>0</v>
      </c>
      <c r="BX210">
        <v>0</v>
      </c>
      <c r="BY210" t="s">
        <v>164</v>
      </c>
      <c r="BZ210">
        <v>0</v>
      </c>
      <c r="CA210" t="s">
        <v>146</v>
      </c>
      <c r="CB210">
        <v>0</v>
      </c>
      <c r="CC210">
        <v>0</v>
      </c>
      <c r="CD210" t="s">
        <v>165</v>
      </c>
      <c r="CE210">
        <v>0</v>
      </c>
      <c r="CF210">
        <v>0</v>
      </c>
      <c r="CG210">
        <v>0</v>
      </c>
      <c r="CH210" t="s">
        <v>146</v>
      </c>
      <c r="CI210" t="s">
        <v>146</v>
      </c>
      <c r="CJ210" t="s">
        <v>158</v>
      </c>
      <c r="CK210">
        <v>10</v>
      </c>
      <c r="CL210">
        <v>0</v>
      </c>
      <c r="CM210">
        <v>0</v>
      </c>
      <c r="CN210">
        <v>32107.5</v>
      </c>
      <c r="CO210" t="s">
        <v>150</v>
      </c>
      <c r="CP210">
        <v>0</v>
      </c>
      <c r="CQ210">
        <v>0</v>
      </c>
      <c r="CR210">
        <v>0</v>
      </c>
      <c r="CS210" t="s">
        <v>166</v>
      </c>
      <c r="CT210">
        <v>0</v>
      </c>
      <c r="CU210">
        <v>0</v>
      </c>
      <c r="CV210">
        <v>0</v>
      </c>
      <c r="CW210" t="s">
        <v>156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 t="s">
        <v>167</v>
      </c>
      <c r="DE210">
        <v>0</v>
      </c>
      <c r="DF210">
        <v>0</v>
      </c>
      <c r="DG210">
        <v>0</v>
      </c>
      <c r="DH210" t="s">
        <v>150</v>
      </c>
      <c r="DI210">
        <v>0</v>
      </c>
      <c r="DJ210">
        <v>0</v>
      </c>
      <c r="DK210">
        <v>0</v>
      </c>
      <c r="DL210" t="s">
        <v>156</v>
      </c>
      <c r="DM210">
        <v>45</v>
      </c>
      <c r="DN210">
        <v>0</v>
      </c>
      <c r="DO210" t="s">
        <v>156</v>
      </c>
      <c r="DP210">
        <v>45</v>
      </c>
      <c r="DQ210">
        <v>0</v>
      </c>
      <c r="DR210" t="s">
        <v>146</v>
      </c>
      <c r="DS210" t="s">
        <v>146</v>
      </c>
      <c r="DT210" t="s">
        <v>146</v>
      </c>
      <c r="DU210" t="s">
        <v>785</v>
      </c>
      <c r="DV210">
        <v>0</v>
      </c>
      <c r="DW210">
        <v>0</v>
      </c>
      <c r="DX210">
        <v>0.5</v>
      </c>
      <c r="DY210">
        <v>0.04</v>
      </c>
      <c r="DZ210">
        <v>2.0020566090040005E+19</v>
      </c>
      <c r="EA210">
        <v>3.4600356600000148E+18</v>
      </c>
      <c r="EB210" t="s">
        <v>801</v>
      </c>
      <c r="EC210" t="s">
        <v>801</v>
      </c>
      <c r="ED210" t="s">
        <v>800</v>
      </c>
      <c r="EE210" t="s">
        <v>802</v>
      </c>
      <c r="EF210" t="s">
        <v>164</v>
      </c>
      <c r="EG210" t="s">
        <v>146</v>
      </c>
      <c r="EH210" t="s">
        <v>146</v>
      </c>
      <c r="EI210" t="s">
        <v>146</v>
      </c>
      <c r="EJ210" t="s">
        <v>146</v>
      </c>
      <c r="EK210" t="s">
        <v>146</v>
      </c>
      <c r="EL210" t="s">
        <v>146</v>
      </c>
      <c r="EM210" t="s">
        <v>146</v>
      </c>
      <c r="EN210" t="s">
        <v>146</v>
      </c>
      <c r="EO210" t="s">
        <v>146</v>
      </c>
      <c r="EP210">
        <v>32107.5</v>
      </c>
      <c r="EQ210">
        <v>0</v>
      </c>
      <c r="ER210">
        <v>0</v>
      </c>
      <c r="ES210" t="s">
        <v>146</v>
      </c>
      <c r="ET210" t="s">
        <v>170</v>
      </c>
      <c r="EU210" t="s">
        <v>146</v>
      </c>
      <c r="EV210">
        <v>0</v>
      </c>
    </row>
    <row r="211" spans="1:152" x14ac:dyDescent="0.25">
      <c r="A211">
        <v>9756050995</v>
      </c>
      <c r="B211" t="s">
        <v>141</v>
      </c>
      <c r="C211" t="s">
        <v>534</v>
      </c>
      <c r="D211" t="s">
        <v>143</v>
      </c>
      <c r="E211" t="s">
        <v>144</v>
      </c>
      <c r="F211" t="s">
        <v>145</v>
      </c>
      <c r="G211">
        <v>34897</v>
      </c>
      <c r="H211" t="s">
        <v>145</v>
      </c>
      <c r="I211">
        <v>74281</v>
      </c>
      <c r="J211">
        <v>2609400214</v>
      </c>
      <c r="K211">
        <v>2061040</v>
      </c>
      <c r="L211">
        <v>2692440</v>
      </c>
      <c r="M211" t="s">
        <v>146</v>
      </c>
      <c r="N211">
        <v>9756050995</v>
      </c>
      <c r="O211">
        <v>123</v>
      </c>
      <c r="P211" t="s">
        <v>147</v>
      </c>
      <c r="Q211" t="s">
        <v>148</v>
      </c>
      <c r="R211" t="s">
        <v>149</v>
      </c>
      <c r="S211">
        <v>250100000000001</v>
      </c>
      <c r="T211" t="s">
        <v>150</v>
      </c>
      <c r="U211" t="s">
        <v>151</v>
      </c>
      <c r="V211">
        <v>4814</v>
      </c>
      <c r="W211" t="s">
        <v>152</v>
      </c>
      <c r="X211" t="s">
        <v>151</v>
      </c>
      <c r="Y211">
        <v>44</v>
      </c>
      <c r="Z211" t="s">
        <v>153</v>
      </c>
      <c r="AA211" t="s">
        <v>154</v>
      </c>
      <c r="AB211" t="s">
        <v>146</v>
      </c>
      <c r="AC211">
        <v>200239</v>
      </c>
      <c r="AD211" t="s">
        <v>155</v>
      </c>
      <c r="AE211" t="s">
        <v>156</v>
      </c>
      <c r="AF211" t="s">
        <v>535</v>
      </c>
      <c r="AG211">
        <v>566</v>
      </c>
      <c r="AH211">
        <v>293624</v>
      </c>
      <c r="AI211" t="s">
        <v>158</v>
      </c>
      <c r="AJ211">
        <v>566</v>
      </c>
      <c r="AK211">
        <v>9756050995</v>
      </c>
      <c r="AL211">
        <v>9756050995</v>
      </c>
      <c r="AM211" t="s">
        <v>159</v>
      </c>
      <c r="AN211" t="s">
        <v>188</v>
      </c>
      <c r="AO211" t="s">
        <v>189</v>
      </c>
      <c r="AP211" t="s">
        <v>146</v>
      </c>
      <c r="AQ211" t="s">
        <v>162</v>
      </c>
      <c r="AR211">
        <v>35007.5</v>
      </c>
      <c r="AS211">
        <v>34900</v>
      </c>
      <c r="AT211" s="8">
        <f t="shared" si="21"/>
        <v>34900</v>
      </c>
      <c r="AU211" s="8">
        <v>350</v>
      </c>
      <c r="AV211" s="8">
        <f t="shared" si="22"/>
        <v>34550</v>
      </c>
      <c r="AW211" s="9">
        <f t="shared" si="23"/>
        <v>6080.8</v>
      </c>
      <c r="AX211" s="10">
        <f t="shared" si="24"/>
        <v>27640</v>
      </c>
      <c r="AY211" s="11">
        <f t="shared" si="25"/>
        <v>829.2</v>
      </c>
      <c r="AZ211" s="8">
        <v>250</v>
      </c>
      <c r="BA211" s="12">
        <f t="shared" si="26"/>
        <v>81.25</v>
      </c>
      <c r="BB211" s="12"/>
      <c r="BC211" s="13"/>
      <c r="BD211" s="8">
        <f t="shared" si="27"/>
        <v>18.75</v>
      </c>
      <c r="BG211" t="s">
        <v>146</v>
      </c>
      <c r="BH211" t="s">
        <v>146</v>
      </c>
      <c r="BI211">
        <v>566</v>
      </c>
      <c r="BJ211">
        <v>566</v>
      </c>
      <c r="BK211">
        <v>35007.5</v>
      </c>
      <c r="BL211">
        <v>0.5</v>
      </c>
      <c r="BM211">
        <v>0</v>
      </c>
      <c r="BN211">
        <v>0.5</v>
      </c>
      <c r="BO211">
        <v>0.04</v>
      </c>
      <c r="BP211">
        <v>0</v>
      </c>
      <c r="BQ211">
        <v>35006.962500000001</v>
      </c>
      <c r="BR211">
        <v>0</v>
      </c>
      <c r="BS211">
        <v>0.04</v>
      </c>
      <c r="BT211" t="s">
        <v>146</v>
      </c>
      <c r="BU211">
        <v>59536659</v>
      </c>
      <c r="BV211" t="s">
        <v>163</v>
      </c>
      <c r="BW211">
        <v>0</v>
      </c>
      <c r="BX211">
        <v>0</v>
      </c>
      <c r="BY211" t="s">
        <v>164</v>
      </c>
      <c r="BZ211">
        <v>0</v>
      </c>
      <c r="CA211" t="s">
        <v>146</v>
      </c>
      <c r="CB211">
        <v>0</v>
      </c>
      <c r="CC211">
        <v>0</v>
      </c>
      <c r="CD211" t="s">
        <v>165</v>
      </c>
      <c r="CE211">
        <v>0</v>
      </c>
      <c r="CF211">
        <v>0</v>
      </c>
      <c r="CG211">
        <v>0</v>
      </c>
      <c r="CH211" t="s">
        <v>146</v>
      </c>
      <c r="CI211" t="s">
        <v>146</v>
      </c>
      <c r="CJ211" t="s">
        <v>158</v>
      </c>
      <c r="CK211">
        <v>10</v>
      </c>
      <c r="CL211">
        <v>0</v>
      </c>
      <c r="CM211">
        <v>0</v>
      </c>
      <c r="CN211">
        <v>35007.5</v>
      </c>
      <c r="CO211" t="s">
        <v>150</v>
      </c>
      <c r="CP211">
        <v>0</v>
      </c>
      <c r="CQ211">
        <v>0</v>
      </c>
      <c r="CR211">
        <v>0</v>
      </c>
      <c r="CS211" t="s">
        <v>166</v>
      </c>
      <c r="CT211">
        <v>0</v>
      </c>
      <c r="CU211">
        <v>0</v>
      </c>
      <c r="CV211">
        <v>0</v>
      </c>
      <c r="CW211" t="s">
        <v>156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 t="s">
        <v>167</v>
      </c>
      <c r="DE211">
        <v>0</v>
      </c>
      <c r="DF211">
        <v>0</v>
      </c>
      <c r="DG211">
        <v>0</v>
      </c>
      <c r="DH211" t="s">
        <v>150</v>
      </c>
      <c r="DI211">
        <v>0</v>
      </c>
      <c r="DJ211">
        <v>0</v>
      </c>
      <c r="DK211">
        <v>0</v>
      </c>
      <c r="DL211" t="s">
        <v>156</v>
      </c>
      <c r="DM211">
        <v>45</v>
      </c>
      <c r="DN211">
        <v>0</v>
      </c>
      <c r="DO211" t="s">
        <v>156</v>
      </c>
      <c r="DP211">
        <v>45</v>
      </c>
      <c r="DQ211">
        <v>0</v>
      </c>
      <c r="DR211" t="s">
        <v>146</v>
      </c>
      <c r="DS211" t="s">
        <v>146</v>
      </c>
      <c r="DT211" t="s">
        <v>146</v>
      </c>
      <c r="DU211" t="s">
        <v>155</v>
      </c>
      <c r="DV211">
        <v>0</v>
      </c>
      <c r="DW211">
        <v>0</v>
      </c>
      <c r="DX211">
        <v>0.5</v>
      </c>
      <c r="DY211">
        <v>0.04</v>
      </c>
      <c r="DZ211">
        <v>2.0020566090040005E+19</v>
      </c>
      <c r="EA211">
        <v>3.4600356600000148E+18</v>
      </c>
      <c r="EB211" t="s">
        <v>536</v>
      </c>
      <c r="EC211" t="s">
        <v>536</v>
      </c>
      <c r="ED211" t="s">
        <v>535</v>
      </c>
      <c r="EE211" t="s">
        <v>537</v>
      </c>
      <c r="EF211" t="s">
        <v>164</v>
      </c>
      <c r="EG211" t="s">
        <v>146</v>
      </c>
      <c r="EH211" t="s">
        <v>146</v>
      </c>
      <c r="EI211" t="s">
        <v>146</v>
      </c>
      <c r="EJ211" t="s">
        <v>146</v>
      </c>
      <c r="EK211" t="s">
        <v>146</v>
      </c>
      <c r="EL211" t="s">
        <v>146</v>
      </c>
      <c r="EM211" t="s">
        <v>146</v>
      </c>
      <c r="EN211" t="s">
        <v>146</v>
      </c>
      <c r="EO211" t="s">
        <v>146</v>
      </c>
      <c r="EP211">
        <v>35007.5</v>
      </c>
      <c r="EQ211">
        <v>0</v>
      </c>
      <c r="ER211">
        <v>0</v>
      </c>
      <c r="ES211" t="s">
        <v>146</v>
      </c>
      <c r="ET211" t="s">
        <v>170</v>
      </c>
      <c r="EU211" t="s">
        <v>146</v>
      </c>
      <c r="EV211">
        <v>0</v>
      </c>
    </row>
    <row r="212" spans="1:152" x14ac:dyDescent="0.25">
      <c r="A212">
        <v>9742537900</v>
      </c>
      <c r="B212" t="s">
        <v>141</v>
      </c>
      <c r="C212" t="s">
        <v>1113</v>
      </c>
      <c r="D212" t="s">
        <v>143</v>
      </c>
      <c r="E212" t="s">
        <v>144</v>
      </c>
      <c r="F212" t="s">
        <v>145</v>
      </c>
      <c r="G212">
        <v>34873</v>
      </c>
      <c r="H212" t="s">
        <v>145</v>
      </c>
      <c r="I212">
        <v>781876</v>
      </c>
      <c r="J212">
        <v>2607367196</v>
      </c>
      <c r="K212">
        <v>7841496</v>
      </c>
      <c r="L212">
        <v>1001834</v>
      </c>
      <c r="M212">
        <v>25478216</v>
      </c>
      <c r="N212">
        <v>9742537900</v>
      </c>
      <c r="O212">
        <v>123</v>
      </c>
      <c r="P212" t="s">
        <v>147</v>
      </c>
      <c r="Q212" t="s">
        <v>148</v>
      </c>
      <c r="R212" t="s">
        <v>149</v>
      </c>
      <c r="S212" t="s">
        <v>1054</v>
      </c>
      <c r="T212" t="s">
        <v>156</v>
      </c>
      <c r="U212" t="s">
        <v>1055</v>
      </c>
      <c r="V212">
        <v>5999</v>
      </c>
      <c r="W212" t="s">
        <v>1056</v>
      </c>
      <c r="X212" t="s">
        <v>1055</v>
      </c>
      <c r="Y212">
        <v>63</v>
      </c>
      <c r="Z212" t="s">
        <v>221</v>
      </c>
      <c r="AA212" t="s">
        <v>154</v>
      </c>
      <c r="AB212" t="s">
        <v>146</v>
      </c>
      <c r="AC212">
        <v>301011</v>
      </c>
      <c r="AD212" t="s">
        <v>155</v>
      </c>
      <c r="AE212" t="s">
        <v>156</v>
      </c>
      <c r="AF212" t="s">
        <v>1114</v>
      </c>
      <c r="AG212">
        <v>566</v>
      </c>
      <c r="AH212">
        <v>781876</v>
      </c>
      <c r="AI212" t="s">
        <v>1095</v>
      </c>
      <c r="AJ212">
        <v>566</v>
      </c>
      <c r="AK212">
        <v>9742537900</v>
      </c>
      <c r="AL212">
        <v>9742537900</v>
      </c>
      <c r="AM212" t="s">
        <v>1115</v>
      </c>
      <c r="AN212" t="s">
        <v>1116</v>
      </c>
      <c r="AO212" t="s">
        <v>1117</v>
      </c>
      <c r="AP212" t="s">
        <v>146</v>
      </c>
      <c r="AQ212" t="s">
        <v>1098</v>
      </c>
      <c r="AR212">
        <v>43337.5</v>
      </c>
      <c r="AS212">
        <v>43230</v>
      </c>
      <c r="AT212" s="8">
        <f t="shared" si="21"/>
        <v>43230</v>
      </c>
      <c r="AU212" s="8">
        <v>350</v>
      </c>
      <c r="AV212" s="8">
        <f t="shared" si="22"/>
        <v>42880</v>
      </c>
      <c r="AW212" s="9">
        <f t="shared" si="23"/>
        <v>7546.880000000001</v>
      </c>
      <c r="AX212" s="10">
        <f t="shared" si="24"/>
        <v>34304</v>
      </c>
      <c r="AY212" s="11">
        <f t="shared" si="25"/>
        <v>1029.1200000000001</v>
      </c>
      <c r="AZ212" s="8">
        <v>250</v>
      </c>
      <c r="BA212" s="12">
        <f t="shared" si="26"/>
        <v>81.25</v>
      </c>
      <c r="BB212" s="12"/>
      <c r="BC212" s="13"/>
      <c r="BD212" s="8">
        <f t="shared" si="27"/>
        <v>18.75</v>
      </c>
      <c r="BE212" t="s">
        <v>146</v>
      </c>
      <c r="BF212" t="s">
        <v>146</v>
      </c>
      <c r="BG212" t="s">
        <v>146</v>
      </c>
      <c r="BH212" t="s">
        <v>146</v>
      </c>
      <c r="BI212">
        <v>566</v>
      </c>
      <c r="BJ212">
        <v>566</v>
      </c>
      <c r="BK212">
        <v>43337.5</v>
      </c>
      <c r="BL212">
        <v>0.5</v>
      </c>
      <c r="BM212">
        <v>0</v>
      </c>
      <c r="BN212">
        <v>0.5</v>
      </c>
      <c r="BO212">
        <v>0.04</v>
      </c>
      <c r="BP212">
        <v>0</v>
      </c>
      <c r="BQ212">
        <v>43336.962500000001</v>
      </c>
      <c r="BR212">
        <v>0</v>
      </c>
      <c r="BS212">
        <v>0.04</v>
      </c>
      <c r="BT212" t="s">
        <v>146</v>
      </c>
      <c r="BU212">
        <v>6067466</v>
      </c>
      <c r="BV212" t="s">
        <v>1063</v>
      </c>
      <c r="BW212">
        <v>0</v>
      </c>
      <c r="BX212">
        <v>0</v>
      </c>
      <c r="BY212" t="s">
        <v>164</v>
      </c>
      <c r="BZ212">
        <v>0</v>
      </c>
      <c r="CA212" t="s">
        <v>146</v>
      </c>
      <c r="CB212">
        <v>0</v>
      </c>
      <c r="CC212">
        <v>0</v>
      </c>
      <c r="CD212" t="s">
        <v>165</v>
      </c>
      <c r="CE212">
        <v>0</v>
      </c>
      <c r="CF212">
        <v>0</v>
      </c>
      <c r="CG212">
        <v>0</v>
      </c>
      <c r="CH212" t="s">
        <v>146</v>
      </c>
      <c r="CI212" t="s">
        <v>146</v>
      </c>
      <c r="CJ212" t="s">
        <v>1095</v>
      </c>
      <c r="CK212">
        <v>10</v>
      </c>
      <c r="CL212">
        <v>0</v>
      </c>
      <c r="CM212">
        <v>0</v>
      </c>
      <c r="CN212">
        <v>43337.5</v>
      </c>
      <c r="CO212" t="s">
        <v>150</v>
      </c>
      <c r="CP212">
        <v>0</v>
      </c>
      <c r="CQ212">
        <v>0</v>
      </c>
      <c r="CR212">
        <v>0</v>
      </c>
      <c r="CS212" t="s">
        <v>150</v>
      </c>
      <c r="CT212">
        <v>0</v>
      </c>
      <c r="CU212">
        <v>0</v>
      </c>
      <c r="CV212">
        <v>0</v>
      </c>
      <c r="CW212" t="s">
        <v>156</v>
      </c>
      <c r="CX212">
        <v>10</v>
      </c>
      <c r="CY212">
        <v>0</v>
      </c>
      <c r="CZ212">
        <v>0</v>
      </c>
      <c r="DA212">
        <v>0</v>
      </c>
      <c r="DB212">
        <v>0</v>
      </c>
      <c r="DC212">
        <v>0</v>
      </c>
      <c r="DD212" t="s">
        <v>167</v>
      </c>
      <c r="DE212">
        <v>10</v>
      </c>
      <c r="DF212">
        <v>0</v>
      </c>
      <c r="DG212">
        <v>0</v>
      </c>
      <c r="DH212" t="s">
        <v>150</v>
      </c>
      <c r="DI212">
        <v>25</v>
      </c>
      <c r="DJ212">
        <v>0</v>
      </c>
      <c r="DK212">
        <v>0</v>
      </c>
      <c r="DL212" t="s">
        <v>156</v>
      </c>
      <c r="DM212">
        <v>25</v>
      </c>
      <c r="DN212">
        <v>0</v>
      </c>
      <c r="DO212" t="s">
        <v>156</v>
      </c>
      <c r="DP212">
        <v>0</v>
      </c>
      <c r="DQ212">
        <v>0</v>
      </c>
      <c r="DR212" t="s">
        <v>146</v>
      </c>
      <c r="DS212" t="s">
        <v>146</v>
      </c>
      <c r="DT212" t="s">
        <v>146</v>
      </c>
      <c r="DU212" t="s">
        <v>155</v>
      </c>
      <c r="DV212">
        <v>0</v>
      </c>
      <c r="DW212">
        <v>0</v>
      </c>
      <c r="DX212">
        <v>0.5</v>
      </c>
      <c r="DY212">
        <v>0.04</v>
      </c>
      <c r="DZ212">
        <v>2.0020566000040006E+19</v>
      </c>
      <c r="EA212">
        <v>3.0040567E+19</v>
      </c>
      <c r="EB212" t="s">
        <v>1118</v>
      </c>
      <c r="EC212" t="s">
        <v>1118</v>
      </c>
      <c r="ED212" t="s">
        <v>1114</v>
      </c>
      <c r="EE212" t="s">
        <v>1119</v>
      </c>
      <c r="EF212" t="s">
        <v>164</v>
      </c>
      <c r="EG212" t="s">
        <v>146</v>
      </c>
      <c r="EH212" t="s">
        <v>146</v>
      </c>
      <c r="EI212" t="s">
        <v>146</v>
      </c>
      <c r="EJ212" t="s">
        <v>146</v>
      </c>
      <c r="EK212" t="s">
        <v>146</v>
      </c>
      <c r="EL212" t="s">
        <v>146</v>
      </c>
      <c r="EM212" t="s">
        <v>146</v>
      </c>
      <c r="EN212" t="s">
        <v>146</v>
      </c>
      <c r="EO212" t="s">
        <v>146</v>
      </c>
      <c r="EP212">
        <v>43337.5</v>
      </c>
      <c r="EQ212">
        <v>0</v>
      </c>
      <c r="ER212">
        <v>0</v>
      </c>
      <c r="ES212" t="s">
        <v>146</v>
      </c>
      <c r="ET212" t="s">
        <v>170</v>
      </c>
      <c r="EU212" t="s">
        <v>146</v>
      </c>
      <c r="EV212">
        <v>0</v>
      </c>
    </row>
    <row r="213" spans="1:152" x14ac:dyDescent="0.25">
      <c r="A213">
        <v>9760431986</v>
      </c>
      <c r="B213" t="s">
        <v>141</v>
      </c>
      <c r="C213" t="s">
        <v>894</v>
      </c>
      <c r="D213" t="s">
        <v>143</v>
      </c>
      <c r="E213" t="s">
        <v>144</v>
      </c>
      <c r="F213" t="s">
        <v>144</v>
      </c>
      <c r="G213">
        <v>34905</v>
      </c>
      <c r="H213" t="s">
        <v>145</v>
      </c>
      <c r="I213">
        <v>862163</v>
      </c>
      <c r="J213">
        <v>2610099176</v>
      </c>
      <c r="K213">
        <v>8217759</v>
      </c>
      <c r="L213">
        <v>2692440</v>
      </c>
      <c r="M213" t="s">
        <v>146</v>
      </c>
      <c r="N213">
        <v>9760431986</v>
      </c>
      <c r="O213">
        <v>123</v>
      </c>
      <c r="P213" t="s">
        <v>147</v>
      </c>
      <c r="Q213" t="s">
        <v>148</v>
      </c>
      <c r="R213" t="s">
        <v>149</v>
      </c>
      <c r="S213">
        <v>250100000000001</v>
      </c>
      <c r="T213" t="s">
        <v>150</v>
      </c>
      <c r="U213" t="s">
        <v>151</v>
      </c>
      <c r="V213">
        <v>4814</v>
      </c>
      <c r="W213" t="s">
        <v>152</v>
      </c>
      <c r="X213" t="s">
        <v>151</v>
      </c>
      <c r="Y213">
        <v>63</v>
      </c>
      <c r="Z213" t="s">
        <v>221</v>
      </c>
      <c r="AA213" t="s">
        <v>154</v>
      </c>
      <c r="AB213" t="s">
        <v>146</v>
      </c>
      <c r="AC213">
        <v>200237</v>
      </c>
      <c r="AD213" t="s">
        <v>222</v>
      </c>
      <c r="AE213" t="s">
        <v>156</v>
      </c>
      <c r="AF213" t="s">
        <v>895</v>
      </c>
      <c r="AG213">
        <v>566</v>
      </c>
      <c r="AH213">
        <v>895029</v>
      </c>
      <c r="AI213" t="s">
        <v>158</v>
      </c>
      <c r="AJ213">
        <v>566</v>
      </c>
      <c r="AK213">
        <v>9760431986</v>
      </c>
      <c r="AL213">
        <v>9760431986</v>
      </c>
      <c r="AM213" t="s">
        <v>159</v>
      </c>
      <c r="AN213" t="s">
        <v>224</v>
      </c>
      <c r="AO213" t="s">
        <v>225</v>
      </c>
      <c r="AP213" t="s">
        <v>146</v>
      </c>
      <c r="AQ213" t="s">
        <v>162</v>
      </c>
      <c r="AR213">
        <v>50650</v>
      </c>
      <c r="AS213">
        <v>50650</v>
      </c>
      <c r="AT213" s="8">
        <f t="shared" si="21"/>
        <v>47650</v>
      </c>
      <c r="AU213" s="8">
        <v>350</v>
      </c>
      <c r="AV213" s="8">
        <f t="shared" si="22"/>
        <v>47300</v>
      </c>
      <c r="AW213" s="9">
        <f t="shared" si="23"/>
        <v>8324.8000000000011</v>
      </c>
      <c r="AX213" s="10">
        <f t="shared" si="24"/>
        <v>37840</v>
      </c>
      <c r="AY213" s="11">
        <f t="shared" si="25"/>
        <v>1135.2</v>
      </c>
      <c r="AZ213" s="8">
        <v>250</v>
      </c>
      <c r="BA213" s="12">
        <f t="shared" si="26"/>
        <v>81.25</v>
      </c>
      <c r="BB213" s="12">
        <v>1000</v>
      </c>
      <c r="BC213" s="13">
        <v>2000</v>
      </c>
      <c r="BD213" s="8">
        <f t="shared" si="27"/>
        <v>18.75</v>
      </c>
      <c r="BE213" t="s">
        <v>146</v>
      </c>
      <c r="BF213" t="s">
        <v>146</v>
      </c>
      <c r="BG213" t="s">
        <v>146</v>
      </c>
      <c r="BH213" t="s">
        <v>146</v>
      </c>
      <c r="BI213">
        <v>566</v>
      </c>
      <c r="BJ213">
        <v>566</v>
      </c>
      <c r="BK213">
        <v>50650</v>
      </c>
      <c r="BL213">
        <v>350</v>
      </c>
      <c r="BM213">
        <v>0</v>
      </c>
      <c r="BN213">
        <v>350</v>
      </c>
      <c r="BO213">
        <v>26.25</v>
      </c>
      <c r="BP213">
        <v>0</v>
      </c>
      <c r="BQ213">
        <v>50273.75</v>
      </c>
      <c r="BR213">
        <v>0</v>
      </c>
      <c r="BS213">
        <v>26.25</v>
      </c>
      <c r="BT213" t="s">
        <v>146</v>
      </c>
      <c r="BU213">
        <v>59536659</v>
      </c>
      <c r="BV213" t="s">
        <v>163</v>
      </c>
      <c r="BW213">
        <v>0</v>
      </c>
      <c r="BX213">
        <v>0</v>
      </c>
      <c r="BY213" t="s">
        <v>164</v>
      </c>
      <c r="BZ213">
        <v>0</v>
      </c>
      <c r="CA213" t="s">
        <v>146</v>
      </c>
      <c r="CB213">
        <v>0</v>
      </c>
      <c r="CC213">
        <v>0</v>
      </c>
      <c r="CD213" t="s">
        <v>165</v>
      </c>
      <c r="CE213">
        <v>0</v>
      </c>
      <c r="CF213">
        <v>0</v>
      </c>
      <c r="CG213">
        <v>0</v>
      </c>
      <c r="CH213" t="s">
        <v>146</v>
      </c>
      <c r="CI213" t="s">
        <v>146</v>
      </c>
      <c r="CJ213" t="s">
        <v>158</v>
      </c>
      <c r="CK213">
        <v>10</v>
      </c>
      <c r="CL213">
        <v>0</v>
      </c>
      <c r="CM213">
        <v>0</v>
      </c>
      <c r="CN213">
        <v>50650</v>
      </c>
      <c r="CO213" t="s">
        <v>150</v>
      </c>
      <c r="CP213">
        <v>0</v>
      </c>
      <c r="CQ213">
        <v>0</v>
      </c>
      <c r="CR213">
        <v>0</v>
      </c>
      <c r="CS213" t="s">
        <v>166</v>
      </c>
      <c r="CT213">
        <v>0</v>
      </c>
      <c r="CU213">
        <v>0</v>
      </c>
      <c r="CV213">
        <v>0</v>
      </c>
      <c r="CW213" t="s">
        <v>156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 t="s">
        <v>167</v>
      </c>
      <c r="DE213">
        <v>0</v>
      </c>
      <c r="DF213">
        <v>0</v>
      </c>
      <c r="DG213">
        <v>0</v>
      </c>
      <c r="DH213" t="s">
        <v>150</v>
      </c>
      <c r="DI213">
        <v>0</v>
      </c>
      <c r="DJ213">
        <v>0</v>
      </c>
      <c r="DK213">
        <v>0</v>
      </c>
      <c r="DL213" t="s">
        <v>156</v>
      </c>
      <c r="DM213">
        <v>45</v>
      </c>
      <c r="DN213">
        <v>0</v>
      </c>
      <c r="DO213" t="s">
        <v>156</v>
      </c>
      <c r="DP213">
        <v>45</v>
      </c>
      <c r="DQ213">
        <v>0</v>
      </c>
      <c r="DR213" t="s">
        <v>146</v>
      </c>
      <c r="DS213" t="s">
        <v>146</v>
      </c>
      <c r="DT213" t="s">
        <v>146</v>
      </c>
      <c r="DU213" t="s">
        <v>222</v>
      </c>
      <c r="DV213">
        <v>0</v>
      </c>
      <c r="DW213">
        <v>0</v>
      </c>
      <c r="DX213">
        <v>350</v>
      </c>
      <c r="DY213">
        <v>26.25</v>
      </c>
      <c r="DZ213">
        <v>2.0020566090040005E+19</v>
      </c>
      <c r="EA213">
        <v>3.4600356600000148E+18</v>
      </c>
      <c r="EB213" t="s">
        <v>896</v>
      </c>
      <c r="EC213" t="s">
        <v>896</v>
      </c>
      <c r="ED213" t="s">
        <v>895</v>
      </c>
      <c r="EE213" t="s">
        <v>897</v>
      </c>
      <c r="EF213" t="s">
        <v>164</v>
      </c>
      <c r="EG213" t="s">
        <v>146</v>
      </c>
      <c r="EH213" t="s">
        <v>146</v>
      </c>
      <c r="EI213" t="s">
        <v>146</v>
      </c>
      <c r="EJ213" t="s">
        <v>146</v>
      </c>
      <c r="EK213" t="s">
        <v>146</v>
      </c>
      <c r="EL213" t="s">
        <v>146</v>
      </c>
      <c r="EM213" t="s">
        <v>146</v>
      </c>
      <c r="EN213" t="s">
        <v>146</v>
      </c>
      <c r="EO213" t="s">
        <v>146</v>
      </c>
      <c r="EP213">
        <v>50650</v>
      </c>
      <c r="EQ213">
        <v>0</v>
      </c>
      <c r="ER213">
        <v>0</v>
      </c>
      <c r="ES213" t="s">
        <v>146</v>
      </c>
      <c r="ET213" t="s">
        <v>170</v>
      </c>
      <c r="EU213" t="s">
        <v>146</v>
      </c>
      <c r="EV213">
        <v>0</v>
      </c>
    </row>
    <row r="214" spans="1:152" x14ac:dyDescent="0.25">
      <c r="A214">
        <v>675247969949</v>
      </c>
      <c r="B214" t="s">
        <v>141</v>
      </c>
      <c r="C214" t="s">
        <v>846</v>
      </c>
      <c r="D214" t="s">
        <v>143</v>
      </c>
      <c r="E214" t="s">
        <v>144</v>
      </c>
      <c r="F214" t="s">
        <v>145</v>
      </c>
      <c r="G214" t="s">
        <v>146</v>
      </c>
      <c r="H214" t="s">
        <v>145</v>
      </c>
      <c r="I214">
        <v>86837</v>
      </c>
      <c r="J214">
        <v>56675247969949</v>
      </c>
      <c r="K214">
        <v>2384202</v>
      </c>
      <c r="L214" t="s">
        <v>146</v>
      </c>
      <c r="M214" t="s">
        <v>146</v>
      </c>
      <c r="N214">
        <v>675247969949</v>
      </c>
      <c r="O214" t="s">
        <v>146</v>
      </c>
      <c r="P214" t="s">
        <v>147</v>
      </c>
      <c r="Q214" t="s">
        <v>148</v>
      </c>
      <c r="R214" t="s">
        <v>149</v>
      </c>
      <c r="S214">
        <v>250100000000001</v>
      </c>
      <c r="T214" t="s">
        <v>150</v>
      </c>
      <c r="U214" t="s">
        <v>172</v>
      </c>
      <c r="V214" t="s">
        <v>146</v>
      </c>
      <c r="W214" t="s">
        <v>152</v>
      </c>
      <c r="X214" t="s">
        <v>172</v>
      </c>
      <c r="Y214">
        <v>44</v>
      </c>
      <c r="Z214" t="s">
        <v>153</v>
      </c>
      <c r="AA214" t="s">
        <v>154</v>
      </c>
      <c r="AB214" t="s">
        <v>146</v>
      </c>
      <c r="AC214">
        <v>200239</v>
      </c>
      <c r="AD214" t="s">
        <v>155</v>
      </c>
      <c r="AE214" t="s">
        <v>156</v>
      </c>
      <c r="AF214" t="s">
        <v>173</v>
      </c>
      <c r="AG214">
        <v>566</v>
      </c>
      <c r="AH214" t="s">
        <v>146</v>
      </c>
      <c r="AI214" t="s">
        <v>174</v>
      </c>
      <c r="AJ214">
        <v>566</v>
      </c>
      <c r="AK214">
        <v>675247969949</v>
      </c>
      <c r="AL214" t="s">
        <v>146</v>
      </c>
      <c r="AM214" t="s">
        <v>159</v>
      </c>
      <c r="AN214" t="s">
        <v>175</v>
      </c>
      <c r="AO214" t="s">
        <v>146</v>
      </c>
      <c r="AP214" t="s">
        <v>146</v>
      </c>
      <c r="AQ214" t="s">
        <v>176</v>
      </c>
      <c r="AR214">
        <v>61457.5</v>
      </c>
      <c r="AS214">
        <v>61350</v>
      </c>
      <c r="AT214" s="8">
        <f t="shared" si="21"/>
        <v>60350</v>
      </c>
      <c r="AU214" s="8">
        <v>350</v>
      </c>
      <c r="AV214" s="8">
        <f t="shared" si="22"/>
        <v>60000</v>
      </c>
      <c r="AW214" s="9">
        <f t="shared" si="23"/>
        <v>10560.000000000002</v>
      </c>
      <c r="AX214" s="10">
        <f t="shared" si="24"/>
        <v>48000</v>
      </c>
      <c r="AY214" s="11">
        <f t="shared" si="25"/>
        <v>1440</v>
      </c>
      <c r="AZ214" s="8">
        <v>250</v>
      </c>
      <c r="BA214" s="12">
        <f t="shared" si="26"/>
        <v>81.25</v>
      </c>
      <c r="BB214" s="12">
        <v>1000</v>
      </c>
      <c r="BC214" s="13"/>
      <c r="BD214" s="8">
        <f t="shared" si="27"/>
        <v>18.75</v>
      </c>
      <c r="BF214" t="s">
        <v>146</v>
      </c>
      <c r="BG214" t="s">
        <v>146</v>
      </c>
      <c r="BH214" t="s">
        <v>146</v>
      </c>
      <c r="BI214">
        <v>566</v>
      </c>
      <c r="BJ214">
        <v>566</v>
      </c>
      <c r="BK214">
        <v>61457.5</v>
      </c>
      <c r="BL214">
        <v>350</v>
      </c>
      <c r="BM214">
        <v>0</v>
      </c>
      <c r="BN214">
        <v>350</v>
      </c>
      <c r="BO214">
        <v>26.25</v>
      </c>
      <c r="BP214">
        <v>0</v>
      </c>
      <c r="BQ214">
        <v>61081.25</v>
      </c>
      <c r="BR214">
        <v>0</v>
      </c>
      <c r="BS214">
        <v>26.25</v>
      </c>
      <c r="BT214" t="s">
        <v>146</v>
      </c>
      <c r="BU214">
        <v>59536659</v>
      </c>
      <c r="BV214" t="s">
        <v>163</v>
      </c>
      <c r="BW214">
        <v>0</v>
      </c>
      <c r="BX214">
        <v>0</v>
      </c>
      <c r="BY214" t="s">
        <v>146</v>
      </c>
      <c r="BZ214">
        <v>0</v>
      </c>
      <c r="CA214" t="s">
        <v>146</v>
      </c>
      <c r="CB214">
        <v>0</v>
      </c>
      <c r="CC214">
        <v>0</v>
      </c>
      <c r="CD214" t="s">
        <v>165</v>
      </c>
      <c r="CE214">
        <v>0</v>
      </c>
      <c r="CF214">
        <v>0</v>
      </c>
      <c r="CG214">
        <v>0</v>
      </c>
      <c r="CH214" t="s">
        <v>146</v>
      </c>
      <c r="CI214" t="s">
        <v>146</v>
      </c>
      <c r="CJ214" t="s">
        <v>174</v>
      </c>
      <c r="CK214">
        <v>10</v>
      </c>
      <c r="CL214">
        <v>0</v>
      </c>
      <c r="CM214">
        <v>0</v>
      </c>
      <c r="CN214">
        <v>61457.5</v>
      </c>
      <c r="CO214" t="s">
        <v>150</v>
      </c>
      <c r="CP214">
        <v>0</v>
      </c>
      <c r="CQ214">
        <v>0</v>
      </c>
      <c r="CR214">
        <v>0</v>
      </c>
      <c r="CS214" t="s">
        <v>166</v>
      </c>
      <c r="CT214">
        <v>0</v>
      </c>
      <c r="CU214">
        <v>0</v>
      </c>
      <c r="CV214">
        <v>0</v>
      </c>
      <c r="CW214" t="s">
        <v>156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 t="s">
        <v>167</v>
      </c>
      <c r="DE214">
        <v>0</v>
      </c>
      <c r="DF214">
        <v>0</v>
      </c>
      <c r="DG214">
        <v>0</v>
      </c>
      <c r="DH214" t="s">
        <v>150</v>
      </c>
      <c r="DI214">
        <v>0</v>
      </c>
      <c r="DJ214">
        <v>0</v>
      </c>
      <c r="DK214">
        <v>0</v>
      </c>
      <c r="DL214" t="s">
        <v>156</v>
      </c>
      <c r="DM214">
        <v>45</v>
      </c>
      <c r="DN214">
        <v>0</v>
      </c>
      <c r="DO214" t="s">
        <v>156</v>
      </c>
      <c r="DP214">
        <v>45</v>
      </c>
      <c r="DQ214">
        <v>0</v>
      </c>
      <c r="DR214" t="s">
        <v>146</v>
      </c>
      <c r="DS214" t="s">
        <v>146</v>
      </c>
      <c r="DT214" t="s">
        <v>146</v>
      </c>
      <c r="DU214" t="s">
        <v>155</v>
      </c>
      <c r="DV214">
        <v>0</v>
      </c>
      <c r="DW214">
        <v>0</v>
      </c>
      <c r="DX214">
        <v>350</v>
      </c>
      <c r="DY214">
        <v>26.25</v>
      </c>
      <c r="DZ214">
        <v>12446203</v>
      </c>
      <c r="EA214" t="s">
        <v>146</v>
      </c>
      <c r="EB214" t="s">
        <v>847</v>
      </c>
      <c r="EC214" t="s">
        <v>847</v>
      </c>
      <c r="ED214" t="s">
        <v>146</v>
      </c>
      <c r="EE214" t="s">
        <v>848</v>
      </c>
      <c r="EF214" t="s">
        <v>164</v>
      </c>
      <c r="EG214" t="s">
        <v>146</v>
      </c>
      <c r="EH214" t="s">
        <v>146</v>
      </c>
      <c r="EI214" t="s">
        <v>146</v>
      </c>
      <c r="EJ214" t="s">
        <v>146</v>
      </c>
      <c r="EK214" t="s">
        <v>146</v>
      </c>
      <c r="EL214" t="s">
        <v>146</v>
      </c>
      <c r="EM214" t="s">
        <v>146</v>
      </c>
      <c r="EN214" t="s">
        <v>146</v>
      </c>
      <c r="EO214" t="s">
        <v>179</v>
      </c>
      <c r="EP214">
        <v>61457.5</v>
      </c>
      <c r="EQ214">
        <v>0</v>
      </c>
      <c r="ER214">
        <v>0</v>
      </c>
      <c r="ES214" t="s">
        <v>146</v>
      </c>
      <c r="ET214" t="s">
        <v>170</v>
      </c>
      <c r="EU214" t="s">
        <v>146</v>
      </c>
      <c r="EV214">
        <v>0</v>
      </c>
    </row>
    <row r="215" spans="1:152" x14ac:dyDescent="0.25">
      <c r="A215">
        <v>9756309242</v>
      </c>
      <c r="B215" t="s">
        <v>141</v>
      </c>
      <c r="C215" t="s">
        <v>253</v>
      </c>
      <c r="D215" t="s">
        <v>143</v>
      </c>
      <c r="E215" t="s">
        <v>144</v>
      </c>
      <c r="F215" t="s">
        <v>145</v>
      </c>
      <c r="G215">
        <v>34898</v>
      </c>
      <c r="H215" t="s">
        <v>145</v>
      </c>
      <c r="I215">
        <v>851667</v>
      </c>
      <c r="J215">
        <v>2609492830</v>
      </c>
      <c r="K215">
        <v>2061040</v>
      </c>
      <c r="L215">
        <v>2692440</v>
      </c>
      <c r="M215" t="s">
        <v>146</v>
      </c>
      <c r="N215">
        <v>9756309242</v>
      </c>
      <c r="O215">
        <v>123</v>
      </c>
      <c r="P215" t="s">
        <v>147</v>
      </c>
      <c r="Q215" t="s">
        <v>148</v>
      </c>
      <c r="R215" t="s">
        <v>149</v>
      </c>
      <c r="S215">
        <v>250100000000001</v>
      </c>
      <c r="T215" t="s">
        <v>150</v>
      </c>
      <c r="U215" t="s">
        <v>151</v>
      </c>
      <c r="V215">
        <v>4814</v>
      </c>
      <c r="W215" t="s">
        <v>152</v>
      </c>
      <c r="X215" t="s">
        <v>151</v>
      </c>
      <c r="Y215">
        <v>44</v>
      </c>
      <c r="Z215" t="s">
        <v>153</v>
      </c>
      <c r="AA215" t="s">
        <v>154</v>
      </c>
      <c r="AB215" t="s">
        <v>146</v>
      </c>
      <c r="AC215">
        <v>200239</v>
      </c>
      <c r="AD215" t="s">
        <v>155</v>
      </c>
      <c r="AE215" t="s">
        <v>156</v>
      </c>
      <c r="AF215" t="s">
        <v>254</v>
      </c>
      <c r="AG215">
        <v>566</v>
      </c>
      <c r="AH215">
        <v>515146</v>
      </c>
      <c r="AI215" t="s">
        <v>158</v>
      </c>
      <c r="AJ215">
        <v>566</v>
      </c>
      <c r="AK215">
        <v>9756309242</v>
      </c>
      <c r="AL215">
        <v>9756309242</v>
      </c>
      <c r="AM215" t="s">
        <v>159</v>
      </c>
      <c r="AN215" t="s">
        <v>182</v>
      </c>
      <c r="AO215" t="s">
        <v>183</v>
      </c>
      <c r="AP215" t="s">
        <v>146</v>
      </c>
      <c r="AQ215" t="s">
        <v>162</v>
      </c>
      <c r="AR215">
        <v>61457.5</v>
      </c>
      <c r="AS215">
        <v>61350</v>
      </c>
      <c r="AT215" s="8">
        <f t="shared" si="21"/>
        <v>60350</v>
      </c>
      <c r="AU215" s="8">
        <v>350</v>
      </c>
      <c r="AV215" s="8">
        <f t="shared" si="22"/>
        <v>60000</v>
      </c>
      <c r="AW215" s="9">
        <f t="shared" si="23"/>
        <v>10560.000000000002</v>
      </c>
      <c r="AX215" s="10">
        <f t="shared" si="24"/>
        <v>48000</v>
      </c>
      <c r="AY215" s="11">
        <f t="shared" si="25"/>
        <v>1440</v>
      </c>
      <c r="AZ215" s="8">
        <v>250</v>
      </c>
      <c r="BA215" s="12">
        <f t="shared" si="26"/>
        <v>81.25</v>
      </c>
      <c r="BB215" s="12">
        <v>1000</v>
      </c>
      <c r="BC215" s="13"/>
      <c r="BD215" s="8">
        <f t="shared" si="27"/>
        <v>18.75</v>
      </c>
      <c r="BG215" t="s">
        <v>146</v>
      </c>
      <c r="BH215" t="s">
        <v>146</v>
      </c>
      <c r="BI215">
        <v>566</v>
      </c>
      <c r="BJ215">
        <v>566</v>
      </c>
      <c r="BK215">
        <v>61457.5</v>
      </c>
      <c r="BL215">
        <v>350</v>
      </c>
      <c r="BM215">
        <v>0</v>
      </c>
      <c r="BN215">
        <v>350</v>
      </c>
      <c r="BO215">
        <v>26.25</v>
      </c>
      <c r="BP215">
        <v>0</v>
      </c>
      <c r="BQ215">
        <v>61081.25</v>
      </c>
      <c r="BR215">
        <v>0</v>
      </c>
      <c r="BS215">
        <v>26.25</v>
      </c>
      <c r="BT215" t="s">
        <v>146</v>
      </c>
      <c r="BU215">
        <v>59536659</v>
      </c>
      <c r="BV215" t="s">
        <v>163</v>
      </c>
      <c r="BW215">
        <v>0</v>
      </c>
      <c r="BX215">
        <v>0</v>
      </c>
      <c r="BY215" t="s">
        <v>164</v>
      </c>
      <c r="BZ215">
        <v>0</v>
      </c>
      <c r="CA215" t="s">
        <v>146</v>
      </c>
      <c r="CB215">
        <v>0</v>
      </c>
      <c r="CC215">
        <v>0</v>
      </c>
      <c r="CD215" t="s">
        <v>165</v>
      </c>
      <c r="CE215">
        <v>0</v>
      </c>
      <c r="CF215">
        <v>0</v>
      </c>
      <c r="CG215">
        <v>0</v>
      </c>
      <c r="CH215" t="s">
        <v>146</v>
      </c>
      <c r="CI215" t="s">
        <v>146</v>
      </c>
      <c r="CJ215" t="s">
        <v>158</v>
      </c>
      <c r="CK215">
        <v>10</v>
      </c>
      <c r="CL215">
        <v>0</v>
      </c>
      <c r="CM215">
        <v>0</v>
      </c>
      <c r="CN215">
        <v>61457.5</v>
      </c>
      <c r="CO215" t="s">
        <v>150</v>
      </c>
      <c r="CP215">
        <v>0</v>
      </c>
      <c r="CQ215">
        <v>0</v>
      </c>
      <c r="CR215">
        <v>0</v>
      </c>
      <c r="CS215" t="s">
        <v>166</v>
      </c>
      <c r="CT215">
        <v>0</v>
      </c>
      <c r="CU215">
        <v>0</v>
      </c>
      <c r="CV215">
        <v>0</v>
      </c>
      <c r="CW215" t="s">
        <v>156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 t="s">
        <v>167</v>
      </c>
      <c r="DE215">
        <v>0</v>
      </c>
      <c r="DF215">
        <v>0</v>
      </c>
      <c r="DG215">
        <v>0</v>
      </c>
      <c r="DH215" t="s">
        <v>150</v>
      </c>
      <c r="DI215">
        <v>0</v>
      </c>
      <c r="DJ215">
        <v>0</v>
      </c>
      <c r="DK215">
        <v>0</v>
      </c>
      <c r="DL215" t="s">
        <v>156</v>
      </c>
      <c r="DM215">
        <v>45</v>
      </c>
      <c r="DN215">
        <v>0</v>
      </c>
      <c r="DO215" t="s">
        <v>156</v>
      </c>
      <c r="DP215">
        <v>45</v>
      </c>
      <c r="DQ215">
        <v>0</v>
      </c>
      <c r="DR215" t="s">
        <v>146</v>
      </c>
      <c r="DS215" t="s">
        <v>146</v>
      </c>
      <c r="DT215" t="s">
        <v>146</v>
      </c>
      <c r="DU215" t="s">
        <v>155</v>
      </c>
      <c r="DV215">
        <v>0</v>
      </c>
      <c r="DW215">
        <v>0</v>
      </c>
      <c r="DX215">
        <v>350</v>
      </c>
      <c r="DY215">
        <v>26.25</v>
      </c>
      <c r="DZ215">
        <v>2.0020566090040005E+19</v>
      </c>
      <c r="EA215">
        <v>3.4600356600000148E+18</v>
      </c>
      <c r="EB215" t="s">
        <v>255</v>
      </c>
      <c r="EC215" t="s">
        <v>255</v>
      </c>
      <c r="ED215" t="s">
        <v>254</v>
      </c>
      <c r="EE215" t="s">
        <v>256</v>
      </c>
      <c r="EF215" t="s">
        <v>164</v>
      </c>
      <c r="EG215" t="s">
        <v>146</v>
      </c>
      <c r="EH215" t="s">
        <v>146</v>
      </c>
      <c r="EI215" t="s">
        <v>146</v>
      </c>
      <c r="EJ215" t="s">
        <v>146</v>
      </c>
      <c r="EK215" t="s">
        <v>146</v>
      </c>
      <c r="EL215" t="s">
        <v>146</v>
      </c>
      <c r="EM215" t="s">
        <v>146</v>
      </c>
      <c r="EN215" t="s">
        <v>146</v>
      </c>
      <c r="EO215" t="s">
        <v>146</v>
      </c>
      <c r="EP215">
        <v>61457.5</v>
      </c>
      <c r="EQ215">
        <v>0</v>
      </c>
      <c r="ER215">
        <v>0</v>
      </c>
      <c r="ES215" t="s">
        <v>146</v>
      </c>
      <c r="ET215" t="s">
        <v>170</v>
      </c>
      <c r="EU215" t="s">
        <v>146</v>
      </c>
      <c r="EV215">
        <v>0</v>
      </c>
    </row>
    <row r="216" spans="1:152" x14ac:dyDescent="0.25">
      <c r="A216">
        <v>9754579578</v>
      </c>
      <c r="B216" t="s">
        <v>141</v>
      </c>
      <c r="C216" t="s">
        <v>614</v>
      </c>
      <c r="D216" t="s">
        <v>143</v>
      </c>
      <c r="E216" t="s">
        <v>144</v>
      </c>
      <c r="F216" t="s">
        <v>145</v>
      </c>
      <c r="G216">
        <v>34895</v>
      </c>
      <c r="H216" t="s">
        <v>145</v>
      </c>
      <c r="I216">
        <v>906444</v>
      </c>
      <c r="J216">
        <v>2609195808</v>
      </c>
      <c r="K216">
        <v>4826150</v>
      </c>
      <c r="L216">
        <v>2692440</v>
      </c>
      <c r="M216" t="s">
        <v>146</v>
      </c>
      <c r="N216">
        <v>9754579578</v>
      </c>
      <c r="O216">
        <v>123</v>
      </c>
      <c r="P216" t="s">
        <v>147</v>
      </c>
      <c r="Q216" t="s">
        <v>148</v>
      </c>
      <c r="R216" t="s">
        <v>149</v>
      </c>
      <c r="S216">
        <v>250100000000001</v>
      </c>
      <c r="T216" t="s">
        <v>150</v>
      </c>
      <c r="U216" t="s">
        <v>151</v>
      </c>
      <c r="V216">
        <v>4814</v>
      </c>
      <c r="W216" t="s">
        <v>152</v>
      </c>
      <c r="X216" t="s">
        <v>151</v>
      </c>
      <c r="Y216">
        <v>44</v>
      </c>
      <c r="Z216" t="s">
        <v>153</v>
      </c>
      <c r="AA216" t="s">
        <v>154</v>
      </c>
      <c r="AB216" t="s">
        <v>146</v>
      </c>
      <c r="AC216">
        <v>200239</v>
      </c>
      <c r="AD216" t="s">
        <v>155</v>
      </c>
      <c r="AE216" t="s">
        <v>156</v>
      </c>
      <c r="AF216" t="s">
        <v>615</v>
      </c>
      <c r="AG216">
        <v>566</v>
      </c>
      <c r="AH216">
        <v>81795</v>
      </c>
      <c r="AI216" t="s">
        <v>158</v>
      </c>
      <c r="AJ216">
        <v>566</v>
      </c>
      <c r="AK216">
        <v>9754579578</v>
      </c>
      <c r="AL216">
        <v>9754579578</v>
      </c>
      <c r="AM216" t="s">
        <v>159</v>
      </c>
      <c r="AN216" t="s">
        <v>182</v>
      </c>
      <c r="AO216" t="s">
        <v>183</v>
      </c>
      <c r="AP216" t="s">
        <v>146</v>
      </c>
      <c r="AQ216" t="s">
        <v>162</v>
      </c>
      <c r="AR216">
        <v>65477.5</v>
      </c>
      <c r="AS216">
        <v>65370</v>
      </c>
      <c r="AT216" s="8">
        <f t="shared" si="21"/>
        <v>64370</v>
      </c>
      <c r="AU216" s="8">
        <v>350</v>
      </c>
      <c r="AV216" s="8">
        <f t="shared" si="22"/>
        <v>64020</v>
      </c>
      <c r="AW216" s="9">
        <f t="shared" si="23"/>
        <v>11267.52</v>
      </c>
      <c r="AX216" s="10">
        <f t="shared" si="24"/>
        <v>51216</v>
      </c>
      <c r="AY216" s="11">
        <f t="shared" si="25"/>
        <v>1536.48</v>
      </c>
      <c r="AZ216" s="8">
        <v>250</v>
      </c>
      <c r="BA216" s="12">
        <f t="shared" si="26"/>
        <v>81.25</v>
      </c>
      <c r="BB216" s="12">
        <v>1000</v>
      </c>
      <c r="BC216" s="13"/>
      <c r="BD216" s="8">
        <f t="shared" si="27"/>
        <v>18.75</v>
      </c>
      <c r="BG216" t="s">
        <v>146</v>
      </c>
      <c r="BH216" t="s">
        <v>146</v>
      </c>
      <c r="BI216">
        <v>566</v>
      </c>
      <c r="BJ216">
        <v>566</v>
      </c>
      <c r="BK216">
        <v>65477.5</v>
      </c>
      <c r="BL216">
        <v>350</v>
      </c>
      <c r="BM216">
        <v>0</v>
      </c>
      <c r="BN216">
        <v>350</v>
      </c>
      <c r="BO216">
        <v>26.25</v>
      </c>
      <c r="BP216">
        <v>0</v>
      </c>
      <c r="BQ216">
        <v>65101.25</v>
      </c>
      <c r="BR216">
        <v>0</v>
      </c>
      <c r="BS216">
        <v>26.25</v>
      </c>
      <c r="BT216" t="s">
        <v>146</v>
      </c>
      <c r="BU216">
        <v>59536659</v>
      </c>
      <c r="BV216" t="s">
        <v>163</v>
      </c>
      <c r="BW216">
        <v>0</v>
      </c>
      <c r="BX216">
        <v>0</v>
      </c>
      <c r="BY216" t="s">
        <v>164</v>
      </c>
      <c r="BZ216">
        <v>0</v>
      </c>
      <c r="CA216" t="s">
        <v>146</v>
      </c>
      <c r="CB216">
        <v>0</v>
      </c>
      <c r="CC216">
        <v>0</v>
      </c>
      <c r="CD216" t="s">
        <v>165</v>
      </c>
      <c r="CE216">
        <v>0</v>
      </c>
      <c r="CF216">
        <v>0</v>
      </c>
      <c r="CG216">
        <v>0</v>
      </c>
      <c r="CH216" t="s">
        <v>146</v>
      </c>
      <c r="CI216" t="s">
        <v>146</v>
      </c>
      <c r="CJ216" t="s">
        <v>158</v>
      </c>
      <c r="CK216">
        <v>10</v>
      </c>
      <c r="CL216">
        <v>0</v>
      </c>
      <c r="CM216">
        <v>0</v>
      </c>
      <c r="CN216">
        <v>65477.5</v>
      </c>
      <c r="CO216" t="s">
        <v>150</v>
      </c>
      <c r="CP216">
        <v>0</v>
      </c>
      <c r="CQ216">
        <v>0</v>
      </c>
      <c r="CR216">
        <v>0</v>
      </c>
      <c r="CS216" t="s">
        <v>166</v>
      </c>
      <c r="CT216">
        <v>0</v>
      </c>
      <c r="CU216">
        <v>0</v>
      </c>
      <c r="CV216">
        <v>0</v>
      </c>
      <c r="CW216" t="s">
        <v>156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 t="s">
        <v>167</v>
      </c>
      <c r="DE216">
        <v>0</v>
      </c>
      <c r="DF216">
        <v>0</v>
      </c>
      <c r="DG216">
        <v>0</v>
      </c>
      <c r="DH216" t="s">
        <v>150</v>
      </c>
      <c r="DI216">
        <v>0</v>
      </c>
      <c r="DJ216">
        <v>0</v>
      </c>
      <c r="DK216">
        <v>0</v>
      </c>
      <c r="DL216" t="s">
        <v>156</v>
      </c>
      <c r="DM216">
        <v>45</v>
      </c>
      <c r="DN216">
        <v>0</v>
      </c>
      <c r="DO216" t="s">
        <v>156</v>
      </c>
      <c r="DP216">
        <v>45</v>
      </c>
      <c r="DQ216">
        <v>0</v>
      </c>
      <c r="DR216" t="s">
        <v>146</v>
      </c>
      <c r="DS216" t="s">
        <v>146</v>
      </c>
      <c r="DT216" t="s">
        <v>146</v>
      </c>
      <c r="DU216" t="s">
        <v>155</v>
      </c>
      <c r="DV216">
        <v>0</v>
      </c>
      <c r="DW216">
        <v>0</v>
      </c>
      <c r="DX216">
        <v>350</v>
      </c>
      <c r="DY216">
        <v>26.25</v>
      </c>
      <c r="DZ216">
        <v>2.0020566090040005E+19</v>
      </c>
      <c r="EA216">
        <v>3.4600356600000148E+18</v>
      </c>
      <c r="EB216" t="s">
        <v>616</v>
      </c>
      <c r="EC216" t="s">
        <v>616</v>
      </c>
      <c r="ED216" t="s">
        <v>615</v>
      </c>
      <c r="EE216" t="s">
        <v>617</v>
      </c>
      <c r="EF216" t="s">
        <v>164</v>
      </c>
      <c r="EG216" t="s">
        <v>146</v>
      </c>
      <c r="EH216" t="s">
        <v>146</v>
      </c>
      <c r="EI216" t="s">
        <v>146</v>
      </c>
      <c r="EJ216" t="s">
        <v>146</v>
      </c>
      <c r="EK216" t="s">
        <v>146</v>
      </c>
      <c r="EL216" t="s">
        <v>146</v>
      </c>
      <c r="EM216" t="s">
        <v>146</v>
      </c>
      <c r="EN216" t="s">
        <v>146</v>
      </c>
      <c r="EO216" t="s">
        <v>146</v>
      </c>
      <c r="EP216">
        <v>65477.5</v>
      </c>
      <c r="EQ216">
        <v>0</v>
      </c>
      <c r="ER216">
        <v>0</v>
      </c>
      <c r="ES216" t="s">
        <v>146</v>
      </c>
      <c r="ET216" t="s">
        <v>170</v>
      </c>
      <c r="EU216" t="s">
        <v>146</v>
      </c>
      <c r="EV216">
        <v>0</v>
      </c>
    </row>
    <row r="217" spans="1:152" x14ac:dyDescent="0.25">
      <c r="A217">
        <v>9755984304</v>
      </c>
      <c r="B217" t="s">
        <v>141</v>
      </c>
      <c r="C217" t="s">
        <v>502</v>
      </c>
      <c r="D217" t="s">
        <v>143</v>
      </c>
      <c r="E217" t="s">
        <v>144</v>
      </c>
      <c r="F217" t="s">
        <v>145</v>
      </c>
      <c r="G217">
        <v>34897</v>
      </c>
      <c r="H217" t="s">
        <v>145</v>
      </c>
      <c r="I217">
        <v>685227</v>
      </c>
      <c r="J217">
        <v>2609400008</v>
      </c>
      <c r="K217">
        <v>5060247</v>
      </c>
      <c r="L217">
        <v>2692440</v>
      </c>
      <c r="M217" t="s">
        <v>146</v>
      </c>
      <c r="N217">
        <v>9755984304</v>
      </c>
      <c r="O217">
        <v>123</v>
      </c>
      <c r="P217" t="s">
        <v>147</v>
      </c>
      <c r="Q217" t="s">
        <v>148</v>
      </c>
      <c r="R217" t="s">
        <v>149</v>
      </c>
      <c r="S217">
        <v>250100000000001</v>
      </c>
      <c r="T217" t="s">
        <v>150</v>
      </c>
      <c r="U217" t="s">
        <v>151</v>
      </c>
      <c r="V217">
        <v>4814</v>
      </c>
      <c r="W217" t="s">
        <v>152</v>
      </c>
      <c r="X217" t="s">
        <v>151</v>
      </c>
      <c r="Y217">
        <v>44</v>
      </c>
      <c r="Z217" t="s">
        <v>153</v>
      </c>
      <c r="AA217" t="s">
        <v>154</v>
      </c>
      <c r="AB217" t="s">
        <v>146</v>
      </c>
      <c r="AC217">
        <v>200239</v>
      </c>
      <c r="AD217" t="s">
        <v>155</v>
      </c>
      <c r="AE217" t="s">
        <v>156</v>
      </c>
      <c r="AF217" t="s">
        <v>503</v>
      </c>
      <c r="AG217">
        <v>566</v>
      </c>
      <c r="AH217">
        <v>237956</v>
      </c>
      <c r="AI217" t="s">
        <v>158</v>
      </c>
      <c r="AJ217">
        <v>566</v>
      </c>
      <c r="AK217">
        <v>9755984304</v>
      </c>
      <c r="AL217">
        <v>9755984304</v>
      </c>
      <c r="AM217" t="s">
        <v>159</v>
      </c>
      <c r="AN217" t="s">
        <v>188</v>
      </c>
      <c r="AO217" t="s">
        <v>189</v>
      </c>
      <c r="AP217" t="s">
        <v>146</v>
      </c>
      <c r="AQ217" t="s">
        <v>162</v>
      </c>
      <c r="AR217">
        <v>75827.5</v>
      </c>
      <c r="AS217">
        <v>75720</v>
      </c>
      <c r="AT217" s="8">
        <f t="shared" si="21"/>
        <v>74720</v>
      </c>
      <c r="AU217" s="8">
        <v>350</v>
      </c>
      <c r="AV217" s="8">
        <f t="shared" si="22"/>
        <v>74370</v>
      </c>
      <c r="AW217" s="9">
        <f t="shared" si="23"/>
        <v>13089.12</v>
      </c>
      <c r="AX217" s="10">
        <f t="shared" si="24"/>
        <v>59496</v>
      </c>
      <c r="AY217" s="11">
        <f t="shared" si="25"/>
        <v>1784.88</v>
      </c>
      <c r="AZ217" s="8">
        <v>250</v>
      </c>
      <c r="BA217" s="12">
        <f t="shared" si="26"/>
        <v>81.25</v>
      </c>
      <c r="BB217" s="12">
        <v>1000</v>
      </c>
      <c r="BC217" s="13"/>
      <c r="BD217" s="8">
        <f t="shared" si="27"/>
        <v>18.75</v>
      </c>
      <c r="BG217" t="s">
        <v>146</v>
      </c>
      <c r="BH217" t="s">
        <v>146</v>
      </c>
      <c r="BI217">
        <v>566</v>
      </c>
      <c r="BJ217">
        <v>566</v>
      </c>
      <c r="BK217">
        <v>75827.5</v>
      </c>
      <c r="BL217">
        <v>350</v>
      </c>
      <c r="BM217">
        <v>0</v>
      </c>
      <c r="BN217">
        <v>350</v>
      </c>
      <c r="BO217">
        <v>26.25</v>
      </c>
      <c r="BP217">
        <v>0</v>
      </c>
      <c r="BQ217">
        <v>75451.25</v>
      </c>
      <c r="BR217">
        <v>0</v>
      </c>
      <c r="BS217">
        <v>26.25</v>
      </c>
      <c r="BT217" t="s">
        <v>146</v>
      </c>
      <c r="BU217">
        <v>59536659</v>
      </c>
      <c r="BV217" t="s">
        <v>163</v>
      </c>
      <c r="BW217">
        <v>0</v>
      </c>
      <c r="BX217">
        <v>0</v>
      </c>
      <c r="BY217" t="s">
        <v>164</v>
      </c>
      <c r="BZ217">
        <v>0</v>
      </c>
      <c r="CA217" t="s">
        <v>146</v>
      </c>
      <c r="CB217">
        <v>0</v>
      </c>
      <c r="CC217">
        <v>0</v>
      </c>
      <c r="CD217" t="s">
        <v>165</v>
      </c>
      <c r="CE217">
        <v>0</v>
      </c>
      <c r="CF217">
        <v>0</v>
      </c>
      <c r="CG217">
        <v>0</v>
      </c>
      <c r="CH217" t="s">
        <v>146</v>
      </c>
      <c r="CI217" t="s">
        <v>146</v>
      </c>
      <c r="CJ217" t="s">
        <v>158</v>
      </c>
      <c r="CK217">
        <v>10</v>
      </c>
      <c r="CL217">
        <v>0</v>
      </c>
      <c r="CM217">
        <v>0</v>
      </c>
      <c r="CN217">
        <v>75827.5</v>
      </c>
      <c r="CO217" t="s">
        <v>150</v>
      </c>
      <c r="CP217">
        <v>0</v>
      </c>
      <c r="CQ217">
        <v>0</v>
      </c>
      <c r="CR217">
        <v>0</v>
      </c>
      <c r="CS217" t="s">
        <v>166</v>
      </c>
      <c r="CT217">
        <v>0</v>
      </c>
      <c r="CU217">
        <v>0</v>
      </c>
      <c r="CV217">
        <v>0</v>
      </c>
      <c r="CW217" t="s">
        <v>156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 t="s">
        <v>167</v>
      </c>
      <c r="DE217">
        <v>0</v>
      </c>
      <c r="DF217">
        <v>0</v>
      </c>
      <c r="DG217">
        <v>0</v>
      </c>
      <c r="DH217" t="s">
        <v>150</v>
      </c>
      <c r="DI217">
        <v>0</v>
      </c>
      <c r="DJ217">
        <v>0</v>
      </c>
      <c r="DK217">
        <v>0</v>
      </c>
      <c r="DL217" t="s">
        <v>156</v>
      </c>
      <c r="DM217">
        <v>45</v>
      </c>
      <c r="DN217">
        <v>0</v>
      </c>
      <c r="DO217" t="s">
        <v>156</v>
      </c>
      <c r="DP217">
        <v>45</v>
      </c>
      <c r="DQ217">
        <v>0</v>
      </c>
      <c r="DR217" t="s">
        <v>146</v>
      </c>
      <c r="DS217" t="s">
        <v>146</v>
      </c>
      <c r="DT217" t="s">
        <v>146</v>
      </c>
      <c r="DU217" t="s">
        <v>155</v>
      </c>
      <c r="DV217">
        <v>0</v>
      </c>
      <c r="DW217">
        <v>0</v>
      </c>
      <c r="DX217">
        <v>350</v>
      </c>
      <c r="DY217">
        <v>26.25</v>
      </c>
      <c r="DZ217">
        <v>2.0020566090040005E+19</v>
      </c>
      <c r="EA217">
        <v>3.4600356600000148E+18</v>
      </c>
      <c r="EB217" t="s">
        <v>504</v>
      </c>
      <c r="EC217" t="s">
        <v>504</v>
      </c>
      <c r="ED217" t="s">
        <v>503</v>
      </c>
      <c r="EE217" t="s">
        <v>505</v>
      </c>
      <c r="EF217" t="s">
        <v>164</v>
      </c>
      <c r="EG217" t="s">
        <v>146</v>
      </c>
      <c r="EH217" t="s">
        <v>146</v>
      </c>
      <c r="EI217" t="s">
        <v>146</v>
      </c>
      <c r="EJ217" t="s">
        <v>146</v>
      </c>
      <c r="EK217" t="s">
        <v>146</v>
      </c>
      <c r="EL217" t="s">
        <v>146</v>
      </c>
      <c r="EM217" t="s">
        <v>146</v>
      </c>
      <c r="EN217" t="s">
        <v>146</v>
      </c>
      <c r="EO217" t="s">
        <v>146</v>
      </c>
      <c r="EP217">
        <v>75827.5</v>
      </c>
      <c r="EQ217">
        <v>0</v>
      </c>
      <c r="ER217">
        <v>0</v>
      </c>
      <c r="ES217" t="s">
        <v>146</v>
      </c>
      <c r="ET217" t="s">
        <v>170</v>
      </c>
      <c r="EU217" t="s">
        <v>146</v>
      </c>
      <c r="EV217">
        <v>0</v>
      </c>
    </row>
    <row r="218" spans="1:152" x14ac:dyDescent="0.25">
      <c r="A218">
        <v>9759773267</v>
      </c>
      <c r="B218" t="s">
        <v>141</v>
      </c>
      <c r="C218" t="s">
        <v>1101</v>
      </c>
      <c r="D218" t="s">
        <v>143</v>
      </c>
      <c r="E218" t="s">
        <v>144</v>
      </c>
      <c r="F218" t="s">
        <v>145</v>
      </c>
      <c r="G218">
        <v>34903</v>
      </c>
      <c r="H218" t="s">
        <v>145</v>
      </c>
      <c r="I218">
        <v>763538</v>
      </c>
      <c r="J218">
        <v>2609964435</v>
      </c>
      <c r="K218">
        <v>2297008</v>
      </c>
      <c r="L218">
        <v>1001949</v>
      </c>
      <c r="M218">
        <v>25492396</v>
      </c>
      <c r="N218">
        <v>9759773267</v>
      </c>
      <c r="O218">
        <v>123</v>
      </c>
      <c r="P218" t="s">
        <v>147</v>
      </c>
      <c r="Q218" t="s">
        <v>148</v>
      </c>
      <c r="R218" t="s">
        <v>149</v>
      </c>
      <c r="S218" t="s">
        <v>1054</v>
      </c>
      <c r="T218" t="s">
        <v>156</v>
      </c>
      <c r="U218" t="s">
        <v>1068</v>
      </c>
      <c r="V218">
        <v>5999</v>
      </c>
      <c r="W218" t="s">
        <v>1056</v>
      </c>
      <c r="X218" t="s">
        <v>1068</v>
      </c>
      <c r="Y218">
        <v>63</v>
      </c>
      <c r="Z218" t="s">
        <v>221</v>
      </c>
      <c r="AA218" t="s">
        <v>154</v>
      </c>
      <c r="AB218" t="s">
        <v>146</v>
      </c>
      <c r="AC218">
        <v>301011</v>
      </c>
      <c r="AD218" t="s">
        <v>155</v>
      </c>
      <c r="AE218" t="s">
        <v>156</v>
      </c>
      <c r="AF218" t="s">
        <v>1102</v>
      </c>
      <c r="AG218">
        <v>566</v>
      </c>
      <c r="AH218">
        <v>621659</v>
      </c>
      <c r="AI218" t="s">
        <v>1070</v>
      </c>
      <c r="AJ218">
        <v>566</v>
      </c>
      <c r="AK218">
        <v>9759773267</v>
      </c>
      <c r="AL218">
        <v>9759773267</v>
      </c>
      <c r="AM218" t="s">
        <v>1059</v>
      </c>
      <c r="AN218" t="s">
        <v>1103</v>
      </c>
      <c r="AO218" t="s">
        <v>1104</v>
      </c>
      <c r="AP218" t="s">
        <v>146</v>
      </c>
      <c r="AQ218" t="s">
        <v>1073</v>
      </c>
      <c r="AR218">
        <v>96157.5</v>
      </c>
      <c r="AS218">
        <v>96050</v>
      </c>
      <c r="AT218" s="8">
        <f t="shared" si="21"/>
        <v>95050</v>
      </c>
      <c r="AU218" s="8">
        <v>350</v>
      </c>
      <c r="AV218" s="8">
        <f t="shared" si="22"/>
        <v>94700</v>
      </c>
      <c r="AW218" s="9">
        <f t="shared" si="23"/>
        <v>16667.2</v>
      </c>
      <c r="AX218" s="10">
        <f t="shared" si="24"/>
        <v>75760</v>
      </c>
      <c r="AY218" s="11">
        <f t="shared" si="25"/>
        <v>2272.8000000000002</v>
      </c>
      <c r="AZ218" s="8">
        <v>250</v>
      </c>
      <c r="BA218" s="12">
        <f t="shared" si="26"/>
        <v>81.25</v>
      </c>
      <c r="BB218" s="12">
        <v>1000</v>
      </c>
      <c r="BC218" s="13"/>
      <c r="BD218" s="8">
        <f t="shared" si="27"/>
        <v>18.75</v>
      </c>
      <c r="BE218" t="s">
        <v>146</v>
      </c>
      <c r="BF218" t="s">
        <v>146</v>
      </c>
      <c r="BG218" t="s">
        <v>146</v>
      </c>
      <c r="BH218" t="s">
        <v>146</v>
      </c>
      <c r="BI218">
        <v>566</v>
      </c>
      <c r="BJ218">
        <v>566</v>
      </c>
      <c r="BK218">
        <v>96157.5</v>
      </c>
      <c r="BL218">
        <v>350</v>
      </c>
      <c r="BM218">
        <v>0</v>
      </c>
      <c r="BN218">
        <v>350</v>
      </c>
      <c r="BO218">
        <v>26.25</v>
      </c>
      <c r="BP218">
        <v>0</v>
      </c>
      <c r="BQ218">
        <v>95781.25</v>
      </c>
      <c r="BR218">
        <v>0</v>
      </c>
      <c r="BS218">
        <v>26.25</v>
      </c>
      <c r="BT218" t="s">
        <v>146</v>
      </c>
      <c r="BU218">
        <v>6067466</v>
      </c>
      <c r="BV218" t="s">
        <v>1063</v>
      </c>
      <c r="BW218">
        <v>0</v>
      </c>
      <c r="BX218">
        <v>0</v>
      </c>
      <c r="BY218" t="s">
        <v>164</v>
      </c>
      <c r="BZ218">
        <v>0</v>
      </c>
      <c r="CA218" t="s">
        <v>146</v>
      </c>
      <c r="CB218">
        <v>0</v>
      </c>
      <c r="CC218">
        <v>0</v>
      </c>
      <c r="CD218" t="s">
        <v>165</v>
      </c>
      <c r="CE218">
        <v>0</v>
      </c>
      <c r="CF218">
        <v>0</v>
      </c>
      <c r="CG218">
        <v>0</v>
      </c>
      <c r="CH218" t="s">
        <v>146</v>
      </c>
      <c r="CI218" t="s">
        <v>146</v>
      </c>
      <c r="CJ218" t="s">
        <v>1070</v>
      </c>
      <c r="CK218">
        <v>10</v>
      </c>
      <c r="CL218">
        <v>0</v>
      </c>
      <c r="CM218">
        <v>0</v>
      </c>
      <c r="CN218">
        <v>96157.5</v>
      </c>
      <c r="CO218" t="s">
        <v>150</v>
      </c>
      <c r="CP218">
        <v>0</v>
      </c>
      <c r="CQ218">
        <v>0</v>
      </c>
      <c r="CR218">
        <v>0</v>
      </c>
      <c r="CS218" t="s">
        <v>150</v>
      </c>
      <c r="CT218">
        <v>0</v>
      </c>
      <c r="CU218">
        <v>0</v>
      </c>
      <c r="CV218">
        <v>0</v>
      </c>
      <c r="CW218" t="s">
        <v>156</v>
      </c>
      <c r="CX218">
        <v>10</v>
      </c>
      <c r="CY218">
        <v>0</v>
      </c>
      <c r="CZ218">
        <v>0</v>
      </c>
      <c r="DA218">
        <v>0</v>
      </c>
      <c r="DB218">
        <v>0</v>
      </c>
      <c r="DC218">
        <v>0</v>
      </c>
      <c r="DD218" t="s">
        <v>167</v>
      </c>
      <c r="DE218">
        <v>10</v>
      </c>
      <c r="DF218">
        <v>0</v>
      </c>
      <c r="DG218">
        <v>0</v>
      </c>
      <c r="DH218" t="s">
        <v>150</v>
      </c>
      <c r="DI218">
        <v>25</v>
      </c>
      <c r="DJ218">
        <v>0</v>
      </c>
      <c r="DK218">
        <v>0</v>
      </c>
      <c r="DL218" t="s">
        <v>156</v>
      </c>
      <c r="DM218">
        <v>25</v>
      </c>
      <c r="DN218">
        <v>0</v>
      </c>
      <c r="DO218" t="s">
        <v>156</v>
      </c>
      <c r="DP218">
        <v>0</v>
      </c>
      <c r="DQ218">
        <v>0</v>
      </c>
      <c r="DR218" t="s">
        <v>146</v>
      </c>
      <c r="DS218" t="s">
        <v>146</v>
      </c>
      <c r="DT218" t="s">
        <v>146</v>
      </c>
      <c r="DU218" t="s">
        <v>155</v>
      </c>
      <c r="DV218">
        <v>0</v>
      </c>
      <c r="DW218">
        <v>0</v>
      </c>
      <c r="DX218">
        <v>350</v>
      </c>
      <c r="DY218">
        <v>26.25</v>
      </c>
      <c r="DZ218">
        <v>2.0020566000040006E+19</v>
      </c>
      <c r="EA218">
        <v>3.0040567E+19</v>
      </c>
      <c r="EB218" t="s">
        <v>1105</v>
      </c>
      <c r="EC218" t="s">
        <v>1105</v>
      </c>
      <c r="ED218" t="s">
        <v>1102</v>
      </c>
      <c r="EE218" t="s">
        <v>1106</v>
      </c>
      <c r="EF218" t="s">
        <v>164</v>
      </c>
      <c r="EG218" t="s">
        <v>146</v>
      </c>
      <c r="EH218" t="s">
        <v>146</v>
      </c>
      <c r="EI218" t="s">
        <v>146</v>
      </c>
      <c r="EJ218" t="s">
        <v>146</v>
      </c>
      <c r="EK218" t="s">
        <v>146</v>
      </c>
      <c r="EL218" t="s">
        <v>146</v>
      </c>
      <c r="EM218" t="s">
        <v>146</v>
      </c>
      <c r="EN218" t="s">
        <v>146</v>
      </c>
      <c r="EO218" t="s">
        <v>146</v>
      </c>
      <c r="EP218">
        <v>96157.5</v>
      </c>
      <c r="EQ218">
        <v>0</v>
      </c>
      <c r="ER218">
        <v>0</v>
      </c>
      <c r="ES218" t="s">
        <v>146</v>
      </c>
      <c r="ET218" t="s">
        <v>170</v>
      </c>
      <c r="EU218" t="s">
        <v>146</v>
      </c>
      <c r="EV218">
        <v>0</v>
      </c>
    </row>
    <row r="219" spans="1:152" x14ac:dyDescent="0.25">
      <c r="A219">
        <v>9754233578</v>
      </c>
      <c r="B219" t="s">
        <v>141</v>
      </c>
      <c r="C219" t="s">
        <v>391</v>
      </c>
      <c r="D219" t="s">
        <v>143</v>
      </c>
      <c r="E219" t="s">
        <v>144</v>
      </c>
      <c r="F219" t="s">
        <v>145</v>
      </c>
      <c r="G219">
        <v>34894</v>
      </c>
      <c r="H219" t="s">
        <v>145</v>
      </c>
      <c r="I219">
        <v>658464</v>
      </c>
      <c r="J219">
        <v>2609177606</v>
      </c>
      <c r="K219">
        <v>7889894</v>
      </c>
      <c r="L219">
        <v>2692440</v>
      </c>
      <c r="M219" t="s">
        <v>146</v>
      </c>
      <c r="N219">
        <v>9754233578</v>
      </c>
      <c r="O219">
        <v>123</v>
      </c>
      <c r="P219" t="s">
        <v>147</v>
      </c>
      <c r="Q219" t="s">
        <v>148</v>
      </c>
      <c r="R219" t="s">
        <v>149</v>
      </c>
      <c r="S219">
        <v>250100000000001</v>
      </c>
      <c r="T219" t="s">
        <v>150</v>
      </c>
      <c r="U219" t="s">
        <v>151</v>
      </c>
      <c r="V219">
        <v>4814</v>
      </c>
      <c r="W219" t="s">
        <v>152</v>
      </c>
      <c r="X219" t="s">
        <v>151</v>
      </c>
      <c r="Y219">
        <v>44</v>
      </c>
      <c r="Z219" t="s">
        <v>153</v>
      </c>
      <c r="AA219" t="s">
        <v>154</v>
      </c>
      <c r="AB219" t="s">
        <v>146</v>
      </c>
      <c r="AC219">
        <v>200239</v>
      </c>
      <c r="AD219" t="s">
        <v>155</v>
      </c>
      <c r="AE219" t="s">
        <v>156</v>
      </c>
      <c r="AF219" t="s">
        <v>392</v>
      </c>
      <c r="AG219">
        <v>566</v>
      </c>
      <c r="AH219">
        <v>823582</v>
      </c>
      <c r="AI219" t="s">
        <v>158</v>
      </c>
      <c r="AJ219">
        <v>566</v>
      </c>
      <c r="AK219">
        <v>9754233578</v>
      </c>
      <c r="AL219">
        <v>9754233578</v>
      </c>
      <c r="AM219" t="s">
        <v>159</v>
      </c>
      <c r="AN219" t="s">
        <v>182</v>
      </c>
      <c r="AO219" t="s">
        <v>183</v>
      </c>
      <c r="AP219" t="s">
        <v>146</v>
      </c>
      <c r="AQ219" t="s">
        <v>162</v>
      </c>
      <c r="AR219">
        <v>98657.5</v>
      </c>
      <c r="AS219">
        <v>98550</v>
      </c>
      <c r="AT219" s="8">
        <f t="shared" si="21"/>
        <v>97550</v>
      </c>
      <c r="AU219" s="8">
        <v>350</v>
      </c>
      <c r="AV219" s="8">
        <f t="shared" si="22"/>
        <v>97200</v>
      </c>
      <c r="AW219" s="9">
        <f t="shared" si="23"/>
        <v>17107.2</v>
      </c>
      <c r="AX219" s="10">
        <f t="shared" si="24"/>
        <v>77760</v>
      </c>
      <c r="AY219" s="11">
        <f t="shared" si="25"/>
        <v>2332.8000000000002</v>
      </c>
      <c r="AZ219" s="8">
        <v>250</v>
      </c>
      <c r="BA219" s="12">
        <f t="shared" si="26"/>
        <v>81.25</v>
      </c>
      <c r="BB219" s="12">
        <v>1000</v>
      </c>
      <c r="BC219" s="13"/>
      <c r="BD219" s="8">
        <f t="shared" si="27"/>
        <v>18.75</v>
      </c>
      <c r="BG219" t="s">
        <v>146</v>
      </c>
      <c r="BH219" t="s">
        <v>146</v>
      </c>
      <c r="BI219">
        <v>566</v>
      </c>
      <c r="BJ219">
        <v>566</v>
      </c>
      <c r="BK219">
        <v>98657.5</v>
      </c>
      <c r="BL219">
        <v>350</v>
      </c>
      <c r="BM219">
        <v>0</v>
      </c>
      <c r="BN219">
        <v>350</v>
      </c>
      <c r="BO219">
        <v>26.25</v>
      </c>
      <c r="BP219">
        <v>0</v>
      </c>
      <c r="BQ219">
        <v>98281.25</v>
      </c>
      <c r="BR219">
        <v>0</v>
      </c>
      <c r="BS219">
        <v>26.25</v>
      </c>
      <c r="BT219" t="s">
        <v>146</v>
      </c>
      <c r="BU219">
        <v>59536659</v>
      </c>
      <c r="BV219" t="s">
        <v>163</v>
      </c>
      <c r="BW219">
        <v>0</v>
      </c>
      <c r="BX219">
        <v>0</v>
      </c>
      <c r="BY219" t="s">
        <v>164</v>
      </c>
      <c r="BZ219">
        <v>0</v>
      </c>
      <c r="CA219" t="s">
        <v>146</v>
      </c>
      <c r="CB219">
        <v>0</v>
      </c>
      <c r="CC219">
        <v>0</v>
      </c>
      <c r="CD219" t="s">
        <v>165</v>
      </c>
      <c r="CE219">
        <v>0</v>
      </c>
      <c r="CF219">
        <v>0</v>
      </c>
      <c r="CG219">
        <v>0</v>
      </c>
      <c r="CH219" t="s">
        <v>146</v>
      </c>
      <c r="CI219" t="s">
        <v>146</v>
      </c>
      <c r="CJ219" t="s">
        <v>158</v>
      </c>
      <c r="CK219">
        <v>10</v>
      </c>
      <c r="CL219">
        <v>0</v>
      </c>
      <c r="CM219">
        <v>0</v>
      </c>
      <c r="CN219">
        <v>98657.5</v>
      </c>
      <c r="CO219" t="s">
        <v>150</v>
      </c>
      <c r="CP219">
        <v>0</v>
      </c>
      <c r="CQ219">
        <v>0</v>
      </c>
      <c r="CR219">
        <v>0</v>
      </c>
      <c r="CS219" t="s">
        <v>166</v>
      </c>
      <c r="CT219">
        <v>0</v>
      </c>
      <c r="CU219">
        <v>0</v>
      </c>
      <c r="CV219">
        <v>0</v>
      </c>
      <c r="CW219" t="s">
        <v>156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 t="s">
        <v>167</v>
      </c>
      <c r="DE219">
        <v>0</v>
      </c>
      <c r="DF219">
        <v>0</v>
      </c>
      <c r="DG219">
        <v>0</v>
      </c>
      <c r="DH219" t="s">
        <v>150</v>
      </c>
      <c r="DI219">
        <v>0</v>
      </c>
      <c r="DJ219">
        <v>0</v>
      </c>
      <c r="DK219">
        <v>0</v>
      </c>
      <c r="DL219" t="s">
        <v>156</v>
      </c>
      <c r="DM219">
        <v>45</v>
      </c>
      <c r="DN219">
        <v>0</v>
      </c>
      <c r="DO219" t="s">
        <v>156</v>
      </c>
      <c r="DP219">
        <v>45</v>
      </c>
      <c r="DQ219">
        <v>0</v>
      </c>
      <c r="DR219" t="s">
        <v>146</v>
      </c>
      <c r="DS219" t="s">
        <v>146</v>
      </c>
      <c r="DT219" t="s">
        <v>146</v>
      </c>
      <c r="DU219" t="s">
        <v>155</v>
      </c>
      <c r="DV219">
        <v>0</v>
      </c>
      <c r="DW219">
        <v>0</v>
      </c>
      <c r="DX219">
        <v>350</v>
      </c>
      <c r="DY219">
        <v>26.25</v>
      </c>
      <c r="DZ219">
        <v>2.0020566090040005E+19</v>
      </c>
      <c r="EA219">
        <v>3.4600356600000148E+18</v>
      </c>
      <c r="EB219" t="s">
        <v>393</v>
      </c>
      <c r="EC219" t="s">
        <v>393</v>
      </c>
      <c r="ED219" t="s">
        <v>392</v>
      </c>
      <c r="EE219" t="s">
        <v>394</v>
      </c>
      <c r="EF219" t="s">
        <v>164</v>
      </c>
      <c r="EG219" t="s">
        <v>146</v>
      </c>
      <c r="EH219" t="s">
        <v>146</v>
      </c>
      <c r="EI219" t="s">
        <v>146</v>
      </c>
      <c r="EJ219" t="s">
        <v>146</v>
      </c>
      <c r="EK219" t="s">
        <v>146</v>
      </c>
      <c r="EL219" t="s">
        <v>146</v>
      </c>
      <c r="EM219" t="s">
        <v>146</v>
      </c>
      <c r="EN219" t="s">
        <v>146</v>
      </c>
      <c r="EO219" t="s">
        <v>146</v>
      </c>
      <c r="EP219">
        <v>98657.5</v>
      </c>
      <c r="EQ219">
        <v>0</v>
      </c>
      <c r="ER219">
        <v>0</v>
      </c>
      <c r="ES219" t="s">
        <v>146</v>
      </c>
      <c r="ET219" t="s">
        <v>170</v>
      </c>
      <c r="EU219" t="s">
        <v>146</v>
      </c>
      <c r="EV219">
        <v>0</v>
      </c>
    </row>
    <row r="220" spans="1:152" x14ac:dyDescent="0.25">
      <c r="A220">
        <v>9756277138</v>
      </c>
      <c r="B220" t="s">
        <v>141</v>
      </c>
      <c r="C220" t="s">
        <v>963</v>
      </c>
      <c r="D220" t="s">
        <v>143</v>
      </c>
      <c r="E220" t="s">
        <v>144</v>
      </c>
      <c r="F220" t="s">
        <v>145</v>
      </c>
      <c r="G220">
        <v>34898</v>
      </c>
      <c r="H220" t="s">
        <v>145</v>
      </c>
      <c r="I220">
        <v>169078</v>
      </c>
      <c r="J220">
        <v>2609492760</v>
      </c>
      <c r="K220">
        <v>2061040</v>
      </c>
      <c r="L220">
        <v>2692440</v>
      </c>
      <c r="M220" t="s">
        <v>146</v>
      </c>
      <c r="N220">
        <v>9756277138</v>
      </c>
      <c r="O220">
        <v>123</v>
      </c>
      <c r="P220" t="s">
        <v>147</v>
      </c>
      <c r="Q220" t="s">
        <v>148</v>
      </c>
      <c r="R220" t="s">
        <v>149</v>
      </c>
      <c r="S220">
        <v>250100000000001</v>
      </c>
      <c r="T220" t="s">
        <v>150</v>
      </c>
      <c r="U220" t="s">
        <v>151</v>
      </c>
      <c r="V220">
        <v>4814</v>
      </c>
      <c r="W220" t="s">
        <v>152</v>
      </c>
      <c r="X220" t="s">
        <v>151</v>
      </c>
      <c r="Y220">
        <v>44</v>
      </c>
      <c r="Z220" t="s">
        <v>153</v>
      </c>
      <c r="AA220" t="s">
        <v>154</v>
      </c>
      <c r="AB220" t="s">
        <v>146</v>
      </c>
      <c r="AC220">
        <v>200239</v>
      </c>
      <c r="AD220" t="s">
        <v>155</v>
      </c>
      <c r="AE220" t="s">
        <v>156</v>
      </c>
      <c r="AF220" t="s">
        <v>964</v>
      </c>
      <c r="AG220">
        <v>566</v>
      </c>
      <c r="AH220">
        <v>487013</v>
      </c>
      <c r="AI220" t="s">
        <v>158</v>
      </c>
      <c r="AJ220">
        <v>566</v>
      </c>
      <c r="AK220">
        <v>9756277138</v>
      </c>
      <c r="AL220">
        <v>9756277138</v>
      </c>
      <c r="AM220" t="s">
        <v>159</v>
      </c>
      <c r="AN220" t="s">
        <v>188</v>
      </c>
      <c r="AO220" t="s">
        <v>189</v>
      </c>
      <c r="AP220" t="s">
        <v>146</v>
      </c>
      <c r="AQ220" t="s">
        <v>162</v>
      </c>
      <c r="AR220">
        <v>108657.5</v>
      </c>
      <c r="AS220">
        <v>108550</v>
      </c>
      <c r="AT220" s="8">
        <f t="shared" si="21"/>
        <v>107550</v>
      </c>
      <c r="AU220" s="8">
        <v>350</v>
      </c>
      <c r="AV220" s="8">
        <f t="shared" si="22"/>
        <v>107200</v>
      </c>
      <c r="AW220" s="9">
        <f t="shared" si="23"/>
        <v>18867.2</v>
      </c>
      <c r="AX220" s="10">
        <f t="shared" si="24"/>
        <v>85760</v>
      </c>
      <c r="AY220" s="11">
        <f t="shared" si="25"/>
        <v>2572.8000000000002</v>
      </c>
      <c r="AZ220" s="8">
        <v>250</v>
      </c>
      <c r="BA220" s="12">
        <f t="shared" si="26"/>
        <v>81.25</v>
      </c>
      <c r="BB220" s="12">
        <v>1000</v>
      </c>
      <c r="BC220" s="13"/>
      <c r="BD220" s="8">
        <f t="shared" si="27"/>
        <v>18.75</v>
      </c>
      <c r="BG220" t="s">
        <v>146</v>
      </c>
      <c r="BH220" t="s">
        <v>146</v>
      </c>
      <c r="BI220">
        <v>566</v>
      </c>
      <c r="BJ220">
        <v>566</v>
      </c>
      <c r="BK220">
        <v>108657.5</v>
      </c>
      <c r="BL220">
        <v>350</v>
      </c>
      <c r="BM220">
        <v>0</v>
      </c>
      <c r="BN220">
        <v>350</v>
      </c>
      <c r="BO220">
        <v>26.25</v>
      </c>
      <c r="BP220">
        <v>0</v>
      </c>
      <c r="BQ220">
        <v>108281.25</v>
      </c>
      <c r="BR220">
        <v>0</v>
      </c>
      <c r="BS220">
        <v>26.25</v>
      </c>
      <c r="BT220" t="s">
        <v>146</v>
      </c>
      <c r="BU220">
        <v>59536659</v>
      </c>
      <c r="BV220" t="s">
        <v>163</v>
      </c>
      <c r="BW220">
        <v>0</v>
      </c>
      <c r="BX220">
        <v>0</v>
      </c>
      <c r="BY220" t="s">
        <v>164</v>
      </c>
      <c r="BZ220">
        <v>0</v>
      </c>
      <c r="CA220" t="s">
        <v>146</v>
      </c>
      <c r="CB220">
        <v>0</v>
      </c>
      <c r="CC220">
        <v>0</v>
      </c>
      <c r="CD220" t="s">
        <v>165</v>
      </c>
      <c r="CE220">
        <v>0</v>
      </c>
      <c r="CF220">
        <v>0</v>
      </c>
      <c r="CG220">
        <v>0</v>
      </c>
      <c r="CH220" t="s">
        <v>146</v>
      </c>
      <c r="CI220" t="s">
        <v>146</v>
      </c>
      <c r="CJ220" t="s">
        <v>158</v>
      </c>
      <c r="CK220">
        <v>10</v>
      </c>
      <c r="CL220">
        <v>0</v>
      </c>
      <c r="CM220">
        <v>0</v>
      </c>
      <c r="CN220">
        <v>108657.5</v>
      </c>
      <c r="CO220" t="s">
        <v>150</v>
      </c>
      <c r="CP220">
        <v>0</v>
      </c>
      <c r="CQ220">
        <v>0</v>
      </c>
      <c r="CR220">
        <v>0</v>
      </c>
      <c r="CS220" t="s">
        <v>166</v>
      </c>
      <c r="CT220">
        <v>0</v>
      </c>
      <c r="CU220">
        <v>0</v>
      </c>
      <c r="CV220">
        <v>0</v>
      </c>
      <c r="CW220" t="s">
        <v>156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 t="s">
        <v>167</v>
      </c>
      <c r="DE220">
        <v>0</v>
      </c>
      <c r="DF220">
        <v>0</v>
      </c>
      <c r="DG220">
        <v>0</v>
      </c>
      <c r="DH220" t="s">
        <v>150</v>
      </c>
      <c r="DI220">
        <v>0</v>
      </c>
      <c r="DJ220">
        <v>0</v>
      </c>
      <c r="DK220">
        <v>0</v>
      </c>
      <c r="DL220" t="s">
        <v>156</v>
      </c>
      <c r="DM220">
        <v>45</v>
      </c>
      <c r="DN220">
        <v>0</v>
      </c>
      <c r="DO220" t="s">
        <v>156</v>
      </c>
      <c r="DP220">
        <v>45</v>
      </c>
      <c r="DQ220">
        <v>0</v>
      </c>
      <c r="DR220" t="s">
        <v>146</v>
      </c>
      <c r="DS220" t="s">
        <v>146</v>
      </c>
      <c r="DT220" t="s">
        <v>146</v>
      </c>
      <c r="DU220" t="s">
        <v>155</v>
      </c>
      <c r="DV220">
        <v>0</v>
      </c>
      <c r="DW220">
        <v>0</v>
      </c>
      <c r="DX220">
        <v>350</v>
      </c>
      <c r="DY220">
        <v>26.25</v>
      </c>
      <c r="DZ220">
        <v>2.0020566090040005E+19</v>
      </c>
      <c r="EA220">
        <v>3.4600356600000148E+18</v>
      </c>
      <c r="EB220" t="s">
        <v>965</v>
      </c>
      <c r="EC220" t="s">
        <v>965</v>
      </c>
      <c r="ED220" t="s">
        <v>964</v>
      </c>
      <c r="EE220" t="s">
        <v>966</v>
      </c>
      <c r="EF220" t="s">
        <v>164</v>
      </c>
      <c r="EG220" t="s">
        <v>146</v>
      </c>
      <c r="EH220" t="s">
        <v>146</v>
      </c>
      <c r="EI220" t="s">
        <v>146</v>
      </c>
      <c r="EJ220" t="s">
        <v>146</v>
      </c>
      <c r="EK220" t="s">
        <v>146</v>
      </c>
      <c r="EL220" t="s">
        <v>146</v>
      </c>
      <c r="EM220" t="s">
        <v>146</v>
      </c>
      <c r="EN220" t="s">
        <v>146</v>
      </c>
      <c r="EO220" t="s">
        <v>146</v>
      </c>
      <c r="EP220">
        <v>108657.5</v>
      </c>
      <c r="EQ220">
        <v>0</v>
      </c>
      <c r="ER220">
        <v>0</v>
      </c>
      <c r="ES220" t="s">
        <v>146</v>
      </c>
      <c r="ET220" t="s">
        <v>170</v>
      </c>
      <c r="EU220" t="s">
        <v>146</v>
      </c>
      <c r="EV220">
        <v>0</v>
      </c>
    </row>
    <row r="221" spans="1:152" x14ac:dyDescent="0.25">
      <c r="A221">
        <v>9757165827</v>
      </c>
      <c r="B221" t="s">
        <v>141</v>
      </c>
      <c r="C221" t="s">
        <v>717</v>
      </c>
      <c r="D221" t="s">
        <v>143</v>
      </c>
      <c r="E221" t="s">
        <v>144</v>
      </c>
      <c r="F221" t="s">
        <v>145</v>
      </c>
      <c r="G221">
        <v>34899</v>
      </c>
      <c r="H221" t="s">
        <v>145</v>
      </c>
      <c r="I221">
        <v>375262</v>
      </c>
      <c r="J221">
        <v>2609582102</v>
      </c>
      <c r="K221">
        <v>2061040</v>
      </c>
      <c r="L221">
        <v>2692440</v>
      </c>
      <c r="M221" t="s">
        <v>146</v>
      </c>
      <c r="N221">
        <v>9757165827</v>
      </c>
      <c r="O221">
        <v>123</v>
      </c>
      <c r="P221" t="s">
        <v>147</v>
      </c>
      <c r="Q221" t="s">
        <v>148</v>
      </c>
      <c r="R221" t="s">
        <v>149</v>
      </c>
      <c r="S221">
        <v>250100000000001</v>
      </c>
      <c r="T221" t="s">
        <v>150</v>
      </c>
      <c r="U221" t="s">
        <v>151</v>
      </c>
      <c r="V221">
        <v>4814</v>
      </c>
      <c r="W221" t="s">
        <v>152</v>
      </c>
      <c r="X221" t="s">
        <v>151</v>
      </c>
      <c r="Y221">
        <v>44</v>
      </c>
      <c r="Z221" t="s">
        <v>153</v>
      </c>
      <c r="AA221" t="s">
        <v>154</v>
      </c>
      <c r="AB221" t="s">
        <v>146</v>
      </c>
      <c r="AC221">
        <v>200239</v>
      </c>
      <c r="AD221" t="s">
        <v>155</v>
      </c>
      <c r="AE221" t="s">
        <v>156</v>
      </c>
      <c r="AF221" t="s">
        <v>718</v>
      </c>
      <c r="AG221">
        <v>566</v>
      </c>
      <c r="AH221">
        <v>169827</v>
      </c>
      <c r="AI221" t="s">
        <v>158</v>
      </c>
      <c r="AJ221">
        <v>566</v>
      </c>
      <c r="AK221">
        <v>9757165827</v>
      </c>
      <c r="AL221">
        <v>9757165827</v>
      </c>
      <c r="AM221" t="s">
        <v>159</v>
      </c>
      <c r="AN221" t="s">
        <v>483</v>
      </c>
      <c r="AO221" t="s">
        <v>484</v>
      </c>
      <c r="AP221" t="s">
        <v>146</v>
      </c>
      <c r="AQ221" t="s">
        <v>162</v>
      </c>
      <c r="AR221">
        <v>118157.5</v>
      </c>
      <c r="AS221">
        <v>118050</v>
      </c>
      <c r="AT221" s="8">
        <f t="shared" si="21"/>
        <v>117050</v>
      </c>
      <c r="AU221" s="8">
        <v>350</v>
      </c>
      <c r="AV221" s="8">
        <f t="shared" si="22"/>
        <v>116700</v>
      </c>
      <c r="AW221" s="9">
        <f t="shared" si="23"/>
        <v>20539.2</v>
      </c>
      <c r="AX221" s="10">
        <f t="shared" si="24"/>
        <v>93360</v>
      </c>
      <c r="AY221" s="11">
        <f t="shared" si="25"/>
        <v>2800.8</v>
      </c>
      <c r="AZ221" s="8">
        <v>250</v>
      </c>
      <c r="BA221" s="12">
        <f t="shared" si="26"/>
        <v>81.25</v>
      </c>
      <c r="BB221" s="12">
        <v>1000</v>
      </c>
      <c r="BC221" s="13"/>
      <c r="BD221" s="8">
        <f t="shared" si="27"/>
        <v>18.75</v>
      </c>
      <c r="BG221" t="s">
        <v>146</v>
      </c>
      <c r="BH221" t="s">
        <v>146</v>
      </c>
      <c r="BI221">
        <v>566</v>
      </c>
      <c r="BJ221">
        <v>566</v>
      </c>
      <c r="BK221">
        <v>118157.5</v>
      </c>
      <c r="BL221">
        <v>350</v>
      </c>
      <c r="BM221">
        <v>0</v>
      </c>
      <c r="BN221">
        <v>350</v>
      </c>
      <c r="BO221">
        <v>26.25</v>
      </c>
      <c r="BP221">
        <v>0</v>
      </c>
      <c r="BQ221">
        <v>117781.25</v>
      </c>
      <c r="BR221">
        <v>0</v>
      </c>
      <c r="BS221">
        <v>26.25</v>
      </c>
      <c r="BT221" t="s">
        <v>146</v>
      </c>
      <c r="BU221">
        <v>59536659</v>
      </c>
      <c r="BV221" t="s">
        <v>163</v>
      </c>
      <c r="BW221">
        <v>0</v>
      </c>
      <c r="BX221">
        <v>0</v>
      </c>
      <c r="BY221" t="s">
        <v>164</v>
      </c>
      <c r="BZ221">
        <v>0</v>
      </c>
      <c r="CA221" t="s">
        <v>146</v>
      </c>
      <c r="CB221">
        <v>0</v>
      </c>
      <c r="CC221">
        <v>0</v>
      </c>
      <c r="CD221" t="s">
        <v>165</v>
      </c>
      <c r="CE221">
        <v>0</v>
      </c>
      <c r="CF221">
        <v>0</v>
      </c>
      <c r="CG221">
        <v>0</v>
      </c>
      <c r="CH221" t="s">
        <v>146</v>
      </c>
      <c r="CI221" t="s">
        <v>146</v>
      </c>
      <c r="CJ221" t="s">
        <v>158</v>
      </c>
      <c r="CK221">
        <v>10</v>
      </c>
      <c r="CL221">
        <v>0</v>
      </c>
      <c r="CM221">
        <v>0</v>
      </c>
      <c r="CN221">
        <v>118157.5</v>
      </c>
      <c r="CO221" t="s">
        <v>150</v>
      </c>
      <c r="CP221">
        <v>0</v>
      </c>
      <c r="CQ221">
        <v>0</v>
      </c>
      <c r="CR221">
        <v>0</v>
      </c>
      <c r="CS221" t="s">
        <v>166</v>
      </c>
      <c r="CT221">
        <v>0</v>
      </c>
      <c r="CU221">
        <v>0</v>
      </c>
      <c r="CV221">
        <v>0</v>
      </c>
      <c r="CW221" t="s">
        <v>156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 t="s">
        <v>167</v>
      </c>
      <c r="DE221">
        <v>0</v>
      </c>
      <c r="DF221">
        <v>0</v>
      </c>
      <c r="DG221">
        <v>0</v>
      </c>
      <c r="DH221" t="s">
        <v>150</v>
      </c>
      <c r="DI221">
        <v>0</v>
      </c>
      <c r="DJ221">
        <v>0</v>
      </c>
      <c r="DK221">
        <v>0</v>
      </c>
      <c r="DL221" t="s">
        <v>156</v>
      </c>
      <c r="DM221">
        <v>45</v>
      </c>
      <c r="DN221">
        <v>0</v>
      </c>
      <c r="DO221" t="s">
        <v>156</v>
      </c>
      <c r="DP221">
        <v>45</v>
      </c>
      <c r="DQ221">
        <v>0</v>
      </c>
      <c r="DR221" t="s">
        <v>146</v>
      </c>
      <c r="DS221" t="s">
        <v>146</v>
      </c>
      <c r="DT221" t="s">
        <v>146</v>
      </c>
      <c r="DU221" t="s">
        <v>155</v>
      </c>
      <c r="DV221">
        <v>0</v>
      </c>
      <c r="DW221">
        <v>0</v>
      </c>
      <c r="DX221">
        <v>350</v>
      </c>
      <c r="DY221">
        <v>26.25</v>
      </c>
      <c r="DZ221">
        <v>2.0020566090040005E+19</v>
      </c>
      <c r="EA221">
        <v>3.4600356600000148E+18</v>
      </c>
      <c r="EB221" t="s">
        <v>719</v>
      </c>
      <c r="EC221" t="s">
        <v>719</v>
      </c>
      <c r="ED221" t="s">
        <v>718</v>
      </c>
      <c r="EE221" t="s">
        <v>720</v>
      </c>
      <c r="EF221" t="s">
        <v>164</v>
      </c>
      <c r="EG221" t="s">
        <v>146</v>
      </c>
      <c r="EH221" t="s">
        <v>146</v>
      </c>
      <c r="EI221" t="s">
        <v>146</v>
      </c>
      <c r="EJ221" t="s">
        <v>146</v>
      </c>
      <c r="EK221" t="s">
        <v>146</v>
      </c>
      <c r="EL221" t="s">
        <v>146</v>
      </c>
      <c r="EM221" t="s">
        <v>146</v>
      </c>
      <c r="EN221" t="s">
        <v>146</v>
      </c>
      <c r="EO221" t="s">
        <v>146</v>
      </c>
      <c r="EP221">
        <v>118157.5</v>
      </c>
      <c r="EQ221">
        <v>0</v>
      </c>
      <c r="ER221">
        <v>0</v>
      </c>
      <c r="ES221" t="s">
        <v>146</v>
      </c>
      <c r="ET221" t="s">
        <v>170</v>
      </c>
      <c r="EU221" t="s">
        <v>146</v>
      </c>
      <c r="EV221">
        <v>0</v>
      </c>
    </row>
  </sheetData>
  <sortState xmlns:xlrd2="http://schemas.microsoft.com/office/spreadsheetml/2017/richdata2" ref="A2:EV221">
    <sortCondition ref="AS1:AS2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DF122-BA31-4010-8BC2-C21D6A08E22C}">
  <dimension ref="A1:EO5"/>
  <sheetViews>
    <sheetView topLeftCell="AJ1" workbookViewId="0">
      <selection activeCell="AT5" sqref="AT5:AV5"/>
    </sheetView>
  </sheetViews>
  <sheetFormatPr defaultRowHeight="15" x14ac:dyDescent="0.25"/>
  <cols>
    <col min="46" max="46" width="20.42578125" style="3" bestFit="1" customWidth="1"/>
    <col min="47" max="47" width="21.28515625" style="3" bestFit="1" customWidth="1"/>
    <col min="48" max="49" width="17.28515625" style="3" customWidth="1"/>
  </cols>
  <sheetData>
    <row r="1" spans="1:1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" t="s">
        <v>1120</v>
      </c>
      <c r="AU1" s="1" t="s">
        <v>167</v>
      </c>
      <c r="AV1" s="1" t="s">
        <v>1121</v>
      </c>
      <c r="AW1" s="1" t="s">
        <v>1122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</row>
    <row r="2" spans="1:145" x14ac:dyDescent="0.25">
      <c r="A2">
        <v>9753602818</v>
      </c>
      <c r="B2" t="s">
        <v>141</v>
      </c>
      <c r="C2" t="s">
        <v>345</v>
      </c>
      <c r="D2" t="s">
        <v>143</v>
      </c>
      <c r="E2" t="s">
        <v>144</v>
      </c>
      <c r="F2" t="s">
        <v>145</v>
      </c>
      <c r="G2">
        <v>34894</v>
      </c>
      <c r="H2" t="s">
        <v>145</v>
      </c>
      <c r="I2">
        <v>744072</v>
      </c>
      <c r="J2">
        <v>2609158399</v>
      </c>
      <c r="K2">
        <v>2758401</v>
      </c>
      <c r="L2">
        <v>2692440</v>
      </c>
      <c r="M2" t="s">
        <v>146</v>
      </c>
      <c r="N2">
        <v>9753602818</v>
      </c>
      <c r="O2">
        <v>123</v>
      </c>
      <c r="P2" t="s">
        <v>147</v>
      </c>
      <c r="Q2" t="s">
        <v>148</v>
      </c>
      <c r="R2" t="s">
        <v>149</v>
      </c>
      <c r="S2">
        <v>250100000000001</v>
      </c>
      <c r="T2" t="s">
        <v>150</v>
      </c>
      <c r="U2" t="s">
        <v>242</v>
      </c>
      <c r="V2">
        <v>4814</v>
      </c>
      <c r="W2" t="s">
        <v>152</v>
      </c>
      <c r="X2" t="s">
        <v>242</v>
      </c>
      <c r="Y2">
        <v>63</v>
      </c>
      <c r="Z2" t="s">
        <v>221</v>
      </c>
      <c r="AA2" t="s">
        <v>154</v>
      </c>
      <c r="AB2" t="s">
        <v>146</v>
      </c>
      <c r="AC2">
        <v>200260</v>
      </c>
      <c r="AD2" t="s">
        <v>243</v>
      </c>
      <c r="AE2" t="s">
        <v>156</v>
      </c>
      <c r="AF2" t="s">
        <v>346</v>
      </c>
      <c r="AG2">
        <v>566</v>
      </c>
      <c r="AH2">
        <v>346703</v>
      </c>
      <c r="AI2" t="s">
        <v>158</v>
      </c>
      <c r="AJ2">
        <v>566</v>
      </c>
      <c r="AK2">
        <v>9753602818</v>
      </c>
      <c r="AL2">
        <v>9753602818</v>
      </c>
      <c r="AM2" t="s">
        <v>159</v>
      </c>
      <c r="AN2" t="s">
        <v>245</v>
      </c>
      <c r="AO2" t="s">
        <v>246</v>
      </c>
      <c r="AP2" t="s">
        <v>146</v>
      </c>
      <c r="AQ2" t="s">
        <v>162</v>
      </c>
      <c r="AR2">
        <v>10000</v>
      </c>
      <c r="AS2">
        <v>10000</v>
      </c>
      <c r="AT2" s="2">
        <f t="shared" ref="AT2:AT4" si="0">AS2*88%</f>
        <v>8800</v>
      </c>
      <c r="AU2" s="2">
        <f t="shared" ref="AU2:AU4" si="1">2%*AS2</f>
        <v>200</v>
      </c>
      <c r="AV2" s="2">
        <f t="shared" ref="AV2:AV4" si="2">AS2*10%-AW2</f>
        <v>985</v>
      </c>
      <c r="AW2" s="2">
        <f t="shared" ref="AW2:AW4" si="3">7.5%*AU2</f>
        <v>15</v>
      </c>
      <c r="AX2" t="s">
        <v>146</v>
      </c>
      <c r="AY2" t="s">
        <v>146</v>
      </c>
      <c r="AZ2" t="s">
        <v>146</v>
      </c>
      <c r="BA2" t="s">
        <v>146</v>
      </c>
      <c r="BB2">
        <v>566</v>
      </c>
      <c r="BC2">
        <v>566</v>
      </c>
      <c r="BD2">
        <v>10000</v>
      </c>
      <c r="BE2">
        <v>0.5</v>
      </c>
      <c r="BF2">
        <v>0</v>
      </c>
      <c r="BG2">
        <v>50</v>
      </c>
      <c r="BH2">
        <v>3.75</v>
      </c>
      <c r="BI2">
        <v>0</v>
      </c>
      <c r="BJ2">
        <v>9946.25</v>
      </c>
      <c r="BK2">
        <v>0</v>
      </c>
      <c r="BL2">
        <v>3.75</v>
      </c>
      <c r="BM2" t="s">
        <v>146</v>
      </c>
      <c r="BN2">
        <v>59536659</v>
      </c>
      <c r="BO2" t="s">
        <v>163</v>
      </c>
      <c r="BP2">
        <v>0</v>
      </c>
      <c r="BQ2">
        <v>0</v>
      </c>
      <c r="BR2" t="s">
        <v>164</v>
      </c>
      <c r="BS2">
        <v>0</v>
      </c>
      <c r="BT2" t="s">
        <v>146</v>
      </c>
      <c r="BU2">
        <v>0</v>
      </c>
      <c r="BV2">
        <v>0</v>
      </c>
      <c r="BW2" t="s">
        <v>165</v>
      </c>
      <c r="BX2">
        <v>0</v>
      </c>
      <c r="BY2">
        <v>0</v>
      </c>
      <c r="BZ2">
        <v>0</v>
      </c>
      <c r="CA2" t="s">
        <v>146</v>
      </c>
      <c r="CB2" t="s">
        <v>146</v>
      </c>
      <c r="CC2" t="s">
        <v>158</v>
      </c>
      <c r="CD2">
        <v>10</v>
      </c>
      <c r="CE2">
        <v>0</v>
      </c>
      <c r="CF2">
        <v>0</v>
      </c>
      <c r="CG2">
        <v>10000</v>
      </c>
      <c r="CH2" t="s">
        <v>150</v>
      </c>
      <c r="CI2">
        <v>0</v>
      </c>
      <c r="CJ2">
        <v>0</v>
      </c>
      <c r="CK2">
        <v>0</v>
      </c>
      <c r="CL2" t="s">
        <v>166</v>
      </c>
      <c r="CM2">
        <v>0</v>
      </c>
      <c r="CN2">
        <v>0</v>
      </c>
      <c r="CO2">
        <v>0</v>
      </c>
      <c r="CP2" t="s">
        <v>156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 t="s">
        <v>167</v>
      </c>
      <c r="CX2">
        <v>0</v>
      </c>
      <c r="CY2">
        <v>0</v>
      </c>
      <c r="CZ2">
        <v>0</v>
      </c>
      <c r="DA2" t="s">
        <v>150</v>
      </c>
      <c r="DB2">
        <v>0</v>
      </c>
      <c r="DC2">
        <v>0</v>
      </c>
      <c r="DD2">
        <v>0</v>
      </c>
      <c r="DE2" t="s">
        <v>156</v>
      </c>
      <c r="DF2">
        <v>45</v>
      </c>
      <c r="DG2">
        <v>0</v>
      </c>
      <c r="DH2" t="s">
        <v>156</v>
      </c>
      <c r="DI2">
        <v>45</v>
      </c>
      <c r="DJ2">
        <v>0</v>
      </c>
      <c r="DK2" t="s">
        <v>146</v>
      </c>
      <c r="DL2" t="s">
        <v>146</v>
      </c>
      <c r="DM2" t="s">
        <v>146</v>
      </c>
      <c r="DN2" t="s">
        <v>243</v>
      </c>
      <c r="DO2">
        <v>0</v>
      </c>
      <c r="DP2">
        <v>0</v>
      </c>
      <c r="DQ2">
        <v>50</v>
      </c>
      <c r="DR2">
        <v>3.75</v>
      </c>
      <c r="DS2">
        <v>2.0020566090040005E+19</v>
      </c>
      <c r="DT2">
        <v>3.4600356600000148E+18</v>
      </c>
      <c r="DU2" t="s">
        <v>347</v>
      </c>
      <c r="DV2" t="s">
        <v>347</v>
      </c>
      <c r="DW2" t="s">
        <v>346</v>
      </c>
      <c r="DX2" t="s">
        <v>348</v>
      </c>
      <c r="DY2" t="s">
        <v>164</v>
      </c>
      <c r="DZ2" t="s">
        <v>146</v>
      </c>
      <c r="EA2" t="s">
        <v>146</v>
      </c>
      <c r="EB2" t="s">
        <v>146</v>
      </c>
      <c r="EC2" t="s">
        <v>146</v>
      </c>
      <c r="ED2" t="s">
        <v>146</v>
      </c>
      <c r="EE2" t="s">
        <v>146</v>
      </c>
      <c r="EF2" t="s">
        <v>146</v>
      </c>
      <c r="EG2" t="s">
        <v>146</v>
      </c>
      <c r="EH2" t="s">
        <v>146</v>
      </c>
      <c r="EI2">
        <v>10000</v>
      </c>
      <c r="EJ2">
        <v>0</v>
      </c>
      <c r="EK2">
        <v>0</v>
      </c>
      <c r="EL2" t="s">
        <v>146</v>
      </c>
      <c r="EM2" t="s">
        <v>170</v>
      </c>
      <c r="EN2" t="s">
        <v>146</v>
      </c>
      <c r="EO2">
        <v>0</v>
      </c>
    </row>
    <row r="3" spans="1:145" x14ac:dyDescent="0.25">
      <c r="A3">
        <v>9753658735</v>
      </c>
      <c r="B3" t="s">
        <v>141</v>
      </c>
      <c r="C3" t="s">
        <v>554</v>
      </c>
      <c r="D3" t="s">
        <v>143</v>
      </c>
      <c r="E3" t="s">
        <v>144</v>
      </c>
      <c r="F3" t="s">
        <v>145</v>
      </c>
      <c r="G3">
        <v>34894</v>
      </c>
      <c r="H3" t="s">
        <v>145</v>
      </c>
      <c r="I3">
        <v>738248</v>
      </c>
      <c r="J3">
        <v>2609158463</v>
      </c>
      <c r="K3">
        <v>2758401</v>
      </c>
      <c r="L3">
        <v>2692440</v>
      </c>
      <c r="M3" t="s">
        <v>146</v>
      </c>
      <c r="N3">
        <v>9753658735</v>
      </c>
      <c r="O3">
        <v>123</v>
      </c>
      <c r="P3" t="s">
        <v>147</v>
      </c>
      <c r="Q3" t="s">
        <v>148</v>
      </c>
      <c r="R3" t="s">
        <v>149</v>
      </c>
      <c r="S3">
        <v>250100000000001</v>
      </c>
      <c r="T3" t="s">
        <v>150</v>
      </c>
      <c r="U3" t="s">
        <v>242</v>
      </c>
      <c r="V3">
        <v>4814</v>
      </c>
      <c r="W3" t="s">
        <v>152</v>
      </c>
      <c r="X3" t="s">
        <v>242</v>
      </c>
      <c r="Y3">
        <v>63</v>
      </c>
      <c r="Z3" t="s">
        <v>221</v>
      </c>
      <c r="AA3" t="s">
        <v>154</v>
      </c>
      <c r="AB3" t="s">
        <v>146</v>
      </c>
      <c r="AC3">
        <v>200260</v>
      </c>
      <c r="AD3" t="s">
        <v>243</v>
      </c>
      <c r="AE3" t="s">
        <v>156</v>
      </c>
      <c r="AF3" t="s">
        <v>555</v>
      </c>
      <c r="AG3">
        <v>566</v>
      </c>
      <c r="AH3">
        <v>387796</v>
      </c>
      <c r="AI3" t="s">
        <v>158</v>
      </c>
      <c r="AJ3">
        <v>566</v>
      </c>
      <c r="AK3">
        <v>9753658735</v>
      </c>
      <c r="AL3">
        <v>9753658735</v>
      </c>
      <c r="AM3" t="s">
        <v>159</v>
      </c>
      <c r="AN3" t="s">
        <v>245</v>
      </c>
      <c r="AO3" t="s">
        <v>246</v>
      </c>
      <c r="AP3" t="s">
        <v>146</v>
      </c>
      <c r="AQ3" t="s">
        <v>162</v>
      </c>
      <c r="AR3">
        <v>10000</v>
      </c>
      <c r="AS3">
        <v>10000</v>
      </c>
      <c r="AT3" s="2">
        <f t="shared" si="0"/>
        <v>8800</v>
      </c>
      <c r="AU3" s="2">
        <f t="shared" si="1"/>
        <v>200</v>
      </c>
      <c r="AV3" s="2">
        <f t="shared" si="2"/>
        <v>985</v>
      </c>
      <c r="AW3" s="2">
        <f t="shared" si="3"/>
        <v>15</v>
      </c>
      <c r="AX3" t="s">
        <v>146</v>
      </c>
      <c r="AY3" t="s">
        <v>146</v>
      </c>
      <c r="AZ3" t="s">
        <v>146</v>
      </c>
      <c r="BA3" t="s">
        <v>146</v>
      </c>
      <c r="BB3">
        <v>566</v>
      </c>
      <c r="BC3">
        <v>566</v>
      </c>
      <c r="BD3">
        <v>10000</v>
      </c>
      <c r="BE3">
        <v>0.5</v>
      </c>
      <c r="BF3">
        <v>0</v>
      </c>
      <c r="BG3">
        <v>50</v>
      </c>
      <c r="BH3">
        <v>3.75</v>
      </c>
      <c r="BI3">
        <v>0</v>
      </c>
      <c r="BJ3">
        <v>9946.25</v>
      </c>
      <c r="BK3">
        <v>0</v>
      </c>
      <c r="BL3">
        <v>3.75</v>
      </c>
      <c r="BM3" t="s">
        <v>146</v>
      </c>
      <c r="BN3">
        <v>59536659</v>
      </c>
      <c r="BO3" t="s">
        <v>163</v>
      </c>
      <c r="BP3">
        <v>0</v>
      </c>
      <c r="BQ3">
        <v>0</v>
      </c>
      <c r="BR3" t="s">
        <v>164</v>
      </c>
      <c r="BS3">
        <v>0</v>
      </c>
      <c r="BT3" t="s">
        <v>146</v>
      </c>
      <c r="BU3">
        <v>0</v>
      </c>
      <c r="BV3">
        <v>0</v>
      </c>
      <c r="BW3" t="s">
        <v>165</v>
      </c>
      <c r="BX3">
        <v>0</v>
      </c>
      <c r="BY3">
        <v>0</v>
      </c>
      <c r="BZ3">
        <v>0</v>
      </c>
      <c r="CA3" t="s">
        <v>146</v>
      </c>
      <c r="CB3" t="s">
        <v>146</v>
      </c>
      <c r="CC3" t="s">
        <v>158</v>
      </c>
      <c r="CD3">
        <v>10</v>
      </c>
      <c r="CE3">
        <v>0</v>
      </c>
      <c r="CF3">
        <v>0</v>
      </c>
      <c r="CG3">
        <v>10000</v>
      </c>
      <c r="CH3" t="s">
        <v>150</v>
      </c>
      <c r="CI3">
        <v>0</v>
      </c>
      <c r="CJ3">
        <v>0</v>
      </c>
      <c r="CK3">
        <v>0</v>
      </c>
      <c r="CL3" t="s">
        <v>166</v>
      </c>
      <c r="CM3">
        <v>0</v>
      </c>
      <c r="CN3">
        <v>0</v>
      </c>
      <c r="CO3">
        <v>0</v>
      </c>
      <c r="CP3" t="s">
        <v>156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 t="s">
        <v>167</v>
      </c>
      <c r="CX3">
        <v>0</v>
      </c>
      <c r="CY3">
        <v>0</v>
      </c>
      <c r="CZ3">
        <v>0</v>
      </c>
      <c r="DA3" t="s">
        <v>150</v>
      </c>
      <c r="DB3">
        <v>0</v>
      </c>
      <c r="DC3">
        <v>0</v>
      </c>
      <c r="DD3">
        <v>0</v>
      </c>
      <c r="DE3" t="s">
        <v>156</v>
      </c>
      <c r="DF3">
        <v>45</v>
      </c>
      <c r="DG3">
        <v>0</v>
      </c>
      <c r="DH3" t="s">
        <v>156</v>
      </c>
      <c r="DI3">
        <v>45</v>
      </c>
      <c r="DJ3">
        <v>0</v>
      </c>
      <c r="DK3" t="s">
        <v>146</v>
      </c>
      <c r="DL3" t="s">
        <v>146</v>
      </c>
      <c r="DM3" t="s">
        <v>146</v>
      </c>
      <c r="DN3" t="s">
        <v>243</v>
      </c>
      <c r="DO3">
        <v>0</v>
      </c>
      <c r="DP3">
        <v>0</v>
      </c>
      <c r="DQ3">
        <v>50</v>
      </c>
      <c r="DR3">
        <v>3.75</v>
      </c>
      <c r="DS3">
        <v>2.0020566090040005E+19</v>
      </c>
      <c r="DT3">
        <v>3.4600356600000148E+18</v>
      </c>
      <c r="DU3" t="s">
        <v>556</v>
      </c>
      <c r="DV3" t="s">
        <v>556</v>
      </c>
      <c r="DW3" t="s">
        <v>555</v>
      </c>
      <c r="DX3" t="s">
        <v>557</v>
      </c>
      <c r="DY3" t="s">
        <v>164</v>
      </c>
      <c r="DZ3" t="s">
        <v>146</v>
      </c>
      <c r="EA3" t="s">
        <v>146</v>
      </c>
      <c r="EB3" t="s">
        <v>146</v>
      </c>
      <c r="EC3" t="s">
        <v>146</v>
      </c>
      <c r="ED3" t="s">
        <v>146</v>
      </c>
      <c r="EE3" t="s">
        <v>146</v>
      </c>
      <c r="EF3" t="s">
        <v>146</v>
      </c>
      <c r="EG3" t="s">
        <v>146</v>
      </c>
      <c r="EH3" t="s">
        <v>146</v>
      </c>
      <c r="EI3">
        <v>10000</v>
      </c>
      <c r="EJ3">
        <v>0</v>
      </c>
      <c r="EK3">
        <v>0</v>
      </c>
      <c r="EL3" t="s">
        <v>146</v>
      </c>
      <c r="EM3" t="s">
        <v>170</v>
      </c>
      <c r="EN3" t="s">
        <v>146</v>
      </c>
      <c r="EO3">
        <v>0</v>
      </c>
    </row>
    <row r="4" spans="1:145" x14ac:dyDescent="0.25">
      <c r="A4">
        <v>9753626021</v>
      </c>
      <c r="B4" t="s">
        <v>141</v>
      </c>
      <c r="C4" t="s">
        <v>241</v>
      </c>
      <c r="D4" t="s">
        <v>143</v>
      </c>
      <c r="E4" t="s">
        <v>144</v>
      </c>
      <c r="F4" t="s">
        <v>145</v>
      </c>
      <c r="G4">
        <v>34894</v>
      </c>
      <c r="H4" t="s">
        <v>145</v>
      </c>
      <c r="I4">
        <v>975522</v>
      </c>
      <c r="J4">
        <v>2609158413</v>
      </c>
      <c r="K4">
        <v>2758401</v>
      </c>
      <c r="L4">
        <v>2692440</v>
      </c>
      <c r="M4" t="s">
        <v>146</v>
      </c>
      <c r="N4">
        <v>9753626021</v>
      </c>
      <c r="O4">
        <v>123</v>
      </c>
      <c r="P4" t="s">
        <v>147</v>
      </c>
      <c r="Q4" t="s">
        <v>148</v>
      </c>
      <c r="R4" t="s">
        <v>149</v>
      </c>
      <c r="S4">
        <v>250100000000001</v>
      </c>
      <c r="T4" t="s">
        <v>150</v>
      </c>
      <c r="U4" t="s">
        <v>242</v>
      </c>
      <c r="V4">
        <v>4814</v>
      </c>
      <c r="W4" t="s">
        <v>152</v>
      </c>
      <c r="X4" t="s">
        <v>242</v>
      </c>
      <c r="Y4">
        <v>63</v>
      </c>
      <c r="Z4" t="s">
        <v>221</v>
      </c>
      <c r="AA4" t="s">
        <v>154</v>
      </c>
      <c r="AB4" t="s">
        <v>146</v>
      </c>
      <c r="AC4">
        <v>200260</v>
      </c>
      <c r="AD4" t="s">
        <v>243</v>
      </c>
      <c r="AE4" t="s">
        <v>156</v>
      </c>
      <c r="AF4" t="s">
        <v>244</v>
      </c>
      <c r="AG4">
        <v>566</v>
      </c>
      <c r="AH4">
        <v>363618</v>
      </c>
      <c r="AI4" t="s">
        <v>158</v>
      </c>
      <c r="AJ4">
        <v>566</v>
      </c>
      <c r="AK4">
        <v>9753626021</v>
      </c>
      <c r="AL4">
        <v>9753626021</v>
      </c>
      <c r="AM4" t="s">
        <v>159</v>
      </c>
      <c r="AN4" t="s">
        <v>245</v>
      </c>
      <c r="AO4" t="s">
        <v>246</v>
      </c>
      <c r="AP4" t="s">
        <v>146</v>
      </c>
      <c r="AQ4" t="s">
        <v>162</v>
      </c>
      <c r="AR4">
        <v>15000</v>
      </c>
      <c r="AS4">
        <v>15000</v>
      </c>
      <c r="AT4" s="2">
        <f t="shared" si="0"/>
        <v>13200</v>
      </c>
      <c r="AU4" s="2">
        <f t="shared" si="1"/>
        <v>300</v>
      </c>
      <c r="AV4" s="2">
        <f t="shared" si="2"/>
        <v>1477.5</v>
      </c>
      <c r="AW4" s="2">
        <f t="shared" si="3"/>
        <v>22.5</v>
      </c>
      <c r="AX4" t="s">
        <v>146</v>
      </c>
      <c r="AY4" t="s">
        <v>146</v>
      </c>
      <c r="AZ4" t="s">
        <v>146</v>
      </c>
      <c r="BA4" t="s">
        <v>146</v>
      </c>
      <c r="BB4">
        <v>566</v>
      </c>
      <c r="BC4">
        <v>566</v>
      </c>
      <c r="BD4">
        <v>15000</v>
      </c>
      <c r="BE4">
        <v>0.5</v>
      </c>
      <c r="BF4">
        <v>0</v>
      </c>
      <c r="BG4">
        <v>75</v>
      </c>
      <c r="BH4">
        <v>5.63</v>
      </c>
      <c r="BI4">
        <v>0</v>
      </c>
      <c r="BJ4">
        <v>14919.375</v>
      </c>
      <c r="BK4">
        <v>0</v>
      </c>
      <c r="BL4">
        <v>5.63</v>
      </c>
      <c r="BM4" t="s">
        <v>146</v>
      </c>
      <c r="BN4">
        <v>59536659</v>
      </c>
      <c r="BO4" t="s">
        <v>163</v>
      </c>
      <c r="BP4">
        <v>0</v>
      </c>
      <c r="BQ4">
        <v>0</v>
      </c>
      <c r="BR4" t="s">
        <v>164</v>
      </c>
      <c r="BS4">
        <v>0</v>
      </c>
      <c r="BT4" t="s">
        <v>146</v>
      </c>
      <c r="BU4">
        <v>0</v>
      </c>
      <c r="BV4">
        <v>0</v>
      </c>
      <c r="BW4" t="s">
        <v>165</v>
      </c>
      <c r="BX4">
        <v>0</v>
      </c>
      <c r="BY4">
        <v>0</v>
      </c>
      <c r="BZ4">
        <v>0</v>
      </c>
      <c r="CA4" t="s">
        <v>146</v>
      </c>
      <c r="CB4" t="s">
        <v>146</v>
      </c>
      <c r="CC4" t="s">
        <v>158</v>
      </c>
      <c r="CD4">
        <v>10</v>
      </c>
      <c r="CE4">
        <v>0</v>
      </c>
      <c r="CF4">
        <v>0</v>
      </c>
      <c r="CG4">
        <v>15000</v>
      </c>
      <c r="CH4" t="s">
        <v>150</v>
      </c>
      <c r="CI4">
        <v>0</v>
      </c>
      <c r="CJ4">
        <v>0</v>
      </c>
      <c r="CK4">
        <v>0</v>
      </c>
      <c r="CL4" t="s">
        <v>166</v>
      </c>
      <c r="CM4">
        <v>0</v>
      </c>
      <c r="CN4">
        <v>0</v>
      </c>
      <c r="CO4">
        <v>0</v>
      </c>
      <c r="CP4" t="s">
        <v>156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 t="s">
        <v>167</v>
      </c>
      <c r="CX4">
        <v>0</v>
      </c>
      <c r="CY4">
        <v>0</v>
      </c>
      <c r="CZ4">
        <v>0</v>
      </c>
      <c r="DA4" t="s">
        <v>150</v>
      </c>
      <c r="DB4">
        <v>0</v>
      </c>
      <c r="DC4">
        <v>0</v>
      </c>
      <c r="DD4">
        <v>0</v>
      </c>
      <c r="DE4" t="s">
        <v>156</v>
      </c>
      <c r="DF4">
        <v>45</v>
      </c>
      <c r="DG4">
        <v>0</v>
      </c>
      <c r="DH4" t="s">
        <v>156</v>
      </c>
      <c r="DI4">
        <v>45</v>
      </c>
      <c r="DJ4">
        <v>0</v>
      </c>
      <c r="DK4" t="s">
        <v>146</v>
      </c>
      <c r="DL4" t="s">
        <v>146</v>
      </c>
      <c r="DM4" t="s">
        <v>146</v>
      </c>
      <c r="DN4" t="s">
        <v>243</v>
      </c>
      <c r="DO4">
        <v>0</v>
      </c>
      <c r="DP4">
        <v>0</v>
      </c>
      <c r="DQ4">
        <v>75</v>
      </c>
      <c r="DR4">
        <v>5.63</v>
      </c>
      <c r="DS4">
        <v>2.0020566090040005E+19</v>
      </c>
      <c r="DT4">
        <v>3.4600356600000148E+18</v>
      </c>
      <c r="DU4" t="s">
        <v>247</v>
      </c>
      <c r="DV4" t="s">
        <v>247</v>
      </c>
      <c r="DW4" t="s">
        <v>244</v>
      </c>
      <c r="DX4" t="s">
        <v>248</v>
      </c>
      <c r="DY4" t="s">
        <v>164</v>
      </c>
      <c r="DZ4" t="s">
        <v>146</v>
      </c>
      <c r="EA4" t="s">
        <v>146</v>
      </c>
      <c r="EB4" t="s">
        <v>146</v>
      </c>
      <c r="EC4" t="s">
        <v>146</v>
      </c>
      <c r="ED4" t="s">
        <v>146</v>
      </c>
      <c r="EE4" t="s">
        <v>146</v>
      </c>
      <c r="EF4" t="s">
        <v>146</v>
      </c>
      <c r="EG4" t="s">
        <v>146</v>
      </c>
      <c r="EH4" t="s">
        <v>146</v>
      </c>
      <c r="EI4">
        <v>15000</v>
      </c>
      <c r="EJ4">
        <v>0</v>
      </c>
      <c r="EK4">
        <v>0</v>
      </c>
      <c r="EL4" t="s">
        <v>146</v>
      </c>
      <c r="EM4" t="s">
        <v>170</v>
      </c>
      <c r="EN4" t="s">
        <v>146</v>
      </c>
      <c r="EO4">
        <v>0</v>
      </c>
    </row>
    <row r="5" spans="1:145" x14ac:dyDescent="0.25">
      <c r="AS5">
        <f t="shared" ref="AS5:AW5" si="4">SUM(AS2:AS4)</f>
        <v>35000</v>
      </c>
      <c r="AT5" s="3">
        <f t="shared" si="4"/>
        <v>30800</v>
      </c>
      <c r="AU5" s="3">
        <f t="shared" si="4"/>
        <v>700</v>
      </c>
      <c r="AV5" s="3">
        <f t="shared" si="4"/>
        <v>3447.5</v>
      </c>
      <c r="AW5" s="3">
        <f t="shared" si="4"/>
        <v>52.5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2023-02-02T08:23:24Z</dcterms:created>
  <dcterms:modified xsi:type="dcterms:W3CDTF">2023-02-02T08:53:51Z</dcterms:modified>
</cp:coreProperties>
</file>