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095855EB-5335-4657-87F5-1EA4FCF843CD}" xr6:coauthVersionLast="47" xr6:coauthVersionMax="47" xr10:uidLastSave="{00000000-0000-0000-0000-000000000000}"/>
  <bookViews>
    <workbookView xWindow="-120" yWindow="-120" windowWidth="24240" windowHeight="13140" xr2:uid="{EA3482D3-DE9D-4735-A599-A7EB1794E46B}"/>
  </bookViews>
  <sheets>
    <sheet name="SUMMARY" sheetId="4" r:id="rId1"/>
    <sheet name="RETAILER" sheetId="1" r:id="rId2"/>
    <sheet name="MDA" sheetId="3" r:id="rId3"/>
  </sheets>
  <definedNames>
    <definedName name="_xlnm._FilterDatabase" localSheetId="1" hidden="1">RETAILER!$A$1:$EV$318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" i="3" l="1"/>
  <c r="AT5" i="3"/>
  <c r="AU5" i="3"/>
  <c r="AV5" i="3"/>
  <c r="AW5" i="3"/>
  <c r="AU4" i="3"/>
  <c r="AW4" i="3" s="1"/>
  <c r="AV4" i="3" s="1"/>
  <c r="AT4" i="3"/>
  <c r="AU3" i="3"/>
  <c r="AW3" i="3" s="1"/>
  <c r="AV3" i="3" s="1"/>
  <c r="AT3" i="3"/>
  <c r="AU2" i="3"/>
  <c r="AW2" i="3" s="1"/>
  <c r="AV2" i="3" s="1"/>
  <c r="AT2" i="3"/>
  <c r="BD318" i="1"/>
  <c r="BA318" i="1" s="1"/>
  <c r="AT318" i="1"/>
  <c r="AV318" i="1" s="1"/>
  <c r="BD317" i="1"/>
  <c r="BA317" i="1" s="1"/>
  <c r="AT317" i="1"/>
  <c r="AV317" i="1" s="1"/>
  <c r="BD316" i="1"/>
  <c r="BA316" i="1" s="1"/>
  <c r="AT316" i="1"/>
  <c r="AV316" i="1" s="1"/>
  <c r="BD315" i="1"/>
  <c r="BA315" i="1" s="1"/>
  <c r="AT315" i="1"/>
  <c r="AV315" i="1" s="1"/>
  <c r="BD314" i="1"/>
  <c r="BA314" i="1" s="1"/>
  <c r="AT314" i="1"/>
  <c r="AV314" i="1" s="1"/>
  <c r="BD313" i="1"/>
  <c r="BA313" i="1" s="1"/>
  <c r="AT313" i="1"/>
  <c r="AV313" i="1" s="1"/>
  <c r="AW313" i="1" s="1"/>
  <c r="BD312" i="1"/>
  <c r="BA312" i="1" s="1"/>
  <c r="AT312" i="1"/>
  <c r="AV312" i="1" s="1"/>
  <c r="BD311" i="1"/>
  <c r="BA311" i="1" s="1"/>
  <c r="AT311" i="1"/>
  <c r="AV311" i="1" s="1"/>
  <c r="AY311" i="1" s="1"/>
  <c r="BD310" i="1"/>
  <c r="BA310" i="1" s="1"/>
  <c r="AT310" i="1"/>
  <c r="AV310" i="1" s="1"/>
  <c r="BD309" i="1"/>
  <c r="BA309" i="1" s="1"/>
  <c r="AT309" i="1"/>
  <c r="AV309" i="1" s="1"/>
  <c r="BD308" i="1"/>
  <c r="BA308" i="1" s="1"/>
  <c r="AT308" i="1"/>
  <c r="AV308" i="1" s="1"/>
  <c r="BD307" i="1"/>
  <c r="BA307" i="1" s="1"/>
  <c r="AT307" i="1"/>
  <c r="AV307" i="1" s="1"/>
  <c r="AY307" i="1" s="1"/>
  <c r="BD306" i="1"/>
  <c r="BA306" i="1" s="1"/>
  <c r="AT306" i="1"/>
  <c r="AV306" i="1" s="1"/>
  <c r="AX306" i="1" s="1"/>
  <c r="BD305" i="1"/>
  <c r="BA305" i="1" s="1"/>
  <c r="AT305" i="1"/>
  <c r="AV305" i="1" s="1"/>
  <c r="BD304" i="1"/>
  <c r="BA304" i="1" s="1"/>
  <c r="AT304" i="1"/>
  <c r="AV304" i="1" s="1"/>
  <c r="BD303" i="1"/>
  <c r="BA303" i="1" s="1"/>
  <c r="AT303" i="1"/>
  <c r="AV303" i="1" s="1"/>
  <c r="BD302" i="1"/>
  <c r="BA302" i="1" s="1"/>
  <c r="AT302" i="1"/>
  <c r="AV302" i="1" s="1"/>
  <c r="AX302" i="1" s="1"/>
  <c r="BD301" i="1"/>
  <c r="BA301" i="1" s="1"/>
  <c r="AT301" i="1"/>
  <c r="AV301" i="1" s="1"/>
  <c r="AW301" i="1" s="1"/>
  <c r="BD300" i="1"/>
  <c r="BA300" i="1" s="1"/>
  <c r="AT300" i="1"/>
  <c r="AV300" i="1" s="1"/>
  <c r="BD299" i="1"/>
  <c r="BA299" i="1" s="1"/>
  <c r="AT299" i="1"/>
  <c r="AV299" i="1" s="1"/>
  <c r="BD298" i="1"/>
  <c r="BA298" i="1" s="1"/>
  <c r="AT298" i="1"/>
  <c r="AV298" i="1" s="1"/>
  <c r="BD297" i="1"/>
  <c r="BA297" i="1" s="1"/>
  <c r="AT297" i="1"/>
  <c r="AV297" i="1" s="1"/>
  <c r="AW297" i="1" s="1"/>
  <c r="BD296" i="1"/>
  <c r="BA296" i="1"/>
  <c r="AT296" i="1"/>
  <c r="AV296" i="1" s="1"/>
  <c r="BD295" i="1"/>
  <c r="BA295" i="1" s="1"/>
  <c r="AT295" i="1"/>
  <c r="AV295" i="1" s="1"/>
  <c r="BD294" i="1"/>
  <c r="BA294" i="1" s="1"/>
  <c r="AT294" i="1"/>
  <c r="AV294" i="1" s="1"/>
  <c r="BD293" i="1"/>
  <c r="BA293" i="1" s="1"/>
  <c r="AT293" i="1"/>
  <c r="AV293" i="1" s="1"/>
  <c r="BD292" i="1"/>
  <c r="BA292" i="1" s="1"/>
  <c r="AT292" i="1"/>
  <c r="AV292" i="1" s="1"/>
  <c r="BD291" i="1"/>
  <c r="BA291" i="1" s="1"/>
  <c r="AT291" i="1"/>
  <c r="AV291" i="1" s="1"/>
  <c r="BD290" i="1"/>
  <c r="BA290" i="1" s="1"/>
  <c r="AT290" i="1"/>
  <c r="AV290" i="1" s="1"/>
  <c r="BD289" i="1"/>
  <c r="BA289" i="1" s="1"/>
  <c r="AT289" i="1"/>
  <c r="AV289" i="1" s="1"/>
  <c r="BD288" i="1"/>
  <c r="BA288" i="1" s="1"/>
  <c r="AV288" i="1"/>
  <c r="AT288" i="1"/>
  <c r="BD287" i="1"/>
  <c r="BA287" i="1" s="1"/>
  <c r="AT287" i="1"/>
  <c r="AV287" i="1" s="1"/>
  <c r="AY287" i="1" s="1"/>
  <c r="BD286" i="1"/>
  <c r="BA286" i="1" s="1"/>
  <c r="AT286" i="1"/>
  <c r="AV286" i="1" s="1"/>
  <c r="AW286" i="1" s="1"/>
  <c r="BD285" i="1"/>
  <c r="BA285" i="1" s="1"/>
  <c r="AT285" i="1"/>
  <c r="AV285" i="1" s="1"/>
  <c r="AW285" i="1" s="1"/>
  <c r="BD284" i="1"/>
  <c r="BA284" i="1" s="1"/>
  <c r="AT284" i="1"/>
  <c r="AV284" i="1" s="1"/>
  <c r="BD283" i="1"/>
  <c r="BA283" i="1" s="1"/>
  <c r="AT283" i="1"/>
  <c r="AV283" i="1" s="1"/>
  <c r="BD282" i="1"/>
  <c r="BA282" i="1" s="1"/>
  <c r="AT282" i="1"/>
  <c r="AV282" i="1" s="1"/>
  <c r="BD281" i="1"/>
  <c r="BA281" i="1" s="1"/>
  <c r="AT281" i="1"/>
  <c r="AV281" i="1" s="1"/>
  <c r="BD280" i="1"/>
  <c r="BA280" i="1" s="1"/>
  <c r="AT280" i="1"/>
  <c r="AV280" i="1" s="1"/>
  <c r="BD279" i="1"/>
  <c r="BA279" i="1" s="1"/>
  <c r="AT279" i="1"/>
  <c r="AV279" i="1" s="1"/>
  <c r="BD278" i="1"/>
  <c r="BA278" i="1" s="1"/>
  <c r="AT278" i="1"/>
  <c r="AV278" i="1" s="1"/>
  <c r="AW278" i="1" s="1"/>
  <c r="BD277" i="1"/>
  <c r="BA277" i="1" s="1"/>
  <c r="AT277" i="1"/>
  <c r="AV277" i="1" s="1"/>
  <c r="BD276" i="1"/>
  <c r="BA276" i="1"/>
  <c r="AT276" i="1"/>
  <c r="AV276" i="1" s="1"/>
  <c r="BD275" i="1"/>
  <c r="BA275" i="1" s="1"/>
  <c r="AT275" i="1"/>
  <c r="AV275" i="1" s="1"/>
  <c r="BD274" i="1"/>
  <c r="BA274" i="1" s="1"/>
  <c r="AT274" i="1"/>
  <c r="AV274" i="1" s="1"/>
  <c r="AW274" i="1" s="1"/>
  <c r="BD273" i="1"/>
  <c r="BA273" i="1" s="1"/>
  <c r="AT273" i="1"/>
  <c r="AV273" i="1" s="1"/>
  <c r="BD272" i="1"/>
  <c r="BA272" i="1" s="1"/>
  <c r="AT272" i="1"/>
  <c r="AV272" i="1" s="1"/>
  <c r="BD271" i="1"/>
  <c r="BA271" i="1" s="1"/>
  <c r="AT271" i="1"/>
  <c r="AV271" i="1" s="1"/>
  <c r="AY271" i="1" s="1"/>
  <c r="BD270" i="1"/>
  <c r="BA270" i="1" s="1"/>
  <c r="AT270" i="1"/>
  <c r="AV270" i="1" s="1"/>
  <c r="BD269" i="1"/>
  <c r="BA269" i="1" s="1"/>
  <c r="AT269" i="1"/>
  <c r="AV269" i="1" s="1"/>
  <c r="AW269" i="1" s="1"/>
  <c r="BD268" i="1"/>
  <c r="BA268" i="1" s="1"/>
  <c r="AT268" i="1"/>
  <c r="AV268" i="1" s="1"/>
  <c r="BD267" i="1"/>
  <c r="BA267" i="1" s="1"/>
  <c r="AT267" i="1"/>
  <c r="AV267" i="1" s="1"/>
  <c r="BD266" i="1"/>
  <c r="BA266" i="1" s="1"/>
  <c r="AT266" i="1"/>
  <c r="AV266" i="1" s="1"/>
  <c r="AW266" i="1" s="1"/>
  <c r="BD265" i="1"/>
  <c r="BA265" i="1" s="1"/>
  <c r="AT265" i="1"/>
  <c r="AV265" i="1" s="1"/>
  <c r="BD264" i="1"/>
  <c r="BA264" i="1" s="1"/>
  <c r="AT264" i="1"/>
  <c r="AV264" i="1" s="1"/>
  <c r="BD263" i="1"/>
  <c r="BA263" i="1" s="1"/>
  <c r="AT263" i="1"/>
  <c r="AV263" i="1" s="1"/>
  <c r="BD262" i="1"/>
  <c r="BA262" i="1" s="1"/>
  <c r="AT262" i="1"/>
  <c r="AV262" i="1" s="1"/>
  <c r="BD261" i="1"/>
  <c r="BA261" i="1" s="1"/>
  <c r="AT261" i="1"/>
  <c r="AV261" i="1" s="1"/>
  <c r="BD260" i="1"/>
  <c r="BA260" i="1"/>
  <c r="AT260" i="1"/>
  <c r="AV260" i="1" s="1"/>
  <c r="BD259" i="1"/>
  <c r="BA259" i="1" s="1"/>
  <c r="AT259" i="1"/>
  <c r="AV259" i="1" s="1"/>
  <c r="BD258" i="1"/>
  <c r="BA258" i="1" s="1"/>
  <c r="AT258" i="1"/>
  <c r="AV258" i="1" s="1"/>
  <c r="BD257" i="1"/>
  <c r="BA257" i="1" s="1"/>
  <c r="AT257" i="1"/>
  <c r="AV257" i="1" s="1"/>
  <c r="BD256" i="1"/>
  <c r="BA256" i="1" s="1"/>
  <c r="AT256" i="1"/>
  <c r="AV256" i="1" s="1"/>
  <c r="BD255" i="1"/>
  <c r="BA255" i="1" s="1"/>
  <c r="AT255" i="1"/>
  <c r="AV255" i="1" s="1"/>
  <c r="AY255" i="1" s="1"/>
  <c r="BD254" i="1"/>
  <c r="BA254" i="1" s="1"/>
  <c r="AT254" i="1"/>
  <c r="AV254" i="1" s="1"/>
  <c r="AW254" i="1" s="1"/>
  <c r="BD253" i="1"/>
  <c r="BA253" i="1" s="1"/>
  <c r="AT253" i="1"/>
  <c r="AV253" i="1" s="1"/>
  <c r="AW253" i="1" s="1"/>
  <c r="BD252" i="1"/>
  <c r="BA252" i="1" s="1"/>
  <c r="AT252" i="1"/>
  <c r="AV252" i="1" s="1"/>
  <c r="AX252" i="1" s="1"/>
  <c r="BD251" i="1"/>
  <c r="BA251" i="1" s="1"/>
  <c r="AT251" i="1"/>
  <c r="AV251" i="1" s="1"/>
  <c r="AX251" i="1" s="1"/>
  <c r="BD250" i="1"/>
  <c r="BA250" i="1" s="1"/>
  <c r="AT250" i="1"/>
  <c r="AV250" i="1" s="1"/>
  <c r="BD249" i="1"/>
  <c r="BA249" i="1" s="1"/>
  <c r="AT249" i="1"/>
  <c r="AV249" i="1" s="1"/>
  <c r="BD248" i="1"/>
  <c r="BA248" i="1" s="1"/>
  <c r="AT248" i="1"/>
  <c r="AV248" i="1" s="1"/>
  <c r="BD247" i="1"/>
  <c r="BA247" i="1" s="1"/>
  <c r="AT247" i="1"/>
  <c r="AV247" i="1" s="1"/>
  <c r="BD246" i="1"/>
  <c r="BA246" i="1" s="1"/>
  <c r="AT246" i="1"/>
  <c r="AV246" i="1" s="1"/>
  <c r="AY246" i="1" s="1"/>
  <c r="BD245" i="1"/>
  <c r="BA245" i="1" s="1"/>
  <c r="AT245" i="1"/>
  <c r="AV245" i="1" s="1"/>
  <c r="AW245" i="1" s="1"/>
  <c r="BD244" i="1"/>
  <c r="BA244" i="1" s="1"/>
  <c r="AT244" i="1"/>
  <c r="AV244" i="1" s="1"/>
  <c r="BD243" i="1"/>
  <c r="BA243" i="1" s="1"/>
  <c r="AT243" i="1"/>
  <c r="AV243" i="1" s="1"/>
  <c r="BD242" i="1"/>
  <c r="BA242" i="1" s="1"/>
  <c r="AT242" i="1"/>
  <c r="AV242" i="1" s="1"/>
  <c r="BD241" i="1"/>
  <c r="BA241" i="1" s="1"/>
  <c r="AT241" i="1"/>
  <c r="AV241" i="1" s="1"/>
  <c r="AW241" i="1" s="1"/>
  <c r="BD240" i="1"/>
  <c r="BA240" i="1" s="1"/>
  <c r="AT240" i="1"/>
  <c r="AV240" i="1" s="1"/>
  <c r="AY240" i="1" s="1"/>
  <c r="BD239" i="1"/>
  <c r="BA239" i="1" s="1"/>
  <c r="AT239" i="1"/>
  <c r="AV239" i="1" s="1"/>
  <c r="BD238" i="1"/>
  <c r="BA238" i="1"/>
  <c r="AT238" i="1"/>
  <c r="AV238" i="1" s="1"/>
  <c r="AY238" i="1" s="1"/>
  <c r="BD237" i="1"/>
  <c r="BA237" i="1" s="1"/>
  <c r="AT237" i="1"/>
  <c r="AV237" i="1" s="1"/>
  <c r="BD236" i="1"/>
  <c r="BA236" i="1" s="1"/>
  <c r="AT236" i="1"/>
  <c r="AV236" i="1" s="1"/>
  <c r="BD235" i="1"/>
  <c r="BA235" i="1" s="1"/>
  <c r="AT235" i="1"/>
  <c r="AV235" i="1" s="1"/>
  <c r="AW235" i="1" s="1"/>
  <c r="BD234" i="1"/>
  <c r="BA234" i="1" s="1"/>
  <c r="AT234" i="1"/>
  <c r="AV234" i="1" s="1"/>
  <c r="AY234" i="1" s="1"/>
  <c r="BD233" i="1"/>
  <c r="BA233" i="1" s="1"/>
  <c r="AT233" i="1"/>
  <c r="AV233" i="1" s="1"/>
  <c r="AW233" i="1" s="1"/>
  <c r="BD232" i="1"/>
  <c r="BA232" i="1" s="1"/>
  <c r="AT232" i="1"/>
  <c r="AV232" i="1" s="1"/>
  <c r="AW232" i="1" s="1"/>
  <c r="BD231" i="1"/>
  <c r="BA231" i="1" s="1"/>
  <c r="AT231" i="1"/>
  <c r="AV231" i="1" s="1"/>
  <c r="BD230" i="1"/>
  <c r="BA230" i="1" s="1"/>
  <c r="AT230" i="1"/>
  <c r="AV230" i="1" s="1"/>
  <c r="BD229" i="1"/>
  <c r="BA229" i="1" s="1"/>
  <c r="AT229" i="1"/>
  <c r="AV229" i="1" s="1"/>
  <c r="AW229" i="1" s="1"/>
  <c r="BD228" i="1"/>
  <c r="BA228" i="1" s="1"/>
  <c r="AT228" i="1"/>
  <c r="AV228" i="1" s="1"/>
  <c r="AW228" i="1" s="1"/>
  <c r="BD227" i="1"/>
  <c r="BA227" i="1" s="1"/>
  <c r="AT227" i="1"/>
  <c r="AV227" i="1" s="1"/>
  <c r="AW227" i="1" s="1"/>
  <c r="BD226" i="1"/>
  <c r="BA226" i="1" s="1"/>
  <c r="AT226" i="1"/>
  <c r="AV226" i="1" s="1"/>
  <c r="BD225" i="1"/>
  <c r="BA225" i="1" s="1"/>
  <c r="AT225" i="1"/>
  <c r="AV225" i="1" s="1"/>
  <c r="AX225" i="1" s="1"/>
  <c r="BD224" i="1"/>
  <c r="BA224" i="1" s="1"/>
  <c r="AT224" i="1"/>
  <c r="AV224" i="1" s="1"/>
  <c r="BD223" i="1"/>
  <c r="BA223" i="1" s="1"/>
  <c r="AT223" i="1"/>
  <c r="AV223" i="1" s="1"/>
  <c r="BD222" i="1"/>
  <c r="BA222" i="1" s="1"/>
  <c r="AT222" i="1"/>
  <c r="AV222" i="1" s="1"/>
  <c r="BD221" i="1"/>
  <c r="BA221" i="1" s="1"/>
  <c r="AT221" i="1"/>
  <c r="AV221" i="1" s="1"/>
  <c r="BD220" i="1"/>
  <c r="BA220" i="1" s="1"/>
  <c r="AT220" i="1"/>
  <c r="AV220" i="1" s="1"/>
  <c r="BD219" i="1"/>
  <c r="BA219" i="1" s="1"/>
  <c r="AT219" i="1"/>
  <c r="AV219" i="1" s="1"/>
  <c r="BD218" i="1"/>
  <c r="BA218" i="1" s="1"/>
  <c r="AT218" i="1"/>
  <c r="AV218" i="1" s="1"/>
  <c r="AY218" i="1" s="1"/>
  <c r="BD217" i="1"/>
  <c r="BA217" i="1" s="1"/>
  <c r="AT217" i="1"/>
  <c r="AV217" i="1" s="1"/>
  <c r="AW217" i="1" s="1"/>
  <c r="BD216" i="1"/>
  <c r="BA216" i="1" s="1"/>
  <c r="AT216" i="1"/>
  <c r="AV216" i="1" s="1"/>
  <c r="BD215" i="1"/>
  <c r="BA215" i="1" s="1"/>
  <c r="AT215" i="1"/>
  <c r="AV215" i="1" s="1"/>
  <c r="BD214" i="1"/>
  <c r="BA214" i="1" s="1"/>
  <c r="AT214" i="1"/>
  <c r="AV214" i="1" s="1"/>
  <c r="AY214" i="1" s="1"/>
  <c r="BD213" i="1"/>
  <c r="BA213" i="1" s="1"/>
  <c r="AT213" i="1"/>
  <c r="AV213" i="1" s="1"/>
  <c r="BD212" i="1"/>
  <c r="BA212" i="1" s="1"/>
  <c r="AT212" i="1"/>
  <c r="AV212" i="1" s="1"/>
  <c r="AX212" i="1" s="1"/>
  <c r="BD211" i="1"/>
  <c r="BA211" i="1" s="1"/>
  <c r="AT211" i="1"/>
  <c r="AV211" i="1" s="1"/>
  <c r="BD210" i="1"/>
  <c r="BA210" i="1" s="1"/>
  <c r="AY210" i="1"/>
  <c r="AT210" i="1"/>
  <c r="AV210" i="1" s="1"/>
  <c r="BD209" i="1"/>
  <c r="BA209" i="1" s="1"/>
  <c r="AT209" i="1"/>
  <c r="AV209" i="1" s="1"/>
  <c r="BD208" i="1"/>
  <c r="BA208" i="1" s="1"/>
  <c r="AT208" i="1"/>
  <c r="AV208" i="1" s="1"/>
  <c r="AX208" i="1" s="1"/>
  <c r="BD207" i="1"/>
  <c r="BA207" i="1" s="1"/>
  <c r="AT207" i="1"/>
  <c r="AV207" i="1" s="1"/>
  <c r="BD206" i="1"/>
  <c r="BA206" i="1" s="1"/>
  <c r="AT206" i="1"/>
  <c r="AV206" i="1" s="1"/>
  <c r="BD205" i="1"/>
  <c r="BA205" i="1" s="1"/>
  <c r="AT205" i="1"/>
  <c r="AV205" i="1" s="1"/>
  <c r="AY205" i="1" s="1"/>
  <c r="BD204" i="1"/>
  <c r="BA204" i="1" s="1"/>
  <c r="AT204" i="1"/>
  <c r="AV204" i="1" s="1"/>
  <c r="BD203" i="1"/>
  <c r="BA203" i="1" s="1"/>
  <c r="AT203" i="1"/>
  <c r="AV203" i="1" s="1"/>
  <c r="BD202" i="1"/>
  <c r="BA202" i="1"/>
  <c r="AT202" i="1"/>
  <c r="AV202" i="1" s="1"/>
  <c r="BD201" i="1"/>
  <c r="BA201" i="1" s="1"/>
  <c r="AT201" i="1"/>
  <c r="AV201" i="1" s="1"/>
  <c r="BD200" i="1"/>
  <c r="BA200" i="1" s="1"/>
  <c r="AT200" i="1"/>
  <c r="AV200" i="1" s="1"/>
  <c r="AX200" i="1" s="1"/>
  <c r="BD199" i="1"/>
  <c r="BA199" i="1" s="1"/>
  <c r="AT199" i="1"/>
  <c r="AV199" i="1" s="1"/>
  <c r="BD198" i="1"/>
  <c r="BA198" i="1" s="1"/>
  <c r="AT198" i="1"/>
  <c r="AV198" i="1" s="1"/>
  <c r="AY198" i="1" s="1"/>
  <c r="BD197" i="1"/>
  <c r="BA197" i="1" s="1"/>
  <c r="AT197" i="1"/>
  <c r="AV197" i="1" s="1"/>
  <c r="BD196" i="1"/>
  <c r="BA196" i="1" s="1"/>
  <c r="AT196" i="1"/>
  <c r="AV196" i="1" s="1"/>
  <c r="BD195" i="1"/>
  <c r="BA195" i="1" s="1"/>
  <c r="AT195" i="1"/>
  <c r="AV195" i="1" s="1"/>
  <c r="BD194" i="1"/>
  <c r="BA194" i="1" s="1"/>
  <c r="AT194" i="1"/>
  <c r="AV194" i="1" s="1"/>
  <c r="AX194" i="1" s="1"/>
  <c r="BD193" i="1"/>
  <c r="BA193" i="1" s="1"/>
  <c r="AT193" i="1"/>
  <c r="AV193" i="1" s="1"/>
  <c r="BD192" i="1"/>
  <c r="BA192" i="1" s="1"/>
  <c r="AT192" i="1"/>
  <c r="AV192" i="1" s="1"/>
  <c r="AY192" i="1" s="1"/>
  <c r="BD191" i="1"/>
  <c r="BA191" i="1" s="1"/>
  <c r="AT191" i="1"/>
  <c r="AV191" i="1" s="1"/>
  <c r="BD190" i="1"/>
  <c r="BA190" i="1" s="1"/>
  <c r="AT190" i="1"/>
  <c r="AV190" i="1" s="1"/>
  <c r="BD189" i="1"/>
  <c r="BA189" i="1" s="1"/>
  <c r="AT189" i="1"/>
  <c r="AV189" i="1" s="1"/>
  <c r="BD188" i="1"/>
  <c r="BA188" i="1" s="1"/>
  <c r="AT188" i="1"/>
  <c r="AV188" i="1" s="1"/>
  <c r="BD187" i="1"/>
  <c r="BA187" i="1" s="1"/>
  <c r="AT187" i="1"/>
  <c r="AV187" i="1" s="1"/>
  <c r="BD186" i="1"/>
  <c r="BA186" i="1" s="1"/>
  <c r="AT186" i="1"/>
  <c r="AV186" i="1" s="1"/>
  <c r="BD185" i="1"/>
  <c r="BA185" i="1"/>
  <c r="AT185" i="1"/>
  <c r="AV185" i="1" s="1"/>
  <c r="BD184" i="1"/>
  <c r="BA184" i="1" s="1"/>
  <c r="AT184" i="1"/>
  <c r="AV184" i="1" s="1"/>
  <c r="BD183" i="1"/>
  <c r="BA183" i="1" s="1"/>
  <c r="AT183" i="1"/>
  <c r="AV183" i="1" s="1"/>
  <c r="AW183" i="1" s="1"/>
  <c r="BD182" i="1"/>
  <c r="BA182" i="1" s="1"/>
  <c r="AT182" i="1"/>
  <c r="AV182" i="1" s="1"/>
  <c r="AX182" i="1" s="1"/>
  <c r="BD181" i="1"/>
  <c r="BA181" i="1" s="1"/>
  <c r="AT181" i="1"/>
  <c r="AV181" i="1" s="1"/>
  <c r="BD180" i="1"/>
  <c r="BA180" i="1" s="1"/>
  <c r="AT180" i="1"/>
  <c r="AV180" i="1" s="1"/>
  <c r="BD179" i="1"/>
  <c r="BA179" i="1" s="1"/>
  <c r="AT179" i="1"/>
  <c r="AV179" i="1" s="1"/>
  <c r="AX179" i="1" s="1"/>
  <c r="BD178" i="1"/>
  <c r="BA178" i="1" s="1"/>
  <c r="AT178" i="1"/>
  <c r="AV178" i="1" s="1"/>
  <c r="BD177" i="1"/>
  <c r="BA177" i="1" s="1"/>
  <c r="AT177" i="1"/>
  <c r="AV177" i="1" s="1"/>
  <c r="BD176" i="1"/>
  <c r="BA176" i="1" s="1"/>
  <c r="AT176" i="1"/>
  <c r="AV176" i="1" s="1"/>
  <c r="BD175" i="1"/>
  <c r="BA175" i="1" s="1"/>
  <c r="AT175" i="1"/>
  <c r="AV175" i="1" s="1"/>
  <c r="BD174" i="1"/>
  <c r="BA174" i="1" s="1"/>
  <c r="AT174" i="1"/>
  <c r="AV174" i="1" s="1"/>
  <c r="BD173" i="1"/>
  <c r="BA173" i="1" s="1"/>
  <c r="AT173" i="1"/>
  <c r="AV173" i="1" s="1"/>
  <c r="BD172" i="1"/>
  <c r="BA172" i="1" s="1"/>
  <c r="AT172" i="1"/>
  <c r="AV172" i="1" s="1"/>
  <c r="BD171" i="1"/>
  <c r="BA171" i="1" s="1"/>
  <c r="AV171" i="1"/>
  <c r="AT171" i="1"/>
  <c r="BD170" i="1"/>
  <c r="BA170" i="1" s="1"/>
  <c r="AT170" i="1"/>
  <c r="AV170" i="1" s="1"/>
  <c r="AY170" i="1" s="1"/>
  <c r="BD169" i="1"/>
  <c r="BA169" i="1" s="1"/>
  <c r="AT169" i="1"/>
  <c r="AV169" i="1" s="1"/>
  <c r="AW169" i="1" s="1"/>
  <c r="BD168" i="1"/>
  <c r="BA168" i="1" s="1"/>
  <c r="AT168" i="1"/>
  <c r="AV168" i="1" s="1"/>
  <c r="BD167" i="1"/>
  <c r="BA167" i="1" s="1"/>
  <c r="AT167" i="1"/>
  <c r="AV167" i="1" s="1"/>
  <c r="BD166" i="1"/>
  <c r="BA166" i="1" s="1"/>
  <c r="AT166" i="1"/>
  <c r="AV166" i="1" s="1"/>
  <c r="AX166" i="1" s="1"/>
  <c r="BD165" i="1"/>
  <c r="BA165" i="1" s="1"/>
  <c r="AT165" i="1"/>
  <c r="AV165" i="1" s="1"/>
  <c r="BD164" i="1"/>
  <c r="BA164" i="1" s="1"/>
  <c r="AT164" i="1"/>
  <c r="AV164" i="1" s="1"/>
  <c r="AX164" i="1" s="1"/>
  <c r="BD163" i="1"/>
  <c r="BA163" i="1" s="1"/>
  <c r="AT163" i="1"/>
  <c r="AV163" i="1" s="1"/>
  <c r="BD162" i="1"/>
  <c r="BA162" i="1" s="1"/>
  <c r="AT162" i="1"/>
  <c r="AV162" i="1" s="1"/>
  <c r="BD161" i="1"/>
  <c r="BA161" i="1" s="1"/>
  <c r="AT161" i="1"/>
  <c r="AV161" i="1" s="1"/>
  <c r="BD160" i="1"/>
  <c r="BA160" i="1" s="1"/>
  <c r="AT160" i="1"/>
  <c r="AV160" i="1" s="1"/>
  <c r="AY160" i="1" s="1"/>
  <c r="BD159" i="1"/>
  <c r="BA159" i="1" s="1"/>
  <c r="AT159" i="1"/>
  <c r="AV159" i="1" s="1"/>
  <c r="BD158" i="1"/>
  <c r="BA158" i="1" s="1"/>
  <c r="AT158" i="1"/>
  <c r="AV158" i="1" s="1"/>
  <c r="BD157" i="1"/>
  <c r="BA157" i="1" s="1"/>
  <c r="AT157" i="1"/>
  <c r="AV157" i="1" s="1"/>
  <c r="AW157" i="1" s="1"/>
  <c r="BD156" i="1"/>
  <c r="BA156" i="1" s="1"/>
  <c r="AT156" i="1"/>
  <c r="AV156" i="1" s="1"/>
  <c r="AX156" i="1" s="1"/>
  <c r="BD155" i="1"/>
  <c r="BA155" i="1" s="1"/>
  <c r="AT155" i="1"/>
  <c r="AV155" i="1" s="1"/>
  <c r="AY155" i="1" s="1"/>
  <c r="BD154" i="1"/>
  <c r="BA154" i="1" s="1"/>
  <c r="AT154" i="1"/>
  <c r="AV154" i="1" s="1"/>
  <c r="BD153" i="1"/>
  <c r="BA153" i="1"/>
  <c r="AT153" i="1"/>
  <c r="AV153" i="1" s="1"/>
  <c r="BD152" i="1"/>
  <c r="BA152" i="1" s="1"/>
  <c r="AT152" i="1"/>
  <c r="AV152" i="1" s="1"/>
  <c r="AW152" i="1" s="1"/>
  <c r="BD151" i="1"/>
  <c r="BA151" i="1" s="1"/>
  <c r="AT151" i="1"/>
  <c r="AV151" i="1" s="1"/>
  <c r="AW151" i="1" s="1"/>
  <c r="BD150" i="1"/>
  <c r="BA150" i="1" s="1"/>
  <c r="AT150" i="1"/>
  <c r="AV150" i="1" s="1"/>
  <c r="AX150" i="1" s="1"/>
  <c r="BD149" i="1"/>
  <c r="BA149" i="1" s="1"/>
  <c r="AT149" i="1"/>
  <c r="AV149" i="1" s="1"/>
  <c r="BD148" i="1"/>
  <c r="BA148" i="1" s="1"/>
  <c r="AT148" i="1"/>
  <c r="AV148" i="1" s="1"/>
  <c r="AY148" i="1" s="1"/>
  <c r="BD147" i="1"/>
  <c r="BA147" i="1" s="1"/>
  <c r="AT147" i="1"/>
  <c r="AV147" i="1" s="1"/>
  <c r="BD146" i="1"/>
  <c r="BA146" i="1" s="1"/>
  <c r="AX146" i="1"/>
  <c r="AT146" i="1"/>
  <c r="AV146" i="1" s="1"/>
  <c r="AY146" i="1" s="1"/>
  <c r="BD145" i="1"/>
  <c r="BA145" i="1" s="1"/>
  <c r="AV145" i="1"/>
  <c r="AY145" i="1" s="1"/>
  <c r="AT145" i="1"/>
  <c r="BD144" i="1"/>
  <c r="BA144" i="1" s="1"/>
  <c r="AT144" i="1"/>
  <c r="AV144" i="1" s="1"/>
  <c r="BD143" i="1"/>
  <c r="BA143" i="1" s="1"/>
  <c r="AT143" i="1"/>
  <c r="AV143" i="1" s="1"/>
  <c r="BD142" i="1"/>
  <c r="BA142" i="1" s="1"/>
  <c r="AT142" i="1"/>
  <c r="AV142" i="1" s="1"/>
  <c r="BD141" i="1"/>
  <c r="BA141" i="1" s="1"/>
  <c r="AT141" i="1"/>
  <c r="AV141" i="1" s="1"/>
  <c r="BD140" i="1"/>
  <c r="BA140" i="1" s="1"/>
  <c r="AT140" i="1"/>
  <c r="AV140" i="1" s="1"/>
  <c r="BD139" i="1"/>
  <c r="BA139" i="1" s="1"/>
  <c r="AT139" i="1"/>
  <c r="AV139" i="1" s="1"/>
  <c r="AX139" i="1" s="1"/>
  <c r="BD138" i="1"/>
  <c r="BA138" i="1" s="1"/>
  <c r="AT138" i="1"/>
  <c r="AV138" i="1" s="1"/>
  <c r="AX138" i="1" s="1"/>
  <c r="BD137" i="1"/>
  <c r="BA137" i="1" s="1"/>
  <c r="AT137" i="1"/>
  <c r="AV137" i="1" s="1"/>
  <c r="BD136" i="1"/>
  <c r="BA136" i="1" s="1"/>
  <c r="AT136" i="1"/>
  <c r="AV136" i="1" s="1"/>
  <c r="BD135" i="1"/>
  <c r="BA135" i="1" s="1"/>
  <c r="AT135" i="1"/>
  <c r="AV135" i="1" s="1"/>
  <c r="BD134" i="1"/>
  <c r="BA134" i="1" s="1"/>
  <c r="AT134" i="1"/>
  <c r="AV134" i="1" s="1"/>
  <c r="AX134" i="1" s="1"/>
  <c r="BD133" i="1"/>
  <c r="BA133" i="1" s="1"/>
  <c r="AT133" i="1"/>
  <c r="AV133" i="1" s="1"/>
  <c r="AY133" i="1" s="1"/>
  <c r="BD132" i="1"/>
  <c r="BA132" i="1" s="1"/>
  <c r="AT132" i="1"/>
  <c r="AV132" i="1" s="1"/>
  <c r="BD131" i="1"/>
  <c r="BA131" i="1" s="1"/>
  <c r="AT131" i="1"/>
  <c r="AV131" i="1" s="1"/>
  <c r="BD130" i="1"/>
  <c r="BA130" i="1" s="1"/>
  <c r="AT130" i="1"/>
  <c r="AV130" i="1" s="1"/>
  <c r="AW130" i="1" s="1"/>
  <c r="BD129" i="1"/>
  <c r="BA129" i="1" s="1"/>
  <c r="AT129" i="1"/>
  <c r="AV129" i="1" s="1"/>
  <c r="BD128" i="1"/>
  <c r="BA128" i="1" s="1"/>
  <c r="AT128" i="1"/>
  <c r="AV128" i="1" s="1"/>
  <c r="BD127" i="1"/>
  <c r="BA127" i="1" s="1"/>
  <c r="AT127" i="1"/>
  <c r="AV127" i="1" s="1"/>
  <c r="BD126" i="1"/>
  <c r="BA126" i="1" s="1"/>
  <c r="AT126" i="1"/>
  <c r="AV126" i="1" s="1"/>
  <c r="BD125" i="1"/>
  <c r="BA125" i="1" s="1"/>
  <c r="AT125" i="1"/>
  <c r="AV125" i="1" s="1"/>
  <c r="AY125" i="1" s="1"/>
  <c r="BD124" i="1"/>
  <c r="BA124" i="1" s="1"/>
  <c r="AT124" i="1"/>
  <c r="AV124" i="1" s="1"/>
  <c r="BD123" i="1"/>
  <c r="BA123" i="1" s="1"/>
  <c r="AT123" i="1"/>
  <c r="AV123" i="1" s="1"/>
  <c r="BD122" i="1"/>
  <c r="BA122" i="1" s="1"/>
  <c r="AT122" i="1"/>
  <c r="AV122" i="1" s="1"/>
  <c r="BD121" i="1"/>
  <c r="BA121" i="1" s="1"/>
  <c r="AT121" i="1"/>
  <c r="AV121" i="1" s="1"/>
  <c r="BD120" i="1"/>
  <c r="BA120" i="1"/>
  <c r="AT120" i="1"/>
  <c r="AV120" i="1" s="1"/>
  <c r="BD119" i="1"/>
  <c r="BA119" i="1" s="1"/>
  <c r="AT119" i="1"/>
  <c r="AV119" i="1" s="1"/>
  <c r="BD118" i="1"/>
  <c r="BA118" i="1" s="1"/>
  <c r="AT118" i="1"/>
  <c r="AV118" i="1" s="1"/>
  <c r="AW118" i="1" s="1"/>
  <c r="BD117" i="1"/>
  <c r="BA117" i="1" s="1"/>
  <c r="AT117" i="1"/>
  <c r="AV117" i="1" s="1"/>
  <c r="AY117" i="1" s="1"/>
  <c r="BD116" i="1"/>
  <c r="BA116" i="1"/>
  <c r="AT116" i="1"/>
  <c r="AV116" i="1" s="1"/>
  <c r="AW116" i="1" s="1"/>
  <c r="BD115" i="1"/>
  <c r="BA115" i="1" s="1"/>
  <c r="AT115" i="1"/>
  <c r="AV115" i="1" s="1"/>
  <c r="BD114" i="1"/>
  <c r="BA114" i="1" s="1"/>
  <c r="AT114" i="1"/>
  <c r="AV114" i="1" s="1"/>
  <c r="AX114" i="1" s="1"/>
  <c r="BD113" i="1"/>
  <c r="BA113" i="1" s="1"/>
  <c r="AT113" i="1"/>
  <c r="AV113" i="1" s="1"/>
  <c r="BD112" i="1"/>
  <c r="BA112" i="1" s="1"/>
  <c r="AT112" i="1"/>
  <c r="AV112" i="1" s="1"/>
  <c r="BD111" i="1"/>
  <c r="BA111" i="1" s="1"/>
  <c r="AT111" i="1"/>
  <c r="AV111" i="1" s="1"/>
  <c r="BD110" i="1"/>
  <c r="BA110" i="1" s="1"/>
  <c r="AT110" i="1"/>
  <c r="AV110" i="1" s="1"/>
  <c r="BD109" i="1"/>
  <c r="BA109" i="1" s="1"/>
  <c r="AT109" i="1"/>
  <c r="AV109" i="1" s="1"/>
  <c r="AY109" i="1" s="1"/>
  <c r="BD108" i="1"/>
  <c r="BA108" i="1" s="1"/>
  <c r="AT108" i="1"/>
  <c r="AV108" i="1" s="1"/>
  <c r="BD107" i="1"/>
  <c r="BA107" i="1"/>
  <c r="AT107" i="1"/>
  <c r="AV107" i="1" s="1"/>
  <c r="BD106" i="1"/>
  <c r="BA106" i="1" s="1"/>
  <c r="AT106" i="1"/>
  <c r="AV106" i="1" s="1"/>
  <c r="AX106" i="1" s="1"/>
  <c r="BD105" i="1"/>
  <c r="BA105" i="1" s="1"/>
  <c r="AT105" i="1"/>
  <c r="AV105" i="1" s="1"/>
  <c r="BD104" i="1"/>
  <c r="BA104" i="1" s="1"/>
  <c r="AT104" i="1"/>
  <c r="AV104" i="1" s="1"/>
  <c r="AY104" i="1" s="1"/>
  <c r="BD103" i="1"/>
  <c r="BA103" i="1" s="1"/>
  <c r="AT103" i="1"/>
  <c r="AV103" i="1" s="1"/>
  <c r="BD102" i="1"/>
  <c r="BA102" i="1" s="1"/>
  <c r="AT102" i="1"/>
  <c r="AV102" i="1" s="1"/>
  <c r="AW102" i="1" s="1"/>
  <c r="BD101" i="1"/>
  <c r="BA101" i="1" s="1"/>
  <c r="AT101" i="1"/>
  <c r="AV101" i="1" s="1"/>
  <c r="AY101" i="1" s="1"/>
  <c r="BD100" i="1"/>
  <c r="BA100" i="1" s="1"/>
  <c r="AT100" i="1"/>
  <c r="AV100" i="1" s="1"/>
  <c r="AW100" i="1" s="1"/>
  <c r="BD99" i="1"/>
  <c r="BA99" i="1" s="1"/>
  <c r="AT99" i="1"/>
  <c r="AV99" i="1" s="1"/>
  <c r="BD98" i="1"/>
  <c r="BA98" i="1" s="1"/>
  <c r="AY98" i="1"/>
  <c r="AT98" i="1"/>
  <c r="AV98" i="1" s="1"/>
  <c r="AW98" i="1" s="1"/>
  <c r="BD97" i="1"/>
  <c r="BA97" i="1" s="1"/>
  <c r="AT97" i="1"/>
  <c r="AV97" i="1" s="1"/>
  <c r="BD96" i="1"/>
  <c r="BA96" i="1" s="1"/>
  <c r="AT96" i="1"/>
  <c r="AV96" i="1" s="1"/>
  <c r="BD95" i="1"/>
  <c r="BA95" i="1" s="1"/>
  <c r="AT95" i="1"/>
  <c r="AV95" i="1" s="1"/>
  <c r="AY95" i="1" s="1"/>
  <c r="BD94" i="1"/>
  <c r="BA94" i="1" s="1"/>
  <c r="AT94" i="1"/>
  <c r="AV94" i="1" s="1"/>
  <c r="BD93" i="1"/>
  <c r="BA93" i="1" s="1"/>
  <c r="AT93" i="1"/>
  <c r="AV93" i="1" s="1"/>
  <c r="BD92" i="1"/>
  <c r="BA92" i="1"/>
  <c r="AT92" i="1"/>
  <c r="AV92" i="1" s="1"/>
  <c r="BD91" i="1"/>
  <c r="BA91" i="1" s="1"/>
  <c r="AT91" i="1"/>
  <c r="AV91" i="1" s="1"/>
  <c r="BD90" i="1"/>
  <c r="BA90" i="1" s="1"/>
  <c r="AT90" i="1"/>
  <c r="AV90" i="1" s="1"/>
  <c r="AX90" i="1" s="1"/>
  <c r="BD89" i="1"/>
  <c r="BA89" i="1" s="1"/>
  <c r="AT89" i="1"/>
  <c r="AV89" i="1" s="1"/>
  <c r="BD88" i="1"/>
  <c r="BA88" i="1"/>
  <c r="AT88" i="1"/>
  <c r="AV88" i="1" s="1"/>
  <c r="BD87" i="1"/>
  <c r="BA87" i="1" s="1"/>
  <c r="AT87" i="1"/>
  <c r="AV87" i="1" s="1"/>
  <c r="BD86" i="1"/>
  <c r="BA86" i="1" s="1"/>
  <c r="AT86" i="1"/>
  <c r="AV86" i="1" s="1"/>
  <c r="AW86" i="1" s="1"/>
  <c r="BD85" i="1"/>
  <c r="BA85" i="1" s="1"/>
  <c r="AT85" i="1"/>
  <c r="AV85" i="1" s="1"/>
  <c r="AY85" i="1" s="1"/>
  <c r="BD84" i="1"/>
  <c r="BA84" i="1" s="1"/>
  <c r="AT84" i="1"/>
  <c r="AV84" i="1" s="1"/>
  <c r="BD83" i="1"/>
  <c r="BA83" i="1"/>
  <c r="AT83" i="1"/>
  <c r="AV83" i="1" s="1"/>
  <c r="BD82" i="1"/>
  <c r="BA82" i="1" s="1"/>
  <c r="AT82" i="1"/>
  <c r="AV82" i="1" s="1"/>
  <c r="AY82" i="1" s="1"/>
  <c r="BD81" i="1"/>
  <c r="BA81" i="1" s="1"/>
  <c r="AT81" i="1"/>
  <c r="AV81" i="1" s="1"/>
  <c r="AY81" i="1" s="1"/>
  <c r="BD80" i="1"/>
  <c r="BA80" i="1" s="1"/>
  <c r="AT80" i="1"/>
  <c r="AV80" i="1" s="1"/>
  <c r="BD79" i="1"/>
  <c r="BA79" i="1" s="1"/>
  <c r="AT79" i="1"/>
  <c r="AV79" i="1" s="1"/>
  <c r="BD78" i="1"/>
  <c r="BA78" i="1" s="1"/>
  <c r="AT78" i="1"/>
  <c r="AV78" i="1" s="1"/>
  <c r="BD77" i="1"/>
  <c r="BA77" i="1"/>
  <c r="AT77" i="1"/>
  <c r="AV77" i="1" s="1"/>
  <c r="BD76" i="1"/>
  <c r="BA76" i="1" s="1"/>
  <c r="AT76" i="1"/>
  <c r="AV76" i="1" s="1"/>
  <c r="BD75" i="1"/>
  <c r="BA75" i="1" s="1"/>
  <c r="AT75" i="1"/>
  <c r="AV75" i="1" s="1"/>
  <c r="AX75" i="1" s="1"/>
  <c r="BD74" i="1"/>
  <c r="BA74" i="1" s="1"/>
  <c r="AT74" i="1"/>
  <c r="AV74" i="1" s="1"/>
  <c r="AX74" i="1" s="1"/>
  <c r="BD73" i="1"/>
  <c r="BA73" i="1" s="1"/>
  <c r="AT73" i="1"/>
  <c r="AV73" i="1" s="1"/>
  <c r="BD72" i="1"/>
  <c r="BA72" i="1"/>
  <c r="AT72" i="1"/>
  <c r="AV72" i="1" s="1"/>
  <c r="BD71" i="1"/>
  <c r="BA71" i="1" s="1"/>
  <c r="AT71" i="1"/>
  <c r="AV71" i="1" s="1"/>
  <c r="BD70" i="1"/>
  <c r="BA70" i="1" s="1"/>
  <c r="AT70" i="1"/>
  <c r="AV70" i="1" s="1"/>
  <c r="AW70" i="1" s="1"/>
  <c r="BD69" i="1"/>
  <c r="BA69" i="1" s="1"/>
  <c r="AT69" i="1"/>
  <c r="AV69" i="1" s="1"/>
  <c r="AY69" i="1" s="1"/>
  <c r="BD68" i="1"/>
  <c r="BA68" i="1" s="1"/>
  <c r="AT68" i="1"/>
  <c r="AV68" i="1" s="1"/>
  <c r="AW68" i="1" s="1"/>
  <c r="BD67" i="1"/>
  <c r="BA67" i="1" s="1"/>
  <c r="AT67" i="1"/>
  <c r="AV67" i="1" s="1"/>
  <c r="BD66" i="1"/>
  <c r="BA66" i="1" s="1"/>
  <c r="AT66" i="1"/>
  <c r="AV66" i="1" s="1"/>
  <c r="AW66" i="1" s="1"/>
  <c r="BD65" i="1"/>
  <c r="BA65" i="1" s="1"/>
  <c r="AT65" i="1"/>
  <c r="AV65" i="1" s="1"/>
  <c r="BD64" i="1"/>
  <c r="BA64" i="1" s="1"/>
  <c r="AT64" i="1"/>
  <c r="AV64" i="1" s="1"/>
  <c r="BD63" i="1"/>
  <c r="BA63" i="1" s="1"/>
  <c r="AT63" i="1"/>
  <c r="AV63" i="1" s="1"/>
  <c r="AY63" i="1" s="1"/>
  <c r="BD62" i="1"/>
  <c r="BA62" i="1" s="1"/>
  <c r="AT62" i="1"/>
  <c r="AV62" i="1" s="1"/>
  <c r="BD61" i="1"/>
  <c r="BA61" i="1" s="1"/>
  <c r="AT61" i="1"/>
  <c r="AV61" i="1" s="1"/>
  <c r="AY61" i="1" s="1"/>
  <c r="BD60" i="1"/>
  <c r="BA60" i="1" s="1"/>
  <c r="AT60" i="1"/>
  <c r="AV60" i="1" s="1"/>
  <c r="BD59" i="1"/>
  <c r="BA59" i="1" s="1"/>
  <c r="AT59" i="1"/>
  <c r="AV59" i="1" s="1"/>
  <c r="BD58" i="1"/>
  <c r="BA58" i="1" s="1"/>
  <c r="AT58" i="1"/>
  <c r="AV58" i="1" s="1"/>
  <c r="AW58" i="1" s="1"/>
  <c r="BD57" i="1"/>
  <c r="BA57" i="1"/>
  <c r="AT57" i="1"/>
  <c r="AV57" i="1" s="1"/>
  <c r="BD56" i="1"/>
  <c r="BA56" i="1" s="1"/>
  <c r="AT56" i="1"/>
  <c r="AV56" i="1" s="1"/>
  <c r="AY56" i="1" s="1"/>
  <c r="BD55" i="1"/>
  <c r="BA55" i="1" s="1"/>
  <c r="AT55" i="1"/>
  <c r="AV55" i="1" s="1"/>
  <c r="AX55" i="1" s="1"/>
  <c r="BD54" i="1"/>
  <c r="BA54" i="1" s="1"/>
  <c r="AT54" i="1"/>
  <c r="AV54" i="1" s="1"/>
  <c r="BD53" i="1"/>
  <c r="BA53" i="1" s="1"/>
  <c r="AT53" i="1"/>
  <c r="AV53" i="1" s="1"/>
  <c r="BD52" i="1"/>
  <c r="BA52" i="1"/>
  <c r="AT52" i="1"/>
  <c r="AV52" i="1" s="1"/>
  <c r="BD51" i="1"/>
  <c r="BA51" i="1" s="1"/>
  <c r="AT51" i="1"/>
  <c r="AV51" i="1" s="1"/>
  <c r="BD50" i="1"/>
  <c r="BA50" i="1" s="1"/>
  <c r="AT50" i="1"/>
  <c r="AV50" i="1" s="1"/>
  <c r="BD49" i="1"/>
  <c r="BA49" i="1" s="1"/>
  <c r="AT49" i="1"/>
  <c r="AV49" i="1" s="1"/>
  <c r="BD48" i="1"/>
  <c r="BA48" i="1" s="1"/>
  <c r="AT48" i="1"/>
  <c r="AV48" i="1" s="1"/>
  <c r="BD47" i="1"/>
  <c r="BA47" i="1" s="1"/>
  <c r="AT47" i="1"/>
  <c r="AV47" i="1" s="1"/>
  <c r="BD46" i="1"/>
  <c r="BA46" i="1" s="1"/>
  <c r="AT46" i="1"/>
  <c r="AV46" i="1" s="1"/>
  <c r="BD45" i="1"/>
  <c r="BA45" i="1" s="1"/>
  <c r="AT45" i="1"/>
  <c r="AV45" i="1" s="1"/>
  <c r="BD44" i="1"/>
  <c r="BA44" i="1" s="1"/>
  <c r="AT44" i="1"/>
  <c r="AV44" i="1" s="1"/>
  <c r="BD43" i="1"/>
  <c r="BA43" i="1" s="1"/>
  <c r="AT43" i="1"/>
  <c r="AV43" i="1" s="1"/>
  <c r="BD42" i="1"/>
  <c r="BA42" i="1" s="1"/>
  <c r="AT42" i="1"/>
  <c r="AV42" i="1" s="1"/>
  <c r="AW42" i="1" s="1"/>
  <c r="BD41" i="1"/>
  <c r="BA41" i="1" s="1"/>
  <c r="AT41" i="1"/>
  <c r="AV41" i="1" s="1"/>
  <c r="BD40" i="1"/>
  <c r="BA40" i="1" s="1"/>
  <c r="AT40" i="1"/>
  <c r="AV40" i="1" s="1"/>
  <c r="AY40" i="1" s="1"/>
  <c r="BD39" i="1"/>
  <c r="BA39" i="1" s="1"/>
  <c r="AT39" i="1"/>
  <c r="AV39" i="1" s="1"/>
  <c r="AX39" i="1" s="1"/>
  <c r="BD38" i="1"/>
  <c r="BA38" i="1" s="1"/>
  <c r="AT38" i="1"/>
  <c r="AV38" i="1" s="1"/>
  <c r="BD37" i="1"/>
  <c r="BA37" i="1" s="1"/>
  <c r="AT37" i="1"/>
  <c r="AV37" i="1" s="1"/>
  <c r="BD36" i="1"/>
  <c r="BA36" i="1" s="1"/>
  <c r="AT36" i="1"/>
  <c r="AV36" i="1" s="1"/>
  <c r="BD35" i="1"/>
  <c r="BA35" i="1" s="1"/>
  <c r="AT35" i="1"/>
  <c r="AV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BD31" i="1"/>
  <c r="BA31" i="1" s="1"/>
  <c r="AT31" i="1"/>
  <c r="AV31" i="1" s="1"/>
  <c r="BD30" i="1"/>
  <c r="BA30" i="1" s="1"/>
  <c r="AT30" i="1"/>
  <c r="AV30" i="1" s="1"/>
  <c r="BD29" i="1"/>
  <c r="BA29" i="1" s="1"/>
  <c r="AT29" i="1"/>
  <c r="AV29" i="1" s="1"/>
  <c r="BD28" i="1"/>
  <c r="BA28" i="1" s="1"/>
  <c r="AT28" i="1"/>
  <c r="AV28" i="1" s="1"/>
  <c r="BD27" i="1"/>
  <c r="BA27" i="1"/>
  <c r="AT27" i="1"/>
  <c r="AV27" i="1" s="1"/>
  <c r="BD26" i="1"/>
  <c r="BA26" i="1" s="1"/>
  <c r="AT26" i="1"/>
  <c r="AV26" i="1" s="1"/>
  <c r="AW26" i="1" s="1"/>
  <c r="BD25" i="1"/>
  <c r="BA25" i="1" s="1"/>
  <c r="AT25" i="1"/>
  <c r="AV25" i="1" s="1"/>
  <c r="BD24" i="1"/>
  <c r="BA24" i="1" s="1"/>
  <c r="AT24" i="1"/>
  <c r="AV24" i="1" s="1"/>
  <c r="AY24" i="1" s="1"/>
  <c r="BD23" i="1"/>
  <c r="BA23" i="1" s="1"/>
  <c r="AT23" i="1"/>
  <c r="AV23" i="1" s="1"/>
  <c r="AX23" i="1" s="1"/>
  <c r="BD22" i="1"/>
  <c r="BA22" i="1" s="1"/>
  <c r="AT22" i="1"/>
  <c r="AV22" i="1" s="1"/>
  <c r="AW22" i="1" s="1"/>
  <c r="BD21" i="1"/>
  <c r="BA21" i="1" s="1"/>
  <c r="AT21" i="1"/>
  <c r="AV21" i="1" s="1"/>
  <c r="BD20" i="1"/>
  <c r="BA20" i="1"/>
  <c r="AT20" i="1"/>
  <c r="AV20" i="1" s="1"/>
  <c r="BD19" i="1"/>
  <c r="BA19" i="1" s="1"/>
  <c r="AT19" i="1"/>
  <c r="AV19" i="1" s="1"/>
  <c r="AX19" i="1" s="1"/>
  <c r="BD18" i="1"/>
  <c r="BA18" i="1" s="1"/>
  <c r="AT18" i="1"/>
  <c r="AV18" i="1" s="1"/>
  <c r="BD17" i="1"/>
  <c r="BA17" i="1" s="1"/>
  <c r="AT17" i="1"/>
  <c r="AV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BD13" i="1"/>
  <c r="BA13" i="1"/>
  <c r="AT13" i="1"/>
  <c r="AV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AW10" i="1" s="1"/>
  <c r="BD9" i="1"/>
  <c r="BA9" i="1" s="1"/>
  <c r="AT9" i="1"/>
  <c r="AV9" i="1" s="1"/>
  <c r="BD8" i="1"/>
  <c r="BA8" i="1" s="1"/>
  <c r="AT8" i="1"/>
  <c r="AV8" i="1" s="1"/>
  <c r="AY8" i="1" s="1"/>
  <c r="BD7" i="1"/>
  <c r="BA7" i="1" s="1"/>
  <c r="AT7" i="1"/>
  <c r="AV7" i="1" s="1"/>
  <c r="AX7" i="1" s="1"/>
  <c r="BD6" i="1"/>
  <c r="BA6" i="1" s="1"/>
  <c r="AT6" i="1"/>
  <c r="AV6" i="1" s="1"/>
  <c r="BD5" i="1"/>
  <c r="BA5" i="1" s="1"/>
  <c r="AT5" i="1"/>
  <c r="AV5" i="1" s="1"/>
  <c r="BD4" i="1"/>
  <c r="BA4" i="1" s="1"/>
  <c r="AT4" i="1"/>
  <c r="AV4" i="1" s="1"/>
  <c r="BD3" i="1"/>
  <c r="BA3" i="1" s="1"/>
  <c r="AT3" i="1"/>
  <c r="AV3" i="1" s="1"/>
  <c r="AX3" i="1" s="1"/>
  <c r="BD2" i="1"/>
  <c r="BA2" i="1" s="1"/>
  <c r="AT2" i="1"/>
  <c r="AV2" i="1" s="1"/>
  <c r="AY2" i="1" s="1"/>
  <c r="AX245" i="1" l="1"/>
  <c r="AW251" i="1"/>
  <c r="AX217" i="1"/>
  <c r="AY251" i="1"/>
  <c r="AX98" i="1"/>
  <c r="AY217" i="1"/>
  <c r="AY66" i="1"/>
  <c r="AY118" i="1"/>
  <c r="AX66" i="1"/>
  <c r="AY74" i="1"/>
  <c r="AW150" i="1"/>
  <c r="AX86" i="1"/>
  <c r="AX109" i="1"/>
  <c r="AY229" i="1"/>
  <c r="AY236" i="1"/>
  <c r="AX236" i="1"/>
  <c r="AY86" i="1"/>
  <c r="AX125" i="1"/>
  <c r="AW148" i="1"/>
  <c r="AY150" i="1"/>
  <c r="AY166" i="1"/>
  <c r="AW192" i="1"/>
  <c r="AX233" i="1"/>
  <c r="AX148" i="1"/>
  <c r="AX192" i="1"/>
  <c r="AY233" i="1"/>
  <c r="AY102" i="1"/>
  <c r="AY114" i="1"/>
  <c r="AX118" i="1"/>
  <c r="AY138" i="1"/>
  <c r="AX145" i="1"/>
  <c r="AW146" i="1"/>
  <c r="AY65" i="1"/>
  <c r="AX65" i="1"/>
  <c r="AY97" i="1"/>
  <c r="AX97" i="1"/>
  <c r="AY129" i="1"/>
  <c r="AX129" i="1"/>
  <c r="AY93" i="1"/>
  <c r="AX93" i="1"/>
  <c r="AW93" i="1"/>
  <c r="AY113" i="1"/>
  <c r="AX113" i="1"/>
  <c r="AX162" i="1"/>
  <c r="AY162" i="1"/>
  <c r="AW162" i="1"/>
  <c r="AY77" i="1"/>
  <c r="AW77" i="1"/>
  <c r="AX77" i="1"/>
  <c r="AY141" i="1"/>
  <c r="AW141" i="1"/>
  <c r="AX141" i="1"/>
  <c r="AW153" i="1"/>
  <c r="AY153" i="1"/>
  <c r="AY159" i="1"/>
  <c r="AW159" i="1"/>
  <c r="AW164" i="1"/>
  <c r="AX188" i="1"/>
  <c r="AW188" i="1"/>
  <c r="AY244" i="1"/>
  <c r="AX244" i="1"/>
  <c r="AW270" i="1"/>
  <c r="AX270" i="1"/>
  <c r="AW282" i="1"/>
  <c r="AX282" i="1"/>
  <c r="AW294" i="1"/>
  <c r="AX294" i="1"/>
  <c r="AY317" i="1"/>
  <c r="AW317" i="1"/>
  <c r="AW189" i="1"/>
  <c r="AX189" i="1"/>
  <c r="AY216" i="1"/>
  <c r="AX216" i="1"/>
  <c r="AW61" i="1"/>
  <c r="AW82" i="1"/>
  <c r="AY180" i="1"/>
  <c r="AW180" i="1"/>
  <c r="AW184" i="1"/>
  <c r="AX184" i="1"/>
  <c r="AY189" i="1"/>
  <c r="AW216" i="1"/>
  <c r="AY224" i="1"/>
  <c r="AW224" i="1"/>
  <c r="AX61" i="1"/>
  <c r="AX70" i="1"/>
  <c r="AX82" i="1"/>
  <c r="AY90" i="1"/>
  <c r="AY106" i="1"/>
  <c r="AX130" i="1"/>
  <c r="AY164" i="1"/>
  <c r="AY175" i="1"/>
  <c r="AX175" i="1"/>
  <c r="AX180" i="1"/>
  <c r="AY184" i="1"/>
  <c r="AY187" i="1"/>
  <c r="AW187" i="1"/>
  <c r="AY188" i="1"/>
  <c r="AY191" i="1"/>
  <c r="AW191" i="1"/>
  <c r="AY220" i="1"/>
  <c r="AW220" i="1"/>
  <c r="AX224" i="1"/>
  <c r="AW244" i="1"/>
  <c r="AY248" i="1"/>
  <c r="AX248" i="1"/>
  <c r="AW248" i="1"/>
  <c r="AW258" i="1"/>
  <c r="AX258" i="1"/>
  <c r="AY228" i="1"/>
  <c r="AX228" i="1"/>
  <c r="AW262" i="1"/>
  <c r="AX262" i="1"/>
  <c r="AX81" i="1"/>
  <c r="AX122" i="1"/>
  <c r="AY122" i="1"/>
  <c r="AW134" i="1"/>
  <c r="AY134" i="1"/>
  <c r="AX159" i="1"/>
  <c r="AY70" i="1"/>
  <c r="AX102" i="1"/>
  <c r="AW109" i="1"/>
  <c r="AW114" i="1"/>
  <c r="AW125" i="1"/>
  <c r="AY130" i="1"/>
  <c r="AW175" i="1"/>
  <c r="AX178" i="1"/>
  <c r="AY178" i="1"/>
  <c r="AX187" i="1"/>
  <c r="AX191" i="1"/>
  <c r="AX220" i="1"/>
  <c r="AY232" i="1"/>
  <c r="AX232" i="1"/>
  <c r="AX278" i="1"/>
  <c r="AW290" i="1"/>
  <c r="AX290" i="1"/>
  <c r="AY245" i="1"/>
  <c r="AW236" i="1"/>
  <c r="AX254" i="1"/>
  <c r="AX266" i="1"/>
  <c r="AX274" i="1"/>
  <c r="AX286" i="1"/>
  <c r="AX4" i="1"/>
  <c r="AW4" i="1"/>
  <c r="AY6" i="1"/>
  <c r="AX6" i="1"/>
  <c r="AX20" i="1"/>
  <c r="AW20" i="1"/>
  <c r="AY25" i="1"/>
  <c r="AX25" i="1"/>
  <c r="AW25" i="1"/>
  <c r="AW35" i="1"/>
  <c r="AY35" i="1"/>
  <c r="AX38" i="1"/>
  <c r="AY38" i="1"/>
  <c r="AW51" i="1"/>
  <c r="AY51" i="1"/>
  <c r="AY54" i="1"/>
  <c r="AX54" i="1"/>
  <c r="AY78" i="1"/>
  <c r="AW78" i="1"/>
  <c r="AX78" i="1"/>
  <c r="AW91" i="1"/>
  <c r="AY91" i="1"/>
  <c r="AW99" i="1"/>
  <c r="AY99" i="1"/>
  <c r="AX99" i="1"/>
  <c r="AW103" i="1"/>
  <c r="AY103" i="1"/>
  <c r="AX103" i="1"/>
  <c r="AY105" i="1"/>
  <c r="AX105" i="1"/>
  <c r="AW105" i="1"/>
  <c r="AY142" i="1"/>
  <c r="AX142" i="1"/>
  <c r="AW142" i="1"/>
  <c r="AY171" i="1"/>
  <c r="AW171" i="1"/>
  <c r="AX171" i="1"/>
  <c r="AY176" i="1"/>
  <c r="AX176" i="1"/>
  <c r="AW176" i="1"/>
  <c r="AW197" i="1"/>
  <c r="AX197" i="1"/>
  <c r="AY197" i="1"/>
  <c r="AX230" i="1"/>
  <c r="AW230" i="1"/>
  <c r="AY247" i="1"/>
  <c r="AX247" i="1"/>
  <c r="AW247" i="1"/>
  <c r="AY268" i="1"/>
  <c r="AX268" i="1"/>
  <c r="AW268" i="1"/>
  <c r="AY281" i="1"/>
  <c r="AX281" i="1"/>
  <c r="AW281" i="1"/>
  <c r="AY4" i="1"/>
  <c r="AW6" i="1"/>
  <c r="AX16" i="1"/>
  <c r="AW16" i="1"/>
  <c r="AX32" i="1"/>
  <c r="AW32" i="1"/>
  <c r="AX35" i="1"/>
  <c r="AY37" i="1"/>
  <c r="AX37" i="1"/>
  <c r="AW37" i="1"/>
  <c r="AX48" i="1"/>
  <c r="AW48" i="1"/>
  <c r="AX51" i="1"/>
  <c r="AY53" i="1"/>
  <c r="AX53" i="1"/>
  <c r="AW53" i="1"/>
  <c r="AY94" i="1"/>
  <c r="AW94" i="1"/>
  <c r="AX94" i="1"/>
  <c r="AX108" i="1"/>
  <c r="AY108" i="1"/>
  <c r="AW108" i="1"/>
  <c r="AX112" i="1"/>
  <c r="AY112" i="1"/>
  <c r="AW112" i="1"/>
  <c r="AW119" i="1"/>
  <c r="AY119" i="1"/>
  <c r="AX119" i="1"/>
  <c r="AY121" i="1"/>
  <c r="AX121" i="1"/>
  <c r="AW121" i="1"/>
  <c r="AX132" i="1"/>
  <c r="AY132" i="1"/>
  <c r="AX136" i="1"/>
  <c r="AW136" i="1"/>
  <c r="AX158" i="1"/>
  <c r="AY158" i="1"/>
  <c r="AW161" i="1"/>
  <c r="AX161" i="1"/>
  <c r="AY161" i="1"/>
  <c r="AY219" i="1"/>
  <c r="AX219" i="1"/>
  <c r="AW219" i="1"/>
  <c r="AY230" i="1"/>
  <c r="AW11" i="1"/>
  <c r="AY11" i="1"/>
  <c r="AX14" i="1"/>
  <c r="AY14" i="1"/>
  <c r="AY16" i="1"/>
  <c r="AX28" i="1"/>
  <c r="AW28" i="1"/>
  <c r="AY33" i="1"/>
  <c r="AW33" i="1"/>
  <c r="AX33" i="1"/>
  <c r="AW43" i="1"/>
  <c r="AY43" i="1"/>
  <c r="AX46" i="1"/>
  <c r="AY46" i="1"/>
  <c r="AY49" i="1"/>
  <c r="AX49" i="1"/>
  <c r="AW49" i="1"/>
  <c r="AW59" i="1"/>
  <c r="AY59" i="1"/>
  <c r="AY73" i="1"/>
  <c r="AX73" i="1"/>
  <c r="AW73" i="1"/>
  <c r="AX88" i="1"/>
  <c r="AW88" i="1"/>
  <c r="AW123" i="1"/>
  <c r="AY123" i="1"/>
  <c r="AW132" i="1"/>
  <c r="AY137" i="1"/>
  <c r="AX137" i="1"/>
  <c r="AW137" i="1"/>
  <c r="AX154" i="1"/>
  <c r="AW154" i="1"/>
  <c r="AY154" i="1"/>
  <c r="AW165" i="1"/>
  <c r="AY165" i="1"/>
  <c r="AX165" i="1"/>
  <c r="AX172" i="1"/>
  <c r="AW172" i="1"/>
  <c r="AY172" i="1"/>
  <c r="AW177" i="1"/>
  <c r="AX177" i="1"/>
  <c r="AY177" i="1"/>
  <c r="AY204" i="1"/>
  <c r="AW204" i="1"/>
  <c r="AX204" i="1"/>
  <c r="AY265" i="1"/>
  <c r="AX265" i="1"/>
  <c r="AW265" i="1"/>
  <c r="AY284" i="1"/>
  <c r="AX284" i="1"/>
  <c r="AW284" i="1"/>
  <c r="AW3" i="1"/>
  <c r="AY3" i="1"/>
  <c r="AY9" i="1"/>
  <c r="AX9" i="1"/>
  <c r="AW9" i="1"/>
  <c r="AW19" i="1"/>
  <c r="AY19" i="1"/>
  <c r="AY22" i="1"/>
  <c r="AX22" i="1"/>
  <c r="AX36" i="1"/>
  <c r="AW36" i="1"/>
  <c r="AY41" i="1"/>
  <c r="AX41" i="1"/>
  <c r="AW41" i="1"/>
  <c r="AX52" i="1"/>
  <c r="AW52" i="1"/>
  <c r="AY57" i="1"/>
  <c r="AW57" i="1"/>
  <c r="AX57" i="1"/>
  <c r="AX92" i="1"/>
  <c r="AY92" i="1"/>
  <c r="AW92" i="1"/>
  <c r="AX96" i="1"/>
  <c r="AY96" i="1"/>
  <c r="AW96" i="1"/>
  <c r="AW111" i="1"/>
  <c r="AX111" i="1"/>
  <c r="AX116" i="1"/>
  <c r="AY116" i="1"/>
  <c r="AX120" i="1"/>
  <c r="AW120" i="1"/>
  <c r="AW173" i="1"/>
  <c r="AX173" i="1"/>
  <c r="AY173" i="1"/>
  <c r="AW193" i="1"/>
  <c r="AX193" i="1"/>
  <c r="AY193" i="1"/>
  <c r="AY211" i="1"/>
  <c r="AX211" i="1"/>
  <c r="AW211" i="1"/>
  <c r="AW2" i="1"/>
  <c r="AY5" i="1"/>
  <c r="AX5" i="1"/>
  <c r="AW5" i="1"/>
  <c r="AW15" i="1"/>
  <c r="AY15" i="1"/>
  <c r="AY18" i="1"/>
  <c r="AX18" i="1"/>
  <c r="AY20" i="1"/>
  <c r="AY21" i="1"/>
  <c r="AX21" i="1"/>
  <c r="AW21" i="1"/>
  <c r="AW31" i="1"/>
  <c r="AY31" i="1"/>
  <c r="AY34" i="1"/>
  <c r="AX34" i="1"/>
  <c r="AY36" i="1"/>
  <c r="AW38" i="1"/>
  <c r="AW47" i="1"/>
  <c r="AY47" i="1"/>
  <c r="AY50" i="1"/>
  <c r="AX50" i="1"/>
  <c r="AY52" i="1"/>
  <c r="AW54" i="1"/>
  <c r="AW63" i="1"/>
  <c r="AX63" i="1"/>
  <c r="AX68" i="1"/>
  <c r="AY68" i="1"/>
  <c r="AX72" i="1"/>
  <c r="AW72" i="1"/>
  <c r="AX91" i="1"/>
  <c r="AW107" i="1"/>
  <c r="AY107" i="1"/>
  <c r="AY111" i="1"/>
  <c r="AW115" i="1"/>
  <c r="AY115" i="1"/>
  <c r="AX115" i="1"/>
  <c r="AY120" i="1"/>
  <c r="AW127" i="1"/>
  <c r="AX127" i="1"/>
  <c r="AW168" i="1"/>
  <c r="AY168" i="1"/>
  <c r="AX168" i="1"/>
  <c r="AY231" i="1"/>
  <c r="AX231" i="1"/>
  <c r="AW231" i="1"/>
  <c r="AX267" i="1"/>
  <c r="AW267" i="1"/>
  <c r="AY267" i="1"/>
  <c r="AY300" i="1"/>
  <c r="AX300" i="1"/>
  <c r="AW300" i="1"/>
  <c r="AX2" i="1"/>
  <c r="AX12" i="1"/>
  <c r="AW12" i="1"/>
  <c r="AX15" i="1"/>
  <c r="AY17" i="1"/>
  <c r="AX17" i="1"/>
  <c r="AW17" i="1"/>
  <c r="AW18" i="1"/>
  <c r="AW27" i="1"/>
  <c r="AY27" i="1"/>
  <c r="AY30" i="1"/>
  <c r="AX30" i="1"/>
  <c r="AX31" i="1"/>
  <c r="AY32" i="1"/>
  <c r="AW34" i="1"/>
  <c r="AX44" i="1"/>
  <c r="AW44" i="1"/>
  <c r="AX47" i="1"/>
  <c r="AY48" i="1"/>
  <c r="AW50" i="1"/>
  <c r="AX60" i="1"/>
  <c r="AY60" i="1"/>
  <c r="AW60" i="1"/>
  <c r="AX64" i="1"/>
  <c r="AW64" i="1"/>
  <c r="AY64" i="1"/>
  <c r="AW67" i="1"/>
  <c r="AY67" i="1"/>
  <c r="AX67" i="1"/>
  <c r="AW71" i="1"/>
  <c r="AY71" i="1"/>
  <c r="AX71" i="1"/>
  <c r="AY72" i="1"/>
  <c r="AW79" i="1"/>
  <c r="AX79" i="1"/>
  <c r="AX84" i="1"/>
  <c r="AY84" i="1"/>
  <c r="AX107" i="1"/>
  <c r="AY110" i="1"/>
  <c r="AW110" i="1"/>
  <c r="AX110" i="1"/>
  <c r="AX124" i="1"/>
  <c r="AY124" i="1"/>
  <c r="AW124" i="1"/>
  <c r="AY127" i="1"/>
  <c r="AX128" i="1"/>
  <c r="AY128" i="1"/>
  <c r="AW128" i="1"/>
  <c r="AW131" i="1"/>
  <c r="AY131" i="1"/>
  <c r="AX131" i="1"/>
  <c r="AW135" i="1"/>
  <c r="AY135" i="1"/>
  <c r="AX135" i="1"/>
  <c r="AY136" i="1"/>
  <c r="AW143" i="1"/>
  <c r="AX143" i="1"/>
  <c r="AW149" i="1"/>
  <c r="AY149" i="1"/>
  <c r="AW158" i="1"/>
  <c r="AY163" i="1"/>
  <c r="AW163" i="1"/>
  <c r="AX163" i="1"/>
  <c r="AY167" i="1"/>
  <c r="AX167" i="1"/>
  <c r="AW167" i="1"/>
  <c r="AX186" i="1"/>
  <c r="AW186" i="1"/>
  <c r="AY186" i="1"/>
  <c r="AW7" i="1"/>
  <c r="AY7" i="1"/>
  <c r="AX8" i="1"/>
  <c r="AW8" i="1"/>
  <c r="AX10" i="1"/>
  <c r="AY10" i="1"/>
  <c r="AX11" i="1"/>
  <c r="AY12" i="1"/>
  <c r="AY13" i="1"/>
  <c r="AW13" i="1"/>
  <c r="AX13" i="1"/>
  <c r="AW14" i="1"/>
  <c r="AW23" i="1"/>
  <c r="AY23" i="1"/>
  <c r="AX24" i="1"/>
  <c r="AW24" i="1"/>
  <c r="AY26" i="1"/>
  <c r="AX26" i="1"/>
  <c r="AX27" i="1"/>
  <c r="AY28" i="1"/>
  <c r="AY29" i="1"/>
  <c r="AX29" i="1"/>
  <c r="AW29" i="1"/>
  <c r="AW30" i="1"/>
  <c r="AW39" i="1"/>
  <c r="AY39" i="1"/>
  <c r="AX40" i="1"/>
  <c r="AW40" i="1"/>
  <c r="AX42" i="1"/>
  <c r="AY42" i="1"/>
  <c r="AX43" i="1"/>
  <c r="AY44" i="1"/>
  <c r="AY45" i="1"/>
  <c r="AX45" i="1"/>
  <c r="AW45" i="1"/>
  <c r="AW46" i="1"/>
  <c r="AW55" i="1"/>
  <c r="AY55" i="1"/>
  <c r="AX56" i="1"/>
  <c r="AW56" i="1"/>
  <c r="AY58" i="1"/>
  <c r="AX58" i="1"/>
  <c r="AX59" i="1"/>
  <c r="AY62" i="1"/>
  <c r="AX62" i="1"/>
  <c r="AW62" i="1"/>
  <c r="AW75" i="1"/>
  <c r="AY75" i="1"/>
  <c r="AX76" i="1"/>
  <c r="AY76" i="1"/>
  <c r="AW76" i="1"/>
  <c r="AY79" i="1"/>
  <c r="AX80" i="1"/>
  <c r="AW80" i="1"/>
  <c r="AY80" i="1"/>
  <c r="AW83" i="1"/>
  <c r="AY83" i="1"/>
  <c r="AX83" i="1"/>
  <c r="AW84" i="1"/>
  <c r="AW87" i="1"/>
  <c r="AY87" i="1"/>
  <c r="AX87" i="1"/>
  <c r="AY88" i="1"/>
  <c r="AY89" i="1"/>
  <c r="AX89" i="1"/>
  <c r="AW89" i="1"/>
  <c r="AW95" i="1"/>
  <c r="AX95" i="1"/>
  <c r="AX100" i="1"/>
  <c r="AY100" i="1"/>
  <c r="AX104" i="1"/>
  <c r="AW104" i="1"/>
  <c r="AX123" i="1"/>
  <c r="AY126" i="1"/>
  <c r="AX126" i="1"/>
  <c r="AW126" i="1"/>
  <c r="AW139" i="1"/>
  <c r="AY139" i="1"/>
  <c r="AX140" i="1"/>
  <c r="AY140" i="1"/>
  <c r="AW140" i="1"/>
  <c r="AY143" i="1"/>
  <c r="AX144" i="1"/>
  <c r="AW144" i="1"/>
  <c r="AY144" i="1"/>
  <c r="AY147" i="1"/>
  <c r="AW147" i="1"/>
  <c r="AX147" i="1"/>
  <c r="AX149" i="1"/>
  <c r="AX170" i="1"/>
  <c r="AW170" i="1"/>
  <c r="AX174" i="1"/>
  <c r="AY174" i="1"/>
  <c r="AW174" i="1"/>
  <c r="AW181" i="1"/>
  <c r="AY181" i="1"/>
  <c r="AX181" i="1"/>
  <c r="AW185" i="1"/>
  <c r="AY185" i="1"/>
  <c r="AX185" i="1"/>
  <c r="AX190" i="1"/>
  <c r="AY190" i="1"/>
  <c r="AW190" i="1"/>
  <c r="AY199" i="1"/>
  <c r="AX199" i="1"/>
  <c r="AW199" i="1"/>
  <c r="AX202" i="1"/>
  <c r="AW202" i="1"/>
  <c r="AY202" i="1"/>
  <c r="AX242" i="1"/>
  <c r="AW242" i="1"/>
  <c r="AY242" i="1"/>
  <c r="AW249" i="1"/>
  <c r="AX249" i="1"/>
  <c r="AY249" i="1"/>
  <c r="AX283" i="1"/>
  <c r="AW283" i="1"/>
  <c r="AY283" i="1"/>
  <c r="AY196" i="1"/>
  <c r="AW196" i="1"/>
  <c r="AY203" i="1"/>
  <c r="AX203" i="1"/>
  <c r="AW203" i="1"/>
  <c r="AW209" i="1"/>
  <c r="AX209" i="1"/>
  <c r="AY209" i="1"/>
  <c r="AX222" i="1"/>
  <c r="AW222" i="1"/>
  <c r="AX226" i="1"/>
  <c r="AW226" i="1"/>
  <c r="AY226" i="1"/>
  <c r="AW237" i="1"/>
  <c r="AX237" i="1"/>
  <c r="AY239" i="1"/>
  <c r="AX239" i="1"/>
  <c r="AY264" i="1"/>
  <c r="AX264" i="1"/>
  <c r="AW264" i="1"/>
  <c r="AX295" i="1"/>
  <c r="AW295" i="1"/>
  <c r="AX299" i="1"/>
  <c r="AW299" i="1"/>
  <c r="AY299" i="1"/>
  <c r="AW310" i="1"/>
  <c r="AY310" i="1"/>
  <c r="AX310" i="1"/>
  <c r="AW69" i="1"/>
  <c r="AW101" i="1"/>
  <c r="AW106" i="1"/>
  <c r="AW117" i="1"/>
  <c r="AW122" i="1"/>
  <c r="AW138" i="1"/>
  <c r="AX152" i="1"/>
  <c r="AW155" i="1"/>
  <c r="AW156" i="1"/>
  <c r="AX157" i="1"/>
  <c r="AW160" i="1"/>
  <c r="AX169" i="1"/>
  <c r="AW182" i="1"/>
  <c r="AW194" i="1"/>
  <c r="AY195" i="1"/>
  <c r="AX195" i="1"/>
  <c r="AW195" i="1"/>
  <c r="AX196" i="1"/>
  <c r="AW201" i="1"/>
  <c r="AX201" i="1"/>
  <c r="AY201" i="1"/>
  <c r="AX206" i="1"/>
  <c r="AW206" i="1"/>
  <c r="AW213" i="1"/>
  <c r="AX213" i="1"/>
  <c r="AY215" i="1"/>
  <c r="AX215" i="1"/>
  <c r="AW215" i="1"/>
  <c r="AY222" i="1"/>
  <c r="AY223" i="1"/>
  <c r="AX223" i="1"/>
  <c r="AW223" i="1"/>
  <c r="AY237" i="1"/>
  <c r="AW239" i="1"/>
  <c r="AW240" i="1"/>
  <c r="AX241" i="1"/>
  <c r="AX263" i="1"/>
  <c r="AW263" i="1"/>
  <c r="AY263" i="1"/>
  <c r="AX279" i="1"/>
  <c r="AW279" i="1"/>
  <c r="AY279" i="1"/>
  <c r="AY295" i="1"/>
  <c r="AW318" i="1"/>
  <c r="AY318" i="1"/>
  <c r="AX318" i="1"/>
  <c r="AY151" i="1"/>
  <c r="AX151" i="1"/>
  <c r="AX214" i="1"/>
  <c r="AW214" i="1"/>
  <c r="AY235" i="1"/>
  <c r="AX235" i="1"/>
  <c r="AY280" i="1"/>
  <c r="AX280" i="1"/>
  <c r="AW280" i="1"/>
  <c r="AY296" i="1"/>
  <c r="AX296" i="1"/>
  <c r="AW296" i="1"/>
  <c r="AW306" i="1"/>
  <c r="AY306" i="1"/>
  <c r="AW74" i="1"/>
  <c r="AW85" i="1"/>
  <c r="AW90" i="1"/>
  <c r="AW133" i="1"/>
  <c r="AW65" i="1"/>
  <c r="AX69" i="1"/>
  <c r="AW81" i="1"/>
  <c r="AX85" i="1"/>
  <c r="AW97" i="1"/>
  <c r="AX101" i="1"/>
  <c r="AW113" i="1"/>
  <c r="AX117" i="1"/>
  <c r="AW129" i="1"/>
  <c r="AX133" i="1"/>
  <c r="AW145" i="1"/>
  <c r="AY152" i="1"/>
  <c r="AX153" i="1"/>
  <c r="AX155" i="1"/>
  <c r="AY156" i="1"/>
  <c r="AY157" i="1"/>
  <c r="AX160" i="1"/>
  <c r="AW166" i="1"/>
  <c r="AY169" i="1"/>
  <c r="AW178" i="1"/>
  <c r="AY179" i="1"/>
  <c r="AW179" i="1"/>
  <c r="AY182" i="1"/>
  <c r="AY183" i="1"/>
  <c r="AX183" i="1"/>
  <c r="AY194" i="1"/>
  <c r="AX198" i="1"/>
  <c r="AW198" i="1"/>
  <c r="AW205" i="1"/>
  <c r="AX205" i="1"/>
  <c r="AY206" i="1"/>
  <c r="AY207" i="1"/>
  <c r="AX207" i="1"/>
  <c r="AW207" i="1"/>
  <c r="AX210" i="1"/>
  <c r="AW210" i="1"/>
  <c r="AY212" i="1"/>
  <c r="AW212" i="1"/>
  <c r="AY213" i="1"/>
  <c r="AX218" i="1"/>
  <c r="AW218" i="1"/>
  <c r="AW221" i="1"/>
  <c r="AX221" i="1"/>
  <c r="AY221" i="1"/>
  <c r="AX229" i="1"/>
  <c r="AX240" i="1"/>
  <c r="AY241" i="1"/>
  <c r="AY243" i="1"/>
  <c r="AX243" i="1"/>
  <c r="AW243" i="1"/>
  <c r="AY200" i="1"/>
  <c r="AW200" i="1"/>
  <c r="AY208" i="1"/>
  <c r="AW208" i="1"/>
  <c r="AW225" i="1"/>
  <c r="AY225" i="1"/>
  <c r="AX234" i="1"/>
  <c r="AW234" i="1"/>
  <c r="AX238" i="1"/>
  <c r="AW238" i="1"/>
  <c r="AX246" i="1"/>
  <c r="AW246" i="1"/>
  <c r="AY250" i="1"/>
  <c r="AX250" i="1"/>
  <c r="AW250" i="1"/>
  <c r="AY227" i="1"/>
  <c r="AX227" i="1"/>
  <c r="AY261" i="1"/>
  <c r="AX261" i="1"/>
  <c r="AW261" i="1"/>
  <c r="AY277" i="1"/>
  <c r="AX277" i="1"/>
  <c r="AW277" i="1"/>
  <c r="AY293" i="1"/>
  <c r="AX293" i="1"/>
  <c r="AW293" i="1"/>
  <c r="AY301" i="1"/>
  <c r="AX301" i="1"/>
  <c r="AY305" i="1"/>
  <c r="AX305" i="1"/>
  <c r="AW305" i="1"/>
  <c r="AX311" i="1"/>
  <c r="AW311" i="1"/>
  <c r="AY312" i="1"/>
  <c r="AX312" i="1"/>
  <c r="AW312" i="1"/>
  <c r="AX315" i="1"/>
  <c r="AW315" i="1"/>
  <c r="AY315" i="1"/>
  <c r="AY257" i="1"/>
  <c r="AX257" i="1"/>
  <c r="AX259" i="1"/>
  <c r="AW259" i="1"/>
  <c r="AY260" i="1"/>
  <c r="AX260" i="1"/>
  <c r="AW260" i="1"/>
  <c r="AY273" i="1"/>
  <c r="AX273" i="1"/>
  <c r="AX275" i="1"/>
  <c r="AW275" i="1"/>
  <c r="AY276" i="1"/>
  <c r="AX276" i="1"/>
  <c r="AW276" i="1"/>
  <c r="AY289" i="1"/>
  <c r="AX289" i="1"/>
  <c r="AX291" i="1"/>
  <c r="AW291" i="1"/>
  <c r="AY292" i="1"/>
  <c r="AX292" i="1"/>
  <c r="AW292" i="1"/>
  <c r="AW298" i="1"/>
  <c r="AY298" i="1"/>
  <c r="AX303" i="1"/>
  <c r="AW303" i="1"/>
  <c r="AY304" i="1"/>
  <c r="AX304" i="1"/>
  <c r="AW304" i="1"/>
  <c r="AY309" i="1"/>
  <c r="AX309" i="1"/>
  <c r="AW314" i="1"/>
  <c r="AY314" i="1"/>
  <c r="AY316" i="1"/>
  <c r="AX316" i="1"/>
  <c r="AW316" i="1"/>
  <c r="AY252" i="1"/>
  <c r="AW252" i="1"/>
  <c r="AY253" i="1"/>
  <c r="AX253" i="1"/>
  <c r="AX255" i="1"/>
  <c r="AW255" i="1"/>
  <c r="AY256" i="1"/>
  <c r="AX256" i="1"/>
  <c r="AW256" i="1"/>
  <c r="AW257" i="1"/>
  <c r="AY259" i="1"/>
  <c r="AY269" i="1"/>
  <c r="AX269" i="1"/>
  <c r="AX271" i="1"/>
  <c r="AW271" i="1"/>
  <c r="AY272" i="1"/>
  <c r="AX272" i="1"/>
  <c r="AW272" i="1"/>
  <c r="AW273" i="1"/>
  <c r="AY275" i="1"/>
  <c r="AY285" i="1"/>
  <c r="AX285" i="1"/>
  <c r="AX287" i="1"/>
  <c r="AW287" i="1"/>
  <c r="AY288" i="1"/>
  <c r="AX288" i="1"/>
  <c r="AW288" i="1"/>
  <c r="AW289" i="1"/>
  <c r="AY291" i="1"/>
  <c r="AY297" i="1"/>
  <c r="AX297" i="1"/>
  <c r="AX298" i="1"/>
  <c r="AW302" i="1"/>
  <c r="AY302" i="1"/>
  <c r="AY303" i="1"/>
  <c r="AX307" i="1"/>
  <c r="AW307" i="1"/>
  <c r="AY308" i="1"/>
  <c r="AX308" i="1"/>
  <c r="AW308" i="1"/>
  <c r="AW309" i="1"/>
  <c r="AY313" i="1"/>
  <c r="AX313" i="1"/>
  <c r="AX314" i="1"/>
  <c r="AY254" i="1"/>
  <c r="AY258" i="1"/>
  <c r="AY262" i="1"/>
  <c r="AY266" i="1"/>
  <c r="AY270" i="1"/>
  <c r="AY274" i="1"/>
  <c r="AY278" i="1"/>
  <c r="AY282" i="1"/>
  <c r="AY286" i="1"/>
  <c r="AY290" i="1"/>
  <c r="AY294" i="1"/>
  <c r="AX317" i="1"/>
</calcChain>
</file>

<file path=xl/sharedStrings.xml><?xml version="1.0" encoding="utf-8"?>
<sst xmlns="http://schemas.openxmlformats.org/spreadsheetml/2006/main" count="21334" uniqueCount="1522">
  <si>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</si>
  <si>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</si>
  <si>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</si>
  <si>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</si>
  <si>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</si>
  <si>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</si>
  <si>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</si>
  <si>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</si>
  <si>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</si>
  <si>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</si>
  <si>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</si>
  <si>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</si>
  <si>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</si>
  <si>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</si>
  <si>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</si>
  <si>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</si>
  <si>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</si>
  <si>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</si>
  <si>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</si>
  <si>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</si>
  <si>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</si>
  <si>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</si>
  <si>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</si>
  <si>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</si>
  <si>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</si>
  <si>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</si>
  <si>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</si>
  <si>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</si>
  <si>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</si>
  <si>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</si>
  <si>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</si>
  <si>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</si>
  <si>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</si>
  <si>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</si>
  <si>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</si>
  <si>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</si>
  <si>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</si>
  <si>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</si>
  <si>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</si>
  <si>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</si>
  <si>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</si>
  <si>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</si>
  <si>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</si>
  <si>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</si>
  <si>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</si>
  <si>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</si>
  <si>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</si>
  <si>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</si>
  <si>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</si>
  <si>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</si>
  <si>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</si>
  <si>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</si>
  <si>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</si>
  <si>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</si>
  <si>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</si>
  <si>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</si>
  <si>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</si>
  <si>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</si>
  <si>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</si>
  <si>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</si>
  <si>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</si>
  <si>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</si>
  <si>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</si>
  <si>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</si>
  <si>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</si>
  <si>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</si>
  <si>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</si>
  <si>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</si>
  <si>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</si>
  <si>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</si>
  <si>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</si>
  <si>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</si>
  <si>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</si>
  <si>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</si>
  <si>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</si>
  <si>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</si>
  <si>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</si>
  <si>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</si>
  <si>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</si>
  <si>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</si>
  <si>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</si>
  <si>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</si>
  <si>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</si>
  <si>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</si>
  <si>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</si>
  <si>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</si>
  <si>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</si>
  <si>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</si>
  <si>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</si>
  <si>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</si>
  <si>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</si>
  <si>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</si>
  <si>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</si>
  <si>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</si>
  <si>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</si>
  <si>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</si>
  <si>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</si>
  <si>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</si>
  <si>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</si>
  <si>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</si>
  <si>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</si>
  <si>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</si>
  <si>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</si>
  <si>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</si>
  <si>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</si>
  <si>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</si>
  <si>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</si>
  <si>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</si>
  <si>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</si>
  <si>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</si>
  <si>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</si>
  <si>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</si>
  <si>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</si>
  <si>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</si>
  <si>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</si>
  <si>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</si>
  <si>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</si>
  <si>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</si>
  <si>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</si>
  <si>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</si>
  <si>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</si>
  <si>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</si>
  <si>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</si>
  <si>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</si>
  <si>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</si>
  <si>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</si>
  <si>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</si>
  <si>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</si>
  <si>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</si>
  <si>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</si>
  <si>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</si>
  <si>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</si>
  <si>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</si>
  <si>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</si>
  <si>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</si>
  <si>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</si>
  <si>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</si>
  <si>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</si>
  <si>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</si>
  <si>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</si>
  <si>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</si>
  <si>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</si>
  <si>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2/2/2023 10:43:14 AM</t>
  </si>
  <si>
    <t>UP SETTLEMENT</t>
  </si>
  <si>
    <t>2/3/2023 12:00:00 AM</t>
  </si>
  <si>
    <t>2/2/2023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</si>
  <si>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</si>
  <si>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</si>
  <si>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</si>
  <si>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</si>
  <si>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</si>
  <si>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</si>
  <si>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</si>
  <si>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</si>
  <si>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</si>
  <si>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</si>
  <si>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</si>
  <si>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PaymentRef=1110125422459</t>
  </si>
  <si>
    <t>PAYA</t>
  </si>
  <si>
    <t>904402******6255</t>
  </si>
  <si>
    <t>0690422290</t>
  </si>
  <si>
    <t>ACCE</t>
  </si>
  <si>
    <t>PAYATTITUDE</t>
  </si>
  <si>
    <t>GENERAL</t>
  </si>
  <si>
    <t>NIGERIAN INTERBANK SETTLEMENT SERVICE</t>
  </si>
  <si>
    <t>UP</t>
  </si>
  <si>
    <t>0517021001-19121014-Abubakar Isah Kware-1110125422459-PortalAccessFee:1000-AccreditationFee:5000-Reg</t>
  </si>
  <si>
    <t>NAME:=Abubakar Isah Kware|Payment Ref:=1110125422459|Description:=0517021001-19121014-Abubakar Isah Kware-1110125422459-PortalAccessFee:1000-AccreditationFee:5000-Reg</t>
  </si>
  <si>
    <t>N</t>
  </si>
  <si>
    <t>2/2/2023 10:57:19 AM</t>
  </si>
  <si>
    <t>PaymentRef=1110148553667</t>
  </si>
  <si>
    <t>HOPE PSBank</t>
  </si>
  <si>
    <t>980002******7312</t>
  </si>
  <si>
    <t>1130045113</t>
  </si>
  <si>
    <t>HPSB</t>
  </si>
  <si>
    <t>F</t>
  </si>
  <si>
    <t>0517021001-20121016-Ibrahim Oladejo Akintunde-1110148553667-PortalAccessFee:1000-AccreditationFee:50</t>
  </si>
  <si>
    <t>NAME:=Ibrahim Oladejo Akintunde|Payment Ref:=1110148553667|Description:=0517021001-20121016-Ibrahim Oladejo Akintunde-1110148553667-PortalAccessFee:1000-AccreditationFee:50</t>
  </si>
  <si>
    <t>2/2/2023 9:20:27 PM</t>
  </si>
  <si>
    <t>999999******9999</t>
  </si>
  <si>
    <t>{"Transaction Type":"AGB3","Account":"1050817483","Reference Number":"675369226126","Alternate Reference":"9325900","Merchant":"SOKOTO STATE UNIVERSITY, SOKOTO","Product":"FEES","Amount":"¿9,000.00","Fee":"¿0.00","Payment Ref                                                                     ":"1110144141257","PaymentReference":"1110144141257","ID":"19117040","Name":"Ukashatu Abubakar ","PhoneNumber":"07032332973","Email":"ukashatuabubakar2973@yahoo.com","StatusCode":"00","Status":"Approved","StatusDescription":"Approved","Approval Code":"186556","Date":"02 Feb, 2023 09:20PM"}</t>
  </si>
  <si>
    <t>2/2/2023 10:41:26 PM</t>
  </si>
  <si>
    <t>SOKOTOSTATEUNIVERSITY,SOKOTO-FEES</t>
  </si>
  <si>
    <t>0</t>
  </si>
  <si>
    <t>UNIFIED PAYMENTS</t>
  </si>
  <si>
    <t>950101******4227</t>
  </si>
  <si>
    <t>UPPA</t>
  </si>
  <si>
    <t>NAME:=FauziyaABUBAKAR|ReceiptID:=1110151311659|Description:=0517021001-18124112-FauziyaABUBAKAR-1110151311659-PortalAccessFee:1000-AccreditationFee:5000-RegFe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</si>
  <si>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675374080578","TransId":"15651454","AuthRef":"358744","Date":"02Feb,202310:41PM"}</t>
  </si>
  <si>
    <t>SokotoStateCollectionAgency</t>
  </si>
  <si>
    <t>2/2/2023 3:01:23 PM</t>
  </si>
  <si>
    <t>PaymentRef=1110155593149</t>
  </si>
  <si>
    <t>980002******6162</t>
  </si>
  <si>
    <t>1130043537</t>
  </si>
  <si>
    <t>0517021001-18136174-Usman Shamsudeen -1110155593149-PortalAccessFee:1000-AccreditationFee:5000-RegFe</t>
  </si>
  <si>
    <t>NAME:=Usman Shamsudeen |Payment Ref:=1110155593149|Description:=0517021001-18136174-Usman Shamsudeen -1110155593149-PortalAccessFee:1000-AccreditationFee:5000-RegFe</t>
  </si>
  <si>
    <t>2/2/2023 1:54:29 PM</t>
  </si>
  <si>
    <t>PaymentRef=1110100151966</t>
  </si>
  <si>
    <t>980002******1468</t>
  </si>
  <si>
    <t>1130005272</t>
  </si>
  <si>
    <t>0517021001-19124200-Abdulrahman Aminu Aliyu-1110100151966-PortalAccessFee:1000-AccreditationFee:5000</t>
  </si>
  <si>
    <t>NAME:=Abdulrahman Aminu Aliyu|Payment Ref:=1110100151966|Description:=0517021001-19124200-Abdulrahman Aminu Aliyu-1110100151966-PortalAccessFee:1000-AccreditationFee:5000</t>
  </si>
  <si>
    <t>2/2/2023 2:55:02 PM</t>
  </si>
  <si>
    <t>PaymentRef=1110139432944</t>
  </si>
  <si>
    <t>0517021001-19125036-Faruk Abdulsalam A-1110139432944-PortalAccessFee:1000-AccreditationFee:5000-RegF</t>
  </si>
  <si>
    <t>NAME:=Faruk Abdulsalam A|Payment Ref:=1110139432944|Description:=0517021001-19125036-Faruk Abdulsalam A-1110139432944-PortalAccessFee:1000-AccreditationFee:5000-RegF</t>
  </si>
  <si>
    <t>2/2/2023 11:05:32 AM</t>
  </si>
  <si>
    <t>PaymentRef=1110121293154</t>
  </si>
  <si>
    <t>0517021001-20219002-Umar Auwal -1110121293154-PortalAccessFee:1000-AccreditationFee:5000-RegFee:2650</t>
  </si>
  <si>
    <t>NAME:=Umar Auwal |Payment Ref:=1110121293154|Description:=0517021001-20219002-Umar Auwal -1110121293154-PortalAccessFee:1000-AccreditationFee:5000-RegFee:2650</t>
  </si>
  <si>
    <t>2/2/2023 11:49:51 AM</t>
  </si>
  <si>
    <t>PaymentRef=1110104383967</t>
  </si>
  <si>
    <t>0517021001-19119002-Murtala Lawal -1110104383967-PortalAccessFee:1000-AccreditationFee:5000-RegFee:2</t>
  </si>
  <si>
    <t>NAME:=Murtala Lawal |Payment Ref:=1110104383967|Description:=0517021001-19119002-Murtala Lawal -1110104383967-PortalAccessFee:1000-AccreditationFee:5000-RegFee:2</t>
  </si>
  <si>
    <t>2/2/2023 2:48:16 PM</t>
  </si>
  <si>
    <t>PaymentRef=1110148472357</t>
  </si>
  <si>
    <t>980002******9129</t>
  </si>
  <si>
    <t>1130043106</t>
  </si>
  <si>
    <t>0517021001-221301103-Mubashir Abdullahi -1110148472357-PortalAccessFee:1000-AccreditationFee:5000-Re</t>
  </si>
  <si>
    <t>NAME:=Mubashir Abdullahi |Payment Ref:=1110148472357|Description:=0517021001-221301103-Mubashir Abdullahi -1110148472357-PortalAccessFee:1000-AccreditationFee:5000-Re</t>
  </si>
  <si>
    <t>2/2/2023 7:53:07 PM</t>
  </si>
  <si>
    <t>NAME:=SalihuKhadijaHaliru|ReceiptID:=1110118191768|Description:=0517021001-18118066-SalihuKhadijaHaliru-1110118191768-PortalAccessFee:1000-AccreditationFee:5000-R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</si>
  <si>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675363981268","TransId":"15647590","AuthRef":"808339","Date":"02Feb,202307:53PM"}</t>
  </si>
  <si>
    <t>2/2/2023 2:13:36 PM</t>
  </si>
  <si>
    <t>NAME:=MuhammedBadamasiMusa|ReceiptID:=1110116123564|Description:=0517021001-19118008-MuhammedBadamasiMusa-1110116123564-PortalAccessFee:1000-AccreditationFee:5000-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</si>
  <si>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675343610439","TransId":"15633501","AuthRef":"997936","Date":"02Feb,202302:13PM"}</t>
  </si>
  <si>
    <t>2/2/2023 11:23:08 AM</t>
  </si>
  <si>
    <t>PaymentRef=1110142551759</t>
  </si>
  <si>
    <t>980002******2679</t>
  </si>
  <si>
    <t>1130043492</t>
  </si>
  <si>
    <t>0517021001-18112020-Salimu Abubakar Imam-1110142551759-PortalAccessFee:1000-AccreditationFee:5000-Re</t>
  </si>
  <si>
    <t>NAME:=Salimu Abubakar Imam|Payment Ref:=1110142551759|Description:=0517021001-18112020-Salimu Abubakar Imam-1110142551759-PortalAccessFee:1000-AccreditationFee:5000-Re</t>
  </si>
  <si>
    <t>2/2/2023 10:22:10 AM</t>
  </si>
  <si>
    <t>NAME:=AhmadBabangida|ReceiptID:=1110116092746|Description:=0517021001-18124074-AhmadBabangida-1110116092746-PortalAccessFee:1000-AccreditationFee:5000-RegFee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</si>
  <si>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675329720465","TransId":"15619301","AuthRef":"000682","Date":"02Feb,202310:22AM"}</t>
  </si>
  <si>
    <t>2/2/2023 11:31:11 AM</t>
  </si>
  <si>
    <t>PaymentRef=1110152092763</t>
  </si>
  <si>
    <t>980002******5793</t>
  </si>
  <si>
    <t>1130017446</t>
  </si>
  <si>
    <t>0517021001-19136161-Aishat ISAH -1110152092763-PortalAccessFee:1000-AccreditationFee:5000-RegFee:972</t>
  </si>
  <si>
    <t>NAME:=Aishat ISAH |Payment Ref:=1110152092763|Description:=0517021001-19136161-Aishat ISAH -1110152092763-PortalAccessFee:1000-AccreditationFee:5000-RegFee:972</t>
  </si>
  <si>
    <t>2/2/2023 11:14:08 AM</t>
  </si>
  <si>
    <t>PaymentRef=1110106491460</t>
  </si>
  <si>
    <t>0517021001-221109091-Ahmad Ma'Aruf -1110106491460-PortalAccessFee:1000-AccreditationFee:5000-RegFee:</t>
  </si>
  <si>
    <t>NAME:=Ahmad Ma'Aruf |Payment Ref:=1110106491460|Description:=0517021001-221109091-Ahmad Ma'Aruf -1110106491460-PortalAccessFee:1000-AccreditationFee:5000-RegFee:</t>
  </si>
  <si>
    <t>AIR TIME TOPUP</t>
  </si>
  <si>
    <t>2/2/2023 6:46:14 PM</t>
  </si>
  <si>
    <t>SOKOTO STATE IGR ESCROW ACCOUNT</t>
  </si>
  <si>
    <t>0702631458</t>
  </si>
  <si>
    <t>UMARU ALI SHINKAFI POLYTECHNIC (SOIRS SCHOOL)</t>
  </si>
  <si>
    <t>PaymentRef=2643213143</t>
  </si>
  <si>
    <t>980002******8377</t>
  </si>
  <si>
    <t>1130038494</t>
  </si>
  <si>
    <t>0517018001-132627-ALIYU SALIHU-2643213143-PortalAccessFee:1000.00-AcreditationFee:2000.00-RegFee:514</t>
  </si>
  <si>
    <t>NAME:=ALIYU SALIHU|Payment Ref:=2643213143|Description:=0517018001-132627-ALIYU SALIHU-2643213143-PortalAccessFee:1000.00-AcreditationFee:2000.00-RegFee:514</t>
  </si>
  <si>
    <t>2/2/2023 5:40:23 PM</t>
  </si>
  <si>
    <t>NAME:=ManiruIbrahimAtiku|ReceiptID:=1110116251158|Description:=0517021001-20134053-ManiruIbrahimAtiku-1110116251158-PortalAccessFee:1000-AccreditationFee:5000-Re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</si>
  <si>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675356017225","TransId":"15642280","AuthRef":"140607","Date":"02Feb,202305:40PM"}</t>
  </si>
  <si>
    <t>2/2/2023 12:24:19 PM</t>
  </si>
  <si>
    <t>PaymentRef=1110121441254</t>
  </si>
  <si>
    <t>0517021001-19119004-Shamsuddeen Abdullahi -1110121441254-PortalAccessFee:1000-AccreditationFee:5000-</t>
  </si>
  <si>
    <t>NAME:=Shamsuddeen Abdullahi |Payment Ref:=1110121441254|Description:=0517021001-19119004-Shamsuddeen Abdullahi -1110121441254-PortalAccessFee:1000-AccreditationFee:5000-</t>
  </si>
  <si>
    <t>2/2/2023 10:32:23 PM</t>
  </si>
  <si>
    <t>COLLEGE OF AGRICULTURE WURNO (SOIRS SCHOOL)</t>
  </si>
  <si>
    <t>PaymentRef=11613302146</t>
  </si>
  <si>
    <t>980002******7921</t>
  </si>
  <si>
    <t>1130010405</t>
  </si>
  <si>
    <t>0215021001-22101011-Naziru SHUAIBU -11613302146-PortalAccessFee:1000-:39850</t>
  </si>
  <si>
    <t>NAME:=Naziru SHUAIBU |Payment Ref:=11613302146|Description:=0215021001-22101011-Naziru SHUAIBU -11613302146-PortalAccessFee:1000-:39850</t>
  </si>
  <si>
    <t>2/2/2023 2:45:30 PM</t>
  </si>
  <si>
    <t>PaymentRef=1110115102944</t>
  </si>
  <si>
    <t>980002******5714</t>
  </si>
  <si>
    <t>1130005140</t>
  </si>
  <si>
    <t>0517021001-19121032-Susan Williams Nyinishu-1110115102944-PortalAccessFee:1000-AccreditationFee:5000</t>
  </si>
  <si>
    <t>NAME:=Susan Williams Nyinishu|Payment Ref:=1110115102944|Description:=0517021001-19121032-Susan Williams Nyinishu-1110115102944-PortalAccessFee:1000-AccreditationFee:5000</t>
  </si>
  <si>
    <t>2/2/2023 3:17:12 PM</t>
  </si>
  <si>
    <t>PaymentRef=1110144163363</t>
  </si>
  <si>
    <t>0517021001-19234003-Bashar Abdullahi K-1110144163363-PortalAccessFee:1000-AccreditationFee:5000-RegF</t>
  </si>
  <si>
    <t>NAME:=Bashar Abdullahi K|Payment Ref:=1110144163363|Description:=0517021001-19234003-Bashar Abdullahi K-1110144163363-PortalAccessFee:1000-AccreditationFee:5000-RegF</t>
  </si>
  <si>
    <t>2/2/2023 1:21:09 PM</t>
  </si>
  <si>
    <t>PaymentRef=1110150421552</t>
  </si>
  <si>
    <t>0517021001-221301062-Abdul'Aziz Muhammad -1110150421552-PortalAccessFee:1000-AccreditationFee:5000-R</t>
  </si>
  <si>
    <t>NAME:=Abdul'Aziz Muhammad |Payment Ref:=1110150421552|Description:=0517021001-221301062-Abdul'Aziz Muhammad -1110150421552-PortalAccessFee:1000-AccreditationFee:5000-R</t>
  </si>
  <si>
    <t>2/2/2023 11:38:28 AM</t>
  </si>
  <si>
    <t>PaymentRef=1110123132455</t>
  </si>
  <si>
    <t>0517021001-221209005-Muhammad Abubakar -1110123132455-PortalAccessFee:1000-AccreditationFee:5000-Reg</t>
  </si>
  <si>
    <t>NAME:=Muhammad Abubakar |Payment Ref:=1110123132455|Description:=0517021001-221209005-Muhammad Abubakar -1110123132455-PortalAccessFee:1000-AccreditationFee:5000-Reg</t>
  </si>
  <si>
    <t>2/2/2023 12:02:28 PM</t>
  </si>
  <si>
    <t>PaymentRef=1110126081554</t>
  </si>
  <si>
    <t>0517021001-18118052-Ahmad A Bello-1110126081554-PortalAccessFee:1000-AccreditationFee:5000-RegFee:51</t>
  </si>
  <si>
    <t>NAME:=Ahmad A Bello|Payment Ref:=1110126081554|Description:=0517021001-18118052-Ahmad A Bello-1110126081554-PortalAccessFee:1000-AccreditationFee:5000-RegFee:51</t>
  </si>
  <si>
    <t>2/2/2023 4:06:40 PM</t>
  </si>
  <si>
    <t>PaymentRef=3589261868</t>
  </si>
  <si>
    <t>980002******9414</t>
  </si>
  <si>
    <t>1130045287</t>
  </si>
  <si>
    <t>0517018001-59645-TAJUDEEN TAIYE J-3589261868-CertificateProcessingHND:5500.00</t>
  </si>
  <si>
    <t>NAME:=TAJUDEEN TAIYE J|Payment Ref:=3589261868|Description:=0517018001-59645-TAJUDEEN TAIYE J-3589261868-CertificateProcessingHND:5500.00</t>
  </si>
  <si>
    <t>2/2/2023 3:10:51 PM</t>
  </si>
  <si>
    <t>PaymentRef=1110146091155</t>
  </si>
  <si>
    <t>0517021001-20124138-Anas Faruk -1110146091155-PortalAccessFee:1000-AccreditationFee:5000-RegFee:2650</t>
  </si>
  <si>
    <t>NAME:=Anas Faruk |Payment Ref:=1110146091155|Description:=0517021001-20124138-Anas Faruk -1110146091155-PortalAccessFee:1000-AccreditationFee:5000-RegFee:2650</t>
  </si>
  <si>
    <t>2/2/2023 5:31:35 PM</t>
  </si>
  <si>
    <t>NAME:=FatimaAbdullahiAbubakar|ReceiptID:=1110115183061|Description:=0517021001-19211011-FatimaAbdullahiAbubakar-1110115183061-PortalAccessFee:1000-AccreditationFee:50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</si>
  <si>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675355487751","TransId":"15641950","AuthRef":"909300","Date":"02Feb,202305:31PM"}</t>
  </si>
  <si>
    <t>2/2/2023 3:20:17 PM</t>
  </si>
  <si>
    <t>PaymentRef=1110117221469</t>
  </si>
  <si>
    <t>0517021001-18125126-Yusuf Bello -1110117221469-PortalAccessFee:1000-AccreditationFee:5000-RegFee:515</t>
  </si>
  <si>
    <t>NAME:=Yusuf Bello |Payment Ref:=1110117221469|Description:=0517021001-18125126-Yusuf Bello -1110117221469-PortalAccessFee:1000-AccreditationFee:5000-RegFee:515</t>
  </si>
  <si>
    <t>2/2/2023 7:47:13 PM</t>
  </si>
  <si>
    <t>NAME:=SaiduSaifullahi|ReceiptID:=1110122092852|Description:=0517021001-18132044-SaiduSaifullahi-1110122092852-PortalAccessFee:1000-AccreditationFee:5000-RegFe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</si>
  <si>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675363627939","TransId":"15647411","AuthRef":"367797","Date":"02Feb,202307:47PM"}</t>
  </si>
  <si>
    <t>2/2/2023 10:44:17 PM</t>
  </si>
  <si>
    <t>NAME:=YakubuNusaibaIdris|ReceiptID:=1110100151360|Description:=0517021001-18118034-YakubuNusaibaIdris-1110100151360-PortalAccessFee:1000-AccreditationFee:5000-Re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</si>
  <si>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675374249927","TransId":"15651507","AuthRef":"661122","Date":"02Feb,202310:44PM"}</t>
  </si>
  <si>
    <t>2/2/2023 2:58:09 PM</t>
  </si>
  <si>
    <t>PaymentRef=1110138252761</t>
  </si>
  <si>
    <t>0517021001-20136106-Junaidu Sani -1110138252761-PortalAccessFee:1000-AccreditationFee:5000-RegFee:26</t>
  </si>
  <si>
    <t>NAME:=Junaidu Sani |Payment Ref:=1110138252761|Description:=0517021001-20136106-Junaidu Sani -1110138252761-PortalAccessFee:1000-AccreditationFee:5000-RegFee:26</t>
  </si>
  <si>
    <t>2/2/2023 2:46:37 PM</t>
  </si>
  <si>
    <t>PaymentRef=1110117423942</t>
  </si>
  <si>
    <t>0517021001-221204066-Sanusi Bala -1110117423942-PortalAccessFee:1000-AccreditationFee:5000-RegFee:10</t>
  </si>
  <si>
    <t>NAME:=Sanusi Bala |Payment Ref:=1110117423942|Description:=0517021001-221204066-Sanusi Bala -1110117423942-PortalAccessFee:1000-AccreditationFee:5000-RegFee:10</t>
  </si>
  <si>
    <t>2/2/2023 4:05:25 PM</t>
  </si>
  <si>
    <t>PaymentRef=1110135421753</t>
  </si>
  <si>
    <t>0517021001-20131078-Dahiru Umar Sulaiman-1110135421753-PortalAccessFee:1000-AccreditationFee:5000-Re</t>
  </si>
  <si>
    <t>NAME:=Dahiru Umar Sulaiman|Payment Ref:=1110135421753|Description:=0517021001-20131078-Dahiru Umar Sulaiman-1110135421753-PortalAccessFee:1000-AccreditationFee:5000-Re</t>
  </si>
  <si>
    <t>2/2/2023 12:42:17 PM</t>
  </si>
  <si>
    <t>PaymentRef=11104395430</t>
  </si>
  <si>
    <t>904402******6308</t>
  </si>
  <si>
    <t>0801649268</t>
  </si>
  <si>
    <t>0517021001-E07036779505-Shamsu Bashir-11104395430-TranscriptCollection:15350</t>
  </si>
  <si>
    <t>NAME:=Shamsu Bashir|Payment Ref:=11104395430|Description:=0517021001-E07036779505-Shamsu Bashir-11104395430-TranscriptCollection:15350</t>
  </si>
  <si>
    <t>2/2/2023 11:29:48 AM</t>
  </si>
  <si>
    <t>PaymentRef=1110144281369</t>
  </si>
  <si>
    <t>0517021001-19125013-Rayyanu Sani -1110144281369-PortalAccessFee:1000-AccreditationFee:5000-RegFee:26</t>
  </si>
  <si>
    <t>NAME:=Rayyanu Sani |Payment Ref:=1110144281369|Description:=0517021001-19125013-Rayyanu Sani -1110144281369-PortalAccessFee:1000-AccreditationFee:5000-RegFee:26</t>
  </si>
  <si>
    <t>2/2/2023 12:37:44 PM</t>
  </si>
  <si>
    <t>PaymentRef=1110106311148</t>
  </si>
  <si>
    <t>0517021001-20121032-Maryam Aminu Majidadi-1110106311148-PortalAccessFee:1000-AccreditationFee:5000-R</t>
  </si>
  <si>
    <t>NAME:=Maryam Aminu Majidadi|Payment Ref:=1110106311148|Description:=0517021001-20121032-Maryam Aminu Majidadi-1110106311148-PortalAccessFee:1000-AccreditationFee:5000-R</t>
  </si>
  <si>
    <t>2/2/2023 3:34:32 PM</t>
  </si>
  <si>
    <t>PaymentRef=1110108202367</t>
  </si>
  <si>
    <t>0517021001-20135009-Maryam Idris Bello-1110108202367-PortalAccessFee:1000-AccreditationFee:5000-RegF</t>
  </si>
  <si>
    <t>NAME:=Maryam Idris Bello|Payment Ref:=1110108202367|Description:=0517021001-20135009-Maryam Idris Bello-1110108202367-PortalAccessFee:1000-AccreditationFee:5000-RegF</t>
  </si>
  <si>
    <t>2/2/2023 10:56:27 AM</t>
  </si>
  <si>
    <t>PaymentRef=4982626687</t>
  </si>
  <si>
    <t>980002******6174</t>
  </si>
  <si>
    <t>1130037989</t>
  </si>
  <si>
    <t>0517018001-142728-ABDULLAHI MUHAMMAD HASSAN-4982626687--SalesOfForms:2700-PortalAccessFee:1000</t>
  </si>
  <si>
    <t>NAME:=ABDULLAHI MUHAMMAD HASSAN|Payment Ref:=4982626687|Description:=0517018001-142728-ABDULLAHI MUHAMMAD HASSAN-4982626687--SalesOfForms:2700-PortalAccessFee:1000</t>
  </si>
  <si>
    <t>2/2/2023 1:31:29 PM</t>
  </si>
  <si>
    <t>PaymentRef=1110122292669</t>
  </si>
  <si>
    <t>0517021001-20119001-Muhammad Ahmad Sambo-1110122292669-PortalAccessFee:1000-AccreditationFee:5000-Re</t>
  </si>
  <si>
    <t>NAME:=Muhammad Ahmad Sambo|Payment Ref:=1110122292669|Description:=0517021001-20119001-Muhammad Ahmad Sambo-1110122292669-PortalAccessFee:1000-AccreditationFee:5000-Re</t>
  </si>
  <si>
    <t>2/2/2023 11:15:47 AM</t>
  </si>
  <si>
    <t>PaymentRef=1110105323256</t>
  </si>
  <si>
    <t>0517021001-20211011-Abubakar Zubairu -1110105323256-PortalAccessFee:1000-AccreditationFee:5000-RegFe</t>
  </si>
  <si>
    <t>NAME:=Abubakar Zubairu |Payment Ref:=1110105323256|Description:=0517021001-20211011-Abubakar Zubairu -1110105323256-PortalAccessFee:1000-AccreditationFee:5000-RegFe</t>
  </si>
  <si>
    <t>2/2/2023 12:01:22 PM</t>
  </si>
  <si>
    <t>PaymentRef=2540815066</t>
  </si>
  <si>
    <t>980002******7928</t>
  </si>
  <si>
    <t>1130000428</t>
  </si>
  <si>
    <t>0517018001-112435-ORUMA BLESSING OJONIKO-2540815066-NotificationProcessingFee:2000.00</t>
  </si>
  <si>
    <t>NAME:=ORUMA BLESSING OJONIKO|Payment Ref:=2540815066|Description:=0517018001-112435-ORUMA BLESSING OJONIKO-2540815066-NotificationProcessingFee:2000.00</t>
  </si>
  <si>
    <t>2/2/2023 1:11:52 PM</t>
  </si>
  <si>
    <t>PaymentRef=1110105561343</t>
  </si>
  <si>
    <t>0517021001-18136048-Musa Saadatu Bachaka-1110105561343-PortalAccessFee:1000-AccreditationFee:5000-Re</t>
  </si>
  <si>
    <t>NAME:=Musa Saadatu Bachaka|Payment Ref:=1110105561343|Description:=0517021001-18136048-Musa Saadatu Bachaka-1110105561343-PortalAccessFee:1000-AccreditationFee:5000-Re</t>
  </si>
  <si>
    <t>2/2/2023 9:55:19 AM</t>
  </si>
  <si>
    <t>PaymentRef=1110123543846</t>
  </si>
  <si>
    <t>0517021001-20136193-Hussaini Aminu -1110123543846-PortalAccessFee:1000-AccreditationFee:5000-RegFee:</t>
  </si>
  <si>
    <t>NAME:=Hussaini Aminu |Payment Ref:=1110123543846|Description:=0517021001-20136193-Hussaini Aminu -1110123543846-PortalAccessFee:1000-AccreditationFee:5000-RegFee:</t>
  </si>
  <si>
    <t>2/2/2023 12:25:35 PM</t>
  </si>
  <si>
    <t>PaymentRef=1110135471342</t>
  </si>
  <si>
    <t>0517021001-19112015-Khadija Gazali Muhammad-1110135471342-PortalAccessFee:1000-AccreditationFee:5000</t>
  </si>
  <si>
    <t>NAME:=Khadija Gazali Muhammad|Payment Ref:=1110135471342|Description:=0517021001-19112015-Khadija Gazali Muhammad-1110135471342-PortalAccessFee:1000-AccreditationFee:5000</t>
  </si>
  <si>
    <t>2/2/2023 12:04:03 PM</t>
  </si>
  <si>
    <t>PaymentRef=1110154322356</t>
  </si>
  <si>
    <t>0517021001-19118019-Tukur Usman -1110154322356-PortalAccessFee:1000-AccreditationFee:5000-RegFee:265</t>
  </si>
  <si>
    <t>NAME:=Tukur Usman |Payment Ref:=1110154322356|Description:=0517021001-19118019-Tukur Usman -1110154322356-PortalAccessFee:1000-AccreditationFee:5000-RegFee:265</t>
  </si>
  <si>
    <t>2/2/2023 10:57:28 AM</t>
  </si>
  <si>
    <t>PaymentRef=1110115152355</t>
  </si>
  <si>
    <t>0517021001-19118147-Muhammad Shehu Habibu-1110115152355-PortalAccessFee:1000-AccreditationFee:5000-R</t>
  </si>
  <si>
    <t>NAME:=Muhammad Shehu Habibu|Payment Ref:=1110115152355|Description:=0517021001-19118147-Muhammad Shehu Habibu-1110115152355-PortalAccessFee:1000-AccreditationFee:5000-R</t>
  </si>
  <si>
    <t>2/2/2023 11:58:39 AM</t>
  </si>
  <si>
    <t>PaymentRef=1110154061463</t>
  </si>
  <si>
    <t>0517021001-18124095-Isah Abdullahi -1110154061463-PortalAccessFee:1000-AccreditationFee:5000-RegFee:</t>
  </si>
  <si>
    <t>NAME:=Isah Abdullahi |Payment Ref:=1110154061463|Description:=0517021001-18124095-Isah Abdullahi -1110154061463-PortalAccessFee:1000-AccreditationFee:5000-RegFee:</t>
  </si>
  <si>
    <t>2/2/2023 12:15:13 PM</t>
  </si>
  <si>
    <t>PaymentRef=1110125141445</t>
  </si>
  <si>
    <t>0517021001-20116010-Abbas Sanusi -1110125141445-PortalAccessFee:1000-AccreditationFee:5000-RegFee:26</t>
  </si>
  <si>
    <t>NAME:=Abbas Sanusi |Payment Ref:=1110125141445|Description:=0517021001-20116010-Abbas Sanusi -1110125141445-PortalAccessFee:1000-AccreditationFee:5000-RegFee:26</t>
  </si>
  <si>
    <t>2/2/2023 8:02:11 PM</t>
  </si>
  <si>
    <t>NAME:=LamidoMuazuAsmaU|ReceiptID:=1110139011555|Description:=0517021001-19212004-LamidoMuazuAsmaU-1110139011555-PortalAccessFee:1000-AccreditationFee:5000-Reg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</si>
  <si>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675364524887","TransId":"15647882","AuthRef":"944220","Date":"02Feb,202308:02PM"}</t>
  </si>
  <si>
    <t>2/2/2023 11:39:41 AM</t>
  </si>
  <si>
    <t>PaymentRef=1110134543454</t>
  </si>
  <si>
    <t>0517021001-221108077-Aminu Umar -1110134543454-PortalAccessFee:1000-AccreditationFee:5000-RegFee:101</t>
  </si>
  <si>
    <t>NAME:=Aminu Umar |Payment Ref:=1110134543454|Description:=0517021001-221108077-Aminu Umar -1110134543454-PortalAccessFee:1000-AccreditationFee:5000-RegFee:101</t>
  </si>
  <si>
    <t>2/2/2023 2:48:50 PM</t>
  </si>
  <si>
    <t>PaymentRef=1110148443566</t>
  </si>
  <si>
    <t>0517021001-18131179-Rukayya Saidu -1110148443566-PortalAccessFee:1000-AccreditationFee:5000-RegFee:9</t>
  </si>
  <si>
    <t>NAME:=Rukayya Saidu |Payment Ref:=1110148443566|Description:=0517021001-18131179-Rukayya Saidu -1110148443566-PortalAccessFee:1000-AccreditationFee:5000-RegFee:9</t>
  </si>
  <si>
    <t>2/2/2023 5:24:06 PM</t>
  </si>
  <si>
    <t>NAME:=HassanBello|ReceiptID:=1110147412442|Description:=0517021001-19131111-HassanBello-1110147412442-PortalAccessFee:1000-AccreditationFee:5000-RegFee:26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</si>
  <si>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675355040266","TransId":"15641687","AuthRef":"283406","Date":"02Feb,202305:24PM"}</t>
  </si>
  <si>
    <t>2/2/2023 3:06:59 PM</t>
  </si>
  <si>
    <t>PaymentRef=1110100423951</t>
  </si>
  <si>
    <t>0517021001-17132130-Mudassiru AHMAD -1110100423951-PortalAccessFee:1000-AccreditationFee:5000-RegFee</t>
  </si>
  <si>
    <t>NAME:=Mudassiru AHMAD |Payment Ref:=1110100423951|Description:=0517021001-17132130-Mudassiru AHMAD -1110100423951-PortalAccessFee:1000-AccreditationFee:5000-RegFee</t>
  </si>
  <si>
    <t>2/2/2023 10:46:26 PM</t>
  </si>
  <si>
    <t>NAME:=AbdullahiBello|ReceiptID:=1110146182546|Description:=0517021001-19119032-AbdullahiBello-1110146182546-PortalAccessFee:1000-AccreditationFee:5000-RegFee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</si>
  <si>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675374378416","TransId":"15651534","AuthRef":"363086","Date":"02Feb,202310:46PM"}</t>
  </si>
  <si>
    <t>2/2/2023 10:50:56 AM</t>
  </si>
  <si>
    <t>PaymentRef=1110113503866</t>
  </si>
  <si>
    <t>904402******8831</t>
  </si>
  <si>
    <t>0783208938</t>
  </si>
  <si>
    <t>0517021001-19136005-Nabila Muhammad Usman-1110113503866-PortalAccessFee:1000-AccreditationFee:5000-R</t>
  </si>
  <si>
    <t>NAME:=Nabila Muhammad Usman|Payment Ref:=1110113503866|Description:=0517021001-19136005-Nabila Muhammad Usman-1110113503866-PortalAccessFee:1000-AccreditationFee:5000-R</t>
  </si>
  <si>
    <t>2/2/2023 9:50:34 AM</t>
  </si>
  <si>
    <t>PaymentRef=1110138493243</t>
  </si>
  <si>
    <t>0517021001-20134153-Sani Muhammad Bashir-1110138493243-PortalAccessFee:1000-AccreditationFee:5000-Re</t>
  </si>
  <si>
    <t>NAME:=Sani Muhammad Bashir|Payment Ref:=1110138493243|Description:=0517021001-20134153-Sani Muhammad Bashir-1110138493243-PortalAccessFee:1000-AccreditationFee:5000-Re</t>
  </si>
  <si>
    <t>2/2/2023 10:45:50 AM</t>
  </si>
  <si>
    <t>PaymentRef=1110155441166</t>
  </si>
  <si>
    <t>0517021001-19125107-Sambo Mansur -1110155441166-PortalAccessFee:1000-AccreditationFee:5000-RegFee:26</t>
  </si>
  <si>
    <t>NAME:=Sambo Mansur |Payment Ref:=1110155441166|Description:=0517021001-19125107-Sambo Mansur -1110155441166-PortalAccessFee:1000-AccreditationFee:5000-RegFee:26</t>
  </si>
  <si>
    <t>2/2/2023 11:03:52 AM</t>
  </si>
  <si>
    <t>PaymentRef=1110136572462</t>
  </si>
  <si>
    <t>0517021001-18118094-Abubakar Aisha -1110136572462-PortalAccessFee:1000-AccreditationFee:5000-RegFee:</t>
  </si>
  <si>
    <t>NAME:=Abubakar Aisha |Payment Ref:=1110136572462|Description:=0517021001-18118094-Abubakar Aisha -1110136572462-PortalAccessFee:1000-AccreditationFee:5000-RegFee:</t>
  </si>
  <si>
    <t>2/2/2023 12:07:10 PM</t>
  </si>
  <si>
    <t>PaymentRef=1110129172564</t>
  </si>
  <si>
    <t>0517021001-17132184-Nuhu Muhammad -1110129172564-PortalAccessFee:1000-AccreditationFee:5000-RegFee:2</t>
  </si>
  <si>
    <t>NAME:=Nuhu Muhammad |Payment Ref:=1110129172564|Description:=0517021001-17132184-Nuhu Muhammad -1110129172564-PortalAccessFee:1000-AccreditationFee:5000-RegFee:2</t>
  </si>
  <si>
    <t>2/2/2023 1:45:49 PM</t>
  </si>
  <si>
    <t>PaymentRef=1110105202946</t>
  </si>
  <si>
    <t>0517021001-20217009-ABUBAKAR MUHAMMAD NURA-1110105202946-PortalAccessFee:1000-AccreditationFee:5000-</t>
  </si>
  <si>
    <t>NAME:=ABUBAKAR MUHAMMAD NURA|Payment Ref:=1110105202946|Description:=0517021001-20217009-ABUBAKAR MUHAMMAD NURA-1110105202946-PortalAccessFee:1000-AccreditationFee:5000-</t>
  </si>
  <si>
    <t>2/2/2023 11:41:51 AM</t>
  </si>
  <si>
    <t>PaymentRef=1110100242758</t>
  </si>
  <si>
    <t>0517021001-20224017-Abubakar ABDULLAHI -1110100242758-PortalAccessFee:1000-AccreditationFee:5000-Reg</t>
  </si>
  <si>
    <t>NAME:=Abubakar ABDULLAHI |Payment Ref:=1110100242758|Description:=0517021001-20224017-Abubakar ABDULLAHI -1110100242758-PortalAccessFee:1000-AccreditationFee:5000-Reg</t>
  </si>
  <si>
    <t>2/2/2023 12:10:13 PM</t>
  </si>
  <si>
    <t>PaymentRef=1110168875909</t>
  </si>
  <si>
    <t>0517021001-20136054-Christianah Oladele Moyinoluwa-1110168875909-RegFee:38880</t>
  </si>
  <si>
    <t>NAME:=Christianah Oladele Moyinoluwa|Payment Ref:=1110168875909|Description:=0517021001-20136054-Christianah Oladele Moyinoluwa-1110168875909-RegFee:38880</t>
  </si>
  <si>
    <t>2/2/2023 2:01:42 PM</t>
  </si>
  <si>
    <t>PaymentRef=1110121331554</t>
  </si>
  <si>
    <t>980002******1574</t>
  </si>
  <si>
    <t>1130000219</t>
  </si>
  <si>
    <t>0517021001-18119039-Mu'Azu Aminatu -1110121331554-PortalAccessFee:1000-AccreditationFee:5000-RegFee:</t>
  </si>
  <si>
    <t>NAME:=Mu'Azu Aminatu |Payment Ref:=1110121331554|Description:=0517021001-18119039-Mu'Azu Aminatu -1110121331554-PortalAccessFee:1000-AccreditationFee:5000-RegFee:</t>
  </si>
  <si>
    <t>2/2/2023 10:42:48 AM</t>
  </si>
  <si>
    <t>ACCESS BANK (DIAMOND)</t>
  </si>
  <si>
    <t>SHEHU SHAGARI COLLEGE OF EDUCATION (SOIRS SCHOOL)</t>
  </si>
  <si>
    <t>{"Transaction Type":"AGB3","Account":"1050817483","Reference Number":"675330967650","Alternate Reference":"9300037","Merchant":"SHEHU SHAGARI COLLEGE OF EDUCATION ","Product":"FEES","Amount":"¿15,850.00","Fee":"¿0.00","Payment Ref                                                                     ":"81925826","PaymentReference":"81925826","StatusCode":"00","Status":"Approved","StatusDescription":"Approved","Approval Code":"647996","Date":"02 Feb, 2023 10:42AM"}</t>
  </si>
  <si>
    <t>2/2/2023 7:59:56 PM</t>
  </si>
  <si>
    <t>NAME:=AbubakarMaryamJabo|ReceiptID:=1110121592452|Description:=0517021001-18112008-AbubakarMaryamJabo-1110121592452-PortalAccessFee:1000-AccreditationFee:5000-Re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</si>
  <si>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675364389576","TransId":"15647810","AuthRef":"075926","Date":"02Feb,202307:59PM"}</t>
  </si>
  <si>
    <t>2/2/2023 4:04:46 PM</t>
  </si>
  <si>
    <t>PaymentRef=2232918695</t>
  </si>
  <si>
    <t>0517018001-59966-MUSTOPHA SODIQ AYINDE-2232918695-CertificateProcessingHND:5500.00</t>
  </si>
  <si>
    <t>NAME:=MUSTOPHA SODIQ AYINDE|Payment Ref:=2232918695|Description:=0517018001-59966-MUSTOPHA SODIQ AYINDE-2232918695-CertificateProcessingHND:5500.00</t>
  </si>
  <si>
    <t>2/2/2023 3:40:25 PM</t>
  </si>
  <si>
    <t>PaymentRef=1110153381858</t>
  </si>
  <si>
    <t>0517021001-20135006-Anas Aliyu Jurga-1110153381858-PortalAccessFee:1000-AccreditationFee:5000-RegFee</t>
  </si>
  <si>
    <t>NAME:=Anas Aliyu Jurga|Payment Ref:=1110153381858|Description:=0517021001-20135006-Anas Aliyu Jurga-1110153381858-PortalAccessFee:1000-AccreditationFee:5000-RegFee</t>
  </si>
  <si>
    <t>2/2/2023 1:21:53 PM</t>
  </si>
  <si>
    <t>PaymentRef=1110132223657</t>
  </si>
  <si>
    <t>0517021001-19116023-Abdulnasir Hafsat Dankani-1110132223657-PortalAccessFee:1000-AccreditationFee:50</t>
  </si>
  <si>
    <t>NAME:=Abdulnasir Hafsat Dankani|Payment Ref:=1110132223657|Description:=0517021001-19116023-Abdulnasir Hafsat Dankani-1110132223657-PortalAccessFee:1000-AccreditationFee:50</t>
  </si>
  <si>
    <t>2/2/2023 2:44:28 PM</t>
  </si>
  <si>
    <t>PaymentRef=1110132421442</t>
  </si>
  <si>
    <t>0517021001-221313017-Haliru Umar -1110132421442-PortalAccessFee:1000-AccreditationFee:5000-RegFee:10</t>
  </si>
  <si>
    <t>NAME:=Haliru Umar |Payment Ref:=1110132421442|Description:=0517021001-221313017-Haliru Umar -1110132421442-PortalAccessFee:1000-AccreditationFee:5000-RegFee:10</t>
  </si>
  <si>
    <t>2/2/2023 11:51:11 AM</t>
  </si>
  <si>
    <t>PaymentRef=1110109421361</t>
  </si>
  <si>
    <t>0517021001-18125081-Muhammad Abdulrahaman Gatawa-1110109421361-PortalAccessFee:1000-AccreditationFee</t>
  </si>
  <si>
    <t>NAME:=Muhammad Abdulrahaman Gatawa|Payment Ref:=1110109421361|Description:=0517021001-18125081-Muhammad Abdulrahaman Gatawa-1110109421361-PortalAccessFee:1000-AccreditationFee</t>
  </si>
  <si>
    <t>2/2/2023 2:10:45 PM</t>
  </si>
  <si>
    <t>PaymentRef=1110126261662</t>
  </si>
  <si>
    <t>980002******7945</t>
  </si>
  <si>
    <t>1130006295</t>
  </si>
  <si>
    <t>0517021001-19118036-Zaidu Yakubu -1110126261662-PortalAccessFee:1000-AccreditationFee:5000-RegFee:26</t>
  </si>
  <si>
    <t>NAME:=Zaidu Yakubu |Payment Ref:=1110126261662|Description:=0517021001-19118036-Zaidu Yakubu -1110126261662-PortalAccessFee:1000-AccreditationFee:5000-RegFee:26</t>
  </si>
  <si>
    <t>2/2/2023 3:08:28 PM</t>
  </si>
  <si>
    <t>PaymentRef=1110151072559</t>
  </si>
  <si>
    <t>0517021001-18114003-Fatahu Alhaji Rilwanu-1110151072559-PortalAccessFee:1000-AccreditationFee:5000-R</t>
  </si>
  <si>
    <t>NAME:=Fatahu Alhaji Rilwanu|Payment Ref:=1110151072559|Description:=0517021001-18114003-Fatahu Alhaji Rilwanu-1110151072559-PortalAccessFee:1000-AccreditationFee:5000-R</t>
  </si>
  <si>
    <t>2/2/2023 11:42:41 AM</t>
  </si>
  <si>
    <t>PaymentRef=1110119403445</t>
  </si>
  <si>
    <t>0517021001-18125110-Musa RUKAYYA Salisu-1110119403445-PortalAccessFee:1000-AccreditationFee:5000-Reg</t>
  </si>
  <si>
    <t>NAME:=Musa RUKAYYA Salisu|Payment Ref:=1110119403445|Description:=0517021001-18125110-Musa RUKAYYA Salisu-1110119403445-PortalAccessFee:1000-AccreditationFee:5000-Reg</t>
  </si>
  <si>
    <t>2/2/2023 12:00:00 PM</t>
  </si>
  <si>
    <t>PaymentRef=1110119573366</t>
  </si>
  <si>
    <t>0517021001-20136069-Usman Fodio -1110119573366-PortalAccessFee:1000-AccreditationFee:5000-RegFee:265</t>
  </si>
  <si>
    <t>NAME:=Usman Fodio |Payment Ref:=1110119573366|Description:=0517021001-20136069-Usman Fodio -1110119573366-PortalAccessFee:1000-AccreditationFee:5000-RegFee:265</t>
  </si>
  <si>
    <t>2/2/2023 12:47:30 PM</t>
  </si>
  <si>
    <t>PaymentRef=11124465217</t>
  </si>
  <si>
    <t>0517021001-202211751628CF--11124465217-PortalAccessFee:1000-ApplicationFee:2000</t>
  </si>
  <si>
    <t>NAME:=Umar Abubakar |Payment Ref:=11124465217|Description:=0517021001-202211751628CF--11124465217-PortalAccessFee:1000-ApplicationFee:2000</t>
  </si>
  <si>
    <t>2/2/2023 10:40:28 PM</t>
  </si>
  <si>
    <t>NAME:=YusufMode|ReceiptID:=1110100393852|Description:=0517021001-20134113-YusufMode-1110100393852-PortalAccessFee:1000-AccreditationFee:5000-RegFee:2650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</si>
  <si>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675374022629","TransId":"15651441","AuthRef":"483741","Date":"02Feb,202310:40PM"}</t>
  </si>
  <si>
    <t>2/2/2023 11:56:04 AM</t>
  </si>
  <si>
    <t>PaymentRef=1110118552261</t>
  </si>
  <si>
    <t>0517021001-17136076-Lukman Abubakar -1110118552261-PortalAccessFee:1000-AccreditationFee:5000-RegFee</t>
  </si>
  <si>
    <t>NAME:=Lukman Abubakar |Payment Ref:=1110118552261|Description:=0517021001-17136076-Lukman Abubakar -1110118552261-PortalAccessFee:1000-AccreditationFee:5000-RegFee</t>
  </si>
  <si>
    <t>2/2/2023 11:38:20 AM</t>
  </si>
  <si>
    <t>PaymentRef=1110113213155</t>
  </si>
  <si>
    <t>0517021001-20119043-Habibu Umar -1110113213155-PortalAccessFee:1000-AccreditationFee:5000-RegFee:265</t>
  </si>
  <si>
    <t>NAME:=Habibu Umar |Payment Ref:=1110113213155|Description:=0517021001-20119043-Habibu Umar -1110113213155-PortalAccessFee:1000-AccreditationFee:5000-RegFee:265</t>
  </si>
  <si>
    <t>2/2/2023 1:15:57 PM</t>
  </si>
  <si>
    <t>PaymentRef=3111861632</t>
  </si>
  <si>
    <t>980002******8224</t>
  </si>
  <si>
    <t>1130035927</t>
  </si>
  <si>
    <t>0517018001-108910-MANSUR USMAN -3111861632-NotificationProcessingFee:2000.00</t>
  </si>
  <si>
    <t>NAME:=MANSUR USMAN |Payment Ref:=3111861632|Description:=0517018001-108910-MANSUR USMAN -3111861632-NotificationProcessingFee:2000.00</t>
  </si>
  <si>
    <t>2/2/2023 11:55:25 AM</t>
  </si>
  <si>
    <t>PaymentRef=1110120072550</t>
  </si>
  <si>
    <t>0517021001-19125015-Maimuna Tukur Balarabe-1110120072550-PortalAccessFee:1000-AccreditationFee:5000-</t>
  </si>
  <si>
    <t>NAME:=Maimuna Tukur Balarabe|Payment Ref:=1110120072550|Description:=0517021001-19125015-Maimuna Tukur Balarabe-1110120072550-PortalAccessFee:1000-AccreditationFee:5000-</t>
  </si>
  <si>
    <t>2/2/2023 3:46:23 PM</t>
  </si>
  <si>
    <t>PaymentRef=1110135441766</t>
  </si>
  <si>
    <t>0517021001-221108179-Almustapha Muhammad -1110135441766-PortalAccessFee:1000-AccreditationFee:5000-R</t>
  </si>
  <si>
    <t>NAME:=Almustapha Muhammad |Payment Ref:=1110135441766|Description:=0517021001-221108179-Almustapha Muhammad -1110135441766-PortalAccessFee:1000-AccreditationFee:5000-R</t>
  </si>
  <si>
    <t>2/2/2023 1:40:13 PM</t>
  </si>
  <si>
    <t>SOKOTO ETAX  (SOBIR),Lagos,Victoria Island,NG</t>
  </si>
  <si>
    <t>SOKOTO STATE eTAX</t>
  </si>
  <si>
    <t>CustomerId=12021895320</t>
  </si>
  <si>
    <t>980002******3432</t>
  </si>
  <si>
    <t>1130031974</t>
  </si>
  <si>
    <t>NAME:=SULEIMAN A MUHAMMAD|Payment Ref:=12021895320|Description:=Generic Bill</t>
  </si>
  <si>
    <t>SOKOTOETAX12021895320SULEIMAN A MUHAMMADGeneric Bill</t>
  </si>
  <si>
    <t>2/2/2023 3:50:30 PM</t>
  </si>
  <si>
    <t>PaymentRef=1110100501566</t>
  </si>
  <si>
    <t>0517021001-20131136-Abubakar Aminu -1110100501566-PortalAccessFee:1000-AccreditationFee:5000-RegFee:</t>
  </si>
  <si>
    <t>NAME:=Abubakar Aminu |Payment Ref:=1110100501566|Description:=0517021001-20131136-Abubakar Aminu -1110100501566-PortalAccessFee:1000-AccreditationFee:5000-RegFee:</t>
  </si>
  <si>
    <t>2/2/2023 12:58:49 PM</t>
  </si>
  <si>
    <t>PaymentRef=1110144082555</t>
  </si>
  <si>
    <t>0517021001-20122007-Mustapha Bello -1110144082555-PortalAccessFee:1000-AccreditationFee:5000-RegFee:</t>
  </si>
  <si>
    <t>NAME:=Mustapha Bello |Payment Ref:=1110144082555|Description:=0517021001-20122007-Mustapha Bello -1110144082555-PortalAccessFee:1000-AccreditationFee:5000-RegFee:</t>
  </si>
  <si>
    <t>2/1/2023 11:53:29 PM</t>
  </si>
  <si>
    <t>COLLEGE OF NURSING SCIENCES TAMBUWAL (SOIRS SCHOOL)</t>
  </si>
  <si>
    <t>PaymentRef=11034513868</t>
  </si>
  <si>
    <t>980002******7957</t>
  </si>
  <si>
    <t>1130042662</t>
  </si>
  <si>
    <t>0521104002-BMP2201054-Fatima MUSA Kakale-11034513868-PortalAccessFee:1350-:-RegFee:150650</t>
  </si>
  <si>
    <t>NAME:=Fatima MUSA Kakale|Payment Ref:=11034513868|Description:=0521104002-BMP2201054-Fatima MUSA Kakale-11034513868-PortalAccessFee:1350-:-RegFee:150650</t>
  </si>
  <si>
    <t>2/1/2023 11:59:03 PM</t>
  </si>
  <si>
    <t>PaymentRef=11034562552</t>
  </si>
  <si>
    <t>0521104002-BMP2201083-Rukayya ADAMU Aliyu-11034562552-PortalAccessFee:1000-:-RegFee:30650</t>
  </si>
  <si>
    <t>NAME:=Rukayya ADAMU Aliyu|Payment Ref:=11034562552|Description:=0521104002-BMP2201083-Rukayya ADAMU Aliyu-11034562552-PortalAccessFee:1000-:-RegFee:30650</t>
  </si>
  <si>
    <t>2/2/2023 11:12:08 AM</t>
  </si>
  <si>
    <t>PaymentRef=1110144472343</t>
  </si>
  <si>
    <t>0517021001-20113020-Usman Sanusi Buwai-1110144472343-PortalAccessFee:1000-AccreditationFee:5000-RegF</t>
  </si>
  <si>
    <t>NAME:=Usman Sanusi Buwai|Payment Ref:=1110144472343|Description:=0517021001-20113020-Usman Sanusi Buwai-1110144472343-PortalAccessFee:1000-AccreditationFee:5000-RegF</t>
  </si>
  <si>
    <t>2/2/2023 3:15:06 PM</t>
  </si>
  <si>
    <t>PaymentRef=1110108113167</t>
  </si>
  <si>
    <t>0517021001-20125051-Muhammad Na'Abba Sulaiman-1110108113167-PortalAccessFee:1000-AccreditationFee:50</t>
  </si>
  <si>
    <t>NAME:=Muhammad Na'Abba Sulaiman|Payment Ref:=1110108113167|Description:=0517021001-20125051-Muhammad Na'Abba Sulaiman-1110108113167-PortalAccessFee:1000-AccreditationFee:50</t>
  </si>
  <si>
    <t>2/2/2023 10:36:19 AM</t>
  </si>
  <si>
    <t>PaymentRef=1110127353760</t>
  </si>
  <si>
    <t>0517021001-18124048-Abubakar SANI -1110127353760-PortalAccessFee:1000-AccreditationFee:5000-RegFee:5</t>
  </si>
  <si>
    <t>NAME:=Abubakar SANI |Payment Ref:=1110127353760|Description:=0517021001-18124048-Abubakar SANI -1110127353760-PortalAccessFee:1000-AccreditationFee:5000-RegFee:5</t>
  </si>
  <si>
    <t>2/2/2023 10:50:00 AM</t>
  </si>
  <si>
    <t>PaymentRef=1110157173069</t>
  </si>
  <si>
    <t>0517021001-221302105-Maryam Aliyu Sifawa-1110157173069-PortalAccessFee:1000-AccreditationFee:5000-Re</t>
  </si>
  <si>
    <t>NAME:=Maryam Aliyu Sifawa|Payment Ref:=1110157173069|Description:=0517021001-221302105-Maryam Aliyu Sifawa-1110157173069-PortalAccessFee:1000-AccreditationFee:5000-Re</t>
  </si>
  <si>
    <t>2/2/2023 8:38:25 AM</t>
  </si>
  <si>
    <t>PaymentRef=1110105321663</t>
  </si>
  <si>
    <t>0517021001-18125008-Shafiu MALAMI Abubakar-1110105321663-PortalAccessFee:1000-AccreditationFee:5000-</t>
  </si>
  <si>
    <t>NAME:=Shafiu MALAMI Abubakar|Payment Ref:=1110105321663|Description:=0517021001-18125008-Shafiu MALAMI Abubakar-1110105321663-PortalAccessFee:1000-AccreditationFee:5000-</t>
  </si>
  <si>
    <t>2/2/2023 10:55:47 AM</t>
  </si>
  <si>
    <t>PaymentRef=1110150542360</t>
  </si>
  <si>
    <t>0517021001-20136192-Modi Nasiru -1110150542360-PortalAccessFee:1000-AccreditationFee:5000-RegFee:265</t>
  </si>
  <si>
    <t>NAME:=Modi Nasiru |Payment Ref:=1110150542360|Description:=0517021001-20136192-Modi Nasiru -1110150542360-PortalAccessFee:1000-AccreditationFee:5000-RegFee:265</t>
  </si>
  <si>
    <t>2/2/2023 10:53:40 AM</t>
  </si>
  <si>
    <t>NAME:=AbduljabbarYusufMuhammad|ReceiptID:=1110142103750|Description:=0517021001-221205041-AbduljabbarYusufMuhammad-1110142103750-PortalAccessFee:1000-AccreditationFee: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</si>
  <si>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675331607346","TransId":"15621193","AuthRef":"149064","Date":"02Feb,202310:53AM"}</t>
  </si>
  <si>
    <t>2/2/2023 10:29:41 AM</t>
  </si>
  <si>
    <t>PaymentRef=11138153368</t>
  </si>
  <si>
    <t>0517021001-PGS2130203015-Amina BELLO -11138153368-PortalAccessFee:1000-RegFee:60280</t>
  </si>
  <si>
    <t>NAME:=Amina BELLO |Payment Ref:=11138153368|Description:=0517021001-PGS2130203015-Amina BELLO -11138153368-PortalAccessFee:1000-RegFee:60280</t>
  </si>
  <si>
    <t>2/2/2023 11:09:59 AM</t>
  </si>
  <si>
    <t>PaymentRef=1110157162346</t>
  </si>
  <si>
    <t>0517021001-20118056-Shehu Attahiru Sidi-1110157162346-PortalAccessFee:1000-AccreditationFee:5000-Reg</t>
  </si>
  <si>
    <t>NAME:=Shehu Attahiru Sidi|Payment Ref:=1110157162346|Description:=0517021001-20118056-Shehu Attahiru Sidi-1110157162346-PortalAccessFee:1000-AccreditationFee:5000-Reg</t>
  </si>
  <si>
    <t>2/2/2023 12:00:43 PM</t>
  </si>
  <si>
    <t>PaymentRef=1110147593961</t>
  </si>
  <si>
    <t>0517021001-221312046-Fatima Almustapha Mazuga-1110147593961-PortalAccessFee:1000-AccreditationFee:50</t>
  </si>
  <si>
    <t>NAME:=Fatima Almustapha Mazuga|Payment Ref:=1110147593961|Description:=0517021001-221312046-Fatima Almustapha Mazuga-1110147593961-PortalAccessFee:1000-AccreditationFee:50</t>
  </si>
  <si>
    <t>2/2/2023 10:45:14 PM</t>
  </si>
  <si>
    <t>NAME:=JamilaHARUNAMuhammad|ReceiptID:=1110127451961|Description:=0517021001-17136004-JamilaHARUNAMuhammad-1110127451961-PortalAccessFee:1000-AccreditationFee:5000-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</si>
  <si>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675374308712","TransId":"15651519","AuthRef":"921004","Date":"02Feb,202310:45PM"}</t>
  </si>
  <si>
    <t>2/2/2023 2:50:31 PM</t>
  </si>
  <si>
    <t>PaymentRef=1110151023852</t>
  </si>
  <si>
    <t>0517021001-221214019-Kabiru Abubakar -1110151023852-PortalAccessFee:1000-AccreditationFee:5000-RegFe</t>
  </si>
  <si>
    <t>NAME:=Kabiru Abubakar |Payment Ref:=1110151023852|Description:=0517021001-221214019-Kabiru Abubakar -1110151023852-PortalAccessFee:1000-AccreditationFee:5000-RegFe</t>
  </si>
  <si>
    <t>2/2/2023 3:14:16 PM</t>
  </si>
  <si>
    <t>PaymentRef=1110126323746</t>
  </si>
  <si>
    <t>0517021001-221103081-Sulaiman Usman -1110126323746-PortalAccessFee:1000-AccreditationFee:5000-RegFee</t>
  </si>
  <si>
    <t>NAME:=Sulaiman Usman |Payment Ref:=1110126323746|Description:=0517021001-221103081-Sulaiman Usman -1110126323746-PortalAccessFee:1000-AccreditationFee:5000-RegFee</t>
  </si>
  <si>
    <t>2/2/2023 12:15:03 PM</t>
  </si>
  <si>
    <t>PaymentRef=1110127511248</t>
  </si>
  <si>
    <t>0517021001-19118181-Fodio UMAR -1110127511248-PortalAccessFee:1000-AccreditationFee:5000-RegFee:2650</t>
  </si>
  <si>
    <t>NAME:=Fodio UMAR |Payment Ref:=1110127511248|Description:=0517021001-19118181-Fodio UMAR -1110127511248-PortalAccessFee:1000-AccreditationFee:5000-RegFee:2650</t>
  </si>
  <si>
    <t>2/2/2023 1:06:29 PM</t>
  </si>
  <si>
    <t>PaymentRef=111021751895</t>
  </si>
  <si>
    <t>0517021001-221101013-Sodiq Jamih Oniyan-111021751895-HostelAccommodationFee:20500</t>
  </si>
  <si>
    <t>NAME:=Sodiq Jamih Oniyan|Payment Ref:=111021751895|Description:=0517021001-221101013-Sodiq Jamih Oniyan-111021751895-HostelAccommodationFee:20500</t>
  </si>
  <si>
    <t>2/2/2023 10:49:05 AM</t>
  </si>
  <si>
    <t>PaymentRef=1110133472364</t>
  </si>
  <si>
    <t>0517021001-19136154-Sirajo Umar -1110133472364-PortalAccessFee:1000-AccreditationFee:5000-RegFee:265</t>
  </si>
  <si>
    <t>NAME:=Sirajo Umar |Payment Ref:=1110133472364|Description:=0517021001-19136154-Sirajo Umar -1110133472364-PortalAccessFee:1000-AccreditationFee:5000-RegFee:265</t>
  </si>
  <si>
    <t>2/2/2023 12:56:23 PM</t>
  </si>
  <si>
    <t>PaymentRef=1110128553447</t>
  </si>
  <si>
    <t>0517021001-18131025-Abubakar Muslim -1110128553447-PortalAccessFee:1000-AccreditationFee:5000-RegFee</t>
  </si>
  <si>
    <t>NAME:=Abubakar Muslim |Payment Ref:=1110128553447|Description:=0517021001-18131025-Abubakar Muslim -1110128553447-PortalAccessFee:1000-AccreditationFee:5000-RegFee</t>
  </si>
  <si>
    <t>2/2/2023 1:12:30 PM</t>
  </si>
  <si>
    <t>PaymentRef=1110114102567</t>
  </si>
  <si>
    <t>0517021001-20136070-Idrisu Umar -1110114102567-PortalAccessFee:1000-AccreditationFee:5000-RegFee:265</t>
  </si>
  <si>
    <t>NAME:=Idrisu Umar |Payment Ref:=1110114102567|Description:=0517021001-20136070-Idrisu Umar -1110114102567-PortalAccessFee:1000-AccreditationFee:5000-RegFee:265</t>
  </si>
  <si>
    <t>2/2/2023 5:38:50 PM</t>
  </si>
  <si>
    <t>NAME:=AishaBelloYabo|ReceiptID:=1110135101262|Description:=0517021001-19132060-AishaBelloYabo-1110135101262-PortalAccessFee:1000-AccreditationFee:5000-RegFee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</si>
  <si>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675355924181","TransId":"15642227","AuthRef":"090626","Date":"02Feb,202305:38PM"}</t>
  </si>
  <si>
    <t>2/2/2023 11:20:23 AM</t>
  </si>
  <si>
    <t>PaymentRef=1110125492360</t>
  </si>
  <si>
    <t>0517021001-19236027-Muhammad Nazifi -1110125492360-PortalAccessFee:1000-AccreditationFee:5000-RegFee</t>
  </si>
  <si>
    <t>NAME:=Muhammad Nazifi |Payment Ref:=1110125492360|Description:=0517021001-19236027-Muhammad Nazifi -1110125492360-PortalAccessFee:1000-AccreditationFee:5000-RegFee</t>
  </si>
  <si>
    <t>2/2/2023 3:45:08 PM</t>
  </si>
  <si>
    <t>PaymentRef=1110121223550</t>
  </si>
  <si>
    <t>0517021001-18136053-Abubakar Ibrahim G-1110121223550-PortalAccessFee:1000-AccreditationFee:5000-RegF</t>
  </si>
  <si>
    <t>NAME:=Abubakar Ibrahim G|Payment Ref:=1110121223550|Description:=0517021001-18136053-Abubakar Ibrahim G-1110121223550-PortalAccessFee:1000-AccreditationFee:5000-RegF</t>
  </si>
  <si>
    <t>2/2/2023 11:18:16 AM</t>
  </si>
  <si>
    <t>PaymentRef=1110144172247</t>
  </si>
  <si>
    <t>0517021001-19236006-Abubakar ABDULKAREEM -1110144172247-PortalAccessFee:1000-AccreditationFee:5000-R</t>
  </si>
  <si>
    <t>NAME:=Abubakar ABDULKAREEM |Payment Ref:=1110144172247|Description:=0517021001-19236006-Abubakar ABDULKAREEM -1110144172247-PortalAccessFee:1000-AccreditationFee:5000-R</t>
  </si>
  <si>
    <t>2/2/2023 11:39:00 AM</t>
  </si>
  <si>
    <t>PaymentRef=1110107381246</t>
  </si>
  <si>
    <t>0517021001-20124006-UMAR SANI -1110107381246-PortalAccessFee:1000-AccreditationFee:5000-RegFee:2650</t>
  </si>
  <si>
    <t>NAME:=UMAR SANI |Payment Ref:=1110107381246|Description:=0517021001-20124006-UMAR SANI -1110107381246-PortalAccessFee:1000-AccreditationFee:5000-RegFee:2650</t>
  </si>
  <si>
    <t>2/2/2023 11:51:38 AM</t>
  </si>
  <si>
    <t>PaymentRef=1110118041145</t>
  </si>
  <si>
    <t>0517021001-18118067-Isiaq Ahmed Alabi-1110118041145-PortalAccessFee:1000-AccreditationFee:5000-RegFe</t>
  </si>
  <si>
    <t>NAME:=Isiaq Ahmed Alabi|Payment Ref:=1110118041145|Description:=0517021001-18118067-Isiaq Ahmed Alabi-1110118041145-PortalAccessFee:1000-AccreditationFee:5000-RegFe</t>
  </si>
  <si>
    <t>2/2/2023 12:57:48 PM</t>
  </si>
  <si>
    <t>PaymentRef=1110114352940</t>
  </si>
  <si>
    <t>0517021001-19124035-Ukashatu Faruku -1110114352940-PortalAccessFee:1000-AccreditationFee:5000-RegFee</t>
  </si>
  <si>
    <t>NAME:=Ukashatu Faruku |Payment Ref:=1110114352940|Description:=0517021001-19124035-Ukashatu Faruku -1110114352940-PortalAccessFee:1000-AccreditationFee:5000-RegFee</t>
  </si>
  <si>
    <t>2/2/2023 12:14:08 AM</t>
  </si>
  <si>
    <t>NAME:=BILYAMINUIDRIS|ReceiptID:=1110131532457|Description:=0517021001-20232004-BILYAMINUIDRIS-1110131532457-PortalAccessFee:1000-AccreditationFee:5000-RegFee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</si>
  <si>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675336440438","TransId":"15626418","AuthRef":"470710","Date":"02Feb,202312:14PM"}</t>
  </si>
  <si>
    <t>2/2/2023 4:00:25 PM</t>
  </si>
  <si>
    <t>PaymentRef=1110141153365</t>
  </si>
  <si>
    <t>0517021001-18136200-Abdullahi Zainab -1110141153365-PortalAccessFee:1000-AccreditationFee:5000-RegFe</t>
  </si>
  <si>
    <t>NAME:=Abdullahi Zainab |Payment Ref:=1110141153365|Description:=0517021001-18136200-Abdullahi Zainab -1110141153365-PortalAccessFee:1000-AccreditationFee:5000-RegFe</t>
  </si>
  <si>
    <t>2/2/2023 1:34:02 PM</t>
  </si>
  <si>
    <t>PaymentRef=1228046462</t>
  </si>
  <si>
    <t>980002******4244</t>
  </si>
  <si>
    <t>1130038555</t>
  </si>
  <si>
    <t>0517018001-142739-YAHEMEKA CHINAZA ESTHER-1228046462--SalesOfForms:2700-PortalAccessFee:1000</t>
  </si>
  <si>
    <t>NAME:=YAHEMEKA CHINAZA ESTHER|Payment Ref:=1228046462|Description:=0517018001-142739-YAHEMEKA CHINAZA ESTHER-1228046462--SalesOfForms:2700-PortalAccessFee:1000</t>
  </si>
  <si>
    <t>2/2/2023 2:34:47 PM</t>
  </si>
  <si>
    <t>PaymentRef=1110138482661</t>
  </si>
  <si>
    <t>0517021001-20136120-Aliyu Kabiru -1110138482661-PortalAccessFee:1000-AccreditationFee:5000-RegFee:26</t>
  </si>
  <si>
    <t>NAME:=Aliyu Kabiru |Payment Ref:=1110138482661|Description:=0517021001-20136120-Aliyu Kabiru -1110138482661-PortalAccessFee:1000-AccreditationFee:5000-RegFee:26</t>
  </si>
  <si>
    <t>2/2/2023 12:49:55 PM</t>
  </si>
  <si>
    <t>PaymentRef=1110150402663</t>
  </si>
  <si>
    <t>0517021001-20131070-Isah Umar -1110150402663-PortalAccessFee:1000-AccreditationFee:5000-RegFee:2650</t>
  </si>
  <si>
    <t>NAME:=Isah Umar |Payment Ref:=1110150402663|Description:=0517021001-20131070-Isah Umar -1110150402663-PortalAccessFee:1000-AccreditationFee:5000-RegFee:2650</t>
  </si>
  <si>
    <t>2/2/2023 3:43:43 PM</t>
  </si>
  <si>
    <t>PaymentRef=1110117431361</t>
  </si>
  <si>
    <t>0517021001-20131025-Abubakar Hassan Sadik-1110117431361-PortalAccessFee:1000-AccreditationFee:5000-R</t>
  </si>
  <si>
    <t>NAME:=Abubakar Hassan Sadik|Payment Ref:=1110117431361|Description:=0517021001-20131025-Abubakar Hassan Sadik-1110117431361-PortalAccessFee:1000-AccreditationFee:5000-R</t>
  </si>
  <si>
    <t>2/2/2023 11:16:49 AM</t>
  </si>
  <si>
    <t>PaymentRef=1110155332757</t>
  </si>
  <si>
    <t>0517021001-19132022-Umar Lawal -1110155332757-PortalAccessFee:1000-AccreditationFee:5000-RegFee:2650</t>
  </si>
  <si>
    <t>NAME:=Umar Lawal |Payment Ref:=1110155332757|Description:=0517021001-19132022-Umar Lawal -1110155332757-PortalAccessFee:1000-AccreditationFee:5000-RegFee:2650</t>
  </si>
  <si>
    <t>2/2/2023 2:15:15 PM</t>
  </si>
  <si>
    <t>NAME:=BashirNuhu|ReceiptID:=1110129142263|Description:=0517021001-19118155-BashirNuhu-1110129142263-PortalAccessFee:1000-AccreditationFee:5000-RegFee:265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</si>
  <si>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675343707337","TransId":"15633593","AuthRef":"981366","Date":"02Feb,202302:15PM"}</t>
  </si>
  <si>
    <t>2/2/2023 1:16:20 PM</t>
  </si>
  <si>
    <t>PaymentRef=1110119152464</t>
  </si>
  <si>
    <t>0517021001-19136105-Abubakar Aliyu -1110119152464-PortalAccessFee:1000-AccreditationFee:5000-RegFee:</t>
  </si>
  <si>
    <t>NAME:=Abubakar Aliyu |Payment Ref:=1110119152464|Description:=0517021001-19136105-Abubakar Aliyu -1110119152464-PortalAccessFee:1000-AccreditationFee:5000-RegFee:</t>
  </si>
  <si>
    <t>2/2/2023 11:31:46 AM</t>
  </si>
  <si>
    <t>PaymentRef=1110138051548</t>
  </si>
  <si>
    <t>0517021001-18125106-Abdullahi Abubakar Ladan-1110138051548-PortalAccessFee:1000-AccreditationFee:500</t>
  </si>
  <si>
    <t>NAME:=Abdullahi Abubakar Ladan|Payment Ref:=1110138051548|Description:=0517021001-18125106-Abdullahi Abubakar Ladan-1110138051548-PortalAccessFee:1000-AccreditationFee:500</t>
  </si>
  <si>
    <t>2/2/2023 5:28:04 PM</t>
  </si>
  <si>
    <t>NAME:=ZainabSurajo|ReceiptID:=1110104453551|Description:=0517021001-20124009-ZainabSurajo-1110104453551-PortalAccessFee:1000-AccreditationFee:5000-RegFee:2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</si>
  <si>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675355278282","TransId":"15641841","AuthRef":"895683","Date":"02Feb,202305:28PM"}</t>
  </si>
  <si>
    <t>2/2/2023 7:25:40 AM</t>
  </si>
  <si>
    <t>NAME:=NafisaUmarMera|ReceiptID:=1110112383248|Description:=0517021001-20132018-NafisaUmarMera-1110112383248-PortalAccessFee:1000-AccreditationFee:5000-RegFee</t>
  </si>
  <si>
    <t>{"Type":"SokotoStateCollection","AgentCode":"UAN332100174","Merchant":"SOKOTOSTATEUNIVERSITY,SOKOTO","Product":"FEES","Amount":"¿98,657.50","Fee":"¿0.00","AgentLGA":"WamakoLGA","AgentState":"SokotoState","AgentName":"mustaphaBello","Status":"Approved","RRN":"675319134175","TransId":"15612423","AuthRef":"104045","Date":"02Feb,202307:25AM"}</t>
  </si>
  <si>
    <t>2/2/2023 11:53:38 AM</t>
  </si>
  <si>
    <t>PaymentRef=1110153491167</t>
  </si>
  <si>
    <t>0517021001-17117105-Mukhtar Bello -1110153491167-PortalAccessFee:1000-AccreditationFee:5000-RegFee:2</t>
  </si>
  <si>
    <t>NAME:=Mukhtar Bello |Payment Ref:=1110153491167|Description:=0517021001-17117105-Mukhtar Bello -1110153491167-PortalAccessFee:1000-AccreditationFee:5000-RegFee:2</t>
  </si>
  <si>
    <t>2/2/2023 1:13:51 PM</t>
  </si>
  <si>
    <t>PaymentRef=1110129332754</t>
  </si>
  <si>
    <t>0517021001-221108100-Zaharaddin Nuhu Muhammad-1110129332754-PortalAccessFee:1000-AccreditationFee:50</t>
  </si>
  <si>
    <t>NAME:=Zaharaddin Nuhu Muhammad|Payment Ref:=1110129332754|Description:=0517021001-221108100-Zaharaddin Nuhu Muhammad-1110129332754-PortalAccessFee:1000-AccreditationFee:50</t>
  </si>
  <si>
    <t>2/2/2023 11:36:36 AM</t>
  </si>
  <si>
    <t>PaymentRef=1110157353367</t>
  </si>
  <si>
    <t>0517021001-19118039-Muhammad Abdulwahab -1110157353367-PortalAccessFee:1000-AccreditationFee:5000-Re</t>
  </si>
  <si>
    <t>NAME:=Muhammad Abdulwahab |Payment Ref:=1110157353367|Description:=0517021001-19118039-Muhammad Abdulwahab -1110157353367-PortalAccessFee:1000-AccreditationFee:5000-Re</t>
  </si>
  <si>
    <t>2/2/2023 11:33:19 AM</t>
  </si>
  <si>
    <t>PaymentRef=1110102293860</t>
  </si>
  <si>
    <t>0517021001-19118050-Dalhatu Abdullahi Alkali-1110102293860-PortalAccessFee:1000-AccreditationFee:500</t>
  </si>
  <si>
    <t>NAME:=Dalhatu Abdullahi Alkali|Payment Ref:=1110102293860|Description:=0517021001-19118050-Dalhatu Abdullahi Alkali-1110102293860-PortalAccessFee:1000-AccreditationFee:500</t>
  </si>
  <si>
    <t>2/2/2023 10:51:13 AM</t>
  </si>
  <si>
    <t>PaymentRef=1110127093365</t>
  </si>
  <si>
    <t>0517021001-221204128-Muhammad Dalhatu Sifawa-1110127093365-PortalAccessFee:1000-AccreditationFee:500</t>
  </si>
  <si>
    <t>NAME:=Muhammad Dalhatu Sifawa|Payment Ref:=1110127093365|Description:=0517021001-221204128-Muhammad Dalhatu Sifawa-1110127093365-PortalAccessFee:1000-AccreditationFee:500</t>
  </si>
  <si>
    <t>2/2/2023 10:57:14 AM</t>
  </si>
  <si>
    <t>NAME:=HauwauAminuBature|ReceiptID:=1110135561568|Description:=0517021001-19112016-HauwauAminuBature-1110135561568-PortalAccessFee:1000-AccreditationFee:5000-Reg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</si>
  <si>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675331828055","TransId":"15621434","AuthRef":"175314","Date":"02Feb,202310:57AM"}</t>
  </si>
  <si>
    <t>2/2/2023 1:54:30 PM</t>
  </si>
  <si>
    <t>NAME:=BuhariSufiyanu|ReceiptID:=1110101293863|Description:=0517021001-18131082-BuhariSufiyanu-1110101293863-PortalAccessFee:1000-AccreditationFee:5000-RegFee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</si>
  <si>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675342463662","TransId":"15632651","AuthRef":"295150","Date":"02Feb,202301:54PM"}</t>
  </si>
  <si>
    <t>2/2/2023 4:08:45 PM</t>
  </si>
  <si>
    <t>PaymentRef=1165208437</t>
  </si>
  <si>
    <t>0517018001-59649-SALAMI MUHAMMED ADELANI-1165208437-CertificateProcessingHND:5500.00</t>
  </si>
  <si>
    <t>NAME:=SALAMI MUHAMMED ADELANI|Payment Ref:=1165208437|Description:=0517018001-59649-SALAMI MUHAMMED ADELANI-1165208437-CertificateProcessingHND:5500.00</t>
  </si>
  <si>
    <t>2/2/2023 11:01:08 AM</t>
  </si>
  <si>
    <t>PaymentRef=1110111243249</t>
  </si>
  <si>
    <t>0517021001-20219019-Ahmad Saidu -1110111243249-PortalAccessFee:1000-AccreditationFee:5000-RegFee:265</t>
  </si>
  <si>
    <t>NAME:=Ahmad Saidu |Payment Ref:=1110111243249|Description:=0517021001-20219019-Ahmad Saidu -1110111243249-PortalAccessFee:1000-AccreditationFee:5000-RegFee:265</t>
  </si>
  <si>
    <t>2/2/2023 12:23:15 AM</t>
  </si>
  <si>
    <t>PaymentRef=11037112168</t>
  </si>
  <si>
    <t>0521104002-BMP2122053-Maryam ISMAIL Noma-11037112168-PortalAccessFee:1000-:-RegFee:30650</t>
  </si>
  <si>
    <t>NAME:=Maryam ISMAIL Noma|Payment Ref:=11037112168|Description:=0521104002-BMP2122053-Maryam ISMAIL Noma-11037112168-PortalAccessFee:1000-:-RegFee:30650</t>
  </si>
  <si>
    <t>2/2/2023 12:21:46 PM</t>
  </si>
  <si>
    <t>PaymentRef=1110140103565</t>
  </si>
  <si>
    <t>0517021001-19124024-Hassan Muhammad Bello-1110140103565-PortalAccessFee:1000-AccreditationFee:5000-R</t>
  </si>
  <si>
    <t>NAME:=Hassan Muhammad Bello|Payment Ref:=1110140103565|Description:=0517021001-19124024-Hassan Muhammad Bello-1110140103565-PortalAccessFee:1000-AccreditationFee:5000-R</t>
  </si>
  <si>
    <t>2/2/2023 11:56:51 AM</t>
  </si>
  <si>
    <t>PaymentRef=1110158552754</t>
  </si>
  <si>
    <t>0517021001-17131089-Mubarak Shehu -1110158552754-PortalAccessFee:1000-AccreditationFee:5000-RegFee:2</t>
  </si>
  <si>
    <t>NAME:=Mubarak Shehu |Payment Ref:=1110158552754|Description:=0517021001-17131089-Mubarak Shehu -1110158552754-PortalAccessFee:1000-AccreditationFee:5000-RegFee:2</t>
  </si>
  <si>
    <t>2/2/2023 12:33:19 PM</t>
  </si>
  <si>
    <t>PaymentRef=1110106013866</t>
  </si>
  <si>
    <t>0517021001-19121004-Rahma Abubakar Muhammad-1110106013866-PortalAccessFee:1000-AccreditationFee:5000</t>
  </si>
  <si>
    <t>NAME:=Rahma Abubakar Muhammad|Payment Ref:=1110106013866|Description:=0517021001-19121004-Rahma Abubakar Muhammad-1110106013866-PortalAccessFee:1000-AccreditationFee:5000</t>
  </si>
  <si>
    <t>2/2/2023 2:40:13 PM</t>
  </si>
  <si>
    <t>PaymentRef=1110119373857</t>
  </si>
  <si>
    <t>0517021001-18117058-Muhammad Aliyu -1110119373857-PortalAccessFee:1000-AccreditationFee:5000-RegFee:</t>
  </si>
  <si>
    <t>NAME:=Muhammad Aliyu |Payment Ref:=1110119373857|Description:=0517021001-18117058-Muhammad Aliyu -1110119373857-PortalAccessFee:1000-AccreditationFee:5000-RegFee:</t>
  </si>
  <si>
    <t>2/2/2023 10:43:10 PM</t>
  </si>
  <si>
    <t>NAME:=HussainiMuhammad|ReceiptID:=1110140141664|Description:=0517021001-19136142-HussainiMuhammad-1110140141664-PortalAccessFee:1000-AccreditationFee:5000-RegF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</si>
  <si>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675374184317","TransId":"15651499","AuthRef":"426888","Date":"02Feb,202310:43PM"}</t>
  </si>
  <si>
    <t>2/2/2023 12:59:37 PM</t>
  </si>
  <si>
    <t>PaymentRef=1110113492353</t>
  </si>
  <si>
    <t>0517021001-19121033-Basiru Muhammad Abdul-1110113492353-PortalAccessFee:1000-AccreditationFee:5000-R</t>
  </si>
  <si>
    <t>NAME:=Basiru Muhammad Abdul|Payment Ref:=1110113492353|Description:=0517021001-19121033-Basiru Muhammad Abdul-1110113492353-PortalAccessFee:1000-AccreditationFee:5000-R</t>
  </si>
  <si>
    <t>2/2/2023 11:05:39 AM</t>
  </si>
  <si>
    <t>PaymentRef=1110152363760</t>
  </si>
  <si>
    <t>0517021001-20132026-Hassan Abubakar -1110152363760-PortalAccessFee:1000-AccreditationFee:5000-RegFee</t>
  </si>
  <si>
    <t>NAME:=Hassan Abubakar |Payment Ref:=1110152363760|Description:=0517021001-20132026-Hassan Abubakar -1110152363760-PortalAccessFee:1000-AccreditationFee:5000-RegFee</t>
  </si>
  <si>
    <t>2/2/2023 1:23:35 PM</t>
  </si>
  <si>
    <t>PaymentRef=1110137223849</t>
  </si>
  <si>
    <t>0517021001-17134056-Usman Umar Hali-1110137223849-PortalAccessFee:1000-AccreditationFee:5000-RegFee:</t>
  </si>
  <si>
    <t>NAME:=Usman Umar Hali|Payment Ref:=1110137223849|Description:=0517021001-17134056-Usman Umar Hali-1110137223849-PortalAccessFee:1000-AccreditationFee:5000-RegFee:</t>
  </si>
  <si>
    <t>2/2/2023 10:48:04 AM</t>
  </si>
  <si>
    <t>PaymentRef=67827820</t>
  </si>
  <si>
    <t>980002******5136</t>
  </si>
  <si>
    <t>1130039086</t>
  </si>
  <si>
    <t>0517019001-180310082ariyo philip k -67827820-PortalAccessFee:1000.00AcreditationFee:2000.00-RegFee:1</t>
  </si>
  <si>
    <t>NAME:=|Payment Ref:=67827820|Description:=</t>
  </si>
  <si>
    <t>2/2/2023 5:34:31 PM</t>
  </si>
  <si>
    <t>NAME:=AdoLukmanGuga|ReceiptID:=1110139041146|Description:=0517021001-19135035-AdoLukmanGuga-1110139041146-PortalAccessFee:1000-AccreditationFee:5000-RegFee: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</si>
  <si>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675355665268","TransId":"15642073","AuthRef":"855766","Date":"02Feb,202305:34PM"}</t>
  </si>
  <si>
    <t>2/2/2023 9:15:39 PM</t>
  </si>
  <si>
    <t>PaymentRef=1110116132469</t>
  </si>
  <si>
    <t>0517021001-19234008-Jabir Rabiu -1110116132469-PortalAccessFee:1000-AccreditationFee:5000-RegFee:515</t>
  </si>
  <si>
    <t>NAME:=Jabir Rabiu |Payment Ref:=1110116132469|Description:=0517021001-19234008-Jabir Rabiu -1110116132469-PortalAccessFee:1000-AccreditationFee:5000-RegFee:515</t>
  </si>
  <si>
    <t>2/2/2023 12:20:52 PM</t>
  </si>
  <si>
    <t>PaymentRef=1110109591368</t>
  </si>
  <si>
    <t>0517021001-20136054-Christianah Oladele Moyinoluwa-1110109591368-PortalAccessFee:1000-AccreditationF</t>
  </si>
  <si>
    <t>NAME:=Christianah Oladele Moyinoluwa|Payment Ref:=1110109591368|Description:=0517021001-20136054-Christianah Oladele Moyinoluwa-1110109591368-PortalAccessFee:1000-AccreditationF</t>
  </si>
  <si>
    <t>2/2/2023 10:46:47 AM</t>
  </si>
  <si>
    <t>PaymentRef=1110148181865</t>
  </si>
  <si>
    <t>0517021001-19125074-Saifullahi NASIR  -1110148181865-PortalAccessFee:1000-AccreditationFee:5000-RegF</t>
  </si>
  <si>
    <t>NAME:=Saifullahi NASIR  |Payment Ref:=1110148181865|Description:=0517021001-19125074-Saifullahi NASIR  -1110148181865-PortalAccessFee:1000-AccreditationFee:5000-RegF</t>
  </si>
  <si>
    <t>2/2/2023 7:51:53 PM</t>
  </si>
  <si>
    <t>NAME:=AminaUsmanTambuwal|ReceiptID:=1110143123658|Description:=0517021001-18132242-AminaUsmanTambuwal-1110143123658-PortalAccessFee:1000-AccreditationFee:5000-Re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</si>
  <si>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675363907164","TransId":"15647533","AuthRef":"735614","Date":"02Feb,202307:51PM"}</t>
  </si>
  <si>
    <t>2/2/2023 10:53:00 AM</t>
  </si>
  <si>
    <t>PaymentRef=1110157492560</t>
  </si>
  <si>
    <t>0517021001-18119070-Abdullahi Hauwa'U Bashir-1110157492560-PortalAccessFee:1000-AccreditationFee:500</t>
  </si>
  <si>
    <t>NAME:=Abdullahi Hauwa'U Bashir|Payment Ref:=1110157492560|Description:=0517021001-18119070-Abdullahi Hauwa'U Bashir-1110157492560-PortalAccessFee:1000-AccreditationFee:500</t>
  </si>
  <si>
    <t>2/2/2023 10:42:26 AM</t>
  </si>
  <si>
    <t>PaymentRef=1110139401368</t>
  </si>
  <si>
    <t>0517021001-20118013-Ahmad Habibu -1110139401368-PortalAccessFee:1000-AccreditationFee:5000-RegFee:26</t>
  </si>
  <si>
    <t>NAME:=Ahmad Habibu |Payment Ref:=1110139401368|Description:=0517021001-20118013-Ahmad Habibu -1110139401368-PortalAccessFee:1000-AccreditationFee:5000-RegFee:26</t>
  </si>
  <si>
    <t>2/2/2023 12:22:08 PM</t>
  </si>
  <si>
    <t>PaymentRef=1110103213459</t>
  </si>
  <si>
    <t>0517021001-221304279-Abubakar Habibu Abdullahi-1110103213459-PortalAccessFee:1000-AccreditationFee:5</t>
  </si>
  <si>
    <t>NAME:=Abubakar Habibu Abdullahi|Payment Ref:=1110103213459|Description:=0517021001-221304279-Abubakar Habibu Abdullahi-1110103213459-PortalAccessFee:1000-AccreditationFee:5</t>
  </si>
  <si>
    <t>2/2/2023 12:37:05 PM</t>
  </si>
  <si>
    <t>PaymentRef=1110131111361</t>
  </si>
  <si>
    <t>0517021001-20136037-Aminu Umar -1110131111361-PortalAccessFee:1000-AccreditationFee:5000-RegFee:2650</t>
  </si>
  <si>
    <t>NAME:=Aminu Umar |Payment Ref:=1110131111361|Description:=0517021001-20136037-Aminu Umar -1110131111361-PortalAccessFee:1000-AccreditationFee:5000-RegFee:2650</t>
  </si>
  <si>
    <t>2/2/2023 3:51:38 PM</t>
  </si>
  <si>
    <t>PaymentRef=1110125302860</t>
  </si>
  <si>
    <t>0517021001-20131077-Mustapha Ja'Afar Aliyu-1110125302860-PortalAccessFee:1000-AccreditationFee:5000-</t>
  </si>
  <si>
    <t>NAME:=Mustapha Ja'Afar Aliyu|Payment Ref:=1110125302860|Description:=0517021001-20131077-Mustapha Ja'Afar Aliyu-1110125302860-PortalAccessFee:1000-AccreditationFee:5000-</t>
  </si>
  <si>
    <t>2/2/2023 12:27:17 AM</t>
  </si>
  <si>
    <t>NAME:=FaisalAbdulnasir|ReceiptID:=1110138542846|Description:=0517021001-221204192-FaisalAbdulnasir-1110138542846-PortalAccessFee:1000-AccreditationFee:5000-Reg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</si>
  <si>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675337230830","TransId":"15627344","AuthRef":"323383","Date":"02Feb,202312:27PM"}</t>
  </si>
  <si>
    <t>2/2/2023 1:52:06 PM</t>
  </si>
  <si>
    <t>PaymentRef=1110150591466</t>
  </si>
  <si>
    <t>0517021001-20212003-Bello Akilu -1110150591466-PortalAccessFee:1000-AccreditationFee:5000-RegFee:265</t>
  </si>
  <si>
    <t>NAME:=Bello Akilu |Payment Ref:=1110150591466|Description:=0517021001-20212003-Bello Akilu -1110150591466-PortalAccessFee:1000-AccreditationFee:5000-RegFee:265</t>
  </si>
  <si>
    <t>2/2/2023 1:55:14 PM</t>
  </si>
  <si>
    <t>PaymentRef=1110139521467</t>
  </si>
  <si>
    <t>0517021001-20118077-Aliyu Bala Gada-1110139521467-PortalAccessFee:1000-AccreditationFee:5000-RegFee:</t>
  </si>
  <si>
    <t>NAME:=Aliyu Bala Gada|Payment Ref:=1110139521467|Description:=0517021001-20118077-Aliyu Bala Gada-1110139521467-PortalAccessFee:1000-AccreditationFee:5000-RegFee:</t>
  </si>
  <si>
    <t>2/2/2023 12:33:09 PM</t>
  </si>
  <si>
    <t>PaymentRef=1110130302162</t>
  </si>
  <si>
    <t>0517021001-20136053-Zainab Garba -1110130302162-PortalAccessFee:1000-AccreditationFee:5000-RegFee:26</t>
  </si>
  <si>
    <t>NAME:=Zainab Garba |Payment Ref:=1110130302162|Description:=0517021001-20136053-Zainab Garba -1110130302162-PortalAccessFee:1000-AccreditationFee:5000-RegFee:26</t>
  </si>
  <si>
    <t>2/2/2023 11:09:58 AM</t>
  </si>
  <si>
    <t>PaymentRef=1110100243753</t>
  </si>
  <si>
    <t>0517021001-19119056-Fatima Maccido Abdulkadir-1110100243753-PortalAccessFee:1000-AccreditationFee:50</t>
  </si>
  <si>
    <t>NAME:=Fatima Maccido Abdulkadir|Payment Ref:=1110100243753|Description:=0517021001-19119056-Fatima Maccido Abdulkadir-1110100243753-PortalAccessFee:1000-AccreditationFee:50</t>
  </si>
  <si>
    <t>2/2/2023 1:41:23 PM</t>
  </si>
  <si>
    <t>CustomerId=12069888340</t>
  </si>
  <si>
    <t>NAME:=MARYAM BELLO ABUBAKAR|Payment Ref:=12069888340|Description:=Generic Bill</t>
  </si>
  <si>
    <t>SOKOTOETAX12069888340MARYAM BELLO ABUBAKARGeneric Bill</t>
  </si>
  <si>
    <t>2/2/2023 11:35:01 AM</t>
  </si>
  <si>
    <t>PaymentRef=1110122321258</t>
  </si>
  <si>
    <t>0517021001-17131097-Firdausi Abubakar -1110122321258-PortalAccessFee:1000-AccreditationFee:5000-RegF</t>
  </si>
  <si>
    <t>NAME:=Firdausi Abubakar |Payment Ref:=1110122321258|Description:=0517021001-17131097-Firdausi Abubakar -1110122321258-PortalAccessFee:1000-AccreditationFee:5000-RegF</t>
  </si>
  <si>
    <t>2/2/2023 12:32:08 PM</t>
  </si>
  <si>
    <t>CustomerId=12025151313</t>
  </si>
  <si>
    <t>NAME:=HALIMA UMAR KOKO ABUBAKAR|Payment Ref:=12025151313|Description:=Generic Bill</t>
  </si>
  <si>
    <t>SOKOTOETAX12025151313HALIMA UMAR KOKO ABUBAKARGeneric Bill</t>
  </si>
  <si>
    <t>2/2/2023 11:10:40 AM</t>
  </si>
  <si>
    <t>PaymentRef=1110107583641</t>
  </si>
  <si>
    <t>0517021001-19117010-Muhammad Yahya Bello-1110107583641-PortalAccessFee:1000-AccreditationFee:5000-Re</t>
  </si>
  <si>
    <t>NAME:=Muhammad Yahya Bello|Payment Ref:=1110107583641|Description:=0517021001-19117010-Muhammad Yahya Bello-1110107583641-PortalAccessFee:1000-AccreditationFee:5000-Re</t>
  </si>
  <si>
    <t>2/2/2023 3:27:25 PM</t>
  </si>
  <si>
    <t>PaymentRef=1110158511941</t>
  </si>
  <si>
    <t>0517021001-19131115-Yusuf Abubakar -1110158511941-PortalAccessFee:1000-AccreditationFee:5000-RegFee:</t>
  </si>
  <si>
    <t>NAME:=Yusuf Abubakar |Payment Ref:=1110158511941|Description:=0517021001-19131115-Yusuf Abubakar -1110158511941-PortalAccessFee:1000-AccreditationFee:5000-RegFee:</t>
  </si>
  <si>
    <t>2/2/2023 12:03:34 PM</t>
  </si>
  <si>
    <t>PaymentRef=1110117372558</t>
  </si>
  <si>
    <t>0517021001-18118082-Hanafi Abubakar Sahabi-1110117372558-PortalAccessFee:1000-AccreditationFee:5000-</t>
  </si>
  <si>
    <t>NAME:=Abubakar Hanafi Sahabi|Payment Ref:=1110117372558|Description:=0517021001-18118082-Hanafi Abubakar Sahabi-1110117372558-PortalAccessFee:1000-AccreditationFee:5000-</t>
  </si>
  <si>
    <t>2/2/2023 1:20:12 PM</t>
  </si>
  <si>
    <t>PaymentRef=1110121191142</t>
  </si>
  <si>
    <t>0517021001-221202040-Naziru Abubakar -1110121191142-PortalAccessFee:1000-AccreditationFee:5000-RegFe</t>
  </si>
  <si>
    <t>NAME:=Naziru Abubakar |Payment Ref:=1110121191142|Description:=0517021001-221202040-Naziru Abubakar -1110121191142-PortalAccessFee:1000-AccreditationFee:5000-RegFe</t>
  </si>
  <si>
    <t>2/2/2023 11:20:37 AM</t>
  </si>
  <si>
    <t>PaymentRef=1110116362661</t>
  </si>
  <si>
    <t>0517021001-18136164-Maryam Umar Gudun-1110116362661-PortalAccessFee:1000-AccreditationFee:5000-RegFe</t>
  </si>
  <si>
    <t>NAME:=Maryam Umar Gudun|Payment Ref:=1110116362661|Description:=0517021001-18136164-Maryam Umar Gudun-1110116362661-PortalAccessFee:1000-AccreditationFee:5000-RegFe</t>
  </si>
  <si>
    <t>2/2/2023 12:41:40 PM</t>
  </si>
  <si>
    <t>PaymentRef=1110115252065</t>
  </si>
  <si>
    <t>0517021001-20119092-Yusuf Iliyas Abubakar-1110115252065-PortalAccessFee:1000-AccreditationFee:5000-R</t>
  </si>
  <si>
    <t>NAME:=Yusuf Iliyas Abubakar|Payment Ref:=1110115252065|Description:=0517021001-20119092-Yusuf Iliyas Abubakar-1110115252065-PortalAccessFee:1000-AccreditationFee:5000-R</t>
  </si>
  <si>
    <t>2/2/2023 5:32:49 PM</t>
  </si>
  <si>
    <t>NAME:=NuraIbrahim|ReceiptID:=1110123192045|Description:=0517021001-19125008-NuraIbrahim-1110123192045-PortalAccessFee:1000-AccreditationFee:5000-RegFee:26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</si>
  <si>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675355563505","TransId":"15642010","AuthRef":"997494","Date":"02Feb,202305:32PM"}</t>
  </si>
  <si>
    <t>2/2/2023 7:55:40 PM</t>
  </si>
  <si>
    <t>NAME:=SafiyaWadataMalami|ReceiptID:=1110148301540|Description:=0517021001-20124074-SafiyaWadataMalami-1110148301540-PortalAccessFee:1000-AccreditationFee:5000-Re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</si>
  <si>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675364133643","TransId":"15647676","AuthRef":"044818","Date":"02Feb,202307:55PM"}</t>
  </si>
  <si>
    <t>2/2/2023 2:46:59 PM</t>
  </si>
  <si>
    <t>PaymentRef=1110123382647</t>
  </si>
  <si>
    <t>0517021001-19132147-Suleiman Aisha -1110123382647-PortalAccessFee:1000-AccreditationFee:5000-RegFee:</t>
  </si>
  <si>
    <t>NAME:=Suleiman Aisha |Payment Ref:=1110123382647|Description:=0517021001-19132147-Suleiman Aisha -1110123382647-PortalAccessFee:1000-AccreditationFee:5000-RegFee:</t>
  </si>
  <si>
    <t>2/2/2023 8:05:59 PM</t>
  </si>
  <si>
    <t>NAME:=AminaIbrahimMadawaki|ReceiptID:=1110157043155|Description:=0517021001-20112011-AminaIbrahimMadawaki-1110157043155-PortalAccessFee:1000-AccreditationFee:5000-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</si>
  <si>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675364753478","TransId":"15648008","AuthRef":"964038","Date":"02Feb,202308:05PM"}</t>
  </si>
  <si>
    <t>2/2/2023 11:08:10 AM</t>
  </si>
  <si>
    <t>PaymentRef=1110146053953</t>
  </si>
  <si>
    <t>0517021001-18117010-Muhammad FADAMA Ameerah-1110146053953-PortalAccessFee:1000-AccreditationFee:5000</t>
  </si>
  <si>
    <t>NAME:=Muhammad FADAMA Ameerah|Payment Ref:=1110146053953|Description:=0517021001-18117010-Muhammad FADAMA Ameerah-1110146053953-PortalAccessFee:1000-AccreditationFee:5000</t>
  </si>
  <si>
    <t>2/2/2023 10:59:20 AM</t>
  </si>
  <si>
    <t>PaymentRef=1110142522359</t>
  </si>
  <si>
    <t>0517021001-19119082-Aliyu Abubakar -1110142522359-PortalAccessFee:1000-AccreditationFee:5000-RegFee:</t>
  </si>
  <si>
    <t>NAME:=Aliyu Abubakar |Payment Ref:=1110142522359|Description:=0517021001-19119082-Aliyu Abubakar -1110142522359-PortalAccessFee:1000-AccreditationFee:5000-RegFee:</t>
  </si>
  <si>
    <t>2/2/2023 9:34:46 AM</t>
  </si>
  <si>
    <t>PaymentRef=11007333163</t>
  </si>
  <si>
    <t>980002******1637</t>
  </si>
  <si>
    <t>1130011833</t>
  </si>
  <si>
    <t>0521104002-BMP1819059-HAFSAT KHAMIS -11007333163-PortalAccessFee:1000-:-RegFee:30650</t>
  </si>
  <si>
    <t>NAME:=HAFSAT KHAMIS |Payment Ref:=11007333163|Description:=0521104002-BMP1819059-HAFSAT KHAMIS -11007333163-PortalAccessFee:1000-:-RegFee:30650</t>
  </si>
  <si>
    <t>2/2/2023 4:15:00 PM</t>
  </si>
  <si>
    <t>PaymentRef=1110154551343</t>
  </si>
  <si>
    <t>0517021001-18125142-Almustapha Buhari -1110154551343-PortalAccessFee:1000-AccreditationFee:5000-RegF</t>
  </si>
  <si>
    <t>NAME:=Almustapha Buhari |Payment Ref:=1110154551343|Description:=0517021001-18125142-Almustapha Buhari -1110154551343-PortalAccessFee:1000-AccreditationFee:5000-RegF</t>
  </si>
  <si>
    <t>2/2/2023 5:35:57 PM</t>
  </si>
  <si>
    <t>NAME:=ShehuJabirHussaini|ReceiptID:=1110159322663|Description:=0517021001-19135011-ShehuJabirHussaini-1110159322663-PortalAccessFee:1000-AccreditationFee:5000-Re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</si>
  <si>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675355750401","TransId":"15642129","AuthRef":"165461","Date":"02Feb,202305:35PM"}</t>
  </si>
  <si>
    <t>2/2/2023 12:03:12 PM</t>
  </si>
  <si>
    <t>PaymentRef=1110144012147</t>
  </si>
  <si>
    <t>0517021001-221104024-Maryam Almustapha Mazuga-1110144012147-PortalAccessFee:1000-AccreditationFee:50</t>
  </si>
  <si>
    <t>NAME:=Maryam Almustapha Mazuga|Payment Ref:=1110144012147|Description:=0517021001-221104024-Maryam Almustapha Mazuga-1110144012147-PortalAccessFee:1000-AccreditationFee:50</t>
  </si>
  <si>
    <t>2/2/2023 12:57:46 PM</t>
  </si>
  <si>
    <t>PaymentRef=1110101173561</t>
  </si>
  <si>
    <t>0517021001-20131062-Nasir Nasir Abdullahi-1110101173561-PortalAccessFee:1000-AccreditationFee:5000-R</t>
  </si>
  <si>
    <t>NAME:=Nasir Nasir Abdullahi|Payment Ref:=1110101173561|Description:=0517021001-20131062-Nasir Nasir Abdullahi-1110101173561-PortalAccessFee:1000-AccreditationFee:5000-R</t>
  </si>
  <si>
    <t>2/2/2023 3:47:57 PM</t>
  </si>
  <si>
    <t>PaymentRef=1110121471841</t>
  </si>
  <si>
    <t>0517021001-20136116-Ahmad Shafi'U -1110121471841-PortalAccessFee:1000-AccreditationFee:5000-RegFee:2</t>
  </si>
  <si>
    <t>NAME:=Ahmad Shafi'U |Payment Ref:=1110121471841|Description:=0517021001-20136116-Ahmad Shafi'U -1110121471841-PortalAccessFee:1000-AccreditationFee:5000-RegFee:2</t>
  </si>
  <si>
    <t>2/2/2023 8:13:00 AM</t>
  </si>
  <si>
    <t>PaymentRef=59806479</t>
  </si>
  <si>
    <t>980002******2568</t>
  </si>
  <si>
    <t>1130006189</t>
  </si>
  <si>
    <t>0517019001-190210712IBRAHIM MAGAJI-59806479-PortalAccessFee:1000.00AcreditationFee:2000.00-RegFee:12</t>
  </si>
  <si>
    <t>NAME:=|Payment Ref:=59806479|Description:=</t>
  </si>
  <si>
    <t>2/2/2023 10:53:27 AM</t>
  </si>
  <si>
    <t>PaymentRef=1110129523861</t>
  </si>
  <si>
    <t>0517021001-20118042-Jabbi Ibrahim Baro-1110129523861-PortalAccessFee:1000-AccreditationFee:5000-RegF</t>
  </si>
  <si>
    <t>NAME:=Jabbi Ibrahim Baro|Payment Ref:=1110129523861|Description:=0517021001-20118042-Jabbi Ibrahim Baro-1110129523861-PortalAccessFee:1000-AccreditationFee:5000-RegF</t>
  </si>
  <si>
    <t>2/2/2023 11:36:22 AM</t>
  </si>
  <si>
    <t>PaymentRef=1110120333250</t>
  </si>
  <si>
    <t>0517021001-17131060-Hafsat ABUBAKAR -1110120333250-PortalAccessFee:1000-AccreditationFee:5000-RegFee</t>
  </si>
  <si>
    <t>NAME:=Hafsat ABUBAKAR |Payment Ref:=1110120333250|Description:=0517021001-17131060-Hafsat ABUBAKAR -1110120333250-PortalAccessFee:1000-AccreditationFee:5000-RegFee</t>
  </si>
  <si>
    <t>2/2/2023 3:12:12 PM</t>
  </si>
  <si>
    <t>PaymentRef=1110101373663</t>
  </si>
  <si>
    <t>0517021001-19124169-Aminu  Abubakar Yari-1110101373663-PortalAccessFee:1000-AccreditationFee:5000-Re</t>
  </si>
  <si>
    <t>NAME:=Aminu  Abubakar Yari|Payment Ref:=1110101373663|Description:=0517021001-19124169-Aminu  Abubakar Yari-1110101373663-PortalAccessFee:1000-AccreditationFee:5000-Re</t>
  </si>
  <si>
    <t>2/2/2023 2:13:10 PM</t>
  </si>
  <si>
    <t>PaymentRef=1110103093048</t>
  </si>
  <si>
    <t>0517021001-16118041-Aminu MUHAMMAD -1110103093048-PortalAccessFee:1000-AccreditationFee:5000-RegFee:</t>
  </si>
  <si>
    <t>NAME:=Aminu MUHAMMAD |Payment Ref:=1110103093048|Description:=0517021001-16118041-Aminu MUHAMMAD -1110103093048-PortalAccessFee:1000-AccreditationFee:5000-RegFee:</t>
  </si>
  <si>
    <t>2/2/2023 5:37:05 PM</t>
  </si>
  <si>
    <t>NAME:=AbbaMuhammad|ReceiptID:=1110112102245|Description:=0517021001-20236045-AbbaMuhammad-1110112102245-PortalAccessFee:1000-AccreditationFee:5000-RegFee:2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</si>
  <si>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675355819467","TransId":"15642177","AuthRef":"628101","Date":"02Feb,202305:37PM"}</t>
  </si>
  <si>
    <t>2/2/2023 10:20:58 AM</t>
  </si>
  <si>
    <t>NAME:=AhmadAdamuBello|ReceiptID:=1110138422459|Description:=0517021001-19134064-AhmadAdamuBello-1110138422459-PortalAccessFee:1000-AccreditationFee:5000-RegFe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</si>
  <si>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675329651061","TransId":"15619242","AuthRef":"348740","Date":"02Feb,202310:20AM"}</t>
  </si>
  <si>
    <t>2/2/2023 12:00:58 PM</t>
  </si>
  <si>
    <t>PaymentRef=1110114001553</t>
  </si>
  <si>
    <t>0517021001-18119026-Lawali Aliyu Shagari-1110114001553-PortalAccessFee:1000-AccreditationFee:5000-Re</t>
  </si>
  <si>
    <t>NAME:=Lawali Aliyu Shagari|Payment Ref:=1110114001553|Description:=0517021001-18119026-Lawali Aliyu Shagari-1110114001553-PortalAccessFee:1000-AccreditationFee:5000-Re</t>
  </si>
  <si>
    <t>2/2/2023 3:41:00 PM</t>
  </si>
  <si>
    <t>PaymentRef=1110157001662</t>
  </si>
  <si>
    <t>0517021001-20131098-Sulaiman Umar -1110157001662-PortalAccessFee:1000-AccreditationFee:5000-RegFee:2</t>
  </si>
  <si>
    <t>NAME:=Sulaiman Umar |Payment Ref:=1110157001662|Description:=0517021001-20131098-Sulaiman Umar -1110157001662-PortalAccessFee:1000-AccreditationFee:5000-RegFee:2</t>
  </si>
  <si>
    <t>2/2/2023 11:07:26 AM</t>
  </si>
  <si>
    <t>PaymentRef=1110131062147</t>
  </si>
  <si>
    <t>0517021001-221207027-Ahmed Alkali -1110131062147-PortalAccessFee:1000-AccreditationFee:5000-RegFee:1</t>
  </si>
  <si>
    <t>NAME:=Ahmed Alkali |Payment Ref:=1110131062147|Description:=0517021001-221207027-Ahmed Alkali -1110131062147-PortalAccessFee:1000-AccreditationFee:5000-RegFee:1</t>
  </si>
  <si>
    <t>2/2/2023 2:12:19 PM</t>
  </si>
  <si>
    <t>PaymentRef=1110159141663</t>
  </si>
  <si>
    <t>0517021001-16118052-Umar BINJI Haruna-1110159141663-PortalAccessFee:1000-AccreditationFee:5000-RegFe</t>
  </si>
  <si>
    <t>NAME:=Umar BINJI Haruna|Payment Ref:=1110159141663|Description:=0517021001-16118052-Umar BINJI Haruna-1110159141663-PortalAccessFee:1000-AccreditationFee:5000-RegFe</t>
  </si>
  <si>
    <t>2/2/2023 10:53:51 AM</t>
  </si>
  <si>
    <t>PaymentRef=1110140383360</t>
  </si>
  <si>
    <t>0517021001-221303007-Ishaka Adili -1110140383360-PortalAccessFee:1000-AccreditationFee:5000-RegFee:1</t>
  </si>
  <si>
    <t>NAME:=Ishaka Adili |Payment Ref:=1110140383360|Description:=0517021001-221303007-Ishaka Adili -1110140383360-PortalAccessFee:1000-AccreditationFee:5000-RegFee:1</t>
  </si>
  <si>
    <t>2/2/2023 11:00:56 AM</t>
  </si>
  <si>
    <t>PaymentRef=1110139571654</t>
  </si>
  <si>
    <t>0517021001-221204040-Abdullahi Haliru -1110139571654-PortalAccessFee:1000-AccreditationFee:5000-RegF</t>
  </si>
  <si>
    <t>NAME:=Abdullahi Haliru |Payment Ref:=1110139571654|Description:=0517021001-221204040-Abdullahi Haliru -1110139571654-PortalAccessFee:1000-AccreditationFee:5000-RegF</t>
  </si>
  <si>
    <t>2/2/2023 3:01:51 PM</t>
  </si>
  <si>
    <t>PaymentRef=1110100012559</t>
  </si>
  <si>
    <t>0517021001-18117065-Zakariya M Isah-1110100012559-PortalAccessFee:1000-AccreditationFee:5000-RegFee:</t>
  </si>
  <si>
    <t>NAME:=Zakariya M Isah|Payment Ref:=1110100012559|Description:=0517021001-18117065-Zakariya M Isah-1110100012559-PortalAccessFee:1000-AccreditationFee:5000-RegFee:</t>
  </si>
  <si>
    <t>2/2/2023 1:22:42 PM</t>
  </si>
  <si>
    <t>PaymentRef=1110157802232</t>
  </si>
  <si>
    <t>0517021001-19116023-Abdulnasir Hafsat Dankani-1110157802232-RegFee:32200</t>
  </si>
  <si>
    <t>NAME:=Abdulnasir Hafsat Dankani|Payment Ref:=1110157802232|Description:=0517021001-19116023-Abdulnasir Hafsat Dankani-1110157802232-RegFee:32200</t>
  </si>
  <si>
    <t>2/2/2023 5:25:04 PM</t>
  </si>
  <si>
    <t>NAME:=SalihuUmarBabangida|ReceiptID:=1110143061944|Description:=0517021001-19119122-SalihuUmarBabangida-1110143061944-PortalAccessFee:1000-AccreditationFee:5000-R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</si>
  <si>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675355098077","TransId":"15641724","AuthRef":"678540","Date":"02Feb,202305:25PM"}</t>
  </si>
  <si>
    <t>2/2/2023 11:48:06 AM</t>
  </si>
  <si>
    <t>PaymentRef=1110130453340</t>
  </si>
  <si>
    <t>0517021001-20136084-Anas Abubakar -1110130453340-PortalAccessFee:1000-AccreditationFee:5000-RegFee:2</t>
  </si>
  <si>
    <t>NAME:=Anas Abubakar |Payment Ref:=1110130453340|Description:=0517021001-20136084-Anas Abubakar -1110130453340-PortalAccessFee:1000-AccreditationFee:5000-RegFee:2</t>
  </si>
  <si>
    <t>2/2/2023 9:46:34 PM</t>
  </si>
  <si>
    <t>NAME:=AbdulmujibuMuhammadDange|ReceiptID:=1110130022842|Description:=0517021001-18112002-AbdulmujibuMuhammadDange-1110130022842-PortalAccessFee:1000-AccreditationFee:5</t>
  </si>
  <si>
    <t>{"Type":"SOK1","AgentCode":"UAN332100174","Merchant":"SOKOTOSTATEUNIVERSITY,SOKOTO","Product":"FEES","Amount":"¿11,607.50","Fee":"¿0.00","AgentLGA":"WamakoLGA","AgentState":"SokotoState","AgentName":"mustaphaBello","Status":"Approved","RRN":"675370788294","TransId":"15650442","AuthRef":"418136","Date":"02Feb,202309:46PM"}</t>
  </si>
  <si>
    <t>2/2/2023 12:54:32 PM</t>
  </si>
  <si>
    <t>PaymentRef=1110133533241</t>
  </si>
  <si>
    <t>0517021001-18132180-Aisha Bello Gwiwa-1110133533241-PortalAccessFee:1000-AccreditationFee:5000-RegFe</t>
  </si>
  <si>
    <t>NAME:=Aisha Bello Gwiwa|Payment Ref:=1110133533241|Description:=0517021001-18132180-Aisha Bello Gwiwa-1110133533241-PortalAccessFee:1000-AccreditationFee:5000-RegFe</t>
  </si>
  <si>
    <t>2/2/2023 12:31:30 PM</t>
  </si>
  <si>
    <t>PaymentRef=1110121261758</t>
  </si>
  <si>
    <t>0517021001-16124003-Jafar Alhaji -1110121261758-PortalAccessFee:1000-AccreditationFee:5000-RegFee:26</t>
  </si>
  <si>
    <t>NAME:=Jafar Alhaji |Payment Ref:=1110121261758|Description:=0517021001-16124003-Jafar Alhaji -1110121261758-PortalAccessFee:1000-AccreditationFee:5000-RegFee:26</t>
  </si>
  <si>
    <t>2/2/2023 2:37:24 PM</t>
  </si>
  <si>
    <t>PaymentRef=1110138433867</t>
  </si>
  <si>
    <t>0517021001-18119019-Yahaya Abdulrahaman Rabah-1110138433867-PortalAccessFee:1000-AccreditationFee:50</t>
  </si>
  <si>
    <t>NAME:=Yahaya Abdulrahaman Rabah|Payment Ref:=1110138433867|Description:=0517021001-18119019-Yahaya Abdulrahaman Rabah-1110138433867-PortalAccessFee:1000-AccreditationFee:50</t>
  </si>
  <si>
    <t>2/2/2023 12:00:13 PM</t>
  </si>
  <si>
    <t>PaymentRef=1110124581665</t>
  </si>
  <si>
    <t>0517021001-17136059-Ahmad Bello Danhaja-1110124581665-PortalAccessFee:1000-AccreditationFee:5000-Reg</t>
  </si>
  <si>
    <t>NAME:=Ahmad Bello Danhaja|Payment Ref:=1110124581665|Description:=0517021001-17136059-Ahmad Bello Danhaja-1110124581665-PortalAccessFee:1000-AccreditationFee:5000-Reg</t>
  </si>
  <si>
    <t>2/2/2023 12:08:34 PM</t>
  </si>
  <si>
    <t>PaymentRef=1110113051952</t>
  </si>
  <si>
    <t>904402******1069</t>
  </si>
  <si>
    <t>0731170616</t>
  </si>
  <si>
    <t>0517021001-18118031-Umar Isah -1110113051952-PortalAccessFee:1000-AccreditationFee:5000-RegFee:5150</t>
  </si>
  <si>
    <t>NAME:=Umar Isah |Payment Ref:=1110113051952|Description:=0517021001-18118031-Umar Isah -1110113051952-PortalAccessFee:1000-AccreditationFee:5000-RegFee:5150</t>
  </si>
  <si>
    <t>2/2/2023 12:39:27 PM</t>
  </si>
  <si>
    <t>PaymentRef=1110139311956</t>
  </si>
  <si>
    <t>0517021001-20121031-Aminu Fatima Majidadi-1110139311956-PortalAccessFee:1000-AccreditationFee:5000-R</t>
  </si>
  <si>
    <t>NAME:=Aminu Fatima Majidadi|Payment Ref:=1110139311956|Description:=0517021001-20121031-Aminu Fatima Majidadi-1110139311956-PortalAccessFee:1000-AccreditationFee:5000-R</t>
  </si>
  <si>
    <t>2/2/2023 1:18:34 PM</t>
  </si>
  <si>
    <t>PaymentRef=1110157825443</t>
  </si>
  <si>
    <t>0517021001-20112010-Salma Abdulnasir Dankani-1110157825443-RegFee:32200</t>
  </si>
  <si>
    <t>NAME:=Salma Abdulnasir Dankani|Payment Ref:=1110157825443|Description:=0517021001-20112010-Salma Abdulnasir Dankani-1110157825443-RegFee:32200</t>
  </si>
  <si>
    <t>2/2/2023 11:43:03 AM</t>
  </si>
  <si>
    <t>PaymentRef=1110100401155</t>
  </si>
  <si>
    <t>0517021001-20131027-Safiya Bello Mode-1110100401155-PortalAccessFee:1000-AccreditationFee:5000-RegFe</t>
  </si>
  <si>
    <t>NAME:=Safiya Bello Mode|Payment Ref:=1110100401155|Description:=0517021001-20131027-Safiya Bello Mode-1110100401155-PortalAccessFee:1000-AccreditationFee:5000-RegFe</t>
  </si>
  <si>
    <t>2/2/2023 11:53:26 AM</t>
  </si>
  <si>
    <t>PaymentRef=1110157362361</t>
  </si>
  <si>
    <t>0517021001-19115004-Usman Aisha Dingyadi.-1110157362361-PortalAccessFee:1000-AccreditationFee:5000-R</t>
  </si>
  <si>
    <t>NAME:=Usman Aisha Dingyadi.|Payment Ref:=1110157362361|Description:=0517021001-19115004-Usman Aisha Dingyadi.-1110157362361-PortalAccessFee:1000-AccreditationFee:5000-R</t>
  </si>
  <si>
    <t>2/2/2023 9:47:44 AM</t>
  </si>
  <si>
    <t>PaymentRef=1110145543667</t>
  </si>
  <si>
    <t>0517021001-221103034-Ahmad Ibrahim -1110145543667-PortalAccessFee:1000-AccreditationFee:5000-RegFee:</t>
  </si>
  <si>
    <t>NAME:=Ahmad Ibrahim |Payment Ref:=1110145543667|Description:=0517021001-221103034-Ahmad Ibrahim -1110145543667-PortalAccessFee:1000-AccreditationFee:5000-RegFee:</t>
  </si>
  <si>
    <t>2/2/2023 12:10:32 PM</t>
  </si>
  <si>
    <t>PaymentRef=1110157092468</t>
  </si>
  <si>
    <t>0517021001-18118006-Ahmad Ibrahim -1110157092468-PortalAccessFee:1000-AccreditationFee:5000-RegFee:5</t>
  </si>
  <si>
    <t>NAME:=Ahmad Ibrahim |Payment Ref:=1110157092468|Description:=0517021001-18118006-Ahmad Ibrahim -1110157092468-PortalAccessFee:1000-AccreditationFee:5000-RegFee:5</t>
  </si>
  <si>
    <t>2/2/2023 12:36:43 PM</t>
  </si>
  <si>
    <t>PaymentRef=1110151071754</t>
  </si>
  <si>
    <t>0517021001-20136206-Safina, Bello Ahmad-1110151071754-PortalAccessFee:1000-AccreditationFee:5000-Reg</t>
  </si>
  <si>
    <t>NAME:=Safina, Bello Ahmad|Payment Ref:=1110151071754|Description:=0517021001-20136206-Safina, Bello Ahmad-1110151071754-PortalAccessFee:1000-AccreditationFee:5000-Reg</t>
  </si>
  <si>
    <t>2/2/2023 10:40:49 AM</t>
  </si>
  <si>
    <t>PaymentRef=1110150083150</t>
  </si>
  <si>
    <t>0517021001-20117002-Umar Usman Bala-1110150083150-PortalAccessFee:1000-AccreditationFee:5000-RegFee:</t>
  </si>
  <si>
    <t>NAME:=Umar Usman Bala|Payment Ref:=1110150083150|Description:=0517021001-20117002-Umar Usman Bala-1110150083150-PortalAccessFee:1000-AccreditationFee:5000-RegFee:</t>
  </si>
  <si>
    <t>2/2/2023 1:22:21 PM</t>
  </si>
  <si>
    <t>PaymentRef=111023647827</t>
  </si>
  <si>
    <t>0517021001-221303066-Shamsiya Abdullahi -111023647827-HostelAccommodationFee:20500</t>
  </si>
  <si>
    <t>NAME:=Shamsiya Abdullahi |Payment Ref:=111023647827|Description:=0517021001-221303066-Shamsiya Abdullahi -111023647827-HostelAccommodationFee:20500</t>
  </si>
  <si>
    <t>2/2/2023 8:03:48 PM</t>
  </si>
  <si>
    <t>NAME:=MustaphaMuhammad|ReceiptID:=1110141482651|Description:=0517021001-20131121-MustaphaMuhammad-1110141482651-PortalAccessFee:1000-AccreditationFee:5000-RegF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</si>
  <si>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675364621155","TransId":"15647933","AuthRef":"824658","Date":"02Feb,202308:03PM"}</t>
  </si>
  <si>
    <t>2/2/2023 12:24:13 AM</t>
  </si>
  <si>
    <t>NAME:=LawalAbdulsalam|ReceiptID:=1110157393866|Description:=0517021001-18118077-LawalAbdulsalam-1110157393866-PortalAccessFee:1000-AccreditationFee:5000-RegFe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</si>
  <si>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675337046547","TransId":"15627131","AuthRef":"369603","Date":"02Feb,202312:24PM"}</t>
  </si>
  <si>
    <t>2/2/2023 2:38:35 PM</t>
  </si>
  <si>
    <t>PaymentRef=1110109393549</t>
  </si>
  <si>
    <t>0517021001-19118179-Bashar Garba -1110109393549-PortalAccessFee:1000-AccreditationFee:5000-RegFee:26</t>
  </si>
  <si>
    <t>NAME:=Bashar Garba |Payment Ref:=1110109393549|Description:=0517021001-19118179-Bashar Garba -1110109393549-PortalAccessFee:1000-AccreditationFee:5000-RegFee:26</t>
  </si>
  <si>
    <t>2/2/2023 5:45:19 PM</t>
  </si>
  <si>
    <t>NAME:=MukhtarAminuAhmad|ReceiptID:=1110153022861|Description:=0517021001-18132106-MukhtarAminuAhmad-1110153022861-PortalAccessFee:1000-AccreditationFee:5000-Reg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</si>
  <si>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675356313242","TransId":"15642465","AuthRef":"102998","Date":"02Feb,202305:45PM"}</t>
  </si>
  <si>
    <t>2/2/2023 5:30:24 PM</t>
  </si>
  <si>
    <t>NAME:=MuhammadMaccido|ReceiptID:=1110128081549|Description:=0517021001-19125091-MuhammadMaccido-1110128081549-PortalAccessFee:1000-AccreditationFee:5000-RegFe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</si>
  <si>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675355416992","TransId":"15641914","AuthRef":"580454","Date":"02Feb,202305:30PM"}</t>
  </si>
  <si>
    <t>2/2/2023 2:59:57 PM</t>
  </si>
  <si>
    <t>PaymentRef=1110124012257</t>
  </si>
  <si>
    <t>0517021001-221107057-Ibrahim Umar -1110124012257-PortalAccessFee:1000-AccreditationFee:5000-RegFee:1</t>
  </si>
  <si>
    <t>NAME:=Ibrahim Umar |Payment Ref:=1110124012257|Description:=0517021001-221107057-Ibrahim Umar -1110124012257-PortalAccessFee:1000-AccreditationFee:5000-RegFee:1</t>
  </si>
  <si>
    <t>2/2/2023 12:02:08 PM</t>
  </si>
  <si>
    <t>PaymentRef=1110119192066</t>
  </si>
  <si>
    <t>0517021001-221306241-Fatima Aminu Bature-1110119192066-PortalAccessFee:1000-AccreditationFee:5000-Re</t>
  </si>
  <si>
    <t>NAME:=Fatima Aminu Bature|Payment Ref:=1110119192066|Description:=0517021001-221306241-Fatima Aminu Bature-1110119192066-PortalAccessFee:1000-AccreditationFee:5000-Re</t>
  </si>
  <si>
    <t>2/2/2023 7:48:54 PM</t>
  </si>
  <si>
    <t>NAME:=HassanHAYATU|ReceiptID:=1110105453347|Description:=0517021001-20127008-HassanHAYATU-1110105453347-PortalAccessFee:1000-AccreditationFee:5000-RegFee:2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</si>
  <si>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675363728252","TransId":"15647453","AuthRef":"343372","Date":"02Feb,202307:48PM"}</t>
  </si>
  <si>
    <t>2/2/2023 5:57:34 PM</t>
  </si>
  <si>
    <t>NAME:=HussainiHuduGandi|ReceiptID:=1110130102465|Description:=0517021001-18132086-HussainiHuduGandi-1110130102465-PortalAccessFee:1000-AccreditationFee:5000-Reg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</si>
  <si>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675357047639","TransId":"15642862","AuthRef":"431442","Date":"02Feb,202305:57PM"}</t>
  </si>
  <si>
    <t>2/2/2023 4:03:14 PM</t>
  </si>
  <si>
    <t>PaymentRef=1110128381942</t>
  </si>
  <si>
    <t>0517021001-18113040-Muhammed Ibrahim Muhammed-1110128381942-PortalAccessFee:1000-AccreditationFee:50</t>
  </si>
  <si>
    <t>NAME:=Muhammed Ibrahim Muhammed|Payment Ref:=1110128381942|Description:=0517021001-18113040-Muhammed Ibrahim Muhammed-1110128381942-PortalAccessFee:1000-AccreditationFee:50</t>
  </si>
  <si>
    <t>2/2/2023 4:16:08 PM</t>
  </si>
  <si>
    <t>PaymentRef=1110137232045</t>
  </si>
  <si>
    <t>980002******4537</t>
  </si>
  <si>
    <t>1130001454</t>
  </si>
  <si>
    <t>0517021001-19136179-Halisa LAWAL -1110137232045-PortalAccessFee:1000-AccreditationFee:5000-RegFee:56</t>
  </si>
  <si>
    <t>NAME:=Halisa LAWAL |Payment Ref:=1110137232045|Description:=0517021001-19136179-Halisa LAWAL -1110137232045-PortalAccessFee:1000-AccreditationFee:5000-RegFee:56</t>
  </si>
  <si>
    <t>2/2/2023 10:15:21 PM</t>
  </si>
  <si>
    <t>PaymentRef=1110130131151</t>
  </si>
  <si>
    <t>0517021001-17136036-Maryam Kasim Yabo-1110130131151-PortalAccessFee:1000-AccreditationFee:5000-RegFe</t>
  </si>
  <si>
    <t>NAME:=Maryam Kasim Yabo|Payment Ref:=1110130131151|Description:=0517021001-17136036-Maryam Kasim Yabo-1110130131151-PortalAccessFee:1000-AccreditationFee:5000-RegFe</t>
  </si>
  <si>
    <t>2/2/2023 12:29:25 AM</t>
  </si>
  <si>
    <t>NAME:=GarbaMaryamMohammad|ReceiptID:=1110135282865|Description:=0517021001-18113015-GarbaMaryamMohammad-1110135282865-PortalAccessFee:1000-AccreditationFee:5000-R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</si>
  <si>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675337359177","TransId":"15627679","AuthRef":"823515","Date":"02Feb,202312:29PM"}</t>
  </si>
  <si>
    <t>2/2/2023 1:21:11 PM</t>
  </si>
  <si>
    <t>PaymentRef=1110126201847</t>
  </si>
  <si>
    <t>0517021001-19136047-Ali Aliyu -1110126201847-PortalAccessFee:1000-AccreditationFee:5000-RegFee:2650</t>
  </si>
  <si>
    <t>NAME:=Ali Aliyu |Payment Ref:=1110126201847|Description:=0517021001-19136047-Ali Aliyu -1110126201847-PortalAccessFee:1000-AccreditationFee:5000-RegFee:2650</t>
  </si>
  <si>
    <t>2/2/2023 12:26:42 PM</t>
  </si>
  <si>
    <t>PaymentRef=1110150331255</t>
  </si>
  <si>
    <t>0517021001-18112007-Maryam Muhammad Yabo-1110150331255-PortalAccessFee:1000-AccreditationFee:5000-Re</t>
  </si>
  <si>
    <t>NAME:=Maryam Muhammad Yabo|Payment Ref:=1110150331255|Description:=0517021001-18112007-Maryam Muhammad Yabo-1110150331255-PortalAccessFee:1000-AccreditationFee:5000-Re</t>
  </si>
  <si>
    <t>2/2/2023 1:34:15 PM</t>
  </si>
  <si>
    <t>PaymentRef=1110115233741</t>
  </si>
  <si>
    <t>0517021001-20217021-MUSA HASSAN -1110115233741-PortalAccessFee:1000-AccreditationFee:5000-RegFee:265</t>
  </si>
  <si>
    <t>NAME:=MUSA HASSAN |Payment Ref:=1110115233741|Description:=0517021001-20217021-MUSA HASSAN -1110115233741-PortalAccessFee:1000-AccreditationFee:5000-RegFee:265</t>
  </si>
  <si>
    <t>2/2/2023 10:35:46 AM</t>
  </si>
  <si>
    <t>PaymentRef=1110130001961</t>
  </si>
  <si>
    <t>0517021001-18116050-Usman Ibrahim Barkeji-1110130001961-PortalAccessFee:1000-AccreditationFee:5000-R</t>
  </si>
  <si>
    <t>NAME:=Usman Ibrahim Barkeji|Payment Ref:=1110130001961|Description:=0517021001-18116050-Usman Ibrahim Barkeji-1110130001961-PortalAccessFee:1000-AccreditationFee:5000-R</t>
  </si>
  <si>
    <t>2/2/2023 1:12:58 PM</t>
  </si>
  <si>
    <t>PaymentRef=1110143835605</t>
  </si>
  <si>
    <t>0517021001-18136048-Musa Saadatu Bachaka-1110143835605-RegFee:44700</t>
  </si>
  <si>
    <t>NAME:=Musa Saadatu Bachaka|Payment Ref:=1110143835605|Description:=0517021001-18136048-Musa Saadatu Bachaka-1110143835605-RegFee:44700</t>
  </si>
  <si>
    <t>2/2/2023 11:54:49 AM</t>
  </si>
  <si>
    <t>PaymentRef=1110118292240</t>
  </si>
  <si>
    <t>0517021001-19213008-Yusuf Tukur -1110118292240-PortalAccessFee:1000-AccreditationFee:5000-RegFee:515</t>
  </si>
  <si>
    <t>NAME:=Yusuf Tukur |Payment Ref:=1110118292240|Description:=0517021001-19213008-Yusuf Tukur -1110118292240-PortalAccessFee:1000-AccreditationFee:5000-RegFee:515</t>
  </si>
  <si>
    <t>2/2/2023 1:27:44 PM</t>
  </si>
  <si>
    <t>PaymentRef=1110120261754</t>
  </si>
  <si>
    <t>0517021001-221304257-Suhaibu Mode -1110120261754-PortalAccessFee:1000-AccreditationFee:5000-RegFee:1</t>
  </si>
  <si>
    <t>NAME:=Suhaibu Mode |Payment Ref:=1110120261754|Description:=0517021001-221304257-Suhaibu Mode -1110120261754-PortalAccessFee:1000-AccreditationFee:5000-RegFee:1</t>
  </si>
  <si>
    <t>2/2/2023 11:39:27 AM</t>
  </si>
  <si>
    <t>PaymentRef=1110145193240</t>
  </si>
  <si>
    <t>0517021001-20119064-Hussaina Buhari -1110145193240-PortalAccessFee:1000-AccreditationFee:5000-RegFee</t>
  </si>
  <si>
    <t>NAME:=Hussaina Buhari |Payment Ref:=1110145193240|Description:=0517021001-20119064-Hussaina Buhari -1110145193240-PortalAccessFee:1000-AccreditationFee:5000-RegFee</t>
  </si>
  <si>
    <t>2/2/2023 1:14:33 PM</t>
  </si>
  <si>
    <t>PaymentRef=1110114233762</t>
  </si>
  <si>
    <t>0517021001-20132108-Maryam Haliru Danmowa-1110114233762-PortalAccessFee:1000-AccreditationFee:5000-R</t>
  </si>
  <si>
    <t>NAME:=Maryam Haliru Danmowa|Payment Ref:=1110114233762|Description:=0517021001-20132108-Maryam Haliru Danmowa-1110114233762-PortalAccessFee:1000-AccreditationFee:5000-R</t>
  </si>
  <si>
    <t>2/2/2023 10:39:11 AM</t>
  </si>
  <si>
    <t>PaymentRef=1110143373758</t>
  </si>
  <si>
    <t>0517021001-18124087-Ishaka Maniru Maniru-1110143373758-PortalAccessFee:1000-AccreditationFee:5000-Re</t>
  </si>
  <si>
    <t>NAME:=Ishaka Maniru Maniru|Payment Ref:=1110143373758|Description:=0517021001-18124087-Ishaka Maniru Maniru-1110143373758-PortalAccessFee:1000-AccreditationFee:5000-Re</t>
  </si>
  <si>
    <t>2/2/2023 11:13:56 AM</t>
  </si>
  <si>
    <t>PaymentRef=1110124391151</t>
  </si>
  <si>
    <t>0517021001-20132054-Hussaini Ahmad Kalambaina-1110124391151-PortalAccessFee:1000-AccreditationFee:50</t>
  </si>
  <si>
    <t>NAME:=Hussaini Ahmad Kalambaina|Payment Ref:=1110124391151|Description:=0517021001-20132054-Hussaini Ahmad Kalambaina-1110124391151-PortalAccessFee:1000-AccreditationFee:50</t>
  </si>
  <si>
    <t>2/2/2023 10:42:07 AM</t>
  </si>
  <si>
    <t>PaymentRef=1110159403857</t>
  </si>
  <si>
    <t>0517021001-20232011-Aliyu Abubakar -1110159403857-PortalAccessFee:1000-AccreditationFee:5000-RegFee:</t>
  </si>
  <si>
    <t>NAME:=Aliyu Abubakar |Payment Ref:=1110159403857|Description:=0517021001-20232011-Aliyu Abubakar -1110159403857-PortalAccessFee:1000-AccreditationFee:5000-RegFee:</t>
  </si>
  <si>
    <t>2/2/2023 12:23:49 PM</t>
  </si>
  <si>
    <t>PaymentRef=1110141223342</t>
  </si>
  <si>
    <t>980002******5238</t>
  </si>
  <si>
    <t>1130037008</t>
  </si>
  <si>
    <t>0517021001-19234010-Sani Abubakar -1110141223342-PortalAccessFee:1000-AccreditationFee:5000-RegFee:5</t>
  </si>
  <si>
    <t>NAME:=Sani Abubakar |Payment Ref:=1110141223342|Description:=0517021001-19234010-Sani Abubakar -1110141223342-PortalAccessFee:1000-AccreditationFee:5000-RegFee:5</t>
  </si>
  <si>
    <t>2/2/2023 12:30:41 PM</t>
  </si>
  <si>
    <t>PaymentRef=1110147291264</t>
  </si>
  <si>
    <t>0517021001-20218023-Mustapha Yakubu -1110147291264-PortalAccessFee:1000-AccreditationFee:5000-RegFee</t>
  </si>
  <si>
    <t>NAME:=Mustapha Yakubu |Payment Ref:=1110147291264|Description:=0517021001-20218023-Mustapha Yakubu -1110147291264-PortalAccessFee:1000-AccreditationFee:5000-RegFee</t>
  </si>
  <si>
    <t>2/2/2023 10:19:33 AM</t>
  </si>
  <si>
    <t>NAME:=AminuSaminu|ReceiptID:=1110153061543|Description:=0517021001-18124093-AminuSaminu-1110153061543-PortalAccessFee:1000-AccreditationFee:5000-RegFee:51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</si>
  <si>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675329567136","TransId":"15619172","AuthRef":"784439","Date":"02Feb,202310:19AM"}</t>
  </si>
  <si>
    <t>2/2/2023 12:35:28 PM</t>
  </si>
  <si>
    <t>PaymentRef=1110133211665</t>
  </si>
  <si>
    <t>0517021001-19134146-Yahaya Muhammad Ishaq-1110133211665-PortalAccessFee:1000-AccreditationFee:5000-R</t>
  </si>
  <si>
    <t>NAME:=Yahaya Muhammad Ishaq|Payment Ref:=1110133211665|Description:=0517021001-19134146-Yahaya Muhammad Ishaq-1110133211665-PortalAccessFee:1000-AccreditationFee:5000-R</t>
  </si>
  <si>
    <t>2/2/2023 1:03:17 PM</t>
  </si>
  <si>
    <t>PaymentRef=1110146571751</t>
  </si>
  <si>
    <t>0517021001-18131145-Salisu Mustapha -1110146571751-PortalAccessFee:1000-AccreditationFee:5000-RegFee</t>
  </si>
  <si>
    <t>NAME:=Salisu Mustapha |Payment Ref:=1110146571751|Description:=0517021001-18131145-Salisu Mustapha -1110146571751-PortalAccessFee:1000-AccreditationFee:5000-RegFee</t>
  </si>
  <si>
    <t>2/2/2023 11:19:19 AM</t>
  </si>
  <si>
    <t>PaymentRef=1110142472154</t>
  </si>
  <si>
    <t>0517021001-19236008-Yahaya Bello -1110142472154-PortalAccessFee:1000-AccreditationFee:5000-RegFee:51</t>
  </si>
  <si>
    <t>NAME:=Yahaya Bello |Payment Ref:=1110142472154|Description:=0517021001-19236008-Yahaya Bello -1110142472154-PortalAccessFee:1000-AccreditationFee:5000-RegFee:51</t>
  </si>
  <si>
    <t>2/2/2023 11:14:00 AM</t>
  </si>
  <si>
    <t>PaymentRef=1110133303053</t>
  </si>
  <si>
    <t>0517021001-20124064-ALIYU MUHAMMAD JABO-1110133303053-PortalAccessFee:1000-AccreditationFee:5000-Reg</t>
  </si>
  <si>
    <t>NAME:=ALIYU MUHAMMAD JABO|Payment Ref:=1110133303053|Description:=0517021001-20124064-ALIYU MUHAMMAD JABO-1110133303053-PortalAccessFee:1000-AccreditationFee:5000-Reg</t>
  </si>
  <si>
    <t>2/2/2023 12:07:50 PM</t>
  </si>
  <si>
    <t>PaymentRef=1110133571863</t>
  </si>
  <si>
    <t>0517021001-19114017-Hayatu Bawa -1110133571863-PortalAccessFee:1000-AccreditationFee:5000-RegFee:265</t>
  </si>
  <si>
    <t>NAME:=Hayatu Bawa |Payment Ref:=1110133571863|Description:=0517021001-19114017-Hayatu Bawa -1110133571863-PortalAccessFee:1000-AccreditationFee:5000-RegFee:265</t>
  </si>
  <si>
    <t>2/2/2023 12:32:49 AM</t>
  </si>
  <si>
    <t>NAME:=FaridaIsahAttahiru|ReceiptID:=1110130222858|Description:=0517021001-221306199-FaridaIsahAttahiru-1110130222858-PortalAccessFee:1000-AccreditationFee:5000-R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</si>
  <si>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675337562236","TransId":"15627872","AuthRef":"788329","Date":"02Feb,202312:32PM"}</t>
  </si>
  <si>
    <t>2/2/2023 11:50:54 AM</t>
  </si>
  <si>
    <t>PaymentRef=1110148442167</t>
  </si>
  <si>
    <t>0517021001-20115016-MUAWUYA MUHAMMAD -1110148442167-PortalAccessFee:1000-AccreditationFee:5000-RegFe</t>
  </si>
  <si>
    <t>NAME:=MUAWUYA MUHAMMAD |Payment Ref:=1110148442167|Description:=0517021001-20115016-MUAWUYA MUHAMMAD -1110148442167-PortalAccessFee:1000-AccreditationFee:5000-RegFe</t>
  </si>
  <si>
    <t>2/2/2023 10:47:52 AM</t>
  </si>
  <si>
    <t>PaymentRef=1110130053550</t>
  </si>
  <si>
    <t>0517021001-20118059-Malami Labaran, -1110130053550-PortalAccessFee:1000-AccreditationFee:5000-RegFee</t>
  </si>
  <si>
    <t>NAME:=Malami Labaran, |Payment Ref:=1110130053550|Description:=0517021001-20118059-Malami Labaran, -1110130053550-PortalAccessFee:1000-AccreditationFee:5000-RegFee</t>
  </si>
  <si>
    <t>2/2/2023 12:13:29 PM</t>
  </si>
  <si>
    <t>PaymentRef=1110157371346</t>
  </si>
  <si>
    <t>0517021001-20116005-Fatihu Junaidu -1110157371346-PortalAccessFee:1000-AccreditationFee:5000-RegFee:</t>
  </si>
  <si>
    <t>NAME:=Fatihu Junaidu |Payment Ref:=1110157371346|Description:=0517021001-20116005-Fatihu Junaidu -1110157371346-PortalAccessFee:1000-AccreditationFee:5000-RegFee:</t>
  </si>
  <si>
    <t>2/2/2023 11:52:35 AM</t>
  </si>
  <si>
    <t>PaymentRef=1110125362864</t>
  </si>
  <si>
    <t>0517021001-221306270-Hanafi Muttaka -1110125362864-PortalAccessFee:1000-AccreditationFee:5000-RegFee</t>
  </si>
  <si>
    <t>NAME:=Hanafi Muttaka |Payment Ref:=1110125362864|Description:=0517021001-221306270-Hanafi Muttaka -1110125362864-PortalAccessFee:1000-AccreditationFee:5000-RegFee</t>
  </si>
  <si>
    <t>2/2/2023 12:31:01 AM</t>
  </si>
  <si>
    <t>PaymentRef=11035293456</t>
  </si>
  <si>
    <t>0521104002-BMP2122014-KHADIJA MUHAMMAD ABUBAKAR-11035293456-PortalAccessFee:1000-:-RegFee:30650</t>
  </si>
  <si>
    <t>NAME:=KHADIJA MUHAMMAD ABUBAKAR|Payment Ref:=11035293456|Description:=0521104002-BMP2122014-KHADIJA MUHAMMAD ABUBAKAR-11035293456-PortalAccessFee:1000-:-RegFee:30650</t>
  </si>
  <si>
    <t>2/2/2023 11:43:51 AM</t>
  </si>
  <si>
    <t>PaymentRef=1110103431248</t>
  </si>
  <si>
    <t>0517021001-221109168-Rabiu Muhammad -1110103431248-PortalAccessFee:1000-AccreditationFee:5000-RegFee</t>
  </si>
  <si>
    <t>NAME:=Rabiu Muhammad |Payment Ref:=1110103431248|Description:=0517021001-221109168-Rabiu Muhammad -1110103431248-PortalAccessFee:1000-AccreditationFee:5000-RegFee</t>
  </si>
  <si>
    <t>2/2/2023 12:22:28 PM</t>
  </si>
  <si>
    <t>PaymentRef=1110111203351</t>
  </si>
  <si>
    <t>0517021001-20118035-Yusuf Ibrahim -1110111203351-PortalAccessFee:1000-AccreditationFee:5000-RegFee:2</t>
  </si>
  <si>
    <t>NAME:=Yusuf Ibrahim |Payment Ref:=1110111203351|Description:=0517021001-20118035-Yusuf Ibrahim -1110111203351-PortalAccessFee:1000-AccreditationFee:5000-RegFee:2</t>
  </si>
  <si>
    <t>2/2/2023 3:19:07 PM</t>
  </si>
  <si>
    <t>PaymentRef=1110129152147</t>
  </si>
  <si>
    <t>0517021001-16123012-Ibrahim Abdullahi Nasiru-1110129152147-PortalAccessFee:1000-AccreditationFee:500</t>
  </si>
  <si>
    <t>NAME:=Ibrahim Abdullahi Nasiru|Payment Ref:=1110129152147|Description:=0517021001-16123012-Ibrahim Abdullahi Nasiru-1110129152147-PortalAccessFee:1000-AccreditationFee:500</t>
  </si>
  <si>
    <t>2/2/2023 1:15:43 PM</t>
  </si>
  <si>
    <t>PaymentRef=1110116143849</t>
  </si>
  <si>
    <t>0517021001-221109170-Aliyu Umar -1110116143849-PortalAccessFee:1000-AccreditationFee:5000-RegFee:101</t>
  </si>
  <si>
    <t>NAME:=Aliyu Umar |Payment Ref:=1110116143849|Description:=0517021001-221109170-Aliyu Umar -1110116143849-PortalAccessFee:1000-AccreditationFee:5000-RegFee:101</t>
  </si>
  <si>
    <t>2/2/2023 1:07:21 PM</t>
  </si>
  <si>
    <t>PaymentRef=1110104421548</t>
  </si>
  <si>
    <t>0517021001-221304291-Mustapha Sada Abubakar-1110104421548-PortalAccessFee:1000-AccreditationFee:5000</t>
  </si>
  <si>
    <t>NAME:=Mustapha Sada Abubakar|Payment Ref:=1110104421548|Description:=0517021001-221304291-Mustapha Sada Abubakar-1110104421548-PortalAccessFee:1000-AccreditationFee:5000</t>
  </si>
  <si>
    <t>2/2/2023 12:22:06 PM</t>
  </si>
  <si>
    <t>PaymentRef=1110153182869</t>
  </si>
  <si>
    <t>0517021001-18136096-Umar AMINU Majidadi-1110153182869-PortalAccessFee:1000-AccreditationFee:5000-Reg</t>
  </si>
  <si>
    <t>NAME:=Umar AMINU Majidadi|Payment Ref:=1110153182869|Description:=0517021001-18136096-Umar AMINU Majidadi-1110153182869-PortalAccessFee:1000-AccreditationFee:5000-Reg</t>
  </si>
  <si>
    <t>PaymentRef=2112836781</t>
  </si>
  <si>
    <t>0517018001-108911-UMAR USMAN-2112836781-NotificationProcessingFee:2000.00</t>
  </si>
  <si>
    <t>NAME:=UMAR USMAN|Payment Ref:=2112836781|Description:=0517018001-108911-UMAR USMAN-2112836781-NotificationProcessingFee:2000.00</t>
  </si>
  <si>
    <t>2/2/2023 12:22:41 AM</t>
  </si>
  <si>
    <t>NAME:=YahuzaNazifi|ReceiptID:=1110125202342|Description:=0517021001-18134044-YahuzaNazifi-1110125202342-PortalAccessFee:1000-AccreditationFee:5000-RegFee:5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</si>
  <si>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675336951853","TransId":"15626970","AuthRef":"225614","Date":"02Feb,202312:22PM"}</t>
  </si>
  <si>
    <t>2/2/2023 3:10:45 PM</t>
  </si>
  <si>
    <t>PaymentRef=59527545</t>
  </si>
  <si>
    <t>980002******8573</t>
  </si>
  <si>
    <t>1130007887</t>
  </si>
  <si>
    <t>0517019001-190210535NAFISA BASHIR SULAIMAN-59527545-PortalAccessFee:1000.00AcreditationFee:2000.00-R</t>
  </si>
  <si>
    <t>NAME:=|Payment Ref:=59527545|Description:=</t>
  </si>
  <si>
    <t>2/2/2023 11:58:33 AM</t>
  </si>
  <si>
    <t>PaymentRef=1110153563954</t>
  </si>
  <si>
    <t>0517021001-20136159-Yusuf Shafi'U -1110153563954-PortalAccessFee:1000-AccreditationFee:5000-RegFee:2</t>
  </si>
  <si>
    <t>NAME:=Yusuf Shafi'U |Payment Ref:=1110153563954|Description:=0517021001-20136159-Yusuf Shafi'U -1110153563954-PortalAccessFee:1000-AccreditationFee:5000-RegFee:2</t>
  </si>
  <si>
    <t>2/2/2023 11:42:13 AM</t>
  </si>
  <si>
    <t>PaymentRef=1110139403145</t>
  </si>
  <si>
    <t>0517021001-20211010-ABUBAKAR AISHA -1110139403145-PortalAccessFee:1000-AccreditationFee:5000-RegFee:</t>
  </si>
  <si>
    <t>NAME:=ABUBAKAR AISHA |Payment Ref:=1110139403145|Description:=0517021001-20211010-ABUBAKAR AISHA -1110139403145-PortalAccessFee:1000-AccreditationFee:5000-RegFee:</t>
  </si>
  <si>
    <t>2/2/2023 1:24:13 PM</t>
  </si>
  <si>
    <t>PaymentRef=1110101592150</t>
  </si>
  <si>
    <t>980002******3439</t>
  </si>
  <si>
    <t>1130016423</t>
  </si>
  <si>
    <t>0517021001-222304005-Bilal Ibrahim -1110101592150-PortalAccessFee:1000-AccreditationFee:5000-RegFee:</t>
  </si>
  <si>
    <t>NAME:=Bilal Ibrahim |Payment Ref:=1110101592150|Description:=0517021001-222304005-Bilal Ibrahim -1110101592150-PortalAccessFee:1000-AccreditationFee:5000-RegFee:</t>
  </si>
  <si>
    <t>2/2/2023 11:06:24 AM</t>
  </si>
  <si>
    <t>PaymentRef=1110157412159</t>
  </si>
  <si>
    <t>0517021001-19119114-Aminu Bashar -1110157412159-PortalAccessFee:1000-AccreditationFee:5000-RegFee:26</t>
  </si>
  <si>
    <t>NAME:=Aminu Bashar |Payment Ref:=1110157412159|Description:=0517021001-19119114-Aminu Bashar -1110157412159-PortalAccessFee:1000-AccreditationFee:5000-RegFee:26</t>
  </si>
  <si>
    <t>2/2/2023 12:05:26 PM</t>
  </si>
  <si>
    <t>PaymentRef=1110123543840</t>
  </si>
  <si>
    <t>0517021001-20118084-Abdulrashid Bashir Yabo-1110123543840-PortalAccessFee:1000-AccreditationFee:5000</t>
  </si>
  <si>
    <t>NAME:=Abdulrashid Bashir Yabo|Payment Ref:=1110123543840|Description:=0517021001-20118084-Abdulrashid Bashir Yabo-1110123543840-PortalAccessFee:1000-AccreditationFee:5000</t>
  </si>
  <si>
    <t>2/2/2023 2:34:36 PM</t>
  </si>
  <si>
    <t>PaymentRef=1110125561860</t>
  </si>
  <si>
    <t>0517021001-221107071-Aisha Muhammad -1110125561860-PortalAccessFee:1000-AccreditationFee:5000-RegFee</t>
  </si>
  <si>
    <t>NAME:=Aisha Muhammad |Payment Ref:=1110125561860|Description:=0517021001-221107071-Aisha Muhammad -1110125561860-PortalAccessFee:1000-AccreditationFee:5000-RegFee</t>
  </si>
  <si>
    <t>2/2/2023 7:18:34 PM</t>
  </si>
  <si>
    <t>PaymentRef=1110115023240</t>
  </si>
  <si>
    <t>0517021001-20122002-Shamsu Isah -1110115023240-PortalAccessFee:1000-AccreditationFee:5000-RegFee:265</t>
  </si>
  <si>
    <t>NAME:=Shamsu Isah |Payment Ref:=1110115023240|Description:=0517021001-20122002-Shamsu Isah -1110115023240-PortalAccessFee:1000-AccreditationFee:5000-RegFee:265</t>
  </si>
  <si>
    <t>2/2/2023 12:28:46 PM</t>
  </si>
  <si>
    <t>PaymentRef=1110143273949</t>
  </si>
  <si>
    <t>0517021001-18136209-Abubakar Altine -1110143273949-PortalAccessFee:1000-AccreditationFee:5000-RegFee</t>
  </si>
  <si>
    <t>NAME:=Abubakar Altine |Payment Ref:=1110143273949|Description:=0517021001-18136209-Abubakar Altine -1110143273949-PortalAccessFee:1000-AccreditationFee:5000-RegFee</t>
  </si>
  <si>
    <t>2/2/2023 2:46:38 PM</t>
  </si>
  <si>
    <t>PaymentRef=1110144881015</t>
  </si>
  <si>
    <t>0517021001-19121032-Susan Williams Nyinishu-1110144881015-RegFee:42200</t>
  </si>
  <si>
    <t>NAME:=Susan Williams Nyinishu|Payment Ref:=1110144881015|Description:=0517021001-19121032-Susan Williams Nyinishu-1110144881015-RegFee:42200</t>
  </si>
  <si>
    <t>2/2/2023 10:28:25 AM</t>
  </si>
  <si>
    <t>PaymentRef=76985460</t>
  </si>
  <si>
    <t>980002******5243</t>
  </si>
  <si>
    <t>1130041218</t>
  </si>
  <si>
    <t>0517019001-200210037HASSAN ISAH-76985460-PortalAccessFee:1000.00AcreditationFee:2000.00-RegFee:26000</t>
  </si>
  <si>
    <t>NAME:=|Payment Ref:=76985460|Description:=</t>
  </si>
  <si>
    <t>2/2/2023 3:56:45 PM</t>
  </si>
  <si>
    <t>PaymentRef=1110142062953</t>
  </si>
  <si>
    <t>0517021001-18136163-Binji Aisha Ibrahim-1110142062953-PortalAccessFee:1000-AccreditationFee:5000-Reg</t>
  </si>
  <si>
    <t>NAME:=Binji Aisha Ibrahim|Payment Ref:=1110142062953|Description:=0517021001-18136163-Binji Aisha Ibrahim-1110142062953-PortalAccessFee:1000-AccreditationFee:5000-Reg</t>
  </si>
  <si>
    <t>2/2/2023 12:13:14 PM</t>
  </si>
  <si>
    <t>PaymentRef=1110107102463</t>
  </si>
  <si>
    <t>0517021001-20132028-Aisha Atiku Abubakar-1110107102463-PortalAccessFee:1000-AccreditationFee:5000-Re</t>
  </si>
  <si>
    <t>NAME:=Aisha Atiku Abubakar|Payment Ref:=1110107102463|Description:=0517021001-20132028-Aisha Atiku Abubakar-1110107102463-PortalAccessFee:1000-AccreditationFee:5000-Re</t>
  </si>
  <si>
    <t>2/2/2023 9:19:06 PM</t>
  </si>
  <si>
    <t>{"Transaction Type":"AGB3","Account":"1050817483","Reference Number":"675369145006","Alternate Reference":"9325862","Merchant":"SOKOTO STATE UNIVERSITY, SOKOTO","Product":"FEES","Amount":"¿11,500.00","Fee":"¿0.00","Payment Ref                                                                     ":"1110100593868","PaymentReference":"1110100593868","ID":"18134072","Name":"Ibrahim Rabiu ","PhoneNumber":"07031820894","Email":"ibrahimr705@gmail.com","StatusCode":"00","Status":"Approved","StatusDescription":"Approved","Approval Code":"673152","Date":"02 Feb, 2023 09:19PM"}</t>
  </si>
  <si>
    <t>PaymentRef=11047251644</t>
  </si>
  <si>
    <t>0521104002-BMP2122057-Ubaida SANI Kamaniya-11047251644-PortalAccessFee:1000-:-RegFee:30650</t>
  </si>
  <si>
    <t>NAME:=Ubaida SANI Kamaniya|Payment Ref:=11047251644|Description:=0521104002-BMP2122057-Ubaida SANI Kamaniya-11047251644-PortalAccessFee:1000-:-RegFee:30650</t>
  </si>
  <si>
    <t>2/2/2023 10:58:08 AM</t>
  </si>
  <si>
    <t>PaymentRef=1110152563946</t>
  </si>
  <si>
    <t>0517021001-19118178-Usman Ibrahim -1110152563946-PortalAccessFee:1000-AccreditationFee:5000-RegFee:2</t>
  </si>
  <si>
    <t>NAME:=Usman Ibrahim |Payment Ref:=1110152563946|Description:=0517021001-19118178-Usman Ibrahim -1110152563946-PortalAccessFee:1000-AccreditationFee:5000-RegFee:2</t>
  </si>
  <si>
    <t>2/2/2023 12:46:36 PM</t>
  </si>
  <si>
    <t>PaymentRef=1110139341955</t>
  </si>
  <si>
    <t>0517021001-221304317-Abdullahi Abubakar -1110139341955-PortalAccessFee:1000-AccreditationFee:5000-Re</t>
  </si>
  <si>
    <t>NAME:=Abdullahi Abubakar |Payment Ref:=1110139341955|Description:=0517021001-221304317-Abdullahi Abubakar -1110139341955-PortalAccessFee:1000-AccreditationFee:5000-Re</t>
  </si>
  <si>
    <t>2/2/2023 10:47:29 PM</t>
  </si>
  <si>
    <t>NAME:=AliyuSani|ReceiptID:=1110106123158|Description:=0517021001-19119034-AliyuSani-1110106123158-PortalAccessFee:1000-AccreditationFee:5000-RegFee:2650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</si>
  <si>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675374442897","TransId":"15651551","AuthRef":"362868","Date":"02Feb,202310:47PM"}</t>
  </si>
  <si>
    <t>2/2/2023 1:15:40 PM</t>
  </si>
  <si>
    <t>PaymentRef=1110143541357</t>
  </si>
  <si>
    <t>0517021001-20112010-Salma Abdulnasir Dankani-1110143541357-PortalAccessFee:1000-AccreditationFee:500</t>
  </si>
  <si>
    <t>NAME:=Salma Abdulnasir Dankani|Payment Ref:=1110143541357|Description:=0517021001-20112010-Salma Abdulnasir Dankani-1110143541357-PortalAccessFee:1000-AccreditationFee:500</t>
  </si>
  <si>
    <t>2/2/2023 12:26:36 PM</t>
  </si>
  <si>
    <t>PaymentRef=1110126593860</t>
  </si>
  <si>
    <t>0517021001-20134187-Ibrahim Abdullahi Abba-1110126593860-PortalAccessFee:1000-AccreditationFee:5000-</t>
  </si>
  <si>
    <t>NAME:=Ibrahim Abdullahi Abba|Payment Ref:=1110126593860|Description:=0517021001-20134187-Ibrahim Abdullahi Abba-1110126593860-PortalAccessFee:1000-AccreditationFee:5000-</t>
  </si>
  <si>
    <t>2/2/2023 8:56:15 AM</t>
  </si>
  <si>
    <t>PaymentRef=1110147263241</t>
  </si>
  <si>
    <t>0517021001-20118092-Usman Riskuwa Shehu-1110147263241-PortalAccessFee:1000-AccreditationFee:5000-Reg</t>
  </si>
  <si>
    <t>NAME:=Usman Riskuwa Shehu|Payment Ref:=1110147263241|Description:=0517021001-20118092-Usman Riskuwa Shehu-1110147263241-PortalAccessFee:1000-AccreditationFee:5000-Reg</t>
  </si>
  <si>
    <t>2/2/2023 12:31:08 PM</t>
  </si>
  <si>
    <t>PaymentRef=1110126582368</t>
  </si>
  <si>
    <t>0517021001-18136205-Muhammad SADIQ BELLO-1110126582368-PortalAccessFee:1000-AccreditationFee:5000-Re</t>
  </si>
  <si>
    <t>NAME:=Muhammad SADIQ BELLO|Payment Ref:=1110126582368|Description:=0517021001-18136205-Muhammad SADIQ BELLO-1110126582368-PortalAccessFee:1000-AccreditationFee:5000-Re</t>
  </si>
  <si>
    <t>2/2/2023 5:27:10 PM</t>
  </si>
  <si>
    <t>NAME:=UmarZulkifilu|ReceiptID:=1110153071945|Description:=0517021001-19119112-UmarZulkifilu-1110153071945-PortalAccessFee:1000-AccreditationFee:5000-RegFee: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</si>
  <si>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675355224549","TransId":"15641807","AuthRef":"752833","Date":"02Feb,202305:27PM"}</t>
  </si>
  <si>
    <t>2/2/2023 12:30:32 PM</t>
  </si>
  <si>
    <t>PaymentRef=1110141192060</t>
  </si>
  <si>
    <t>0517021001-17113070-Mahmud Muhammad -1110141192060-PortalAccessFee:1000-AccreditationFee:5000-RegFee</t>
  </si>
  <si>
    <t>NAME:=Mahmud Muhammad |Payment Ref:=1110141192060|Description:=0517021001-17113070-Mahmud Muhammad -1110141192060-PortalAccessFee:1000-AccreditationFee:5000-RegFee</t>
  </si>
  <si>
    <t>2/2/2023 5:42:51 PM</t>
  </si>
  <si>
    <t>NAME:=SurajoUmar|ReceiptID:=1110104062259|Description:=0517021001-20232005-SurajoUmar-1110104062259-PortalAccessFee:1000-AccreditationFee:5000-RegFee:265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</si>
  <si>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675356165150","TransId":"15642382","AuthRef":"800297","Date":"02Feb,202305:42PM"}</t>
  </si>
  <si>
    <t>2/2/2023 11:24:15 AM</t>
  </si>
  <si>
    <t>PaymentRef=1110137001656</t>
  </si>
  <si>
    <t>0517021001-20118027-Dalhatu Abubakar Imam-1110137001656-PortalAccessFee:1000-AccreditationFee:5000-R</t>
  </si>
  <si>
    <t>NAME:=Dalhatu Abubakar Imam|Payment Ref:=1110137001656|Description:=0517021001-20118027-Dalhatu Abubakar Imam-1110137001656-PortalAccessFee:1000-AccreditationFee:5000-R</t>
  </si>
  <si>
    <t>2/2/2023 3:25:15 PM</t>
  </si>
  <si>
    <t>PaymentRef=11852882790</t>
  </si>
  <si>
    <t>980002******1325</t>
  </si>
  <si>
    <t>1130009463</t>
  </si>
  <si>
    <t>0517019001-202290058822JFMUHAMMAD SUMAYYA-11852882790Acceptance Fee</t>
  </si>
  <si>
    <t>NAME:=|Payment Ref:=11852882790|Description:=</t>
  </si>
  <si>
    <t>2/2/2023 10:23:23 AM</t>
  </si>
  <si>
    <t>NAME:=MuhammadUsman|ReceiptID:=1110153462653|Description:=0517021001-19113043-MuhammadUsman-1110153462653-PortalAccessFee:1000-AccreditationFee:5000-RegFee: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</si>
  <si>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675329795440","TransId":"15619417","AuthRef":"697680","Date":"02Feb,202310:23AM"}</t>
  </si>
  <si>
    <t>2/2/2023 8:13:46 AM</t>
  </si>
  <si>
    <t>PaymentRef=74251246</t>
  </si>
  <si>
    <t>0517019001-190110310SURAYYA WALI-74251246-PortalAccessFee:1000.00AcreditationFee:2000.00-RegFee:1025</t>
  </si>
  <si>
    <t>NAME:=|Payment Ref:=74251246|Description:=</t>
  </si>
  <si>
    <t>2/2/2023 12:04:34 PM</t>
  </si>
  <si>
    <t>PaymentRef=1110156331948</t>
  </si>
  <si>
    <t>0517021001-19218003-Akibu Attahiru -1110156331948-PortalAccessFee:1000-AccreditationFee:5000-RegFee:</t>
  </si>
  <si>
    <t>NAME:=Akibu Attahiru |Payment Ref:=1110156331948|Description:=0517021001-19218003-Akibu Attahiru -1110156331948-PortalAccessFee:1000-AccreditationFee:5000-RegFee:</t>
  </si>
  <si>
    <t>2/2/2023 12:09:25 AM</t>
  </si>
  <si>
    <t>PaymentRef=11005082457</t>
  </si>
  <si>
    <t>0521104002-BMP2122062-Zainab ABBAS -11005082457-PortalAccessFee:1000-:-RegFee:30650</t>
  </si>
  <si>
    <t>NAME:=Zainab ABBAS |Payment Ref:=11005082457|Description:=0521104002-BMP2122062-Zainab ABBAS -11005082457-PortalAccessFee:1000-:-RegFee:30650</t>
  </si>
  <si>
    <t>2/2/2023 2:40:43 PM</t>
  </si>
  <si>
    <t>PaymentRef=1110156432960</t>
  </si>
  <si>
    <t>0517021001-18112005-Yusuf Mukhtar -1110156432960-PortalAccessFee:1000-AccreditationFee:5000-RegFee:5</t>
  </si>
  <si>
    <t>NAME:=Yusuf Mukhtar |Payment Ref:=1110156432960|Description:=0517021001-18112005-Yusuf Mukhtar -1110156432960-PortalAccessFee:1000-AccreditationFee:5000-RegFee:5</t>
  </si>
  <si>
    <t>2/2/2023 12:09:23 PM</t>
  </si>
  <si>
    <t>PaymentRef=1110104353951</t>
  </si>
  <si>
    <t>0517021001-18117023-Mustapha Abdulsamad Alao-1110104353951-PortalAccessFee:1000-AccreditationFee:500</t>
  </si>
  <si>
    <t>NAME:=Mustapha Abdulsamad Alao|Payment Ref:=1110104353951|Description:=0517021001-18117023-Mustapha Abdulsamad Alao-1110104353951-PortalAccessFee:1000-AccreditationFee:500</t>
  </si>
  <si>
    <t>2/2/2023 3:42:29 PM</t>
  </si>
  <si>
    <t>PaymentRef=1110132411557</t>
  </si>
  <si>
    <t>0517021001-221301092-Abubakar Abubakar -1110132411557-PortalAccessFee:1000-AccreditationFee:5000-Reg</t>
  </si>
  <si>
    <t>NAME:=Abubakar Abubakar |Payment Ref:=1110132411557|Description:=0517021001-221301092-Abubakar Abubakar -1110132411557-PortalAccessFee:1000-AccreditationFee:5000-Reg</t>
  </si>
  <si>
    <t>2/2/2023 12:55:13 PM</t>
  </si>
  <si>
    <t>PaymentRef=1110103463050</t>
  </si>
  <si>
    <t>0517021001-20118021-Sani Ibrahim -1110103463050-PortalAccessFee:1000-AccreditationFee:5000-RegFee:26</t>
  </si>
  <si>
    <t>NAME:=Sani Ibrahim |Payment Ref:=1110103463050|Description:=0517021001-20118021-Sani Ibrahim -1110103463050-PortalAccessFee:1000-AccreditationFee:5000-RegFee:26</t>
  </si>
  <si>
    <t>2/2/2023 11:56:30 AM</t>
  </si>
  <si>
    <t>PaymentRef=1110154253161</t>
  </si>
  <si>
    <t>0517021001-19117079-Tukur AMINA -1110154253161-PortalAccessFee:1000-AccreditationFee:5000-RegFee:265</t>
  </si>
  <si>
    <t>NAME:=Tukur AMINA |Payment Ref:=1110154253161|Description:=0517021001-19117079-Tukur AMINA -1110154253161-PortalAccessFee:1000-AccreditationFee:5000-RegFee:265</t>
  </si>
  <si>
    <t>2/2/2023 10:45:59 AM</t>
  </si>
  <si>
    <t>PaymentRef=1110145432550</t>
  </si>
  <si>
    <t>0517021001-18119037-Abdullahi Sadiya Jao-1110145432550-PortalAccessFee:1000-AccreditationFee:5000-Re</t>
  </si>
  <si>
    <t>NAME:=Abdullahi Sadiya Jao|Payment Ref:=1110145432550|Description:=0517021001-18119037-Abdullahi Sadiya Jao-1110145432550-PortalAccessFee:1000-AccreditationFee:5000-Re</t>
  </si>
  <si>
    <t>2/2/2023 8:57:59 AM</t>
  </si>
  <si>
    <t>PaymentRef=1110148815953</t>
  </si>
  <si>
    <t>904402******3837</t>
  </si>
  <si>
    <t>0787956316</t>
  </si>
  <si>
    <t>0517021001-20116009-Jesse Istifanus -1110148815953-RegFee:36880</t>
  </si>
  <si>
    <t>NAME:=Jesse Istifanus |Payment Ref:=1110148815953|Description:=0517021001-20116009-Jesse Istifanus -1110148815953-RegFee:36880</t>
  </si>
  <si>
    <t>2/2/2023 12:15:10 AM</t>
  </si>
  <si>
    <t>NAME:=IbrahimSaratuJega|ReceiptID:=111022563245|Description:=0517021001-18124069-IbrahimSaratuJega-111022563245-HostelAccommodationFee:20500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</si>
  <si>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675336500321","TransId":"15626471","AuthRef":"093601","Date":"02Feb,202312:15PM"}</t>
  </si>
  <si>
    <t>2/2/2023 12:31:02 AM</t>
  </si>
  <si>
    <t>NAME:=MuhammadLawalGarba|ReceiptID:=1110127151249|Description:=0517021001-19124163-MuhammadLawalGarba-1110127151249-PortalAccessFee:1000-AccreditationFee:5000-Re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</si>
  <si>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675337455224","TransId":"15627759","AuthRef":"789578","Date":"02Feb,202312:31PM"}</t>
  </si>
  <si>
    <t>2/2/2023 10:40:29 PM</t>
  </si>
  <si>
    <t>3501LA00PA00010</t>
  </si>
  <si>
    <t>PAYARENA,PAYARENA,VICTORIA ISLAND,NG</t>
  </si>
  <si>
    <t>3UP00001</t>
  </si>
  <si>
    <t>HEAD1=1110112352446</t>
  </si>
  <si>
    <t>GTBANK PLC</t>
  </si>
  <si>
    <t>MAST</t>
  </si>
  <si>
    <t>539983******1012</t>
  </si>
  <si>
    <t>351040454401005900</t>
  </si>
  <si>
    <t>GTHO</t>
  </si>
  <si>
    <t>PAYARENA</t>
  </si>
  <si>
    <t>0517021001-20136083-Usman Aliyu -1110112352446-PortalAccessFee:1000-AccreditationFee:5000-RegFee:265</t>
  </si>
  <si>
    <t>NAME:=Usman Aliyu |Payment Ref:=1110112352446|Description:=0517021001-20136083-Usman Aliyu -1110112352446-PortalAccessFee:1000-AccreditationFee:5000-RegFee:265</t>
  </si>
  <si>
    <t>2/2/2023 11:56:18 AM</t>
  </si>
  <si>
    <t>HEAD1=1110111592744</t>
  </si>
  <si>
    <t>539983******3747</t>
  </si>
  <si>
    <t>351035364201005900</t>
  </si>
  <si>
    <t>0517021001-18134115-Umar ABDULRAHMAN Mati-1110111592744-PortalAccessFee:1000-AccreditationFee:5000-R</t>
  </si>
  <si>
    <t>NAME:=Umar ABDULRAHMAN Mati|Payment Ref:=1110111592744|Description:=0517021001-18134115-Umar ABDULRAHMAN Mati-1110111592744-PortalAccessFee:1000-AccreditationFee:5000-R</t>
  </si>
  <si>
    <t>2/2/2023 12:24:14 PM</t>
  </si>
  <si>
    <t>HEAD1=1110156212640</t>
  </si>
  <si>
    <t>0517021001-20118080-Mustapha Musa Ibrahim-1110156212640-PortalAccessFee:1000-AccreditationFee:5000-R</t>
  </si>
  <si>
    <t>NAME:=Mustapha Musa Ibrahim|Payment Ref:=1110156212640|Description:=0517021001-20118080-Mustapha Musa Ibrahim-1110156212640-PortalAccessFee:1000-AccreditationFee:5000-R</t>
  </si>
  <si>
    <t>2/2/2023 1:06:07 PM</t>
  </si>
  <si>
    <t>HEAD1=1110115562369</t>
  </si>
  <si>
    <t>539983******2090</t>
  </si>
  <si>
    <t>351040337001005900</t>
  </si>
  <si>
    <t>0517021001-18136225-Aliyu Waziri Fahad-1110115562369-PortalAccessFee:1000-AccreditationFee:5000-RegF</t>
  </si>
  <si>
    <t>NAME:=Aliyu Waziri Fahad|Payment Ref:=1110115562369|Description:=0517021001-18136225-Aliyu Waziri Fahad-1110115562369-PortalAccessFee:1000-AccreditationFee:5000-RegF</t>
  </si>
  <si>
    <t>2/2/2023 7:33:59 PM</t>
  </si>
  <si>
    <t>HEAD1=1110145572954</t>
  </si>
  <si>
    <t>UNITED BANK FOR AFRICA PLC</t>
  </si>
  <si>
    <t>519911******5768</t>
  </si>
  <si>
    <t>2117028821</t>
  </si>
  <si>
    <t>UBHO</t>
  </si>
  <si>
    <t>0517021001-18136124-Mustapha Usman Alkali-1110145572954-PortalAccessFee:1000-AccreditationFee:5000-R</t>
  </si>
  <si>
    <t>NAME:=Mustapha Usman Alkali|Payment Ref:=1110145572954|Description:=0517021001-18136124-Mustapha Usman Alkali-1110145572954-PortalAccessFee:1000-AccreditationFee:5000-R</t>
  </si>
  <si>
    <t>2/2/2023 11:24:18 AM</t>
  </si>
  <si>
    <t>HEAD1=1110110203751</t>
  </si>
  <si>
    <t>0517021001-20236016-NAFISA FARUKU LIMAN-1110110203751-PortalAccessFee:1000-AccreditationFee:5000-Reg</t>
  </si>
  <si>
    <t>NAME:=NAFISA FARUKU LIMAN|Payment Ref:=1110110203751|Description:=0517021001-20236016-NAFISA FARUKU LIMAN-1110110203751-PortalAccessFee:1000-AccreditationFee:5000-Reg</t>
  </si>
  <si>
    <t>2/2/2023 2:19:07 PM</t>
  </si>
  <si>
    <t>HEAD1=1110157051163</t>
  </si>
  <si>
    <t>0517021001-20115007-Bello Ahmad Sakamaru-1110157051163-PortalAccessFee:1000-AccreditationFee:5000-Re</t>
  </si>
  <si>
    <t>NAME:=Bello Ahmad Sakamaru|Payment Ref:=1110157051163|Description:=0517021001-20115007-Bello Ahmad Sakamaru-1110157051163-PortalAccessFee:1000-AccreditationFee:5000-Re</t>
  </si>
  <si>
    <t>2/2/2023 10:45:46 PM</t>
  </si>
  <si>
    <t>HEAD1=1110159532944</t>
  </si>
  <si>
    <t>519911******3301</t>
  </si>
  <si>
    <t>2182521278</t>
  </si>
  <si>
    <t>0517021001-18125114-Idris Abubakar -1110159532944-PortalAccessFee:1000-AccreditationFee:5000-RegFee:</t>
  </si>
  <si>
    <t>NAME:=Idris Abubakar |Payment Ref:=1110159532944|Description:=0517021001-18125114-Idris Abubakar -1110159532944-PortalAccessFee:1000-AccreditationFee:5000-RegFee:</t>
  </si>
  <si>
    <t>2/2/2023 11:05:06 AM</t>
  </si>
  <si>
    <t>HEAD1=1110125023365</t>
  </si>
  <si>
    <t>0517021001-20236026-Asma'u Hayatu Shehu-1110125023365-PortalAccessFee:1000-AccreditationFee:5000-Reg</t>
  </si>
  <si>
    <t>NAME:=Asma'u Hayatu Shehu|Payment Ref:=1110125023365|Description:=0517021001-20236026-Asma'u Hayatu Shehu-1110125023365-PortalAccessFee:1000-AccreditationFee:5000-Reg</t>
  </si>
  <si>
    <t>2/2/2023 5:49:46 PM</t>
  </si>
  <si>
    <t>HEAD1=1110157041765</t>
  </si>
  <si>
    <t>519911******7944</t>
  </si>
  <si>
    <t>2116605951</t>
  </si>
  <si>
    <t>0517021001-20123021-Abdulkarim UMAR Ibrahim-1110157041765-PortalAccessFee:1000-AccreditationFee:5000</t>
  </si>
  <si>
    <t>NAME:=Abdulkarim UMAR Ibrahim|Payment Ref:=1110157041765|Description:=0517021001-20123021-Abdulkarim UMAR Ibrahim-1110157041765-PortalAccessFee:1000-AccreditationFee:5000</t>
  </si>
  <si>
    <t>2/2/2023 11:02:22 AM</t>
  </si>
  <si>
    <t>HEAD1=1110121563969</t>
  </si>
  <si>
    <t>539983******3306</t>
  </si>
  <si>
    <t>352036841201005900</t>
  </si>
  <si>
    <t>0517021001-17131007-Nasiru Abubakar -1110121563969-PortalAccessFee:1000-AccreditationFee:5000-RegFee</t>
  </si>
  <si>
    <t>NAME:=Nasiru Abubakar |Payment Ref:=1110121563969|Description:=0517021001-17131007-Nasiru Abubakar -1110121563969-PortalAccessFee:1000-AccreditationFee:5000-RegFee</t>
  </si>
  <si>
    <t>2/2/2023 3:01:38 PM</t>
  </si>
  <si>
    <t>HEAD1=1110105221345</t>
  </si>
  <si>
    <t>519911******6988</t>
  </si>
  <si>
    <t>2182663534</t>
  </si>
  <si>
    <t>0517021001-19125078-Murtala Salisu -1110105221345-PortalAccessFee:1000-AccreditationFee:5000-RegFee:</t>
  </si>
  <si>
    <t>NAME:=Murtala Salisu |Payment Ref:=1110105221345|Description:=0517021001-19125078-Murtala Salisu -1110105221345-PortalAccessFee:1000-AccreditationFee:5000-RegFee:</t>
  </si>
  <si>
    <t>2/2/2023 7:53:10 PM</t>
  </si>
  <si>
    <t>HEAD1=1110140053768</t>
  </si>
  <si>
    <t>519911******8223</t>
  </si>
  <si>
    <t>2200037134</t>
  </si>
  <si>
    <t>0517021001-19122013-Abdulnasir Mudassir -1110140053768-PortalAccessFee:1000-AccreditationFee:5000-Re</t>
  </si>
  <si>
    <t>NAME:=Abdulnasir Mudassir |Payment Ref:=1110140053768|Description:=0517021001-19122013-Abdulnasir Mudassir -1110140053768-PortalAccessFee:1000-AccreditationFee:5000-Re</t>
  </si>
  <si>
    <t>2/2/2023 10:57:26 AM</t>
  </si>
  <si>
    <t>HEAD1=1110126182051</t>
  </si>
  <si>
    <t>0517021001-19132123-Abdulhamid Shiitu -1110126182051-PortalAccessFee:1000-AccreditationFee:5000-RegF</t>
  </si>
  <si>
    <t>NAME:=Abdulhamid Shiitu |Payment Ref:=1110126182051|Description:=0517021001-19132123-Abdulhamid Shiitu -1110126182051-PortalAccessFee:1000-AccreditationFee:5000-RegF</t>
  </si>
  <si>
    <t>2/2/2023 8:48:20 AM</t>
  </si>
  <si>
    <t>PAYARENA,VICTORIA ISLAND,VICTORIA ISLAND,NG</t>
  </si>
  <si>
    <t>HEAD1=1110106562459</t>
  </si>
  <si>
    <t>536613******2675</t>
  </si>
  <si>
    <t>0047782344</t>
  </si>
  <si>
    <t>ACHO</t>
  </si>
  <si>
    <t>0517021001-19119096-Jamilu Abubakar -1110106562459-PortalAccessFee:1000-AccreditationFee:5000-RegFee</t>
  </si>
  <si>
    <t>NAME:=Jamilu Abubakar |Payment Ref:=1110106562459|Description:=0517021001-19119096-Jamilu Abubakar -1110106562459-PortalAccessFee:1000-AccreditationFee:5000-RegFee</t>
  </si>
  <si>
    <t>2/2/2023 12:02:11 PM</t>
  </si>
  <si>
    <t>HEAD1=1110133212443</t>
  </si>
  <si>
    <t>0517021001-19122026-Samaila Sani -1110133212443-PortalAccessFee:1000-AccreditationFee:5000-RegFee:26</t>
  </si>
  <si>
    <t>NAME:=Samaila Sani |Payment Ref:=1110133212443|Description:=0517021001-19122026-Samaila Sani -1110133212443-PortalAccessFee:1000-AccreditationFee:5000-RegFee:26</t>
  </si>
  <si>
    <t>2/2/2023 12:16:29 PM</t>
  </si>
  <si>
    <t>HEAD1=1110113181560</t>
  </si>
  <si>
    <t>0517021001-18136186-Ibrahim Jamila Milgoma-1110113181560-PortalAccessFee:1000-AccreditationFee:5000-</t>
  </si>
  <si>
    <t>NAME:=Ibrahim Jamila Milgoma|Payment Ref:=1110113181560|Description:=0517021001-18136186-Ibrahim Jamila Milgoma-1110113181560-PortalAccessFee:1000-AccreditationFee:5000-</t>
  </si>
  <si>
    <t>2/2/2023 11:15:29 AM</t>
  </si>
  <si>
    <t>HEAD1=1110117072741</t>
  </si>
  <si>
    <t>0517021001-19136022-Halima Abubakar Bello-1110117072741-PortalAccessFee:1000-AccreditationFee:5000-R</t>
  </si>
  <si>
    <t>NAME:=Halima Abubakar Bello|Payment Ref:=1110117072741|Description:=0517021001-19136022-Halima Abubakar Bello-1110117072741-PortalAccessFee:1000-AccreditationFee:5000-R</t>
  </si>
  <si>
    <t>2/2/2023 11:07:47 AM</t>
  </si>
  <si>
    <t>HEAD1=1110140032641</t>
  </si>
  <si>
    <t>0517021001-19136003-Shuaibu Sumaiyya -1110140032641-PortalAccessFee:1000-AccreditationFee:5000-RegFe</t>
  </si>
  <si>
    <t>NAME:=Shuaibu Sumaiyya |Payment Ref:=1110140032641|Description:=0517021001-19136003-Shuaibu Sumaiyya -1110140032641-PortalAccessFee:1000-AccreditationFee:5000-RegFe</t>
  </si>
  <si>
    <t>2/2/2023 11:06:21 AM</t>
  </si>
  <si>
    <t>HEAD1=1110146353067</t>
  </si>
  <si>
    <t>0517021001-18132084-Musa Zainab Muhammad-1110146353067-PortalAccessFee:1000-AccreditationFee:5000-Re</t>
  </si>
  <si>
    <t>NAME:=Musa Zainab Muhammad|Payment Ref:=1110146353067|Description:=0517021001-18132084-Musa Zainab Muhammad-1110146353067-PortalAccessFee:1000-AccreditationFee:5000-Re</t>
  </si>
  <si>
    <t>2/2/2023 10:53:16 AM</t>
  </si>
  <si>
    <t>HEAD1=1110144212250</t>
  </si>
  <si>
    <t>0517021001-18136165-Manir Shehu -1110144212250-PortalAccessFee:1000-AccreditationFee:5000-RegFee:515</t>
  </si>
  <si>
    <t>NAME:=Manir Shehu |Payment Ref:=1110144212250|Description:=0517021001-18136165-Manir Shehu -1110144212250-PortalAccessFee:1000-AccreditationFee:5000-RegFee:515</t>
  </si>
  <si>
    <t>2/2/2023 10:27:02 PM</t>
  </si>
  <si>
    <t>HEAD1=1110126541268</t>
  </si>
  <si>
    <t>0517021001-18121022-Naziru Muhammad Sabo-1110126541268-PortalAccessFee:1000-AccreditationFee:5000-Re</t>
  </si>
  <si>
    <t>NAME:=Naziru Muhammad Sabo|Payment Ref:=1110126541268|Description:=0517021001-18121022-Naziru Muhammad Sabo-1110126541268-PortalAccessFee:1000-AccreditationFee:5000-Re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</si>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</sst>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3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0.387376620369" createdVersion="8" refreshedVersion="8" minRefreshableVersion="3" recordCount="317" xr:uid="{4FA84336-5FA7-47FE-A752-60E184A8864A}">
  <cacheSource type="worksheet">
    <worksheetSource ref="A1:EV318" sheet="RETAILER"/>
  </cacheSource>
  <cacheFields count="152">
    <cacheField name="TRANSACTION ID" numFmtId="0">
      <sharedItems containsSemiMixedTypes="0" containsString="0" containsNumber="1" containsInteger="1" minValue="9760688998" maxValue="675374442897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906" maxValue="34921"/>
    </cacheField>
    <cacheField name="CLEARING DATE" numFmtId="0">
      <sharedItems/>
    </cacheField>
    <cacheField name="APPROVAL CODE" numFmtId="0">
      <sharedItems containsSemiMixedTypes="0" containsString="0" containsNumber="1" containsInteger="1" minValue="682" maxValue="998608"/>
    </cacheField>
    <cacheField name="DOCNO" numFmtId="0">
      <sharedItems containsSemiMixedTypes="0" containsString="0" containsNumber="1" containsInteger="1" minValue="2610147108" maxValue="57675369226126"/>
    </cacheField>
    <cacheField name="UP BATCHID" numFmtId="0">
      <sharedItems containsSemiMixedTypes="0" containsString="0" containsNumber="1" containsInteger="1" minValue="1164977" maxValue="9945408"/>
    </cacheField>
    <cacheField name="SEQUENCE NUMBER" numFmtId="0">
      <sharedItems containsMixedTypes="1" containsNumber="1" containsInteger="1" minValue="1001005" maxValue="2692440"/>
    </cacheField>
    <cacheField name="INVOICENUM" numFmtId="0">
      <sharedItems containsMixedTypes="1" containsNumber="1" containsInteger="1" minValue="25493962" maxValue="25499412"/>
    </cacheField>
    <cacheField name="TRANNUMBER" numFmtId="0">
      <sharedItems containsSemiMixedTypes="0" containsString="0" containsNumber="1" containsInteger="1" minValue="9760688998" maxValue="675374442897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5">
        <s v="UMARU ALI SHINKAFI POLYTECHNIC (SOIRS SCHOOL)"/>
        <s v="SOKOTO STATE UNIVERSITY  (SOIRS SCHOOL)"/>
        <s v="SHEHU SHAGARI COLLEGE OF EDUCATION (SOIRS SCHOOL)"/>
        <s v="COLLEGE OF NURSING SCIENCES TAMBUWAL (SOIRS SCHOOL)"/>
        <s v="COLLEGE OF AGRICULTURE WURNO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55" maxValue="989459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760688998" maxValue="675374442897"/>
    </cacheField>
    <cacheField name="ISS_STAN" numFmtId="0">
      <sharedItems containsMixedTypes="1" containsNumber="1" containsInteger="1" minValue="9760688998" maxValue="9770048153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RANAMOUNT" numFmtId="0">
      <sharedItems containsSemiMixedTypes="0" containsString="0" containsNumber="1" minValue="2457.5" maxValue="152107.5"/>
    </cacheField>
    <cacheField name="ORIGINALAMOUNT" numFmtId="0">
      <sharedItems containsSemiMixedTypes="0" containsString="0" containsNumber="1" containsInteger="1" minValue="2350" maxValue="152000"/>
    </cacheField>
    <cacheField name="AMOUNT DUE LESS PORTAL ACCESS FEE &amp; ACREDITATION" numFmtId="0">
      <sharedItems containsSemiMixedTypes="0" containsString="0" containsNumber="1" containsInteger="1" minValue="2350" maxValue="15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50650"/>
    </cacheField>
    <cacheField name="AMT DUE SOKOTO" numFmtId="0">
      <sharedItems containsSemiMixedTypes="0" containsString="0" containsNumber="1" minValue="352.00000000000006" maxValue="26514.400000000001"/>
    </cacheField>
    <cacheField name="AMT DUE SCHOOLS" numFmtId="0">
      <sharedItems containsSemiMixedTypes="0" containsString="0" containsNumber="1" containsInteger="1" minValue="1600" maxValue="120520"/>
    </cacheField>
    <cacheField name="AMT DUE IDS" numFmtId="0">
      <sharedItems containsSemiMixedTypes="0" containsString="0" containsNumber="1" minValue="48" maxValue="3615.6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2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5210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5173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1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457.5" maxValue="15210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3.0040567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457.5" maxValue="152107.5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n v="9763597808"/>
    <s v="AIR TIME TOPUP"/>
    <s v="2/2/2023 12:01:22 PM"/>
    <s v="UP SETTLEMENT"/>
    <s v="2/3/2023 12:00:00 AM"/>
    <s v="2/2/2023 12:00:00 AM"/>
    <n v="34911"/>
    <s v="2/2/2023 12:00:00 AM"/>
    <n v="672782"/>
    <n v="2610496894"/>
    <n v="9135743"/>
    <n v="2692440"/>
    <s v=""/>
    <n v="976359780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540815066"/>
    <n v="566"/>
    <n v="672934"/>
    <s v="HOPE PSBank"/>
    <n v="566"/>
    <n v="9763597808"/>
    <n v="9763597808"/>
    <s v="PAYA"/>
    <s v="980002******7928"/>
    <s v="1130000428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2435-ORUMA BLESSING OJONIKO-2540815066-NotificationProcessingFee:2000.00"/>
    <s v="0517018001-112435-ORUMA BLESSING OJONIKO-2540815066-NotificationProcessingFee:2000.00"/>
    <s v="PaymentRef=2540815066"/>
    <s v="NAME:=ORUMA BLESSING OJONIKO|Payment Ref:=2540815066|Description:=0517018001-112435-ORUMA BLESSING OJONIKO-2540815066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64483932"/>
    <s v="AIR TIME TOPUP"/>
    <s v="2/2/2023 1:15:57 PM"/>
    <s v="UP SETTLEMENT"/>
    <s v="2/3/2023 12:00:00 AM"/>
    <s v="2/2/2023 12:00:00 AM"/>
    <n v="34912"/>
    <s v="2/2/2023 12:00:00 AM"/>
    <n v="911601"/>
    <n v="2610605267"/>
    <n v="5615700"/>
    <n v="2692440"/>
    <s v=""/>
    <n v="976448393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111861632"/>
    <n v="566"/>
    <n v="556664"/>
    <s v="HOPE PSBank"/>
    <n v="566"/>
    <n v="9764483932"/>
    <n v="9764483932"/>
    <s v="PAYA"/>
    <s v="980002******8224"/>
    <s v="113003592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8910-MANSUR USMAN -3111861632-NotificationProcessingFee:2000.00"/>
    <s v="0517018001-108910-MANSUR USMAN -3111861632-NotificationProcessingFee:2000.00"/>
    <s v="PaymentRef=3111861632"/>
    <s v="NAME:=MANSUR USMAN |Payment Ref:=3111861632|Description:=0517018001-108910-MANSUR USMAN -3111861632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64553213"/>
    <s v="AIR TIME TOPUP"/>
    <s v="2/2/2023 1:22:21 PM"/>
    <s v="UP SETTLEMENT"/>
    <s v="2/3/2023 12:00:00 AM"/>
    <s v="2/2/2023 12:00:00 AM"/>
    <n v="34912"/>
    <s v="2/2/2023 12:00:00 AM"/>
    <n v="724692"/>
    <n v="2610605427"/>
    <n v="5615700"/>
    <n v="2692440"/>
    <s v=""/>
    <n v="976455321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112836781"/>
    <n v="566"/>
    <n v="620221"/>
    <s v="HOPE PSBank"/>
    <n v="566"/>
    <n v="9764553213"/>
    <n v="9764553213"/>
    <s v="PAYA"/>
    <s v="980002******8224"/>
    <s v="113003592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8911-UMAR USMAN-2112836781-NotificationProcessingFee:2000.00"/>
    <s v="0517018001-108911-UMAR USMAN-2112836781-NotificationProcessingFee:2000.00"/>
    <s v="PaymentRef=2112836781"/>
    <s v="NAME:=UMAR USMAN|Payment Ref:=2112836781|Description:=0517018001-108911-UMAR USMAN-2112836781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64162792"/>
    <s v="BILLS PAYMENT"/>
    <s v="2/2/2023 12:47:30 PM"/>
    <s v="UP SETTLEMENT"/>
    <s v="2/3/2023 12:00:00 AM"/>
    <s v="2/2/2023 12:00:00 AM"/>
    <n v="34911"/>
    <s v="2/2/2023 12:00:00 AM"/>
    <n v="74754"/>
    <n v="2610498133"/>
    <n v="9945408"/>
    <n v="2692440"/>
    <s v=""/>
    <n v="97641627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24465217"/>
    <n v="566"/>
    <n v="234906"/>
    <s v="HOPE PSBank"/>
    <n v="566"/>
    <n v="9764162792"/>
    <n v="9764162792"/>
    <s v="PAYA"/>
    <s v="980002******2679"/>
    <s v="1130043492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751628CF--11124465217-PortalAccessFee:1000-ApplicationFee:2000"/>
    <s v="0517021001-202211751628CF--11124465217-PortalAccessFee:1000-ApplicationFee:2000"/>
    <s v="PaymentRef=11124465217"/>
    <s v="NAME:=Umar Abubakar |Payment Ref:=11124465217|Description:=0517021001-202211751628CF--1112446521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62784431"/>
    <s v="AIR TIME TOPUP"/>
    <s v="2/2/2023 10:56:27 AM"/>
    <s v="UP SETTLEMENT"/>
    <s v="2/3/2023 12:00:00 AM"/>
    <s v="2/2/2023 12:00:00 AM"/>
    <n v="34910"/>
    <s v="2/2/2023 12:00:00 AM"/>
    <n v="285881"/>
    <n v="2610424023"/>
    <n v="1707801"/>
    <n v="2692440"/>
    <s v=""/>
    <n v="976278443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4982626687"/>
    <n v="566"/>
    <n v="6870"/>
    <s v="HOPE PSBank"/>
    <n v="566"/>
    <n v="9762784431"/>
    <n v="9762784431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28-ABDULLAHI MUHAMMAD HASSAN-4982626687--SalesOfForms:2700-PortalAccessFee:1000"/>
    <s v="0517018001-142728-ABDULLAHI MUHAMMAD HASSAN-4982626687--SalesOfForms:2700-PortalAccessFee:1000"/>
    <s v="PaymentRef=4982626687"/>
    <s v="NAME:=ABDULLAHI MUHAMMAD HASSAN|Payment Ref:=4982626687|Description:=0517018001-142728-ABDULLAHI MUHAMMAD HASSAN-498262668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64687357"/>
    <s v="AIR TIME TOPUP"/>
    <s v="2/2/2023 1:34:02 PM"/>
    <s v="UP SETTLEMENT"/>
    <s v="2/3/2023 12:00:00 AM"/>
    <s v="2/2/2023 12:00:00 AM"/>
    <n v="34912"/>
    <s v="2/2/2023 12:00:00 AM"/>
    <n v="701066"/>
    <n v="2610605700"/>
    <n v="5615700"/>
    <n v="2692440"/>
    <s v=""/>
    <n v="976468735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28046462"/>
    <n v="566"/>
    <n v="742503"/>
    <s v="HOPE PSBank"/>
    <n v="566"/>
    <n v="9764687357"/>
    <n v="9764687357"/>
    <s v="PAYA"/>
    <s v="980002******4244"/>
    <s v="113003855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39-YAHEMEKA CHINAZA ESTHER-1228046462--SalesOfForms:2700-PortalAccessFee:1000"/>
    <s v="0517018001-142739-YAHEMEKA CHINAZA ESTHER-1228046462--SalesOfForms:2700-PortalAccessFee:1000"/>
    <s v="PaymentRef=1228046462"/>
    <s v="NAME:=YAHEMEKA CHINAZA ESTHER|Payment Ref:=1228046462|Description:=0517018001-142739-YAHEMEKA CHINAZA ESTHER-122804646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65885131"/>
    <s v="BILLS PAYMENT"/>
    <s v="2/2/2023 3:25:15 PM"/>
    <s v="UP SETTLEMENT"/>
    <s v="2/3/2023 12:00:00 AM"/>
    <s v="2/2/2023 12:00:00 AM"/>
    <n v="34914"/>
    <s v="2/2/2023 12:00:00 AM"/>
    <n v="635502"/>
    <n v="2610787096"/>
    <n v="8917441"/>
    <n v="2692440"/>
    <s v=""/>
    <n v="97658851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52882790"/>
    <n v="566"/>
    <n v="799654"/>
    <s v="HOPE PSBank"/>
    <n v="566"/>
    <n v="9765885131"/>
    <n v="9765885131"/>
    <s v="PAYA"/>
    <s v="980002******1325"/>
    <s v="1130009463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90058822JFMUHAMMAD SUMAYYA-11852882790Acceptance Fee"/>
    <s v="0517019001-202290058822JFMUHAMMAD SUMAYYA-11852882790Acceptance Fee"/>
    <s v="PaymentRef=11852882790"/>
    <s v="NAME:=|Payment Ref:=11852882790|Description:=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766305290"/>
    <s v="AIR TIME TOPUP"/>
    <s v="2/2/2023 4:06:40 PM"/>
    <s v="UP SETTLEMENT"/>
    <s v="2/3/2023 12:00:00 AM"/>
    <s v="2/2/2023 12:00:00 AM"/>
    <n v="34915"/>
    <s v="2/2/2023 12:00:00 AM"/>
    <n v="608789"/>
    <n v="2610891499"/>
    <n v="1877509"/>
    <n v="2692440"/>
    <s v=""/>
    <n v="976630529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589261868"/>
    <n v="566"/>
    <n v="154747"/>
    <s v="HOPE PSBank"/>
    <n v="566"/>
    <n v="9766305290"/>
    <n v="9766305290"/>
    <s v="PAYA"/>
    <s v="980002******9414"/>
    <s v="1130045287"/>
    <s v=""/>
    <s v="HPSB"/>
    <n v="5957.5"/>
    <n v="5850"/>
    <n v="5850"/>
    <n v="350"/>
    <n v="5500"/>
    <n v="968.00000000000011"/>
    <n v="4400"/>
    <n v="132"/>
    <n v="250"/>
    <n v="81.25"/>
    <m/>
    <m/>
    <n v="18.75"/>
    <m/>
    <m/>
    <s v=""/>
    <s v=""/>
    <n v="566"/>
    <n v="566"/>
    <n v="5957.5"/>
    <n v="0.5"/>
    <n v="0"/>
    <n v="0.5"/>
    <n v="0.04"/>
    <n v="0"/>
    <n v="59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59645-TAJUDEEN TAIYE J-3589261868-CertificateProcessingHND:5500.00"/>
    <s v="0517018001-59645-TAJUDEEN TAIYE J-3589261868-CertificateProcessingHND:5500.00"/>
    <s v="PaymentRef=3589261868"/>
    <s v="NAME:=TAJUDEEN TAIYE J|Payment Ref:=3589261868|Description:=0517018001-59645-TAJUDEEN TAIYE J-3589261868-CertificateProcessingHND:5500.00"/>
    <s v="GENERAL"/>
    <s v=""/>
    <s v=""/>
    <s v=""/>
    <s v=""/>
    <s v=""/>
    <s v=""/>
    <s v=""/>
    <s v=""/>
    <s v=""/>
    <n v="5957.5"/>
    <n v="0"/>
    <n v="0"/>
    <s v=""/>
    <s v="N"/>
    <s v=""/>
    <n v="0"/>
  </r>
  <r>
    <n v="9766285288"/>
    <s v="AIR TIME TOPUP"/>
    <s v="2/2/2023 4:04:46 PM"/>
    <s v="UP SETTLEMENT"/>
    <s v="2/3/2023 12:00:00 AM"/>
    <s v="2/2/2023 12:00:00 AM"/>
    <n v="34915"/>
    <s v="2/2/2023 12:00:00 AM"/>
    <n v="472535"/>
    <n v="2610891458"/>
    <n v="1877509"/>
    <n v="2692440"/>
    <s v=""/>
    <n v="976628528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232918695"/>
    <n v="566"/>
    <n v="135856"/>
    <s v="HOPE PSBank"/>
    <n v="566"/>
    <n v="9766285288"/>
    <n v="9766285288"/>
    <s v="PAYA"/>
    <s v="980002******9414"/>
    <s v="1130045287"/>
    <s v=""/>
    <s v="HPSB"/>
    <n v="5957.5"/>
    <n v="5850"/>
    <n v="5850"/>
    <n v="350"/>
    <n v="5500"/>
    <n v="968.00000000000011"/>
    <n v="4400"/>
    <n v="132"/>
    <n v="250"/>
    <n v="81.25"/>
    <m/>
    <m/>
    <n v="18.75"/>
    <m/>
    <m/>
    <s v=""/>
    <s v=""/>
    <n v="566"/>
    <n v="566"/>
    <n v="5957.5"/>
    <n v="0.5"/>
    <n v="0"/>
    <n v="0.5"/>
    <n v="0.04"/>
    <n v="0"/>
    <n v="59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59966-MUSTOPHA SODIQ AYINDE-2232918695-CertificateProcessingHND:5500.00"/>
    <s v="0517018001-59966-MUSTOPHA SODIQ AYINDE-2232918695-CertificateProcessingHND:5500.00"/>
    <s v="PaymentRef=2232918695"/>
    <s v="NAME:=MUSTOPHA SODIQ AYINDE|Payment Ref:=2232918695|Description:=0517018001-59966-MUSTOPHA SODIQ AYINDE-2232918695-CertificateProcessingHND:5500.00"/>
    <s v="GENERAL"/>
    <s v=""/>
    <s v=""/>
    <s v=""/>
    <s v=""/>
    <s v=""/>
    <s v=""/>
    <s v=""/>
    <s v=""/>
    <s v=""/>
    <n v="5957.5"/>
    <n v="0"/>
    <n v="0"/>
    <s v=""/>
    <s v="N"/>
    <s v=""/>
    <n v="0"/>
  </r>
  <r>
    <n v="9766326350"/>
    <s v="AIR TIME TOPUP"/>
    <s v="2/2/2023 4:08:45 PM"/>
    <s v="UP SETTLEMENT"/>
    <s v="2/3/2023 12:00:00 AM"/>
    <s v="2/2/2023 12:00:00 AM"/>
    <n v="34915"/>
    <s v="2/2/2023 12:00:00 AM"/>
    <n v="971372"/>
    <n v="2610891539"/>
    <n v="1877509"/>
    <n v="2692440"/>
    <s v=""/>
    <n v="976632635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165208437"/>
    <n v="566"/>
    <n v="173681"/>
    <s v="HOPE PSBank"/>
    <n v="566"/>
    <n v="9766326350"/>
    <n v="9766326350"/>
    <s v="PAYA"/>
    <s v="980002******9414"/>
    <s v="1130045287"/>
    <s v=""/>
    <s v="HPSB"/>
    <n v="5957.5"/>
    <n v="5850"/>
    <n v="5850"/>
    <n v="350"/>
    <n v="5500"/>
    <n v="968.00000000000011"/>
    <n v="4400"/>
    <n v="132"/>
    <n v="250"/>
    <n v="81.25"/>
    <m/>
    <m/>
    <n v="18.75"/>
    <m/>
    <m/>
    <s v=""/>
    <s v=""/>
    <n v="566"/>
    <n v="566"/>
    <n v="5957.5"/>
    <n v="0.5"/>
    <n v="0"/>
    <n v="0.5"/>
    <n v="0.04"/>
    <n v="0"/>
    <n v="59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59649-SALAMI MUHAMMED ADELANI-1165208437-CertificateProcessingHND:5500.00"/>
    <s v="0517018001-59649-SALAMI MUHAMMED ADELANI-1165208437-CertificateProcessingHND:5500.00"/>
    <s v="PaymentRef=1165208437"/>
    <s v="NAME:=SALAMI MUHAMMED ADELANI|Payment Ref:=1165208437|Description:=0517018001-59649-SALAMI MUHAMMED ADELANI-1165208437-CertificateProcessingHND:5500.00"/>
    <s v="GENERAL"/>
    <s v=""/>
    <s v=""/>
    <s v=""/>
    <s v=""/>
    <s v=""/>
    <s v=""/>
    <s v=""/>
    <s v=""/>
    <s v=""/>
    <n v="5957.5"/>
    <n v="0"/>
    <n v="0"/>
    <s v=""/>
    <s v="N"/>
    <s v=""/>
    <n v="0"/>
  </r>
  <r>
    <n v="675369226126"/>
    <s v="BILLS PAYMENT"/>
    <s v="2/2/2023 9:20:27 PM"/>
    <s v="UP SETTLEMENT"/>
    <s v="2/3/2023 12:00:00 AM"/>
    <s v="2/2/2023 12:00:00 AM"/>
    <s v=""/>
    <s v="2/2/2023 12:00:00 AM"/>
    <n v="186556"/>
    <n v="57675369226126"/>
    <n v="3259952"/>
    <s v=""/>
    <s v=""/>
    <n v="675369226126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1"/>
    <s v="HOPE PSBank"/>
    <s v=""/>
    <n v="566"/>
    <s v=""/>
    <s v="HOPE PSBank"/>
    <n v="566"/>
    <n v="675369226126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369226126&quot;,&quot;Alternate Reference&quot;:&quot;9325900&quot;,&quot;Merchant&quot;:&quot;SOKOTO STATE UNIVERSITY, SOKOTO&quot;,&quot;Product&quot;:&quot;FEES&quot;,&quot;Amount&quot;:&quot;¿9,000.00&quot;,&quot;Fee&quot;:&quot;¿0.00&quot;,&quot;Payment Ref                                                                     &quot;:&quot;1110144141257&quot;,&quot;PaymentReference&quot;:&quot;1110144141257&quot;,&quot;ID&quot;:&quot;19117040&quot;,&quot;Name&quot;:&quot;Ukashatu Abubakar &quot;,&quot;PhoneNumber&quot;:&quot;07032332973&quot;,&quot;Email&quot;:&quot;ukashatuabubakar2973@yahoo.com&quot;,&quot;StatusCode&quot;:&quot;00&quot;,&quot;Status&quot;:&quot;Approved&quot;,&quot;StatusDescription&quot;:&quot;Approved&quot;,&quot;Approval Code&quot;:&quot;186556&quot;,&quot;Date&quot;:&quot;02 Feb, 2023 09:20P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61621481"/>
    <s v="BILLS PAYMENT"/>
    <s v="2/2/2023 8:56:15 AM"/>
    <s v="UP SETTLEMENT"/>
    <s v="2/3/2023 12:00:00 AM"/>
    <s v="2/2/2023 12:00:00 AM"/>
    <n v="34908"/>
    <s v="2/2/2023 12:00:00 AM"/>
    <n v="662698"/>
    <n v="2610234859"/>
    <n v="2530521"/>
    <n v="2692440"/>
    <s v=""/>
    <n v="97616214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7263241"/>
    <n v="566"/>
    <n v="40331"/>
    <s v="HOPE PSBank"/>
    <n v="566"/>
    <n v="9761621481"/>
    <n v="9761621481"/>
    <s v="PAYA"/>
    <s v="980002******1574"/>
    <s v="1130000219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92-Usman Riskuwa Shehu-1110147263241-PortalAccessFee:1000-AccreditationFee:5000-Reg"/>
    <s v="0517021001-20118092-Usman Riskuwa Shehu-1110147263241-PortalAccessFee:1000-AccreditationFee:5000-Reg"/>
    <s v="PaymentRef=1110147263241"/>
    <s v="NAME:=Usman Riskuwa Shehu|Payment Ref:=1110147263241|Description:=0517021001-20118092-Usman Riskuwa Shehu-1110147263241-PortalAccessFee:1000-AccreditationFee:5000-Reg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64253463"/>
    <s v="BILLS PAYMENT"/>
    <s v="2/2/2023 12:55:13 PM"/>
    <s v="UP SETTLEMENT"/>
    <s v="2/3/2023 12:00:00 AM"/>
    <s v="2/2/2023 12:00:00 AM"/>
    <n v="34912"/>
    <s v="2/2/2023 12:00:00 AM"/>
    <n v="773673"/>
    <n v="2610604749"/>
    <n v="5615700"/>
    <n v="2692440"/>
    <s v=""/>
    <n v="97642534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463050"/>
    <n v="566"/>
    <n v="327715"/>
    <s v="HOPE PSBank"/>
    <n v="566"/>
    <n v="9764253463"/>
    <n v="9764253463"/>
    <s v="PAYA"/>
    <s v="980002******1574"/>
    <s v="1130000219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21-Sani Ibrahim -1110103463050-PortalAccessFee:1000-AccreditationFee:5000-RegFee:26"/>
    <s v="0517021001-20118021-Sani Ibrahim -1110103463050-PortalAccessFee:1000-AccreditationFee:5000-RegFee:26"/>
    <s v="PaymentRef=1110103463050"/>
    <s v="NAME:=Sani Ibrahim |Payment Ref:=1110103463050|Description:=0517021001-20118021-Sani Ibrahim -1110103463050-PortalAccessFee:1000-AccreditationFee:5000-RegFee:26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70035616"/>
    <s v="BILLS PAYMENT"/>
    <s v="2/2/2023 10:40:29 PM"/>
    <s v="UP SETTLEMENT"/>
    <s v="2/3/2023 12:00:00 AM"/>
    <s v="2/3/2023 12:00:00 AM"/>
    <n v="34921"/>
    <s v="2/2/2023 12:00:00 AM"/>
    <n v="64906"/>
    <n v="2611432984"/>
    <n v="1494357"/>
    <n v="1001040"/>
    <n v="25499393"/>
    <n v="977003561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2352446"/>
    <n v="566"/>
    <n v="822654"/>
    <s v="GTBANK PLC"/>
    <n v="566"/>
    <n v="9770035616"/>
    <n v="9770035616"/>
    <s v="MAST"/>
    <s v="539983******1012"/>
    <s v="3510404544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6083-Usman Aliyu -1110112352446-PortalAccessFee:1000-AccreditationFee:5000-RegFee:265"/>
    <s v="0517021001-20136083-Usman Aliyu -1110112352446-PortalAccessFee:1000-AccreditationFee:5000-RegFee:265"/>
    <s v="HEAD1=1110112352446"/>
    <s v="NAME:=Usman Aliyu |Payment Ref:=1110112352446|Description:=0517021001-20136083-Usman Aliyu -1110112352446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883744"/>
    <s v="BILLS PAYMENT"/>
    <s v="2/2/2023 12:24:14 PM"/>
    <s v="UP SETTLEMENT"/>
    <s v="2/3/2023 12:00:00 AM"/>
    <s v="2/2/2023 12:00:00 AM"/>
    <n v="34911"/>
    <s v="2/2/2023 12:00:00 AM"/>
    <n v="647550"/>
    <n v="2610479776"/>
    <n v="9135743"/>
    <n v="1001990"/>
    <n v="25495794"/>
    <n v="976388374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6212640"/>
    <n v="566"/>
    <n v="722099"/>
    <s v="GTBANK PLC"/>
    <n v="566"/>
    <n v="9763883744"/>
    <n v="9763883744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8080-Mustapha Musa Ibrahim-1110156212640-PortalAccessFee:1000-AccreditationFee:5000-R"/>
    <s v="0517021001-20118080-Mustapha Musa Ibrahim-1110156212640-PortalAccessFee:1000-AccreditationFee:5000-R"/>
    <s v="HEAD1=1110156212640"/>
    <s v="NAME:=Mustapha Musa Ibrahim|Payment Ref:=1110156212640|Description:=0517021001-20118080-Mustapha Musa Ibrahim-1110156212640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127206"/>
    <s v="BILLS PAYMENT"/>
    <s v="2/2/2023 11:24:18 AM"/>
    <s v="UP SETTLEMENT"/>
    <s v="2/3/2023 12:00:00 AM"/>
    <s v="2/2/2023 12:00:00 AM"/>
    <n v="34910"/>
    <s v="2/2/2023 12:00:00 AM"/>
    <n v="381285"/>
    <n v="2610398377"/>
    <n v="6286117"/>
    <n v="1001981"/>
    <n v="25495166"/>
    <n v="976312720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0203751"/>
    <n v="566"/>
    <n v="653338"/>
    <s v="GTBANK PLC"/>
    <n v="566"/>
    <n v="9763127206"/>
    <n v="9763127206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36016-NAFISA FARUKU LIMAN-1110110203751-PortalAccessFee:1000-AccreditationFee:5000-Reg"/>
    <s v="0517021001-20236016-NAFISA FARUKU LIMAN-1110110203751-PortalAccessFee:1000-AccreditationFee:5000-Reg"/>
    <s v="HEAD1=1110110203751"/>
    <s v="NAME:=NAFISA FARUKU LIMAN|Payment Ref:=1110110203751|Description:=0517021001-20236016-NAFISA FARUKU LIMAN-1110110203751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188284"/>
    <s v="BILLS PAYMENT"/>
    <s v="2/2/2023 2:19:07 PM"/>
    <s v="UP SETTLEMENT"/>
    <s v="2/3/2023 12:00:00 AM"/>
    <s v="2/2/2023 12:00:00 AM"/>
    <n v="34913"/>
    <s v="2/2/2023 12:00:00 AM"/>
    <n v="127171"/>
    <n v="2610671986"/>
    <n v="9292173"/>
    <n v="1001999"/>
    <n v="25496936"/>
    <n v="976518828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7051163"/>
    <n v="566"/>
    <n v="435058"/>
    <s v="GTBANK PLC"/>
    <n v="566"/>
    <n v="9765188284"/>
    <n v="9765188284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5007-Bello Ahmad Sakamaru-1110157051163-PortalAccessFee:1000-AccreditationFee:5000-Re"/>
    <s v="0517021001-20115007-Bello Ahmad Sakamaru-1110157051163-PortalAccessFee:1000-AccreditationFee:5000-Re"/>
    <s v="HEAD1=1110157051163"/>
    <s v="NAME:=Bello Ahmad Sakamaru|Payment Ref:=1110157051163|Description:=0517021001-20115007-Bello Ahmad Sakamaru-1110157051163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90630"/>
    <s v="BILLS PAYMENT"/>
    <s v="2/2/2023 11:05:06 AM"/>
    <s v="UP SETTLEMENT"/>
    <s v="2/3/2023 12:00:00 AM"/>
    <s v="2/2/2023 12:00:00 AM"/>
    <n v="34910"/>
    <s v="2/2/2023 12:00:00 AM"/>
    <n v="292184"/>
    <n v="2610379253"/>
    <n v="6286117"/>
    <n v="1001975"/>
    <n v="25494990"/>
    <n v="976289063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5023365"/>
    <n v="566"/>
    <n v="651388"/>
    <s v="GTBANK PLC"/>
    <n v="566"/>
    <n v="9762890630"/>
    <n v="9762890630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36026-Asma'u Hayatu Shehu-1110125023365-PortalAccessFee:1000-AccreditationFee:5000-Reg"/>
    <s v="0517021001-20236026-Asma'u Hayatu Shehu-1110125023365-PortalAccessFee:1000-AccreditationFee:5000-Reg"/>
    <s v="HEAD1=1110125023365"/>
    <s v="NAME:=Asma'u Hayatu Shehu|Payment Ref:=1110125023365|Description:=0517021001-20236026-Asma'u Hayatu Shehu-1110125023365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7438441"/>
    <s v="BILLS PAYMENT"/>
    <s v="2/2/2023 5:49:46 PM"/>
    <s v="UP SETTLEMENT"/>
    <s v="2/3/2023 12:00:00 AM"/>
    <s v="2/2/2023 12:00:00 AM"/>
    <n v="34916"/>
    <s v="2/2/2023 12:00:00 AM"/>
    <n v="381002"/>
    <n v="2610983066"/>
    <n v="8084512"/>
    <n v="1001018"/>
    <n v="25498311"/>
    <n v="976743844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7041765"/>
    <n v="566"/>
    <n v="381002"/>
    <s v="UNITED BANK FOR AFRICA PLC"/>
    <n v="566"/>
    <n v="9767438441"/>
    <n v="9767438441"/>
    <s v="MAST"/>
    <s v="519911******7944"/>
    <s v="2116605951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3021-Abdulkarim UMAR Ibrahim-1110157041765-PortalAccessFee:1000-AccreditationFee:5000"/>
    <s v="0517021001-20123021-Abdulkarim UMAR Ibrahim-1110157041765-PortalAccessFee:1000-AccreditationFee:5000"/>
    <s v="HEAD1=1110157041765"/>
    <s v="NAME:=Abdulkarim UMAR Ibrahim|Payment Ref:=1110157041765|Description:=0517021001-20123021-Abdulkarim UMAR Ibrahim-1110157041765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56492"/>
    <s v="BILLS PAYMENT"/>
    <s v="2/2/2023 11:02:22 AM"/>
    <s v="UP SETTLEMENT"/>
    <s v="2/3/2023 12:00:00 AM"/>
    <s v="2/2/2023 12:00:00 AM"/>
    <n v="34910"/>
    <s v="2/2/2023 12:00:00 AM"/>
    <n v="278919"/>
    <n v="2610376315"/>
    <n v="6286117"/>
    <n v="1001974"/>
    <n v="25494966"/>
    <n v="976285649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1563969"/>
    <n v="566"/>
    <n v="415340"/>
    <s v="GTBANK PLC"/>
    <n v="566"/>
    <n v="9762856492"/>
    <n v="9762856492"/>
    <s v="MAST"/>
    <s v="539983******3306"/>
    <s v="352036841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1007-Nasiru Abubakar -1110121563969-PortalAccessFee:1000-AccreditationFee:5000-RegFee"/>
    <s v="0517021001-17131007-Nasiru Abubakar -1110121563969-PortalAccessFee:1000-AccreditationFee:5000-RegFee"/>
    <s v="HEAD1=1110121563969"/>
    <s v="NAME:=Nasiru Abubakar |Payment Ref:=1110121563969|Description:=0517021001-17131007-Nasiru Abubakar -1110121563969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643321"/>
    <s v="BILLS PAYMENT"/>
    <s v="2/2/2023 3:01:38 PM"/>
    <s v="UP SETTLEMENT"/>
    <s v="2/3/2023 12:00:00 AM"/>
    <s v="2/2/2023 12:00:00 AM"/>
    <n v="34914"/>
    <s v="2/2/2023 12:00:00 AM"/>
    <n v="328830"/>
    <n v="2610728035"/>
    <n v="8917441"/>
    <n v="1001005"/>
    <n v="25497250"/>
    <n v="976564332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5221345"/>
    <n v="566"/>
    <n v="328830"/>
    <s v="UNITED BANK FOR AFRICA PLC"/>
    <n v="566"/>
    <n v="9765643321"/>
    <n v="9765643321"/>
    <s v="MAST"/>
    <s v="519911******6988"/>
    <s v="2182663534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5078-Murtala Salisu -1110105221345-PortalAccessFee:1000-AccreditationFee:5000-RegFee:"/>
    <s v="0517021001-19125078-Murtala Salisu -1110105221345-PortalAccessFee:1000-AccreditationFee:5000-RegFee:"/>
    <s v="HEAD1=1110105221345"/>
    <s v="NAME:=Murtala Salisu |Payment Ref:=1110105221345|Description:=0517021001-19125078-Murtala Salisu -111010522134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8889566"/>
    <s v="BILLS PAYMENT"/>
    <s v="2/2/2023 7:53:10 PM"/>
    <s v="UP SETTLEMENT"/>
    <s v="2/3/2023 12:00:00 AM"/>
    <s v="2/2/2023 12:00:00 AM"/>
    <n v="34919"/>
    <s v="2/2/2023 12:00:00 AM"/>
    <n v="300893"/>
    <n v="2611250349"/>
    <n v="8265985"/>
    <n v="1001027"/>
    <n v="25498815"/>
    <n v="976888956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0053768"/>
    <n v="566"/>
    <n v="300893"/>
    <s v="UNITED BANK FOR AFRICA PLC"/>
    <n v="566"/>
    <n v="9768889566"/>
    <n v="9768889566"/>
    <s v="MAST"/>
    <s v="519911******8223"/>
    <s v="2200037134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2013-Abdulnasir Mudassir -1110140053768-PortalAccessFee:1000-AccreditationFee:5000-Re"/>
    <s v="0517021001-19122013-Abdulnasir Mudassir -1110140053768-PortalAccessFee:1000-AccreditationFee:5000-Re"/>
    <s v="HEAD1=1110140053768"/>
    <s v="NAME:=Abdulnasir Mudassir |Payment Ref:=1110140053768|Description:=0517021001-19122013-Abdulnasir Mudassir -111014005376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796888"/>
    <s v="BILLS PAYMENT"/>
    <s v="2/2/2023 10:57:26 AM"/>
    <s v="UP SETTLEMENT"/>
    <s v="2/3/2023 12:00:00 AM"/>
    <s v="2/2/2023 12:00:00 AM"/>
    <n v="34910"/>
    <s v="2/2/2023 12:00:00 AM"/>
    <n v="256465"/>
    <n v="2610371907"/>
    <n v="6286117"/>
    <n v="1001972"/>
    <n v="25494909"/>
    <n v="976279688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6182051"/>
    <n v="566"/>
    <n v="433101"/>
    <s v="GTBANK PLC"/>
    <n v="566"/>
    <n v="9762796888"/>
    <n v="9762796888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2123-Abdulhamid Shiitu -1110126182051-PortalAccessFee:1000-AccreditationFee:5000-RegF"/>
    <s v="0517021001-19132123-Abdulhamid Shiitu -1110126182051-PortalAccessFee:1000-AccreditationFee:5000-RegF"/>
    <s v="HEAD1=1110126182051"/>
    <s v="NAME:=Abdulhamid Shiitu |Payment Ref:=1110126182051|Description:=0517021001-19132123-Abdulhamid Shiitu -1110126182051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1551013"/>
    <s v="BILLS PAYMENT"/>
    <s v="2/2/2023 8:48:20 AM"/>
    <s v="UP SETTLEMENT"/>
    <s v="2/3/2023 12:00:00 AM"/>
    <s v="2/2/2023 12:00:00 AM"/>
    <n v="34907"/>
    <s v="2/2/2023 12:00:00 AM"/>
    <n v="977222"/>
    <n v="2610185945"/>
    <n v="7178864"/>
    <n v="1001960"/>
    <n v="25493962"/>
    <n v="976155101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06562459"/>
    <n v="566"/>
    <n v="27298"/>
    <s v="ACCESS BANK NIGERIA PLC"/>
    <n v="566"/>
    <n v="9761551013"/>
    <n v="9761551013"/>
    <s v="MAST"/>
    <s v="536613******2675"/>
    <s v="0047782344"/>
    <s v=""/>
    <s v="AC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9096-Jamilu Abubakar -1110106562459-PortalAccessFee:1000-AccreditationFee:5000-RegFee"/>
    <s v="0517021001-19119096-Jamilu Abubakar -1110106562459-PortalAccessFee:1000-AccreditationFee:5000-RegFee"/>
    <s v="HEAD1=1110106562459"/>
    <s v="NAME:=Jamilu Abubakar |Payment Ref:=1110106562459|Description:=0517021001-19119096-Jamilu Abubakar -1110106562459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608557"/>
    <s v="BILLS PAYMENT"/>
    <s v="2/2/2023 12:02:11 PM"/>
    <s v="UP SETTLEMENT"/>
    <s v="2/3/2023 12:00:00 AM"/>
    <s v="2/2/2023 12:00:00 AM"/>
    <n v="34911"/>
    <s v="2/2/2023 12:00:00 AM"/>
    <n v="318169"/>
    <n v="2610461294"/>
    <n v="9135743"/>
    <n v="1001987"/>
    <n v="25495560"/>
    <n v="976360855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3212443"/>
    <n v="566"/>
    <n v="318169"/>
    <s v="UNITED BANK FOR AFRICA PLC"/>
    <n v="566"/>
    <n v="9763608557"/>
    <n v="9763608557"/>
    <s v="MAST"/>
    <s v="519911******6988"/>
    <s v="2182663534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2026-Samaila Sani -1110133212443-PortalAccessFee:1000-AccreditationFee:5000-RegFee:26"/>
    <s v="0517021001-19122026-Samaila Sani -1110133212443-PortalAccessFee:1000-AccreditationFee:5000-RegFee:26"/>
    <s v="HEAD1=1110133212443"/>
    <s v="NAME:=Samaila Sani |Payment Ref:=1110133212443|Description:=0517021001-19122026-Samaila Sani -111013321244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019795"/>
    <s v="BILLS PAYMENT"/>
    <s v="2/2/2023 11:15:29 AM"/>
    <s v="UP SETTLEMENT"/>
    <s v="2/3/2023 12:00:00 AM"/>
    <s v="2/2/2023 12:00:00 AM"/>
    <n v="34910"/>
    <s v="2/2/2023 12:00:00 AM"/>
    <n v="339419"/>
    <n v="2610391933"/>
    <n v="6286117"/>
    <n v="1001979"/>
    <n v="25495084"/>
    <n v="976301979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7072741"/>
    <n v="566"/>
    <n v="434409"/>
    <s v="GTBANK PLC"/>
    <n v="566"/>
    <n v="9763019795"/>
    <n v="9763019795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6022-Halima Abubakar Bello-1110117072741-PortalAccessFee:1000-AccreditationFee:5000-R"/>
    <s v="0517021001-19136022-Halima Abubakar Bello-1110117072741-PortalAccessFee:1000-AccreditationFee:5000-R"/>
    <s v="HEAD1=1110117072741"/>
    <s v="NAME:=Halima Abubakar Bello|Payment Ref:=1110117072741|Description:=0517021001-19136022-Halima Abubakar Bello-1110117072741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924048"/>
    <s v="BILLS PAYMENT"/>
    <s v="2/2/2023 11:07:47 AM"/>
    <s v="UP SETTLEMENT"/>
    <s v="2/3/2023 12:00:00 AM"/>
    <s v="2/2/2023 12:00:00 AM"/>
    <n v="34910"/>
    <s v="2/2/2023 12:00:00 AM"/>
    <n v="304296"/>
    <n v="2610381953"/>
    <n v="6286117"/>
    <n v="1001977"/>
    <n v="25495008"/>
    <n v="976292404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0032641"/>
    <n v="566"/>
    <n v="651718"/>
    <s v="GTBANK PLC"/>
    <n v="566"/>
    <n v="9762924048"/>
    <n v="9762924048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6003-Shuaibu Sumaiyya -1110140032641-PortalAccessFee:1000-AccreditationFee:5000-RegFe"/>
    <s v="0517021001-19136003-Shuaibu Sumaiyya -1110140032641-PortalAccessFee:1000-AccreditationFee:5000-RegFe"/>
    <s v="HEAD1=1110140032641"/>
    <s v="NAME:=Shuaibu Sumaiyya |Payment Ref:=1110140032641|Description:=0517021001-19136003-Shuaibu Sumaiyya -111014003264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343610439"/>
    <s v="BILLS PAYMENT"/>
    <s v="2/2/2023 2:13:36 PM"/>
    <s v="UP SETTLEMENT"/>
    <s v="2/3/2023 12:00:00 AM"/>
    <s v="2/2/2023 12:00:00 AM"/>
    <s v=""/>
    <s v="2/2/2023 12:00:00 AM"/>
    <n v="997936"/>
    <n v="56675343610439"/>
    <n v="8540728"/>
    <s v=""/>
    <s v=""/>
    <n v="67534361043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4361043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edBadamasiMusa|ReceiptID:=1110116123564|Description:=0517021001-19118008-MuhammedBadamasiMusa-1110116123564-PortalAccessFee:1000-AccreditationFee:5000-"/>
    <s v="NAME:=MuhammedBadamasiMusa|ReceiptID:=1110116123564|Description:=0517021001-19118008-MuhammedBadamasiMusa-1110116123564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43610439&quot;,&quot;TransId&quot;:&quot;15633501&quot;,&quot;AuthRef&quot;:&quot;997936&quot;,&quot;Date&quot;:&quot;02Feb,202302:13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6017225"/>
    <s v="BILLS PAYMENT"/>
    <s v="2/2/2023 5:40:23 PM"/>
    <s v="UP SETTLEMENT"/>
    <s v="2/3/2023 12:00:00 AM"/>
    <s v="2/2/2023 12:00:00 AM"/>
    <s v=""/>
    <s v="2/2/2023 12:00:00 AM"/>
    <n v="140607"/>
    <n v="56675356017225"/>
    <n v="5514282"/>
    <s v=""/>
    <s v=""/>
    <n v="67535601722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601722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aniruIbrahimAtiku|ReceiptID:=1110116251158|Description:=0517021001-20134053-ManiruIbrahimAtiku-1110116251158-PortalAccessFee:1000-AccreditationFee:5000-Re"/>
    <s v="NAME:=ManiruIbrahimAtiku|ReceiptID:=1110116251158|Description:=0517021001-20134053-ManiruIbrahimAtiku-1110116251158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6017225&quot;,&quot;TransId&quot;:&quot;15642280&quot;,&quot;AuthRef&quot;:&quot;140607&quot;,&quot;Date&quot;:&quot;02Feb,202305:4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040266"/>
    <s v="BILLS PAYMENT"/>
    <s v="2/2/2023 5:24:06 PM"/>
    <s v="UP SETTLEMENT"/>
    <s v="2/3/2023 12:00:00 AM"/>
    <s v="2/2/2023 12:00:00 AM"/>
    <s v=""/>
    <s v="2/2/2023 12:00:00 AM"/>
    <n v="283406"/>
    <n v="56675355040266"/>
    <n v="9945408"/>
    <s v=""/>
    <s v=""/>
    <n v="67535504026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04026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ssanBello|ReceiptID:=1110147412442|Description:=0517021001-19131111-HassanBello-1110147412442-PortalAccessFee:1000-AccreditationFee:5000-RegFee:26"/>
    <s v="NAME:=HassanBello|ReceiptID:=1110147412442|Description:=0517021001-19131111-HassanBello-1110147412442-PortalAccessFee:1000-AccreditationFee:5000-RegFee:26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040266&quot;,&quot;TransId&quot;:&quot;15641687&quot;,&quot;AuthRef&quot;:&quot;283406&quot;,&quot;Date&quot;:&quot;02Feb,202305:2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74378416"/>
    <s v="BILLS PAYMENT"/>
    <s v="2/2/2023 10:46:26 PM"/>
    <s v="UP SETTLEMENT"/>
    <s v="2/3/2023 12:00:00 AM"/>
    <s v="2/2/2023 12:00:00 AM"/>
    <s v=""/>
    <s v="2/2/2023 12:00:00 AM"/>
    <n v="363086"/>
    <n v="56675374378416"/>
    <n v="7362670"/>
    <s v=""/>
    <s v=""/>
    <n v="67537437841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37841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lahiBello|ReceiptID:=1110146182546|Description:=0517021001-19119032-AbdullahiBello-1110146182546-PortalAccessFee:1000-AccreditationFee:5000-RegFee"/>
    <s v="NAME:=AbdullahiBello|ReceiptID:=1110146182546|Description:=0517021001-19119032-AbdullahiBello-1110146182546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74378416&quot;,&quot;TransId&quot;:&quot;15651534&quot;,&quot;AuthRef&quot;:&quot;363086&quot;,&quot;Date&quot;:&quot;02Feb,202310:46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74022629"/>
    <s v="BILLS PAYMENT"/>
    <s v="2/2/2023 10:40:28 PM"/>
    <s v="UP SETTLEMENT"/>
    <s v="2/3/2023 12:00:00 AM"/>
    <s v="2/2/2023 12:00:00 AM"/>
    <s v=""/>
    <s v="2/2/2023 12:00:00 AM"/>
    <n v="483741"/>
    <n v="56675374022629"/>
    <n v="7362670"/>
    <s v=""/>
    <s v=""/>
    <n v="67537402262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02262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usufMode|ReceiptID:=1110100393852|Description:=0517021001-20134113-YusufMode-1110100393852-PortalAccessFee:1000-AccreditationFee:5000-RegFee:2650"/>
    <s v="NAME:=YusufMode|ReceiptID:=1110100393852|Description:=0517021001-20134113-YusufMode-1110100393852-PortalAccessFee:1000-AccreditationFee:5000-RegFee:26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74022629&quot;,&quot;TransId&quot;:&quot;15651441&quot;,&quot;AuthRef&quot;:&quot;483741&quot;,&quot;Date&quot;:&quot;02Feb,202310:4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74308712"/>
    <s v="BILLS PAYMENT"/>
    <s v="2/2/2023 10:45:14 PM"/>
    <s v="UP SETTLEMENT"/>
    <s v="2/3/2023 12:00:00 AM"/>
    <s v="2/2/2023 12:00:00 AM"/>
    <s v=""/>
    <s v="2/2/2023 12:00:00 AM"/>
    <n v="921004"/>
    <n v="56675374308712"/>
    <n v="7362670"/>
    <s v=""/>
    <s v=""/>
    <n v="67537430871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308712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JamilaHARUNAMuhammad|ReceiptID:=1110127451961|Description:=0517021001-17136004-JamilaHARUNAMuhammad-1110127451961-PortalAccessFee:1000-AccreditationFee:5000-"/>
    <s v="NAME:=JamilaHARUNAMuhammad|ReceiptID:=1110127451961|Description:=0517021001-17136004-JamilaHARUNAMuhammad-1110127451961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74308712&quot;,&quot;TransId&quot;:&quot;15651519&quot;,&quot;AuthRef&quot;:&quot;921004&quot;,&quot;Date&quot;:&quot;02Feb,202310:4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924181"/>
    <s v="BILLS PAYMENT"/>
    <s v="2/2/2023 5:38:50 PM"/>
    <s v="UP SETTLEMENT"/>
    <s v="2/3/2023 12:00:00 AM"/>
    <s v="2/2/2023 12:00:00 AM"/>
    <s v=""/>
    <s v="2/2/2023 12:00:00 AM"/>
    <n v="90626"/>
    <n v="56675355924181"/>
    <n v="5514282"/>
    <s v=""/>
    <s v=""/>
    <n v="67535592418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924181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BelloYabo|ReceiptID:=1110135101262|Description:=0517021001-19132060-AishaBelloYabo-1110135101262-PortalAccessFee:1000-AccreditationFee:5000-RegFee"/>
    <s v="NAME:=AishaBelloYabo|ReceiptID:=1110135101262|Description:=0517021001-19132060-AishaBelloYabo-1110135101262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924181&quot;,&quot;TransId&quot;:&quot;15642227&quot;,&quot;AuthRef&quot;:&quot;090626&quot;,&quot;Date&quot;:&quot;02Feb,202305:3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36440438"/>
    <s v="BILLS PAYMENT"/>
    <s v="2/2/2023 12:14:08 AM"/>
    <s v="UP SETTLEMENT"/>
    <s v="2/3/2023 12:00:00 AM"/>
    <s v="2/2/2023 12:00:00 AM"/>
    <s v=""/>
    <s v="2/2/2023 12:00:00 AM"/>
    <n v="470710"/>
    <n v="56675336440438"/>
    <n v="6286117"/>
    <s v=""/>
    <s v=""/>
    <n v="67533644043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6440438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ILYAMINUIDRIS|ReceiptID:=1110131532457|Description:=0517021001-20232004-BILYAMINUIDRIS-1110131532457-PortalAccessFee:1000-AccreditationFee:5000-RegFee"/>
    <s v="NAME:=BILYAMINUIDRIS|ReceiptID:=1110131532457|Description:=0517021001-20232004-BILYAMINUIDRIS-1110131532457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36440438&quot;,&quot;TransId&quot;:&quot;15626418&quot;,&quot;AuthRef&quot;:&quot;470710&quot;,&quot;Date&quot;:&quot;02Feb,202312:1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43707337"/>
    <s v="BILLS PAYMENT"/>
    <s v="2/2/2023 2:15:15 PM"/>
    <s v="UP SETTLEMENT"/>
    <s v="2/3/2023 12:00:00 AM"/>
    <s v="2/2/2023 12:00:00 AM"/>
    <s v=""/>
    <s v="2/2/2023 12:00:00 AM"/>
    <n v="981366"/>
    <n v="56675343707337"/>
    <n v="8540728"/>
    <s v=""/>
    <s v=""/>
    <n v="67534370733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4370733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ashirNuhu|ReceiptID:=1110129142263|Description:=0517021001-19118155-BashirNuhu-1110129142263-PortalAccessFee:1000-AccreditationFee:5000-RegFee:265"/>
    <s v="NAME:=BashirNuhu|ReceiptID:=1110129142263|Description:=0517021001-19118155-BashirNuhu-1110129142263-PortalAccessFee:1000-AccreditationFee:5000-RegFee:26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43707337&quot;,&quot;TransId&quot;:&quot;15633593&quot;,&quot;AuthRef&quot;:&quot;981366&quot;,&quot;Date&quot;:&quot;02Feb,202302:1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278282"/>
    <s v="BILLS PAYMENT"/>
    <s v="2/2/2023 5:28:04 PM"/>
    <s v="UP SETTLEMENT"/>
    <s v="2/3/2023 12:00:00 AM"/>
    <s v="2/2/2023 12:00:00 AM"/>
    <s v=""/>
    <s v="2/2/2023 12:00:00 AM"/>
    <n v="895683"/>
    <n v="56675355278282"/>
    <n v="9945408"/>
    <s v=""/>
    <s v=""/>
    <n v="67535527828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278282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ZainabSurajo|ReceiptID:=1110104453551|Description:=0517021001-20124009-ZainabSurajo-1110104453551-PortalAccessFee:1000-AccreditationFee:5000-RegFee:2"/>
    <s v="NAME:=ZainabSurajo|ReceiptID:=1110104453551|Description:=0517021001-20124009-ZainabSurajo-1110104453551-PortalAccessFee:1000-AccreditationFee:5000-RegFee:2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278282&quot;,&quot;TransId&quot;:&quot;15641841&quot;,&quot;AuthRef&quot;:&quot;895683&quot;,&quot;Date&quot;:&quot;02Feb,202305:2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31828055"/>
    <s v="BILLS PAYMENT"/>
    <s v="2/2/2023 10:57:14 AM"/>
    <s v="UP SETTLEMENT"/>
    <s v="2/3/2023 12:00:00 AM"/>
    <s v="2/2/2023 12:00:00 AM"/>
    <s v=""/>
    <s v="2/2/2023 12:00:00 AM"/>
    <n v="175314"/>
    <n v="56675331828055"/>
    <n v="9375663"/>
    <s v=""/>
    <s v=""/>
    <n v="67533182805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182805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uwauAminuBature|ReceiptID:=1110135561568|Description:=0517021001-19112016-HauwauAminuBature-1110135561568-PortalAccessFee:1000-AccreditationFee:5000-Reg"/>
    <s v="NAME:=HauwauAminuBature|ReceiptID:=1110135561568|Description:=0517021001-19112016-HauwauAminuBature-1110135561568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31828055&quot;,&quot;TransId&quot;:&quot;15621434&quot;,&quot;AuthRef&quot;:&quot;175314&quot;,&quot;Date&quot;:&quot;02Feb,202310:57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74184317"/>
    <s v="BILLS PAYMENT"/>
    <s v="2/2/2023 10:43:10 PM"/>
    <s v="UP SETTLEMENT"/>
    <s v="2/3/2023 12:00:00 AM"/>
    <s v="2/2/2023 12:00:00 AM"/>
    <s v=""/>
    <s v="2/2/2023 12:00:00 AM"/>
    <n v="426888"/>
    <n v="56675374184317"/>
    <n v="7362670"/>
    <s v=""/>
    <s v=""/>
    <n v="67537418431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18431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ussainiMuhammad|ReceiptID:=1110140141664|Description:=0517021001-19136142-HussainiMuhammad-1110140141664-PortalAccessFee:1000-AccreditationFee:5000-RegF"/>
    <s v="NAME:=HussainiMuhammad|ReceiptID:=1110140141664|Description:=0517021001-19136142-HussainiMuhammad-1110140141664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74184317&quot;,&quot;TransId&quot;:&quot;15651499&quot;,&quot;AuthRef&quot;:&quot;426888&quot;,&quot;Date&quot;:&quot;02Feb,202310:43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665268"/>
    <s v="BILLS PAYMENT"/>
    <s v="2/2/2023 5:34:31 PM"/>
    <s v="UP SETTLEMENT"/>
    <s v="2/3/2023 12:00:00 AM"/>
    <s v="2/2/2023 12:00:00 AM"/>
    <s v=""/>
    <s v="2/2/2023 12:00:00 AM"/>
    <n v="855766"/>
    <n v="56675355665268"/>
    <n v="5514282"/>
    <s v=""/>
    <s v=""/>
    <n v="67535566526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665268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doLukmanGuga|ReceiptID:=1110139041146|Description:=0517021001-19135035-AdoLukmanGuga-1110139041146-PortalAccessFee:1000-AccreditationFee:5000-RegFee:"/>
    <s v="NAME:=AdoLukmanGuga|ReceiptID:=1110139041146|Description:=0517021001-19135035-AdoLukmanGuga-1110139041146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665268&quot;,&quot;TransId&quot;:&quot;15642073&quot;,&quot;AuthRef&quot;:&quot;855766&quot;,&quot;Date&quot;:&quot;02Feb,202305:3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563505"/>
    <s v="BILLS PAYMENT"/>
    <s v="2/2/2023 5:32:49 PM"/>
    <s v="UP SETTLEMENT"/>
    <s v="2/3/2023 12:00:00 AM"/>
    <s v="2/2/2023 12:00:00 AM"/>
    <s v=""/>
    <s v="2/2/2023 12:00:00 AM"/>
    <n v="997494"/>
    <n v="56675355563505"/>
    <n v="5514282"/>
    <s v=""/>
    <s v=""/>
    <n v="67535556350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56350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uraIbrahim|ReceiptID:=1110123192045|Description:=0517021001-19125008-NuraIbrahim-1110123192045-PortalAccessFee:1000-AccreditationFee:5000-RegFee:26"/>
    <s v="NAME:=NuraIbrahim|ReceiptID:=1110123192045|Description:=0517021001-19125008-NuraIbrahim-1110123192045-PortalAccessFee:1000-AccreditationFee:5000-RegFee:26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563505&quot;,&quot;TransId&quot;:&quot;15642010&quot;,&quot;AuthRef&quot;:&quot;997494&quot;,&quot;Date&quot;:&quot;02Feb,202305:32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64133643"/>
    <s v="BILLS PAYMENT"/>
    <s v="2/2/2023 7:55:40 PM"/>
    <s v="UP SETTLEMENT"/>
    <s v="2/3/2023 12:00:00 AM"/>
    <s v="2/2/2023 12:00:00 AM"/>
    <s v=""/>
    <s v="2/2/2023 12:00:00 AM"/>
    <n v="44818"/>
    <n v="56675364133643"/>
    <n v="4858578"/>
    <s v=""/>
    <s v=""/>
    <n v="67536413364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413364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fiyaWadataMalami|ReceiptID:=1110148301540|Description:=0517021001-20124074-SafiyaWadataMalami-1110148301540-PortalAccessFee:1000-AccreditationFee:5000-Re"/>
    <s v="NAME:=SafiyaWadataMalami|ReceiptID:=1110148301540|Description:=0517021001-20124074-SafiyaWadataMalami-1110148301540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64133643&quot;,&quot;TransId&quot;:&quot;15647676&quot;,&quot;AuthRef&quot;:&quot;044818&quot;,&quot;Date&quot;:&quot;02Feb,202307:5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64753478"/>
    <s v="BILLS PAYMENT"/>
    <s v="2/2/2023 8:05:59 PM"/>
    <s v="UP SETTLEMENT"/>
    <s v="2/3/2023 12:00:00 AM"/>
    <s v="2/2/2023 12:00:00 AM"/>
    <s v=""/>
    <s v="2/2/2023 12:00:00 AM"/>
    <n v="964038"/>
    <n v="56675364753478"/>
    <n v="4858578"/>
    <s v=""/>
    <s v=""/>
    <n v="67536475347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4753478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aIbrahimMadawaki|ReceiptID:=1110157043155|Description:=0517021001-20112011-AminaIbrahimMadawaki-1110157043155-PortalAccessFee:1000-AccreditationFee:5000-"/>
    <s v="NAME:=AminaIbrahimMadawaki|ReceiptID:=1110157043155|Description:=0517021001-20112011-AminaIbrahimMadawaki-1110157043155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64753478&quot;,&quot;TransId&quot;:&quot;15648008&quot;,&quot;AuthRef&quot;:&quot;964038&quot;,&quot;Date&quot;:&quot;02Feb,202308:0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750401"/>
    <s v="BILLS PAYMENT"/>
    <s v="2/2/2023 5:35:57 PM"/>
    <s v="UP SETTLEMENT"/>
    <s v="2/3/2023 12:00:00 AM"/>
    <s v="2/2/2023 12:00:00 AM"/>
    <s v=""/>
    <s v="2/2/2023 12:00:00 AM"/>
    <n v="165461"/>
    <n v="56675355750401"/>
    <n v="5514282"/>
    <s v=""/>
    <s v=""/>
    <n v="67535575040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750401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ehuJabirHussaini|ReceiptID:=1110159322663|Description:=0517021001-19135011-ShehuJabirHussaini-1110159322663-PortalAccessFee:1000-AccreditationFee:5000-Re"/>
    <s v="NAME:=ShehuJabirHussaini|ReceiptID:=1110159322663|Description:=0517021001-19135011-ShehuJabirHussaini-1110159322663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750401&quot;,&quot;TransId&quot;:&quot;15642129&quot;,&quot;AuthRef&quot;:&quot;165461&quot;,&quot;Date&quot;:&quot;02Feb,202305:3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819467"/>
    <s v="BILLS PAYMENT"/>
    <s v="2/2/2023 5:37:05 PM"/>
    <s v="UP SETTLEMENT"/>
    <s v="2/3/2023 12:00:00 AM"/>
    <s v="2/2/2023 12:00:00 AM"/>
    <s v=""/>
    <s v="2/2/2023 12:00:00 AM"/>
    <n v="628101"/>
    <n v="56675355819467"/>
    <n v="5514282"/>
    <s v=""/>
    <s v=""/>
    <n v="67535581946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81946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baMuhammad|ReceiptID:=1110112102245|Description:=0517021001-20236045-AbbaMuhammad-1110112102245-PortalAccessFee:1000-AccreditationFee:5000-RegFee:2"/>
    <s v="NAME:=AbbaMuhammad|ReceiptID:=1110112102245|Description:=0517021001-20236045-AbbaMuhammad-1110112102245-PortalAccessFee:1000-AccreditationFee:5000-RegFee:2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819467&quot;,&quot;TransId&quot;:&quot;15642177&quot;,&quot;AuthRef&quot;:&quot;628101&quot;,&quot;Date&quot;:&quot;02Feb,202305:3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29651061"/>
    <s v="BILLS PAYMENT"/>
    <s v="2/2/2023 10:20:58 AM"/>
    <s v="UP SETTLEMENT"/>
    <s v="2/3/2023 12:00:00 AM"/>
    <s v="2/2/2023 12:00:00 AM"/>
    <s v=""/>
    <s v="2/2/2023 12:00:00 AM"/>
    <n v="348740"/>
    <n v="56675329651061"/>
    <n v="2530521"/>
    <s v=""/>
    <s v=""/>
    <n v="67532965106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29651061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AdamuBello|ReceiptID:=1110138422459|Description:=0517021001-19134064-AhmadAdamuBello-1110138422459-PortalAccessFee:1000-AccreditationFee:5000-RegFe"/>
    <s v="NAME:=AhmadAdamuBello|ReceiptID:=1110138422459|Description:=0517021001-19134064-AhmadAdamuBello-1110138422459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29651061&quot;,&quot;TransId&quot;:&quot;15619242&quot;,&quot;AuthRef&quot;:&quot;348740&quot;,&quot;Date&quot;:&quot;02Feb,202310:20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098077"/>
    <s v="BILLS PAYMENT"/>
    <s v="2/2/2023 5:25:04 PM"/>
    <s v="UP SETTLEMENT"/>
    <s v="2/3/2023 12:00:00 AM"/>
    <s v="2/2/2023 12:00:00 AM"/>
    <s v=""/>
    <s v="2/2/2023 12:00:00 AM"/>
    <n v="678540"/>
    <n v="56675355098077"/>
    <n v="9945408"/>
    <s v=""/>
    <s v=""/>
    <n v="67535509807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09807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lihuUmarBabangida|ReceiptID:=1110143061944|Description:=0517021001-19119122-SalihuUmarBabangida-1110143061944-PortalAccessFee:1000-AccreditationFee:5000-R"/>
    <s v="NAME:=SalihuUmarBabangida|ReceiptID:=1110143061944|Description:=0517021001-19119122-SalihuUmarBabangida-1110143061944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098077&quot;,&quot;TransId&quot;:&quot;15641724&quot;,&quot;AuthRef&quot;:&quot;678540&quot;,&quot;Date&quot;:&quot;02Feb,202305:2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64621155"/>
    <s v="BILLS PAYMENT"/>
    <s v="2/2/2023 8:03:48 PM"/>
    <s v="UP SETTLEMENT"/>
    <s v="2/3/2023 12:00:00 AM"/>
    <s v="2/2/2023 12:00:00 AM"/>
    <s v=""/>
    <s v="2/2/2023 12:00:00 AM"/>
    <n v="824658"/>
    <n v="56675364621155"/>
    <n v="4858578"/>
    <s v=""/>
    <s v=""/>
    <n v="67536462115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462115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staphaMuhammad|ReceiptID:=1110141482651|Description:=0517021001-20131121-MustaphaMuhammad-1110141482651-PortalAccessFee:1000-AccreditationFee:5000-RegF"/>
    <s v="NAME:=MustaphaMuhammad|ReceiptID:=1110141482651|Description:=0517021001-20131121-MustaphaMuhammad-1110141482651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64621155&quot;,&quot;TransId&quot;:&quot;15647933&quot;,&quot;AuthRef&quot;:&quot;824658&quot;,&quot;Date&quot;:&quot;02Feb,202308:03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416992"/>
    <s v="BILLS PAYMENT"/>
    <s v="2/2/2023 5:30:24 PM"/>
    <s v="UP SETTLEMENT"/>
    <s v="2/3/2023 12:00:00 AM"/>
    <s v="2/2/2023 12:00:00 AM"/>
    <s v=""/>
    <s v="2/2/2023 12:00:00 AM"/>
    <n v="580454"/>
    <n v="56675355416992"/>
    <n v="5514282"/>
    <s v=""/>
    <s v=""/>
    <n v="67535541699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416992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Maccido|ReceiptID:=1110128081549|Description:=0517021001-19125091-MuhammadMaccido-1110128081549-PortalAccessFee:1000-AccreditationFee:5000-RegFe"/>
    <s v="NAME:=MuhammadMaccido|ReceiptID:=1110128081549|Description:=0517021001-19125091-MuhammadMaccido-1110128081549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416992&quot;,&quot;TransId&quot;:&quot;15641914&quot;,&quot;AuthRef&quot;:&quot;580454&quot;,&quot;Date&quot;:&quot;02Feb,202305:3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63728252"/>
    <s v="BILLS PAYMENT"/>
    <s v="2/2/2023 7:48:54 PM"/>
    <s v="UP SETTLEMENT"/>
    <s v="2/3/2023 12:00:00 AM"/>
    <s v="2/2/2023 12:00:00 AM"/>
    <s v=""/>
    <s v="2/2/2023 12:00:00 AM"/>
    <n v="343372"/>
    <n v="56675363728252"/>
    <n v="2110984"/>
    <s v=""/>
    <s v=""/>
    <n v="67536372825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3728252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ssanHAYATU|ReceiptID:=1110105453347|Description:=0517021001-20127008-HassanHAYATU-1110105453347-PortalAccessFee:1000-AccreditationFee:5000-RegFee:2"/>
    <s v="NAME:=HassanHAYATU|ReceiptID:=1110105453347|Description:=0517021001-20127008-HassanHAYATU-1110105453347-PortalAccessFee:1000-AccreditationFee:5000-RegFee:2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63728252&quot;,&quot;TransId&quot;:&quot;15647453&quot;,&quot;AuthRef&quot;:&quot;343372&quot;,&quot;Date&quot;:&quot;02Feb,202307:4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74442897"/>
    <s v="BILLS PAYMENT"/>
    <s v="2/2/2023 10:47:29 PM"/>
    <s v="UP SETTLEMENT"/>
    <s v="2/3/2023 12:00:00 AM"/>
    <s v="2/2/2023 12:00:00 AM"/>
    <s v=""/>
    <s v="2/2/2023 12:00:00 AM"/>
    <n v="362868"/>
    <n v="56675374442897"/>
    <n v="1164977"/>
    <s v=""/>
    <s v=""/>
    <n v="6753744428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44289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iyuSani|ReceiptID:=1110106123158|Description:=0517021001-19119034-AliyuSani-1110106123158-PortalAccessFee:1000-AccreditationFee:5000-RegFee:2650"/>
    <s v="NAME:=AliyuSani|ReceiptID:=1110106123158|Description:=0517021001-19119034-AliyuSani-1110106123158-PortalAccessFee:1000-AccreditationFee:5000-RegFee:26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74442897&quot;,&quot;TransId&quot;:&quot;15651551&quot;,&quot;AuthRef&quot;:&quot;362868&quot;,&quot;Date&quot;:&quot;02Feb,202310:4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5224549"/>
    <s v="BILLS PAYMENT"/>
    <s v="2/2/2023 5:27:10 PM"/>
    <s v="UP SETTLEMENT"/>
    <s v="2/3/2023 12:00:00 AM"/>
    <s v="2/2/2023 12:00:00 AM"/>
    <s v=""/>
    <s v="2/2/2023 12:00:00 AM"/>
    <n v="752833"/>
    <n v="56675355224549"/>
    <n v="9945408"/>
    <s v=""/>
    <s v=""/>
    <n v="67535522454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22454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Zulkifilu|ReceiptID:=1110153071945|Description:=0517021001-19119112-UmarZulkifilu-1110153071945-PortalAccessFee:1000-AccreditationFee:5000-RegFee:"/>
    <s v="NAME:=UmarZulkifilu|ReceiptID:=1110153071945|Description:=0517021001-19119112-UmarZulkifilu-1110153071945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5224549&quot;,&quot;TransId&quot;:&quot;15641807&quot;,&quot;AuthRef&quot;:&quot;752833&quot;,&quot;Date&quot;:&quot;02Feb,202305:2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56165150"/>
    <s v="BILLS PAYMENT"/>
    <s v="2/2/2023 5:42:51 PM"/>
    <s v="UP SETTLEMENT"/>
    <s v="2/3/2023 12:00:00 AM"/>
    <s v="2/2/2023 12:00:00 AM"/>
    <s v=""/>
    <s v="2/2/2023 12:00:00 AM"/>
    <n v="800297"/>
    <n v="56675356165150"/>
    <n v="8584894"/>
    <s v=""/>
    <s v=""/>
    <n v="67535616515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616515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urajoUmar|ReceiptID:=1110104062259|Description:=0517021001-20232005-SurajoUmar-1110104062259-PortalAccessFee:1000-AccreditationFee:5000-RegFee:265"/>
    <s v="NAME:=SurajoUmar|ReceiptID:=1110104062259|Description:=0517021001-20232005-SurajoUmar-1110104062259-PortalAccessFee:1000-AccreditationFee:5000-RegFee:26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56165150&quot;,&quot;TransId&quot;:&quot;15642382&quot;,&quot;AuthRef&quot;:&quot;800297&quot;,&quot;Date&quot;:&quot;02Feb,202305:42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29795440"/>
    <s v="BILLS PAYMENT"/>
    <s v="2/2/2023 10:23:23 AM"/>
    <s v="UP SETTLEMENT"/>
    <s v="2/3/2023 12:00:00 AM"/>
    <s v="2/2/2023 12:00:00 AM"/>
    <s v=""/>
    <s v="2/2/2023 12:00:00 AM"/>
    <n v="697680"/>
    <n v="56675329795440"/>
    <n v="2530521"/>
    <s v=""/>
    <s v=""/>
    <n v="67532979544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2979544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Usman|ReceiptID:=1110153462653|Description:=0517021001-19113043-MuhammadUsman-1110153462653-PortalAccessFee:1000-AccreditationFee:5000-RegFee:"/>
    <s v="NAME:=MuhammadUsman|ReceiptID:=1110153462653|Description:=0517021001-19113043-MuhammadUsman-1110153462653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29795440&quot;,&quot;TransId&quot;:&quot;15619417&quot;,&quot;AuthRef&quot;:&quot;697680&quot;,&quot;Date&quot;:&quot;02Feb,202310:23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337455224"/>
    <s v="BILLS PAYMENT"/>
    <s v="2/2/2023 12:31:02 AM"/>
    <s v="UP SETTLEMENT"/>
    <s v="2/3/2023 12:00:00 AM"/>
    <s v="2/2/2023 12:00:00 AM"/>
    <s v=""/>
    <s v="2/2/2023 12:00:00 AM"/>
    <n v="789578"/>
    <n v="56675337455224"/>
    <n v="9135743"/>
    <s v=""/>
    <s v=""/>
    <n v="67533745522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745522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LawalGarba|ReceiptID:=1110127151249|Description:=0517021001-19124163-MuhammadLawalGarba-1110127151249-PortalAccessFee:1000-AccreditationFee:5000-Re"/>
    <s v="NAME:=MuhammadLawalGarba|ReceiptID:=1110127151249|Description:=0517021001-19124163-MuhammadLawalGarba-1110127151249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337455224&quot;,&quot;TransId&quot;:&quot;15627759&quot;,&quot;AuthRef&quot;:&quot;789578&quot;,&quot;Date&quot;:&quot;02Feb,202312:31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762641211"/>
    <s v="BILLS PAYMENT"/>
    <s v="2/2/2023 10:43:14 AM"/>
    <s v="UP SETTLEMENT"/>
    <s v="2/3/2023 12:00:00 AM"/>
    <s v="2/2/2023 12:00:00 AM"/>
    <n v="34909"/>
    <s v="2/2/2023 12:00:00 AM"/>
    <n v="169766"/>
    <n v="2610339237"/>
    <n v="3072729"/>
    <n v="2692440"/>
    <s v=""/>
    <n v="97626412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422459"/>
    <n v="566"/>
    <n v="889108"/>
    <s v="ACCESS BANK NIGERIA PLC"/>
    <n v="566"/>
    <n v="20212341211"/>
    <n v="9762641211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1014-Abubakar Isah Kware-1110125422459-PortalAccessFee:1000-AccreditationFee:5000-Reg"/>
    <s v="0517021001-19121014-Abubakar Isah Kware-1110125422459-PortalAccessFee:1000-AccreditationFee:5000-Reg"/>
    <s v="PaymentRef=1110125422459"/>
    <s v="NAME:=Abubakar Isah Kware|Payment Ref:=1110125422459|Description:=0517021001-19121014-Abubakar Isah Kware-111012542245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916286"/>
    <s v="BILLS PAYMENT"/>
    <s v="2/2/2023 1:54:29 PM"/>
    <s v="UP SETTLEMENT"/>
    <s v="2/3/2023 12:00:00 AM"/>
    <s v="2/2/2023 12:00:00 AM"/>
    <n v="34913"/>
    <s v="2/2/2023 12:00:00 AM"/>
    <n v="463185"/>
    <n v="2610691168"/>
    <n v="9292173"/>
    <n v="2692440"/>
    <s v=""/>
    <n v="97649162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151966"/>
    <n v="566"/>
    <n v="949608"/>
    <s v="HOPE PSBank"/>
    <n v="566"/>
    <n v="9764916286"/>
    <n v="9764916286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200-Abdulrahman Aminu Aliyu-1110100151966-PortalAccessFee:1000-AccreditationFee:5000"/>
    <s v="0517021001-19124200-Abdulrahman Aminu Aliyu-1110100151966-PortalAccessFee:1000-AccreditationFee:5000"/>
    <s v="PaymentRef=1110100151966"/>
    <s v="NAME:=Abdulrahman Aminu Aliyu|Payment Ref:=1110100151966|Description:=0517021001-19124200-Abdulrahman Aminu Aliyu-1110100151966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573205"/>
    <s v="BILLS PAYMENT"/>
    <s v="2/2/2023 2:55:02 PM"/>
    <s v="UP SETTLEMENT"/>
    <s v="2/3/2023 12:00:00 AM"/>
    <s v="2/2/2023 12:00:00 AM"/>
    <n v="34914"/>
    <s v="2/2/2023 12:00:00 AM"/>
    <n v="569941"/>
    <n v="2610786038"/>
    <n v="8917441"/>
    <n v="2692440"/>
    <s v=""/>
    <n v="97655732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432944"/>
    <n v="566"/>
    <n v="526324"/>
    <s v="HOPE PSBank"/>
    <n v="566"/>
    <n v="9765573205"/>
    <n v="9765573205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36-Faruk Abdulsalam A-1110139432944-PortalAccessFee:1000-AccreditationFee:5000-RegF"/>
    <s v="0517021001-19125036-Faruk Abdulsalam A-1110139432944-PortalAccessFee:1000-AccreditationFee:5000-RegF"/>
    <s v="PaymentRef=1110139432944"/>
    <s v="NAME:=Faruk Abdulsalam A|Payment Ref:=1110139432944|Description:=0517021001-19125036-Faruk Abdulsalam A-1110139432944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95429"/>
    <s v="BILLS PAYMENT"/>
    <s v="2/2/2023 11:05:32 AM"/>
    <s v="UP SETTLEMENT"/>
    <s v="2/3/2023 12:00:00 AM"/>
    <s v="2/2/2023 12:00:00 AM"/>
    <n v="34910"/>
    <s v="2/2/2023 12:00:00 AM"/>
    <n v="93158"/>
    <n v="2610424399"/>
    <n v="1707801"/>
    <n v="2692440"/>
    <s v=""/>
    <n v="97628954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293154"/>
    <n v="566"/>
    <n v="88910"/>
    <s v="HOPE PSBank"/>
    <n v="566"/>
    <n v="9762895429"/>
    <n v="976289542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9002-Umar Auwal -1110121293154-PortalAccessFee:1000-AccreditationFee:5000-RegFee:2650"/>
    <s v="0517021001-20219002-Umar Auwal -1110121293154-PortalAccessFee:1000-AccreditationFee:5000-RegFee:2650"/>
    <s v="PaymentRef=1110121293154"/>
    <s v="NAME:=Umar Auwal |Payment Ref:=1110121293154|Description:=0517021001-20219002-Umar Auwal -1110121293154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447109"/>
    <s v="BILLS PAYMENT"/>
    <s v="2/2/2023 11:49:51 AM"/>
    <s v="UP SETTLEMENT"/>
    <s v="2/3/2023 12:00:00 AM"/>
    <s v="2/2/2023 12:00:00 AM"/>
    <n v="34910"/>
    <s v="2/2/2023 12:00:00 AM"/>
    <n v="115490"/>
    <n v="2610426173"/>
    <n v="1877509"/>
    <n v="2692440"/>
    <s v=""/>
    <n v="97634471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383967"/>
    <n v="566"/>
    <n v="542733"/>
    <s v="HOPE PSBank"/>
    <n v="566"/>
    <n v="9763447109"/>
    <n v="976344710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02-Murtala Lawal -1110104383967-PortalAccessFee:1000-AccreditationFee:5000-RegFee:2"/>
    <s v="0517021001-19119002-Murtala Lawal -1110104383967-PortalAccessFee:1000-AccreditationFee:5000-RegFee:2"/>
    <s v="PaymentRef=1110104383967"/>
    <s v="NAME:=Murtala Lawal |Payment Ref:=1110104383967|Description:=0517021001-19119002-Murtala Lawal -111010438396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884417"/>
    <s v="BILLS PAYMENT"/>
    <s v="2/2/2023 12:24:19 PM"/>
    <s v="UP SETTLEMENT"/>
    <s v="2/3/2023 12:00:00 AM"/>
    <s v="2/2/2023 12:00:00 AM"/>
    <n v="34911"/>
    <s v="2/2/2023 12:00:00 AM"/>
    <n v="911750"/>
    <n v="2610497521"/>
    <n v="9135743"/>
    <n v="2692440"/>
    <s v=""/>
    <n v="97638844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441254"/>
    <n v="566"/>
    <n v="951707"/>
    <s v="ACCESS BANK NIGERIA PLC"/>
    <n v="566"/>
    <n v="20212384417"/>
    <n v="9763884417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9004-Shamsuddeen Abdullahi -1110121441254-PortalAccessFee:1000-AccreditationFee:5000-"/>
    <s v="0517021001-19119004-Shamsuddeen Abdullahi -1110121441254-PortalAccessFee:1000-AccreditationFee:5000-"/>
    <s v="PaymentRef=1110121441254"/>
    <s v="NAME:=Shamsuddeen Abdullahi |Payment Ref:=1110121441254|Description:=0517021001-19119004-Shamsuddeen Abdullahi -111012144125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741055"/>
    <s v="BILLS PAYMENT"/>
    <s v="2/2/2023 3:10:51 PM"/>
    <s v="UP SETTLEMENT"/>
    <s v="2/3/2023 12:00:00 AM"/>
    <s v="2/2/2023 12:00:00 AM"/>
    <n v="34914"/>
    <s v="2/2/2023 12:00:00 AM"/>
    <n v="302217"/>
    <n v="2610786555"/>
    <n v="8917441"/>
    <n v="2692440"/>
    <s v=""/>
    <n v="97657410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6091155"/>
    <n v="566"/>
    <n v="679000"/>
    <s v="HOPE PSBank"/>
    <n v="566"/>
    <n v="9765741055"/>
    <n v="976574105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38-Anas Faruk -1110146091155-PortalAccessFee:1000-AccreditationFee:5000-RegFee:2650"/>
    <s v="0517021001-20124138-Anas Faruk -1110146091155-PortalAccessFee:1000-AccreditationFee:5000-RegFee:2650"/>
    <s v="PaymentRef=1110146091155"/>
    <s v="NAME:=Anas Faruk |Payment Ref:=1110146091155|Description:=0517021001-20124138-Anas Faruk -1110146091155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606670"/>
    <s v="BILLS PAYMENT"/>
    <s v="2/2/2023 2:58:09 PM"/>
    <s v="UP SETTLEMENT"/>
    <s v="2/3/2023 12:00:00 AM"/>
    <s v="2/2/2023 12:00:00 AM"/>
    <n v="34914"/>
    <s v="2/2/2023 12:00:00 AM"/>
    <n v="191601"/>
    <n v="2610786132"/>
    <n v="8917441"/>
    <n v="2692440"/>
    <s v=""/>
    <n v="97656066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252761"/>
    <n v="566"/>
    <n v="557069"/>
    <s v="HOPE PSBank"/>
    <n v="566"/>
    <n v="9765606670"/>
    <n v="976560667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06-Junaidu Sani -1110138252761-PortalAccessFee:1000-AccreditationFee:5000-RegFee:26"/>
    <s v="0517021001-20136106-Junaidu Sani -1110138252761-PortalAccessFee:1000-AccreditationFee:5000-RegFee:26"/>
    <s v="PaymentRef=1110138252761"/>
    <s v="NAME:=Junaidu Sani |Payment Ref:=1110138252761|Description:=0517021001-20136106-Junaidu Sani -111013825276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192934"/>
    <s v="BILLS PAYMENT"/>
    <s v="2/2/2023 11:29:48 AM"/>
    <s v="UP SETTLEMENT"/>
    <s v="2/3/2023 12:00:00 AM"/>
    <s v="2/2/2023 12:00:00 AM"/>
    <n v="34910"/>
    <s v="2/2/2023 12:00:00 AM"/>
    <n v="333647"/>
    <n v="2610425391"/>
    <n v="1707801"/>
    <n v="2692440"/>
    <s v=""/>
    <n v="97631929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281369"/>
    <n v="566"/>
    <n v="336347"/>
    <s v="ACCESS BANK NIGERIA PLC"/>
    <n v="566"/>
    <n v="20212392934"/>
    <n v="9763192934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5013-Rayyanu Sani -1110144281369-PortalAccessFee:1000-AccreditationFee:5000-RegFee:26"/>
    <s v="0517021001-19125013-Rayyanu Sani -1110144281369-PortalAccessFee:1000-AccreditationFee:5000-RegFee:26"/>
    <s v="PaymentRef=1110144281369"/>
    <s v="NAME:=Rayyanu Sani |Payment Ref:=1110144281369|Description:=0517021001-19125013-Rayyanu Sani -1110144281369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045813"/>
    <s v="BILLS PAYMENT"/>
    <s v="2/2/2023 12:37:44 PM"/>
    <s v="UP SETTLEMENT"/>
    <s v="2/3/2023 12:00:00 AM"/>
    <s v="2/2/2023 12:00:00 AM"/>
    <n v="34911"/>
    <s v="2/2/2023 12:00:00 AM"/>
    <n v="863729"/>
    <n v="2610497924"/>
    <n v="9135743"/>
    <n v="2692440"/>
    <s v=""/>
    <n v="97640458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311148"/>
    <n v="566"/>
    <n v="113200"/>
    <s v="HOPE PSBank"/>
    <n v="566"/>
    <n v="9764045813"/>
    <n v="976404581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1032-Maryam Aminu Majidadi-1110106311148-PortalAccessFee:1000-AccreditationFee:5000-R"/>
    <s v="0517021001-20121032-Maryam Aminu Majidadi-1110106311148-PortalAccessFee:1000-AccreditationFee:5000-R"/>
    <s v="PaymentRef=1110106311148"/>
    <s v="NAME:=Maryam Aminu Majidadi|Payment Ref:=1110106311148|Description:=0517021001-20121032-Maryam Aminu Majidadi-1110106311148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978968"/>
    <s v="BILLS PAYMENT"/>
    <s v="2/2/2023 3:34:32 PM"/>
    <s v="UP SETTLEMENT"/>
    <s v="2/3/2023 12:00:00 AM"/>
    <s v="2/2/2023 12:00:00 AM"/>
    <n v="34914"/>
    <s v="2/2/2023 12:00:00 AM"/>
    <n v="77693"/>
    <n v="2610787337"/>
    <n v="8917441"/>
    <n v="2692440"/>
    <s v=""/>
    <n v="97659789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8202367"/>
    <n v="566"/>
    <n v="877800"/>
    <s v="HOPE PSBank"/>
    <n v="566"/>
    <n v="9765978968"/>
    <n v="9765978968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5009-Maryam Idris Bello-1110108202367-PortalAccessFee:1000-AccreditationFee:5000-RegF"/>
    <s v="0517021001-20135009-Maryam Idris Bello-1110108202367-PortalAccessFee:1000-AccreditationFee:5000-RegF"/>
    <s v="PaymentRef=1110108202367"/>
    <s v="NAME:=Maryam Idris Bello|Payment Ref:=1110108202367|Description:=0517021001-20135009-Maryam Idris Bello-1110108202367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657963"/>
    <s v="BILLS PAYMENT"/>
    <s v="2/2/2023 1:31:29 PM"/>
    <s v="UP SETTLEMENT"/>
    <s v="2/3/2023 12:00:00 AM"/>
    <s v="2/2/2023 12:00:00 AM"/>
    <n v="34912"/>
    <s v="2/2/2023 12:00:00 AM"/>
    <n v="964977"/>
    <n v="2610605648"/>
    <n v="5615700"/>
    <n v="2692440"/>
    <s v=""/>
    <n v="97646579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292669"/>
    <n v="566"/>
    <n v="715472"/>
    <s v="HOPE PSBank"/>
    <n v="566"/>
    <n v="9764657963"/>
    <n v="976465796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01-Muhammad Ahmad Sambo-1110122292669-PortalAccessFee:1000-AccreditationFee:5000-Re"/>
    <s v="0517021001-20119001-Muhammad Ahmad Sambo-1110122292669-PortalAccessFee:1000-AccreditationFee:5000-Re"/>
    <s v="PaymentRef=1110122292669"/>
    <s v="NAME:=Muhammad Ahmad Sambo|Payment Ref:=1110122292669|Description:=0517021001-20119001-Muhammad Ahmad Sambo-1110122292669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023373"/>
    <s v="BILLS PAYMENT"/>
    <s v="2/2/2023 11:15:47 AM"/>
    <s v="UP SETTLEMENT"/>
    <s v="2/3/2023 12:00:00 AM"/>
    <s v="2/2/2023 12:00:00 AM"/>
    <n v="34910"/>
    <s v="2/2/2023 12:00:00 AM"/>
    <n v="290147"/>
    <n v="2610424822"/>
    <n v="1707801"/>
    <n v="2692440"/>
    <s v=""/>
    <n v="97630233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323256"/>
    <n v="566"/>
    <n v="179774"/>
    <s v="HOPE PSBank"/>
    <n v="566"/>
    <n v="9763023373"/>
    <n v="9763023373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1-Abubakar Zubairu -1110105323256-PortalAccessFee:1000-AccreditationFee:5000-RegFe"/>
    <s v="0517021001-20211011-Abubakar Zubairu -1110105323256-PortalAccessFee:1000-AccreditationFee:5000-RegFe"/>
    <s v="PaymentRef=1110105323256"/>
    <s v="NAME:=Abubakar Zubairu |Payment Ref:=1110105323256|Description:=0517021001-20211011-Abubakar Zubairu -111010532325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158854"/>
    <s v="BILLS PAYMENT"/>
    <s v="2/2/2023 9:55:19 AM"/>
    <s v="UP SETTLEMENT"/>
    <s v="2/3/2023 12:00:00 AM"/>
    <s v="2/2/2023 12:00:00 AM"/>
    <n v="34909"/>
    <s v="2/2/2023 12:00:00 AM"/>
    <n v="691066"/>
    <n v="2610338076"/>
    <n v="3072729"/>
    <n v="2692440"/>
    <s v=""/>
    <n v="97621588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543846"/>
    <n v="566"/>
    <n v="492723"/>
    <s v="HOPE PSBank"/>
    <n v="566"/>
    <n v="9762158854"/>
    <n v="9762158854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93-Hussaini Aminu -1110123543846-PortalAccessFee:1000-AccreditationFee:5000-RegFee:"/>
    <s v="0517021001-20136193-Hussaini Aminu -1110123543846-PortalAccessFee:1000-AccreditationFee:5000-RegFee:"/>
    <s v="PaymentRef=1110123543846"/>
    <s v="NAME:=Hussaini Aminu |Payment Ref:=1110123543846|Description:=0517021001-20136193-Hussaini Aminu -1110123543846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899598"/>
    <s v="BILLS PAYMENT"/>
    <s v="2/2/2023 12:25:35 PM"/>
    <s v="UP SETTLEMENT"/>
    <s v="2/3/2023 12:00:00 AM"/>
    <s v="2/2/2023 12:00:00 AM"/>
    <n v="34911"/>
    <s v="2/2/2023 12:00:00 AM"/>
    <n v="991724"/>
    <n v="2610497565"/>
    <n v="9135743"/>
    <n v="2692440"/>
    <s v=""/>
    <n v="97638995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5471342"/>
    <n v="566"/>
    <n v="965974"/>
    <s v="HOPE PSBank"/>
    <n v="566"/>
    <n v="9763899598"/>
    <n v="976389959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2015-Khadija Gazali Muhammad-1110135471342-PortalAccessFee:1000-AccreditationFee:5000"/>
    <s v="0517021001-19112015-Khadija Gazali Muhammad-1110135471342-PortalAccessFee:1000-AccreditationFee:5000"/>
    <s v="PaymentRef=1110135471342"/>
    <s v="NAME:=Khadija Gazali Muhammad|Payment Ref:=1110135471342|Description:=0517021001-19112015-Khadija Gazali Muhammad-1110135471342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631285"/>
    <s v="BILLS PAYMENT"/>
    <s v="2/2/2023 12:04:03 PM"/>
    <s v="UP SETTLEMENT"/>
    <s v="2/3/2023 12:00:00 AM"/>
    <s v="2/2/2023 12:00:00 AM"/>
    <n v="34911"/>
    <s v="2/2/2023 12:00:00 AM"/>
    <n v="412091"/>
    <n v="2610496983"/>
    <n v="9135743"/>
    <n v="2692440"/>
    <s v=""/>
    <n v="97636312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322356"/>
    <n v="566"/>
    <n v="705233"/>
    <s v="ACCESS BANK NIGERIA PLC"/>
    <n v="566"/>
    <n v="20212331285"/>
    <n v="9763631285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8019-Tukur Usman -1110154322356-PortalAccessFee:1000-AccreditationFee:5000-RegFee:265"/>
    <s v="0517021001-19118019-Tukur Usman -1110154322356-PortalAccessFee:1000-AccreditationFee:5000-RegFee:265"/>
    <s v="PaymentRef=1110154322356"/>
    <s v="NAME:=Tukur Usman |Payment Ref:=1110154322356|Description:=0517021001-19118019-Tukur Usman -1110154322356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797434"/>
    <s v="BILLS PAYMENT"/>
    <s v="2/2/2023 10:57:28 AM"/>
    <s v="UP SETTLEMENT"/>
    <s v="2/3/2023 12:00:00 AM"/>
    <s v="2/2/2023 12:00:00 AM"/>
    <n v="34910"/>
    <s v="2/2/2023 12:00:00 AM"/>
    <n v="189856"/>
    <n v="2610424074"/>
    <n v="1707801"/>
    <n v="2692440"/>
    <s v=""/>
    <n v="97627974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152355"/>
    <n v="566"/>
    <n v="17188"/>
    <s v="HOPE PSBank"/>
    <n v="566"/>
    <n v="9762797434"/>
    <n v="9762797434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47-Muhammad Shehu Habibu-1110115152355-PortalAccessFee:1000-AccreditationFee:5000-R"/>
    <s v="0517021001-19118147-Muhammad Shehu Habibu-1110115152355-PortalAccessFee:1000-AccreditationFee:5000-R"/>
    <s v="PaymentRef=1110115152355"/>
    <s v="NAME:=Muhammad Shehu Habibu|Payment Ref:=1110115152355|Description:=0517021001-19118147-Muhammad Shehu Habibu-1110115152355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774163"/>
    <s v="BILLS PAYMENT"/>
    <s v="2/2/2023 12:15:13 PM"/>
    <s v="UP SETTLEMENT"/>
    <s v="2/3/2023 12:00:00 AM"/>
    <s v="2/2/2023 12:00:00 AM"/>
    <n v="34911"/>
    <s v="2/2/2023 12:00:00 AM"/>
    <n v="376914"/>
    <n v="2610497289"/>
    <n v="9135743"/>
    <n v="2692440"/>
    <s v=""/>
    <n v="97637741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141445"/>
    <n v="566"/>
    <n v="847407"/>
    <s v="HOPE PSBank"/>
    <n v="566"/>
    <n v="9763774163"/>
    <n v="9763774163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6010-Abbas Sanusi -1110125141445-PortalAccessFee:1000-AccreditationFee:5000-RegFee:26"/>
    <s v="0517021001-20116010-Abbas Sanusi -1110125141445-PortalAccessFee:1000-AccreditationFee:5000-RegFee:26"/>
    <s v="PaymentRef=1110125141445"/>
    <s v="NAME:=Abbas Sanusi |Payment Ref:=1110125141445|Description:=0517021001-20116010-Abbas Sanusi -111012514144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701030"/>
    <s v="BILLS PAYMENT"/>
    <s v="2/2/2023 3:06:59 PM"/>
    <s v="UP SETTLEMENT"/>
    <s v="2/3/2023 12:00:00 AM"/>
    <s v="2/2/2023 12:00:00 AM"/>
    <n v="34914"/>
    <s v="2/2/2023 12:00:00 AM"/>
    <n v="39742"/>
    <n v="2610786398"/>
    <n v="8917441"/>
    <n v="2692440"/>
    <s v=""/>
    <n v="97657010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423951"/>
    <n v="566"/>
    <n v="644570"/>
    <s v="HOPE PSBank"/>
    <n v="566"/>
    <n v="9765701030"/>
    <n v="976570103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30-Mudassiru AHMAD -1110100423951-PortalAccessFee:1000-AccreditationFee:5000-RegFee"/>
    <s v="0517021001-17132130-Mudassiru AHMAD -1110100423951-PortalAccessFee:1000-AccreditationFee:5000-RegFee"/>
    <s v="PaymentRef=1110100423951"/>
    <s v="NAME:=Mudassiru AHMAD |Payment Ref:=1110100423951|Description:=0517021001-17132130-Mudassiru AHMAD -11101004239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720229"/>
    <s v="BILLS PAYMENT"/>
    <s v="2/2/2023 10:50:56 AM"/>
    <s v="UP SETTLEMENT"/>
    <s v="2/3/2023 12:00:00 AM"/>
    <s v="2/2/2023 12:00:00 AM"/>
    <n v="34910"/>
    <s v="2/2/2023 12:00:00 AM"/>
    <n v="824185"/>
    <n v="2610423789"/>
    <n v="1707801"/>
    <n v="2692440"/>
    <s v=""/>
    <n v="97627202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503866"/>
    <n v="566"/>
    <n v="954176"/>
    <s v="ACCESS BANK NIGERIA PLC"/>
    <n v="566"/>
    <n v="20212320229"/>
    <n v="9762720229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005-Nabila Muhammad Usman-1110113503866-PortalAccessFee:1000-AccreditationFee:5000-R"/>
    <s v="0517021001-19136005-Nabila Muhammad Usman-1110113503866-PortalAccessFee:1000-AccreditationFee:5000-R"/>
    <s v="PaymentRef=1110113503866"/>
    <s v="NAME:=Nabila Muhammad Usman|Payment Ref:=1110113503866|Description:=0517021001-19136005-Nabila Muhammad Usman-111011350386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112665"/>
    <s v="BILLS PAYMENT"/>
    <s v="2/2/2023 9:50:34 AM"/>
    <s v="UP SETTLEMENT"/>
    <s v="2/3/2023 12:00:00 AM"/>
    <s v="2/2/2023 12:00:00 AM"/>
    <n v="34908"/>
    <s v="2/2/2023 12:00:00 AM"/>
    <n v="856633"/>
    <n v="2610237724"/>
    <n v="9926000"/>
    <n v="2692440"/>
    <s v=""/>
    <n v="97621126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493243"/>
    <n v="566"/>
    <n v="453439"/>
    <s v="HOPE PSBank"/>
    <n v="566"/>
    <n v="9762112665"/>
    <n v="9762112665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53-Sani Muhammad Bashir-1110138493243-PortalAccessFee:1000-AccreditationFee:5000-Re"/>
    <s v="0517021001-20134153-Sani Muhammad Bashir-1110138493243-PortalAccessFee:1000-AccreditationFee:5000-Re"/>
    <s v="PaymentRef=1110138493243"/>
    <s v="NAME:=Sani Muhammad Bashir|Payment Ref:=1110138493243|Description:=0517021001-20134153-Sani Muhammad Bashir-1110138493243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667820"/>
    <s v="BILLS PAYMENT"/>
    <s v="2/2/2023 10:45:50 AM"/>
    <s v="UP SETTLEMENT"/>
    <s v="2/3/2023 12:00:00 AM"/>
    <s v="2/2/2023 12:00:00 AM"/>
    <n v="34909"/>
    <s v="2/2/2023 12:00:00 AM"/>
    <n v="691394"/>
    <n v="2610339303"/>
    <n v="3072729"/>
    <n v="2692440"/>
    <s v=""/>
    <n v="97626678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441166"/>
    <n v="566"/>
    <n v="911234"/>
    <s v="ACCESS BANK NIGERIA PLC"/>
    <n v="566"/>
    <n v="20212367820"/>
    <n v="9762667820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5107-Sambo Mansur -1110155441166-PortalAccessFee:1000-AccreditationFee:5000-RegFee:26"/>
    <s v="0517021001-19125107-Sambo Mansur -1110155441166-PortalAccessFee:1000-AccreditationFee:5000-RegFee:26"/>
    <s v="PaymentRef=1110155441166"/>
    <s v="NAME:=Sambo Mansur |Payment Ref:=1110155441166|Description:=0517021001-19125107-Sambo Mansur -111015544116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670151"/>
    <s v="BILLS PAYMENT"/>
    <s v="2/2/2023 12:07:10 PM"/>
    <s v="UP SETTLEMENT"/>
    <s v="2/3/2023 12:00:00 AM"/>
    <s v="2/2/2023 12:00:00 AM"/>
    <n v="34911"/>
    <s v="2/2/2023 12:00:00 AM"/>
    <n v="520627"/>
    <n v="2610497058"/>
    <n v="9135743"/>
    <n v="2692440"/>
    <s v=""/>
    <n v="97636701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172564"/>
    <n v="566"/>
    <n v="744246"/>
    <s v="ACCESS BANK NIGERIA PLC"/>
    <n v="566"/>
    <n v="20212370151"/>
    <n v="9763670151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2184-Nuhu Muhammad -1110129172564-PortalAccessFee:1000-AccreditationFee:5000-RegFee:2"/>
    <s v="0517021001-17132184-Nuhu Muhammad -1110129172564-PortalAccessFee:1000-AccreditationFee:5000-RegFee:2"/>
    <s v="PaymentRef=1110129172564"/>
    <s v="NAME:=Nuhu Muhammad |Payment Ref:=1110129172564|Description:=0517021001-17132184-Nuhu Muhammad -111012917256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818972"/>
    <s v="BILLS PAYMENT"/>
    <s v="2/2/2023 1:45:49 PM"/>
    <s v="UP SETTLEMENT"/>
    <s v="2/3/2023 12:00:00 AM"/>
    <s v="2/2/2023 12:00:00 AM"/>
    <n v="34912"/>
    <s v="2/2/2023 12:00:00 AM"/>
    <n v="448816"/>
    <n v="2610605900"/>
    <n v="9945408"/>
    <n v="2692440"/>
    <s v=""/>
    <n v="97648189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202946"/>
    <n v="566"/>
    <n v="862571"/>
    <s v="HOPE PSBank"/>
    <n v="566"/>
    <n v="9764818972"/>
    <n v="976481897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7009-ABUBAKAR MUHAMMAD NURA-1110105202946-PortalAccessFee:1000-AccreditationFee:5000-"/>
    <s v="0517021001-20217009-ABUBAKAR MUHAMMAD NURA-1110105202946-PortalAccessFee:1000-AccreditationFee:5000-"/>
    <s v="PaymentRef=1110105202946"/>
    <s v="NAME:=ABUBAKAR MUHAMMAD NURA|Payment Ref:=1110105202946|Description:=0517021001-20217009-ABUBAKAR MUHAMMAD NURA-1110105202946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344317"/>
    <s v="BILLS PAYMENT"/>
    <s v="2/2/2023 11:41:51 AM"/>
    <s v="UP SETTLEMENT"/>
    <s v="2/3/2023 12:00:00 AM"/>
    <s v="2/2/2023 12:00:00 AM"/>
    <n v="34910"/>
    <s v="2/2/2023 12:00:00 AM"/>
    <n v="363604"/>
    <n v="2610425883"/>
    <n v="9945408"/>
    <n v="2692440"/>
    <s v=""/>
    <n v="97633443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242758"/>
    <n v="566"/>
    <n v="471937"/>
    <s v="ACCESS BANK NIGERIA PLC"/>
    <n v="566"/>
    <n v="20212344317"/>
    <n v="9763344317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224017-Abubakar ABDULLAHI -1110100242758-PortalAccessFee:1000-AccreditationFee:5000-Reg"/>
    <s v="0517021001-20224017-Abubakar ABDULLAHI -1110100242758-PortalAccessFee:1000-AccreditationFee:5000-Reg"/>
    <s v="PaymentRef=1110100242758"/>
    <s v="NAME:=Abubakar ABDULLAHI |Payment Ref:=1110100242758|Description:=0517021001-20224017-Abubakar ABDULLAHI -111010024275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6034569"/>
    <s v="BILLS PAYMENT"/>
    <s v="2/2/2023 3:40:25 PM"/>
    <s v="UP SETTLEMENT"/>
    <s v="2/3/2023 12:00:00 AM"/>
    <s v="2/2/2023 12:00:00 AM"/>
    <n v="34914"/>
    <s v="2/2/2023 12:00:00 AM"/>
    <n v="946800"/>
    <n v="2610787504"/>
    <n v="8917441"/>
    <n v="2692440"/>
    <s v=""/>
    <n v="97660345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381858"/>
    <n v="566"/>
    <n v="926365"/>
    <s v="HOPE PSBank"/>
    <n v="566"/>
    <n v="9766034569"/>
    <n v="9766034569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5006-Anas Aliyu Jurga-1110153381858-PortalAccessFee:1000-AccreditationFee:5000-RegFee"/>
    <s v="0517021001-20135006-Anas Aliyu Jurga-1110153381858-PortalAccessFee:1000-AccreditationFee:5000-RegFee"/>
    <s v="PaymentRef=1110153381858"/>
    <s v="NAME:=Anas Aliyu Jurga|Payment Ref:=1110153381858|Description:=0517021001-20135006-Anas Aliyu Jurga-1110153381858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095050"/>
    <s v="BILLS PAYMENT"/>
    <s v="2/2/2023 2:10:45 PM"/>
    <s v="UP SETTLEMENT"/>
    <s v="2/3/2023 12:00:00 AM"/>
    <s v="2/2/2023 12:00:00 AM"/>
    <n v="34913"/>
    <s v="2/2/2023 12:00:00 AM"/>
    <n v="610193"/>
    <n v="2610691488"/>
    <n v="9292173"/>
    <n v="2692440"/>
    <s v=""/>
    <n v="97650950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261662"/>
    <n v="566"/>
    <n v="111771"/>
    <s v="HOPE PSBank"/>
    <n v="566"/>
    <n v="9765095050"/>
    <n v="9765095050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36-Zaidu Yakubu -1110126261662-PortalAccessFee:1000-AccreditationFee:5000-RegFee:26"/>
    <s v="0517021001-19118036-Zaidu Yakubu -1110126261662-PortalAccessFee:1000-AccreditationFee:5000-RegFee:26"/>
    <s v="PaymentRef=1110126261662"/>
    <s v="NAME:=Zaidu Yakubu |Payment Ref:=1110126261662|Description:=0517021001-19118036-Zaidu Yakubu -1110126261662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80919"/>
    <s v="BILLS PAYMENT"/>
    <s v="2/2/2023 12:00:00 PM"/>
    <s v="UP SETTLEMENT"/>
    <s v="2/3/2023 12:00:00 AM"/>
    <s v="2/2/2023 12:00:00 AM"/>
    <n v="34911"/>
    <s v="2/2/2023 12:00:00 AM"/>
    <n v="172784"/>
    <n v="2610496854"/>
    <n v="9135743"/>
    <n v="2692440"/>
    <s v=""/>
    <n v="97635809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573366"/>
    <n v="566"/>
    <n v="656955"/>
    <s v="HOPE PSBank"/>
    <n v="566"/>
    <n v="9763580919"/>
    <n v="976358091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69-Usman Fodio -1110119573366-PortalAccessFee:1000-AccreditationFee:5000-RegFee:265"/>
    <s v="0517021001-20136069-Usman Fodio -1110119573366-PortalAccessFee:1000-AccreditationFee:5000-RegFee:265"/>
    <s v="PaymentRef=1110119573366"/>
    <s v="NAME:=Usman Fodio |Payment Ref:=1110119573366|Description:=0517021001-20136069-Usman Fodio -1110119573366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30150"/>
    <s v="BILLS PAYMENT"/>
    <s v="2/2/2023 11:56:04 AM"/>
    <s v="UP SETTLEMENT"/>
    <s v="2/3/2023 12:00:00 AM"/>
    <s v="2/2/2023 12:00:00 AM"/>
    <n v="34911"/>
    <s v="2/2/2023 12:00:00 AM"/>
    <n v="977725"/>
    <n v="2610496725"/>
    <n v="9135743"/>
    <n v="2692440"/>
    <s v=""/>
    <n v="97635301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552261"/>
    <n v="566"/>
    <n v="610883"/>
    <s v="HOPE PSBank"/>
    <n v="566"/>
    <n v="9763530150"/>
    <n v="9763530150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76-Lukman Abubakar -1110118552261-PortalAccessFee:1000-AccreditationFee:5000-RegFee"/>
    <s v="0517021001-17136076-Lukman Abubakar -1110118552261-PortalAccessFee:1000-AccreditationFee:5000-RegFee"/>
    <s v="PaymentRef=1110118552261"/>
    <s v="NAME:=Lukman Abubakar |Payment Ref:=1110118552261|Description:=0517021001-17136076-Lukman Abubakar -111011855226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299332"/>
    <s v="BILLS PAYMENT"/>
    <s v="2/2/2023 11:38:20 AM"/>
    <s v="UP SETTLEMENT"/>
    <s v="2/3/2023 12:00:00 AM"/>
    <s v="2/2/2023 12:00:00 AM"/>
    <n v="34910"/>
    <s v="2/2/2023 12:00:00 AM"/>
    <n v="182063"/>
    <n v="2610425770"/>
    <n v="8917441"/>
    <n v="2692440"/>
    <s v=""/>
    <n v="97632993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213155"/>
    <n v="566"/>
    <n v="435261"/>
    <s v="HOPE PSBank"/>
    <n v="566"/>
    <n v="9763299332"/>
    <n v="976329933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43-Habibu Umar -1110113213155-PortalAccessFee:1000-AccreditationFee:5000-RegFee:265"/>
    <s v="0517021001-20119043-Habibu Umar -1110113213155-PortalAccessFee:1000-AccreditationFee:5000-RegFee:265"/>
    <s v="PaymentRef=1110113213155"/>
    <s v="NAME:=Habibu Umar |Payment Ref:=1110113213155|Description:=0517021001-20119043-Habibu Umar -111011321315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21912"/>
    <s v="BILLS PAYMENT"/>
    <s v="2/2/2023 11:55:25 AM"/>
    <s v="UP SETTLEMENT"/>
    <s v="2/3/2023 12:00:00 AM"/>
    <s v="2/2/2023 12:00:00 AM"/>
    <n v="34911"/>
    <s v="2/2/2023 12:00:00 AM"/>
    <n v="397240"/>
    <n v="2610496710"/>
    <n v="9135743"/>
    <n v="2692440"/>
    <s v=""/>
    <n v="97635219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0072550"/>
    <n v="566"/>
    <n v="602519"/>
    <s v="ACCESS BANK NIGERIA PLC"/>
    <n v="566"/>
    <n v="20212321912"/>
    <n v="9763521912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5015-Maimuna Tukur Balarabe-1110120072550-PortalAccessFee:1000-AccreditationFee:5000-"/>
    <s v="0517021001-19125015-Maimuna Tukur Balarabe-1110120072550-PortalAccessFee:1000-AccreditationFee:5000-"/>
    <s v="PaymentRef=1110120072550"/>
    <s v="NAME:=Maimuna Tukur Balarabe|Payment Ref:=1110120072550|Description:=0517021001-19125015-Maimuna Tukur Balarabe-1110120072550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6133143"/>
    <s v="BILLS PAYMENT"/>
    <s v="2/2/2023 3:50:30 PM"/>
    <s v="UP SETTLEMENT"/>
    <s v="2/3/2023 12:00:00 AM"/>
    <s v="2/2/2023 12:00:00 AM"/>
    <n v="34914"/>
    <s v="2/2/2023 12:00:00 AM"/>
    <n v="734777"/>
    <n v="2610787826"/>
    <n v="9945408"/>
    <n v="2692440"/>
    <s v=""/>
    <n v="97661331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501566"/>
    <n v="566"/>
    <n v="11533"/>
    <s v="HOPE PSBank"/>
    <n v="566"/>
    <n v="9766133143"/>
    <n v="976613314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36-Abubakar Aminu -1110100501566-PortalAccessFee:1000-AccreditationFee:5000-RegFee:"/>
    <s v="0517021001-20131136-Abubakar Aminu -1110100501566-PortalAccessFee:1000-AccreditationFee:5000-RegFee:"/>
    <s v="PaymentRef=1110100501566"/>
    <s v="NAME:=Abubakar Aminu |Payment Ref:=1110100501566|Description:=0517021001-20131136-Abubakar Aminu -1110100501566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295072"/>
    <s v="BILLS PAYMENT"/>
    <s v="2/2/2023 12:58:49 PM"/>
    <s v="UP SETTLEMENT"/>
    <s v="2/3/2023 12:00:00 AM"/>
    <s v="2/2/2023 12:00:00 AM"/>
    <n v="34912"/>
    <s v="2/2/2023 12:00:00 AM"/>
    <n v="607083"/>
    <n v="2610604837"/>
    <n v="5615700"/>
    <n v="2692440"/>
    <s v=""/>
    <n v="97642950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082555"/>
    <n v="566"/>
    <n v="371508"/>
    <s v="HOPE PSBank"/>
    <n v="566"/>
    <n v="9764295072"/>
    <n v="976429507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2007-Mustapha Bello -1110144082555-PortalAccessFee:1000-AccreditationFee:5000-RegFee:"/>
    <s v="0517021001-20122007-Mustapha Bello -1110144082555-PortalAccessFee:1000-AccreditationFee:5000-RegFee:"/>
    <s v="PaymentRef=1110144082555"/>
    <s v="NAME:=Mustapha Bello |Payment Ref:=1110144082555|Description:=0517021001-20122007-Mustapha Bello -111014408255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776288"/>
    <s v="BILLS PAYMENT"/>
    <s v="2/2/2023 10:55:47 AM"/>
    <s v="UP SETTLEMENT"/>
    <s v="2/3/2023 12:00:00 AM"/>
    <s v="2/2/2023 12:00:00 AM"/>
    <n v="34910"/>
    <s v="2/2/2023 12:00:00 AM"/>
    <n v="468900"/>
    <n v="2610423995"/>
    <n v="1707801"/>
    <n v="2692440"/>
    <s v=""/>
    <n v="97627762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542360"/>
    <n v="566"/>
    <n v="55"/>
    <s v="HOPE PSBank"/>
    <n v="566"/>
    <n v="9762776288"/>
    <n v="976277628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92-Modi Nasiru -1110150542360-PortalAccessFee:1000-AccreditationFee:5000-RegFee:265"/>
    <s v="0517021001-20136192-Modi Nasiru -1110150542360-PortalAccessFee:1000-AccreditationFee:5000-RegFee:265"/>
    <s v="PaymentRef=1110150542360"/>
    <s v="NAME:=Modi Nasiru |Payment Ref:=1110150542360|Description:=0517021001-20136192-Modi Nasiru -111015054236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951597"/>
    <s v="BILLS PAYMENT"/>
    <s v="2/2/2023 11:09:59 AM"/>
    <s v="UP SETTLEMENT"/>
    <s v="2/3/2023 12:00:00 AM"/>
    <s v="2/2/2023 12:00:00 AM"/>
    <n v="34910"/>
    <s v="2/2/2023 12:00:00 AM"/>
    <n v="950979"/>
    <n v="2610424591"/>
    <n v="1707801"/>
    <n v="2692440"/>
    <s v=""/>
    <n v="97629515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162346"/>
    <n v="566"/>
    <n v="127914"/>
    <s v="HOPE PSBank"/>
    <n v="566"/>
    <n v="9762951597"/>
    <n v="976295159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6-Shehu Attahiru Sidi-1110157162346-PortalAccessFee:1000-AccreditationFee:5000-Reg"/>
    <s v="0517021001-20118056-Shehu Attahiru Sidi-1110157162346-PortalAccessFee:1000-AccreditationFee:5000-Reg"/>
    <s v="PaymentRef=1110157162346"/>
    <s v="NAME:=Shehu Attahiru Sidi|Payment Ref:=1110157162346|Description:=0517021001-20118056-Shehu Attahiru Sidi-1110157162346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772175"/>
    <s v="BILLS PAYMENT"/>
    <s v="2/2/2023 12:15:03 PM"/>
    <s v="UP SETTLEMENT"/>
    <s v="2/3/2023 12:00:00 AM"/>
    <s v="2/2/2023 12:00:00 AM"/>
    <n v="34911"/>
    <s v="2/2/2023 12:00:00 AM"/>
    <n v="209115"/>
    <n v="2610497286"/>
    <n v="9135743"/>
    <n v="2692440"/>
    <s v=""/>
    <n v="97637721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511248"/>
    <n v="566"/>
    <n v="845481"/>
    <s v="HOPE PSBank"/>
    <n v="566"/>
    <n v="9763772175"/>
    <n v="976377217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81-Fodio UMAR -1110127511248-PortalAccessFee:1000-AccreditationFee:5000-RegFee:2650"/>
    <s v="0517021001-19118181-Fodio UMAR -1110127511248-PortalAccessFee:1000-AccreditationFee:5000-RegFee:2650"/>
    <s v="PaymentRef=1110127511248"/>
    <s v="NAME:=Fodio UMAR |Payment Ref:=1110127511248|Description:=0517021001-19118181-Fodio UMAR -111012751124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700607"/>
    <s v="BILLS PAYMENT"/>
    <s v="2/2/2023 10:49:05 AM"/>
    <s v="UP SETTLEMENT"/>
    <s v="2/3/2023 12:00:00 AM"/>
    <s v="2/2/2023 12:00:00 AM"/>
    <n v="34909"/>
    <s v="2/2/2023 12:00:00 AM"/>
    <n v="440615"/>
    <n v="2610339387"/>
    <n v="3072729"/>
    <n v="2692440"/>
    <s v=""/>
    <n v="97627006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472364"/>
    <n v="566"/>
    <n v="938207"/>
    <s v="ACCESS BANK NIGERIA PLC"/>
    <n v="566"/>
    <n v="20212300607"/>
    <n v="9762700607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154-Sirajo Umar -1110133472364-PortalAccessFee:1000-AccreditationFee:5000-RegFee:265"/>
    <s v="0517021001-19136154-Sirajo Umar -1110133472364-PortalAccessFee:1000-AccreditationFee:5000-RegFee:265"/>
    <s v="PaymentRef=1110133472364"/>
    <s v="NAME:=Sirajo Umar |Payment Ref:=1110133472364|Description:=0517021001-19136154-Sirajo Umar -1110133472364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447003"/>
    <s v="BILLS PAYMENT"/>
    <s v="2/2/2023 1:12:30 PM"/>
    <s v="UP SETTLEMENT"/>
    <s v="2/3/2023 12:00:00 AM"/>
    <s v="2/2/2023 12:00:00 AM"/>
    <n v="34912"/>
    <s v="2/2/2023 12:00:00 AM"/>
    <n v="353128"/>
    <n v="2610605183"/>
    <n v="5615700"/>
    <n v="2692440"/>
    <s v=""/>
    <n v="97644470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102567"/>
    <n v="566"/>
    <n v="522569"/>
    <s v="HOPE PSBank"/>
    <n v="566"/>
    <n v="9764447003"/>
    <n v="976444700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70-Idrisu Umar -1110114102567-PortalAccessFee:1000-AccreditationFee:5000-RegFee:265"/>
    <s v="0517021001-20136070-Idrisu Umar -1110114102567-PortalAccessFee:1000-AccreditationFee:5000-RegFee:265"/>
    <s v="PaymentRef=1110114102567"/>
    <s v="NAME:=Idrisu Umar |Payment Ref:=1110114102567|Description:=0517021001-20136070-Idrisu Umar -1110114102567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307360"/>
    <s v="BILLS PAYMENT"/>
    <s v="2/2/2023 11:39:00 AM"/>
    <s v="UP SETTLEMENT"/>
    <s v="2/3/2023 12:00:00 AM"/>
    <s v="2/2/2023 12:00:00 AM"/>
    <n v="34910"/>
    <s v="2/2/2023 12:00:00 AM"/>
    <n v="223273"/>
    <n v="2610425800"/>
    <n v="8917441"/>
    <n v="2692440"/>
    <s v=""/>
    <n v="97633073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381246"/>
    <n v="566"/>
    <n v="442237"/>
    <s v="HOPE PSBank"/>
    <n v="566"/>
    <n v="9763307360"/>
    <n v="976330736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06-UMAR SANI -1110107381246-PortalAccessFee:1000-AccreditationFee:5000-RegFee:2650"/>
    <s v="0517021001-20124006-UMAR SANI -1110107381246-PortalAccessFee:1000-AccreditationFee:5000-RegFee:2650"/>
    <s v="PaymentRef=1110107381246"/>
    <s v="NAME:=UMAR SANI |Payment Ref:=1110107381246|Description:=0517021001-20124006-UMAR SANI -1110107381246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283328"/>
    <s v="BILLS PAYMENT"/>
    <s v="2/2/2023 12:57:48 PM"/>
    <s v="UP SETTLEMENT"/>
    <s v="2/3/2023 12:00:00 AM"/>
    <s v="2/2/2023 12:00:00 AM"/>
    <n v="34912"/>
    <s v="2/2/2023 12:00:00 AM"/>
    <n v="242950"/>
    <n v="2610604817"/>
    <n v="5615700"/>
    <n v="2692440"/>
    <s v=""/>
    <n v="97642833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352940"/>
    <n v="566"/>
    <n v="359193"/>
    <s v="HOPE PSBank"/>
    <n v="566"/>
    <n v="9764283328"/>
    <n v="9764283328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35-Ukashatu Faruku -1110114352940-PortalAccessFee:1000-AccreditationFee:5000-RegFee"/>
    <s v="0517021001-19124035-Ukashatu Faruku -1110114352940-PortalAccessFee:1000-AccreditationFee:5000-RegFee"/>
    <s v="PaymentRef=1110114352940"/>
    <s v="NAME:=Ukashatu Faruku |Payment Ref:=1110114352940|Description:=0517021001-19124035-Ukashatu Faruku -111011435294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359483"/>
    <s v="BILLS PAYMENT"/>
    <s v="2/2/2023 2:34:47 PM"/>
    <s v="UP SETTLEMENT"/>
    <s v="2/3/2023 12:00:00 AM"/>
    <s v="2/2/2023 12:00:00 AM"/>
    <n v="34913"/>
    <s v="2/2/2023 12:00:00 AM"/>
    <n v="402539"/>
    <n v="2610691962"/>
    <n v="8917441"/>
    <n v="2692440"/>
    <s v=""/>
    <n v="97653594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482661"/>
    <n v="566"/>
    <n v="331339"/>
    <s v="HOPE PSBank"/>
    <n v="566"/>
    <n v="9765359483"/>
    <n v="976535948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20-Aliyu Kabiru -1110138482661-PortalAccessFee:1000-AccreditationFee:5000-RegFee:26"/>
    <s v="0517021001-20136120-Aliyu Kabiru -1110138482661-PortalAccessFee:1000-AccreditationFee:5000-RegFee:26"/>
    <s v="PaymentRef=1110138482661"/>
    <s v="NAME:=Aliyu Kabiru |Payment Ref:=1110138482661|Description:=0517021001-20136120-Aliyu Kabiru -111013848266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191440"/>
    <s v="BILLS PAYMENT"/>
    <s v="2/2/2023 12:49:55 PM"/>
    <s v="UP SETTLEMENT"/>
    <s v="2/3/2023 12:00:00 AM"/>
    <s v="2/2/2023 12:00:00 AM"/>
    <n v="34911"/>
    <s v="2/2/2023 12:00:00 AM"/>
    <n v="793679"/>
    <n v="2610498198"/>
    <n v="1877509"/>
    <n v="2692440"/>
    <s v=""/>
    <n v="97641914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402663"/>
    <n v="566"/>
    <n v="263520"/>
    <s v="HOPE PSBank"/>
    <n v="566"/>
    <n v="9764191440"/>
    <n v="9764191440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70-Isah Umar -1110150402663-PortalAccessFee:1000-AccreditationFee:5000-RegFee:2650"/>
    <s v="0517021001-20131070-Isah Umar -1110150402663-PortalAccessFee:1000-AccreditationFee:5000-RegFee:2650"/>
    <s v="PaymentRef=1110150402663"/>
    <s v="NAME:=Isah Umar |Payment Ref:=1110150402663|Description:=0517021001-20131070-Isah Umar -1110150402663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6065815"/>
    <s v="BILLS PAYMENT"/>
    <s v="2/2/2023 3:43:43 PM"/>
    <s v="UP SETTLEMENT"/>
    <s v="2/3/2023 12:00:00 AM"/>
    <s v="2/2/2023 12:00:00 AM"/>
    <n v="34914"/>
    <s v="2/2/2023 12:00:00 AM"/>
    <n v="943950"/>
    <n v="2610787600"/>
    <n v="4247764"/>
    <n v="2692440"/>
    <s v=""/>
    <n v="97660658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431361"/>
    <n v="566"/>
    <n v="953531"/>
    <s v="HOPE PSBank"/>
    <n v="566"/>
    <n v="9766065815"/>
    <n v="976606581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25-Abubakar Hassan Sadik-1110117431361-PortalAccessFee:1000-AccreditationFee:5000-R"/>
    <s v="0517021001-20131025-Abubakar Hassan Sadik-1110117431361-PortalAccessFee:1000-AccreditationFee:5000-R"/>
    <s v="PaymentRef=1110117431361"/>
    <s v="NAME:=Abubakar Hassan Sadik|Payment Ref:=1110117431361|Description:=0517021001-20131025-Abubakar Hassan Sadik-1110117431361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035783"/>
    <s v="BILLS PAYMENT"/>
    <s v="2/2/2023 11:16:49 AM"/>
    <s v="UP SETTLEMENT"/>
    <s v="2/3/2023 12:00:00 AM"/>
    <s v="2/2/2023 12:00:00 AM"/>
    <n v="34910"/>
    <s v="2/2/2023 12:00:00 AM"/>
    <n v="114942"/>
    <n v="2610424855"/>
    <n v="1707801"/>
    <n v="2692440"/>
    <s v=""/>
    <n v="97630357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332757"/>
    <n v="566"/>
    <n v="191259"/>
    <s v="HOPE PSBank"/>
    <n v="566"/>
    <n v="9763035783"/>
    <n v="976303578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22-Umar Lawal -1110155332757-PortalAccessFee:1000-AccreditationFee:5000-RegFee:2650"/>
    <s v="0517021001-19132022-Umar Lawal -1110155332757-PortalAccessFee:1000-AccreditationFee:5000-RegFee:2650"/>
    <s v="PaymentRef=1110155332757"/>
    <s v="NAME:=Umar Lawal |Payment Ref:=1110155332757|Description:=0517021001-19132022-Umar Lawal -1110155332757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488136"/>
    <s v="BILLS PAYMENT"/>
    <s v="2/2/2023 1:16:20 PM"/>
    <s v="UP SETTLEMENT"/>
    <s v="2/3/2023 12:00:00 AM"/>
    <s v="2/2/2023 12:00:00 AM"/>
    <n v="34912"/>
    <s v="2/2/2023 12:00:00 AM"/>
    <n v="753253"/>
    <n v="2610605277"/>
    <n v="5615700"/>
    <n v="2692440"/>
    <s v=""/>
    <n v="97644881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152464"/>
    <n v="566"/>
    <n v="560585"/>
    <s v="ACCESS BANK NIGERIA PLC"/>
    <n v="566"/>
    <n v="20212388136"/>
    <n v="9764488136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105-Abubakar Aliyu -1110119152464-PortalAccessFee:1000-AccreditationFee:5000-RegFee:"/>
    <s v="0517021001-19136105-Abubakar Aliyu -1110119152464-PortalAccessFee:1000-AccreditationFee:5000-RegFee:"/>
    <s v="PaymentRef=1110119152464"/>
    <s v="NAME:=Abubakar Aliyu |Payment Ref:=1110119152464|Description:=0517021001-19136105-Abubakar Aliyu -1110119152464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497396"/>
    <s v="BILLS PAYMENT"/>
    <s v="2/2/2023 11:53:38 AM"/>
    <s v="UP SETTLEMENT"/>
    <s v="2/3/2023 12:00:00 AM"/>
    <s v="2/2/2023 12:00:00 AM"/>
    <n v="34911"/>
    <s v="2/2/2023 12:00:00 AM"/>
    <n v="233599"/>
    <n v="2610496659"/>
    <n v="9135743"/>
    <n v="2692440"/>
    <s v=""/>
    <n v="97634973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491167"/>
    <n v="566"/>
    <n v="583560"/>
    <s v="HOPE PSBank"/>
    <n v="566"/>
    <n v="9763497396"/>
    <n v="9763497396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7105-Mukhtar Bello -1110153491167-PortalAccessFee:1000-AccreditationFee:5000-RegFee:2"/>
    <s v="0517021001-17117105-Mukhtar Bello -1110153491167-PortalAccessFee:1000-AccreditationFee:5000-RegFee:2"/>
    <s v="PaymentRef=1110153491167"/>
    <s v="NAME:=Mukhtar Bello |Payment Ref:=1110153491167|Description:=0517021001-17117105-Mukhtar Bello -111015349116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277047"/>
    <s v="BILLS PAYMENT"/>
    <s v="2/2/2023 11:36:36 AM"/>
    <s v="UP SETTLEMENT"/>
    <s v="2/3/2023 12:00:00 AM"/>
    <s v="2/2/2023 12:00:00 AM"/>
    <n v="34910"/>
    <s v="2/2/2023 12:00:00 AM"/>
    <n v="471235"/>
    <n v="2610425703"/>
    <n v="8917441"/>
    <n v="2692440"/>
    <s v=""/>
    <n v="97632770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353367"/>
    <n v="566"/>
    <n v="414533"/>
    <s v="HOPE PSBank"/>
    <n v="566"/>
    <n v="9763277047"/>
    <n v="9763277047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39-Muhammad Abdulwahab -1110157353367-PortalAccessFee:1000-AccreditationFee:5000-Re"/>
    <s v="0517021001-19118039-Muhammad Abdulwahab -1110157353367-PortalAccessFee:1000-AccreditationFee:5000-Re"/>
    <s v="PaymentRef=1110157353367"/>
    <s v="NAME:=Muhammad Abdulwahab |Payment Ref:=1110157353367|Description:=0517021001-19118039-Muhammad Abdulwahab -1110157353367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236372"/>
    <s v="BILLS PAYMENT"/>
    <s v="2/2/2023 11:33:19 AM"/>
    <s v="UP SETTLEMENT"/>
    <s v="2/3/2023 12:00:00 AM"/>
    <s v="2/2/2023 12:00:00 AM"/>
    <n v="34910"/>
    <s v="2/2/2023 12:00:00 AM"/>
    <n v="750558"/>
    <n v="2610425569"/>
    <n v="1707801"/>
    <n v="2692440"/>
    <s v=""/>
    <n v="97632363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2293860"/>
    <n v="566"/>
    <n v="376635"/>
    <s v="HOPE PSBank"/>
    <n v="566"/>
    <n v="9763236372"/>
    <n v="9763236372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50-Dalhatu Abdullahi Alkali-1110102293860-PortalAccessFee:1000-AccreditationFee:500"/>
    <s v="0517021001-19118050-Dalhatu Abdullahi Alkali-1110102293860-PortalAccessFee:1000-AccreditationFee:500"/>
    <s v="PaymentRef=1110102293860"/>
    <s v="NAME:=Dalhatu Abdullahi Alkali|Payment Ref:=1110102293860|Description:=0517021001-19118050-Dalhatu Abdullahi Alkali-1110102293860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41552"/>
    <s v="BILLS PAYMENT"/>
    <s v="2/2/2023 11:01:08 AM"/>
    <s v="UP SETTLEMENT"/>
    <s v="2/3/2023 12:00:00 AM"/>
    <s v="2/2/2023 12:00:00 AM"/>
    <n v="34910"/>
    <s v="2/2/2023 12:00:00 AM"/>
    <n v="693213"/>
    <n v="2610424257"/>
    <n v="1707801"/>
    <n v="2692440"/>
    <s v=""/>
    <n v="97628415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243249"/>
    <n v="566"/>
    <n v="50939"/>
    <s v="HOPE PSBank"/>
    <n v="566"/>
    <n v="9762841552"/>
    <n v="976284155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9019-Ahmad Saidu -1110111243249-PortalAccessFee:1000-AccreditationFee:5000-RegFee:265"/>
    <s v="0517021001-20219019-Ahmad Saidu -1110111243249-PortalAccessFee:1000-AccreditationFee:5000-RegFee:265"/>
    <s v="PaymentRef=1110111243249"/>
    <s v="NAME:=Ahmad Saidu |Payment Ref:=1110111243249|Description:=0517021001-20219019-Ahmad Saidu -111011124324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855127"/>
    <s v="BILLS PAYMENT"/>
    <s v="2/2/2023 12:21:46 PM"/>
    <s v="UP SETTLEMENT"/>
    <s v="2/3/2023 12:00:00 AM"/>
    <s v="2/2/2023 12:00:00 AM"/>
    <n v="34911"/>
    <s v="2/2/2023 12:00:00 AM"/>
    <n v="713287"/>
    <n v="2610497463"/>
    <n v="9135743"/>
    <n v="2692440"/>
    <s v=""/>
    <n v="97638551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0103565"/>
    <n v="566"/>
    <n v="923635"/>
    <s v="HOPE PSBank"/>
    <n v="566"/>
    <n v="9763855127"/>
    <n v="976385512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24-Hassan Muhammad Bello-1110140103565-PortalAccessFee:1000-AccreditationFee:5000-R"/>
    <s v="0517021001-19124024-Hassan Muhammad Bello-1110140103565-PortalAccessFee:1000-AccreditationFee:5000-R"/>
    <s v="PaymentRef=1110140103565"/>
    <s v="NAME:=Hassan Muhammad Bello|Payment Ref:=1110140103565|Description:=0517021001-19124024-Hassan Muhammad Bello-1110140103565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41047"/>
    <s v="BILLS PAYMENT"/>
    <s v="2/2/2023 11:56:51 AM"/>
    <s v="UP SETTLEMENT"/>
    <s v="2/3/2023 12:00:00 AM"/>
    <s v="2/2/2023 12:00:00 AM"/>
    <n v="34911"/>
    <s v="2/2/2023 12:00:00 AM"/>
    <n v="906531"/>
    <n v="2610496764"/>
    <n v="9135743"/>
    <n v="2692440"/>
    <s v=""/>
    <n v="97635410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8552754"/>
    <n v="566"/>
    <n v="620659"/>
    <s v="HOPE PSBank"/>
    <n v="566"/>
    <n v="9763541047"/>
    <n v="9763541047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89-Mubarak Shehu -1110158552754-PortalAccessFee:1000-AccreditationFee:5000-RegFee:2"/>
    <s v="0517021001-17131089-Mubarak Shehu -1110158552754-PortalAccessFee:1000-AccreditationFee:5000-RegFee:2"/>
    <s v="PaymentRef=1110158552754"/>
    <s v="NAME:=Mubarak Shehu |Payment Ref:=1110158552754|Description:=0517021001-17131089-Mubarak Shehu -111015855275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93111"/>
    <s v="BILLS PAYMENT"/>
    <s v="2/2/2023 12:33:19 PM"/>
    <s v="UP SETTLEMENT"/>
    <s v="2/3/2023 12:00:00 AM"/>
    <s v="2/2/2023 12:00:00 AM"/>
    <n v="34911"/>
    <s v="2/2/2023 12:00:00 AM"/>
    <n v="484515"/>
    <n v="2610497802"/>
    <n v="9135743"/>
    <n v="2692440"/>
    <s v=""/>
    <n v="97639931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013866"/>
    <n v="566"/>
    <n v="59852"/>
    <s v="HOPE PSBank"/>
    <n v="566"/>
    <n v="9763993111"/>
    <n v="976399311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1004-Rahma Abubakar Muhammad-1110106013866-PortalAccessFee:1000-AccreditationFee:5000"/>
    <s v="0517021001-19121004-Rahma Abubakar Muhammad-1110106013866-PortalAccessFee:1000-AccreditationFee:5000"/>
    <s v="PaymentRef=1110106013866"/>
    <s v="NAME:=Rahma Abubakar Muhammad|Payment Ref:=1110106013866|Description:=0517021001-19121004-Rahma Abubakar Muhammad-1110106013866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303355"/>
    <s v="BILLS PAYMENT"/>
    <s v="2/2/2023 12:59:37 PM"/>
    <s v="UP SETTLEMENT"/>
    <s v="2/3/2023 12:00:00 AM"/>
    <s v="2/2/2023 12:00:00 AM"/>
    <n v="34912"/>
    <s v="2/2/2023 12:00:00 AM"/>
    <n v="226074"/>
    <n v="2610604857"/>
    <n v="5615700"/>
    <n v="2692440"/>
    <s v=""/>
    <n v="97643033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492353"/>
    <n v="566"/>
    <n v="380521"/>
    <s v="ACCESS BANK NIGERIA PLC"/>
    <n v="566"/>
    <n v="20212303355"/>
    <n v="9764303355"/>
    <s v="PAYA"/>
    <s v="904402******6308"/>
    <s v="080164926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1033-Basiru Muhammad Abdul-1110113492353-PortalAccessFee:1000-AccreditationFee:5000-R"/>
    <s v="0517021001-19121033-Basiru Muhammad Abdul-1110113492353-PortalAccessFee:1000-AccreditationFee:5000-R"/>
    <s v="PaymentRef=1110113492353"/>
    <s v="NAME:=Basiru Muhammad Abdul|Payment Ref:=1110113492353|Description:=0517021001-19121033-Basiru Muhammad Abdul-1110113492353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97331"/>
    <s v="BILLS PAYMENT"/>
    <s v="2/2/2023 11:05:39 AM"/>
    <s v="UP SETTLEMENT"/>
    <s v="2/3/2023 12:00:00 AM"/>
    <s v="2/2/2023 12:00:00 AM"/>
    <n v="34910"/>
    <s v="2/2/2023 12:00:00 AM"/>
    <n v="556861"/>
    <n v="2610424406"/>
    <n v="1707801"/>
    <n v="2692440"/>
    <s v=""/>
    <n v="97628973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2363760"/>
    <n v="566"/>
    <n v="90137"/>
    <s v="HOPE PSBank"/>
    <n v="566"/>
    <n v="9762897331"/>
    <n v="976289733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26-Hassan Abubakar -1110152363760-PortalAccessFee:1000-AccreditationFee:5000-RegFee"/>
    <s v="0517021001-20132026-Hassan Abubakar -1110152363760-PortalAccessFee:1000-AccreditationFee:5000-RegFee"/>
    <s v="PaymentRef=1110152363760"/>
    <s v="NAME:=Hassan Abubakar |Payment Ref:=1110152363760|Description:=0517021001-20132026-Hassan Abubakar -111015236376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566523"/>
    <s v="BILLS PAYMENT"/>
    <s v="2/2/2023 1:23:35 PM"/>
    <s v="UP SETTLEMENT"/>
    <s v="2/3/2023 12:00:00 AM"/>
    <s v="2/2/2023 12:00:00 AM"/>
    <n v="34912"/>
    <s v="2/2/2023 12:00:00 AM"/>
    <n v="404737"/>
    <n v="2610605465"/>
    <n v="5615700"/>
    <n v="2692440"/>
    <s v=""/>
    <n v="97645665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223849"/>
    <n v="566"/>
    <n v="632569"/>
    <s v="ACCESS BANK NIGERIA PLC"/>
    <n v="566"/>
    <n v="20212366523"/>
    <n v="9764566523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4056-Usman Umar Hali-1110137223849-PortalAccessFee:1000-AccreditationFee:5000-RegFee:"/>
    <s v="0517021001-17134056-Usman Umar Hali-1110137223849-PortalAccessFee:1000-AccreditationFee:5000-RegFee:"/>
    <s v="PaymentRef=1110137223849"/>
    <s v="NAME:=Usman Umar Hali|Payment Ref:=1110137223849|Description:=0517021001-17134056-Usman Umar Hali-111013722384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677855"/>
    <s v="BILLS PAYMENT"/>
    <s v="2/2/2023 10:46:47 AM"/>
    <s v="UP SETTLEMENT"/>
    <s v="2/3/2023 12:00:00 AM"/>
    <s v="2/2/2023 12:00:00 AM"/>
    <n v="34909"/>
    <s v="2/2/2023 12:00:00 AM"/>
    <n v="51634"/>
    <n v="2610339325"/>
    <n v="3072729"/>
    <n v="2692440"/>
    <s v=""/>
    <n v="97626778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181865"/>
    <n v="566"/>
    <n v="919272"/>
    <s v="HOPE PSBank"/>
    <n v="566"/>
    <n v="9762677855"/>
    <n v="9762677855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74-Saifullahi NASIR  -1110148181865-PortalAccessFee:1000-AccreditationFee:5000-RegF"/>
    <s v="0517021001-19125074-Saifullahi NASIR  -1110148181865-PortalAccessFee:1000-AccreditationFee:5000-RegF"/>
    <s v="PaymentRef=1110148181865"/>
    <s v="NAME:=Saifullahi NASIR  |Payment Ref:=1110148181865|Description:=0517021001-19125074-Saifullahi NASIR  -111014818186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633127"/>
    <s v="BILLS PAYMENT"/>
    <s v="2/2/2023 10:42:26 AM"/>
    <s v="UP SETTLEMENT"/>
    <s v="2/3/2023 12:00:00 AM"/>
    <s v="2/2/2023 12:00:00 AM"/>
    <n v="34909"/>
    <s v="2/2/2023 12:00:00 AM"/>
    <n v="202912"/>
    <n v="2610339215"/>
    <n v="3072729"/>
    <n v="2692440"/>
    <s v=""/>
    <n v="97626331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401368"/>
    <n v="566"/>
    <n v="882519"/>
    <s v="HOPE PSBank"/>
    <n v="566"/>
    <n v="9762633127"/>
    <n v="976263312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13-Ahmad Habibu -1110139401368-PortalAccessFee:1000-AccreditationFee:5000-RegFee:26"/>
    <s v="0517021001-20118013-Ahmad Habibu -1110139401368-PortalAccessFee:1000-AccreditationFee:5000-RegFee:26"/>
    <s v="PaymentRef=1110139401368"/>
    <s v="NAME:=Ahmad Habibu |Payment Ref:=1110139401368|Description:=0517021001-20118013-Ahmad Habibu -111013940136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037628"/>
    <s v="BILLS PAYMENT"/>
    <s v="2/2/2023 12:37:05 PM"/>
    <s v="UP SETTLEMENT"/>
    <s v="2/3/2023 12:00:00 AM"/>
    <s v="2/2/2023 12:00:00 AM"/>
    <n v="34911"/>
    <s v="2/2/2023 12:00:00 AM"/>
    <n v="713323"/>
    <n v="2610497906"/>
    <n v="9135743"/>
    <n v="2692440"/>
    <s v=""/>
    <n v="97640376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111361"/>
    <n v="566"/>
    <n v="105143"/>
    <s v="HOPE PSBank"/>
    <n v="566"/>
    <n v="9764037628"/>
    <n v="9764037628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37-Aminu Umar -1110131111361-PortalAccessFee:1000-AccreditationFee:5000-RegFee:2650"/>
    <s v="0517021001-20136037-Aminu Umar -1110131111361-PortalAccessFee:1000-AccreditationFee:5000-RegFee:2650"/>
    <s v="PaymentRef=1110131111361"/>
    <s v="NAME:=Aminu Umar |Payment Ref:=1110131111361|Description:=0517021001-20136037-Aminu Umar -1110131111361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6145686"/>
    <s v="BILLS PAYMENT"/>
    <s v="2/2/2023 3:51:38 PM"/>
    <s v="UP SETTLEMENT"/>
    <s v="2/3/2023 12:00:00 AM"/>
    <s v="2/2/2023 12:00:00 AM"/>
    <n v="34915"/>
    <s v="2/2/2023 12:00:00 AM"/>
    <n v="437195"/>
    <n v="2610891127"/>
    <n v="1877509"/>
    <n v="2692440"/>
    <s v=""/>
    <n v="97661456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302860"/>
    <n v="566"/>
    <n v="21722"/>
    <s v="HOPE PSBank"/>
    <n v="566"/>
    <n v="9766145686"/>
    <n v="9766145686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77-Mustapha Ja'Afar Aliyu-1110125302860-PortalAccessFee:1000-AccreditationFee:5000-"/>
    <s v="0517021001-20131077-Mustapha Ja'Afar Aliyu-1110125302860-PortalAccessFee:1000-AccreditationFee:5000-"/>
    <s v="PaymentRef=1110125302860"/>
    <s v="NAME:=Mustapha Ja'Afar Aliyu|Payment Ref:=1110125302860|Description:=0517021001-20131077-Mustapha Ja'Afar Aliyu-1110125302860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889366"/>
    <s v="BILLS PAYMENT"/>
    <s v="2/2/2023 1:52:06 PM"/>
    <s v="UP SETTLEMENT"/>
    <s v="2/3/2023 12:00:00 AM"/>
    <s v="2/2/2023 12:00:00 AM"/>
    <n v="34913"/>
    <s v="2/2/2023 12:00:00 AM"/>
    <n v="123242"/>
    <n v="2610691115"/>
    <n v="9292173"/>
    <n v="2692440"/>
    <s v=""/>
    <n v="97648893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591466"/>
    <n v="566"/>
    <n v="926128"/>
    <s v="HOPE PSBank"/>
    <n v="566"/>
    <n v="9764889366"/>
    <n v="9764889366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2003-Bello Akilu -1110150591466-PortalAccessFee:1000-AccreditationFee:5000-RegFee:265"/>
    <s v="0517021001-20212003-Bello Akilu -1110150591466-PortalAccessFee:1000-AccreditationFee:5000-RegFee:265"/>
    <s v="PaymentRef=1110150591466"/>
    <s v="NAME:=Bello Akilu |Payment Ref:=1110150591466|Description:=0517021001-20212003-Bello Akilu -1110150591466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924032"/>
    <s v="BILLS PAYMENT"/>
    <s v="2/2/2023 1:55:14 PM"/>
    <s v="UP SETTLEMENT"/>
    <s v="2/3/2023 12:00:00 AM"/>
    <s v="2/2/2023 12:00:00 AM"/>
    <n v="34913"/>
    <s v="2/2/2023 12:00:00 AM"/>
    <n v="610986"/>
    <n v="2610691181"/>
    <n v="9292173"/>
    <n v="2692440"/>
    <s v=""/>
    <n v="97649240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521467"/>
    <n v="566"/>
    <n v="956446"/>
    <s v="ACCESS BANK NIGERIA PLC"/>
    <n v="566"/>
    <n v="20212324032"/>
    <n v="9764924032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8077-Aliyu Bala Gada-1110139521467-PortalAccessFee:1000-AccreditationFee:5000-RegFee:"/>
    <s v="0517021001-20118077-Aliyu Bala Gada-1110139521467-PortalAccessFee:1000-AccreditationFee:5000-RegFee:"/>
    <s v="PaymentRef=1110139521467"/>
    <s v="NAME:=Aliyu Bala Gada|Payment Ref:=1110139521467|Description:=0517021001-20118077-Aliyu Bala Gada-111013952146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91039"/>
    <s v="BILLS PAYMENT"/>
    <s v="2/2/2023 12:33:09 PM"/>
    <s v="UP SETTLEMENT"/>
    <s v="2/3/2023 12:00:00 AM"/>
    <s v="2/2/2023 12:00:00 AM"/>
    <n v="34911"/>
    <s v="2/2/2023 12:00:00 AM"/>
    <n v="952186"/>
    <n v="2610497790"/>
    <n v="9135743"/>
    <n v="2692440"/>
    <s v=""/>
    <n v="97639910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302162"/>
    <n v="566"/>
    <n v="57806"/>
    <s v="HOPE PSBank"/>
    <n v="566"/>
    <n v="9763991039"/>
    <n v="976399103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53-Zainab Garba -1110130302162-PortalAccessFee:1000-AccreditationFee:5000-RegFee:26"/>
    <s v="0517021001-20136053-Zainab Garba -1110130302162-PortalAccessFee:1000-AccreditationFee:5000-RegFee:26"/>
    <s v="PaymentRef=1110130302162"/>
    <s v="NAME:=Zainab Garba |Payment Ref:=1110130302162|Description:=0517021001-20136053-Zainab Garba -1110130302162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951187"/>
    <s v="BILLS PAYMENT"/>
    <s v="2/2/2023 11:09:58 AM"/>
    <s v="UP SETTLEMENT"/>
    <s v="2/3/2023 12:00:00 AM"/>
    <s v="2/2/2023 12:00:00 AM"/>
    <n v="34910"/>
    <s v="2/2/2023 12:00:00 AM"/>
    <n v="764094"/>
    <n v="2610424587"/>
    <n v="1707801"/>
    <n v="2692440"/>
    <s v=""/>
    <n v="97629511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243753"/>
    <n v="566"/>
    <n v="127582"/>
    <s v="HOPE PSBank"/>
    <n v="566"/>
    <n v="9762951187"/>
    <n v="976295118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56-Fatima Maccido Abdulkadir-1110100243753-PortalAccessFee:1000-AccreditationFee:50"/>
    <s v="0517021001-19119056-Fatima Maccido Abdulkadir-1110100243753-PortalAccessFee:1000-AccreditationFee:50"/>
    <s v="PaymentRef=1110100243753"/>
    <s v="NAME:=Fatima Maccido Abdulkadir|Payment Ref:=1110100243753|Description:=0517021001-19119056-Fatima Maccido Abdulkadir-1110100243753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256460"/>
    <s v="BILLS PAYMENT"/>
    <s v="2/2/2023 11:35:01 AM"/>
    <s v="UP SETTLEMENT"/>
    <s v="2/3/2023 12:00:00 AM"/>
    <s v="2/2/2023 12:00:00 AM"/>
    <n v="34910"/>
    <s v="2/2/2023 12:00:00 AM"/>
    <n v="836682"/>
    <n v="2610425643"/>
    <n v="1707801"/>
    <n v="2692440"/>
    <s v=""/>
    <n v="97632564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321258"/>
    <n v="566"/>
    <n v="395572"/>
    <s v="HOPE PSBank"/>
    <n v="566"/>
    <n v="9763256460"/>
    <n v="976325646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97-Firdausi Abubakar -1110122321258-PortalAccessFee:1000-AccreditationFee:5000-RegF"/>
    <s v="0517021001-17131097-Firdausi Abubakar -1110122321258-PortalAccessFee:1000-AccreditationFee:5000-RegF"/>
    <s v="PaymentRef=1110122321258"/>
    <s v="NAME:=Firdausi Abubakar |Payment Ref:=1110122321258|Description:=0517021001-17131097-Firdausi Abubakar -111012232125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907779"/>
    <s v="BILLS PAYMENT"/>
    <s v="2/2/2023 3:27:25 PM"/>
    <s v="UP SETTLEMENT"/>
    <s v="2/3/2023 12:00:00 AM"/>
    <s v="2/2/2023 12:00:00 AM"/>
    <n v="34914"/>
    <s v="2/2/2023 12:00:00 AM"/>
    <n v="692464"/>
    <n v="2610787161"/>
    <n v="8917441"/>
    <n v="2692440"/>
    <s v=""/>
    <n v="97659077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8511941"/>
    <n v="566"/>
    <n v="818143"/>
    <s v="HOPE PSBank"/>
    <n v="566"/>
    <n v="9765907779"/>
    <n v="976590777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115-Yusuf Abubakar -1110158511941-PortalAccessFee:1000-AccreditationFee:5000-RegFee:"/>
    <s v="0517021001-19131115-Yusuf Abubakar -1110158511941-PortalAccessFee:1000-AccreditationFee:5000-RegFee:"/>
    <s v="PaymentRef=1110158511941"/>
    <s v="NAME:=Yusuf Abubakar |Payment Ref:=1110158511941|Description:=0517021001-19131115-Yusuf Abubakar -111015851194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487688"/>
    <s v="BILLS PAYMENT"/>
    <s v="2/2/2023 2:46:59 PM"/>
    <s v="UP SETTLEMENT"/>
    <s v="2/3/2023 12:00:00 AM"/>
    <s v="2/2/2023 12:00:00 AM"/>
    <n v="34913"/>
    <s v="2/2/2023 12:00:00 AM"/>
    <n v="524709"/>
    <n v="2610692266"/>
    <n v="1877509"/>
    <n v="2692440"/>
    <s v=""/>
    <n v="97654876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382647"/>
    <n v="566"/>
    <n v="446047"/>
    <s v="HOPE PSBank"/>
    <n v="566"/>
    <n v="9765487688"/>
    <n v="9765487688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47-Suleiman Aisha -1110123382647-PortalAccessFee:1000-AccreditationFee:5000-RegFee:"/>
    <s v="0517021001-19132147-Suleiman Aisha -1110123382647-PortalAccessFee:1000-AccreditationFee:5000-RegFee:"/>
    <s v="PaymentRef=1110123382647"/>
    <s v="NAME:=Suleiman Aisha |Payment Ref:=1110123382647|Description:=0517021001-19132147-Suleiman Aisha -111012338264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20526"/>
    <s v="BILLS PAYMENT"/>
    <s v="2/2/2023 10:59:20 AM"/>
    <s v="UP SETTLEMENT"/>
    <s v="2/3/2023 12:00:00 AM"/>
    <s v="2/2/2023 12:00:00 AM"/>
    <n v="34910"/>
    <s v="2/2/2023 12:00:00 AM"/>
    <n v="721242"/>
    <n v="2610424181"/>
    <n v="1707801"/>
    <n v="2692440"/>
    <s v=""/>
    <n v="97628205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2522359"/>
    <n v="566"/>
    <n v="35525"/>
    <s v="HOPE PSBank"/>
    <n v="566"/>
    <n v="9762820526"/>
    <n v="9762820526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82-Aliyu Abubakar -1110142522359-PortalAccessFee:1000-AccreditationFee:5000-RegFee:"/>
    <s v="0517021001-19119082-Aliyu Abubakar -1110142522359-PortalAccessFee:1000-AccreditationFee:5000-RegFee:"/>
    <s v="PaymentRef=1110142522359"/>
    <s v="NAME:=Aliyu Abubakar |Payment Ref:=1110142522359|Description:=0517021001-19119082-Aliyu Abubakar -111014252235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282822"/>
    <s v="BILLS PAYMENT"/>
    <s v="2/2/2023 12:57:46 PM"/>
    <s v="UP SETTLEMENT"/>
    <s v="2/3/2023 12:00:00 AM"/>
    <s v="2/2/2023 12:00:00 AM"/>
    <n v="34912"/>
    <s v="2/2/2023 12:00:00 AM"/>
    <n v="978659"/>
    <n v="2610604816"/>
    <n v="5615700"/>
    <n v="2692440"/>
    <s v=""/>
    <n v="97642828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173561"/>
    <n v="566"/>
    <n v="358646"/>
    <s v="HOPE PSBank"/>
    <n v="566"/>
    <n v="9764282822"/>
    <n v="9764282822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62-Nasir Nasir Abdullahi-1110101173561-PortalAccessFee:1000-AccreditationFee:5000-R"/>
    <s v="0517021001-20131062-Nasir Nasir Abdullahi-1110101173561-PortalAccessFee:1000-AccreditationFee:5000-R"/>
    <s v="PaymentRef=1110101173561"/>
    <s v="NAME:=Nasir Nasir Abdullahi|Payment Ref:=1110101173561|Description:=0517021001-20131062-Nasir Nasir Abdullahi-1110101173561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6107055"/>
    <s v="BILLS PAYMENT"/>
    <s v="2/2/2023 3:47:57 PM"/>
    <s v="UP SETTLEMENT"/>
    <s v="2/3/2023 12:00:00 AM"/>
    <s v="2/2/2023 12:00:00 AM"/>
    <n v="34914"/>
    <s v="2/2/2023 12:00:00 AM"/>
    <n v="505399"/>
    <n v="2610787760"/>
    <n v="9945408"/>
    <n v="2692440"/>
    <s v=""/>
    <n v="97661070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471841"/>
    <n v="566"/>
    <n v="989459"/>
    <s v="HOPE PSBank"/>
    <n v="566"/>
    <n v="9766107055"/>
    <n v="976610705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16-Ahmad Shafi'U -1110121471841-PortalAccessFee:1000-AccreditationFee:5000-RegFee:2"/>
    <s v="0517021001-20136116-Ahmad Shafi'U -1110121471841-PortalAccessFee:1000-AccreditationFee:5000-RegFee:2"/>
    <s v="PaymentRef=1110121471841"/>
    <s v="NAME:=Ahmad Shafi'U |Payment Ref:=1110121471841|Description:=0517021001-20136116-Ahmad Shafi'U -1110121471841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748016"/>
    <s v="BILLS PAYMENT"/>
    <s v="2/2/2023 10:53:27 AM"/>
    <s v="UP SETTLEMENT"/>
    <s v="2/3/2023 12:00:00 AM"/>
    <s v="2/2/2023 12:00:00 AM"/>
    <n v="34910"/>
    <s v="2/2/2023 12:00:00 AM"/>
    <n v="678218"/>
    <n v="2610423886"/>
    <n v="1707801"/>
    <n v="2692440"/>
    <s v=""/>
    <n v="97627480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523861"/>
    <n v="566"/>
    <n v="976991"/>
    <s v="HOPE PSBank"/>
    <n v="566"/>
    <n v="9762748016"/>
    <n v="976274801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42-Jabbi Ibrahim Baro-1110129523861-PortalAccessFee:1000-AccreditationFee:5000-RegF"/>
    <s v="0517021001-20118042-Jabbi Ibrahim Baro-1110129523861-PortalAccessFee:1000-AccreditationFee:5000-RegF"/>
    <s v="PaymentRef=1110129523861"/>
    <s v="NAME:=Jabbi Ibrahim Baro|Payment Ref:=1110129523861|Description:=0517021001-20118042-Jabbi Ibrahim Baro-1110129523861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274465"/>
    <s v="BILLS PAYMENT"/>
    <s v="2/2/2023 11:36:22 AM"/>
    <s v="UP SETTLEMENT"/>
    <s v="2/3/2023 12:00:00 AM"/>
    <s v="2/2/2023 12:00:00 AM"/>
    <n v="34910"/>
    <s v="2/2/2023 12:00:00 AM"/>
    <n v="643361"/>
    <n v="2610425689"/>
    <n v="8917441"/>
    <n v="2692440"/>
    <s v=""/>
    <n v="97632744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0333250"/>
    <n v="566"/>
    <n v="411985"/>
    <s v="HOPE PSBank"/>
    <n v="566"/>
    <n v="9763274465"/>
    <n v="976327446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60-Hafsat ABUBAKAR -1110120333250-PortalAccessFee:1000-AccreditationFee:5000-RegFee"/>
    <s v="0517021001-17131060-Hafsat ABUBAKAR -1110120333250-PortalAccessFee:1000-AccreditationFee:5000-RegFee"/>
    <s v="PaymentRef=1110120333250"/>
    <s v="NAME:=Hafsat ABUBAKAR |Payment Ref:=1110120333250|Description:=0517021001-17131060-Hafsat ABUBAKAR -111012033325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755161"/>
    <s v="BILLS PAYMENT"/>
    <s v="2/2/2023 3:12:12 PM"/>
    <s v="UP SETTLEMENT"/>
    <s v="2/3/2023 12:00:00 AM"/>
    <s v="2/2/2023 12:00:00 AM"/>
    <n v="34914"/>
    <s v="2/2/2023 12:00:00 AM"/>
    <n v="910781"/>
    <n v="2610786599"/>
    <n v="8917441"/>
    <n v="2692440"/>
    <s v=""/>
    <n v="97657551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373663"/>
    <n v="566"/>
    <n v="690164"/>
    <s v="HOPE PSBank"/>
    <n v="566"/>
    <n v="9765755161"/>
    <n v="976575516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169-Aminu  Abubakar Yari-1110101373663-PortalAccessFee:1000-AccreditationFee:5000-Re"/>
    <s v="0517021001-19124169-Aminu  Abubakar Yari-1110101373663-PortalAccessFee:1000-AccreditationFee:5000-Re"/>
    <s v="PaymentRef=1110101373663"/>
    <s v="NAME:=Aminu  Abubakar Yari|Payment Ref:=1110101373663|Description:=0517021001-19124169-Aminu  Abubakar Yari-1110101373663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121393"/>
    <s v="BILLS PAYMENT"/>
    <s v="2/2/2023 2:13:10 PM"/>
    <s v="UP SETTLEMENT"/>
    <s v="2/3/2023 12:00:00 AM"/>
    <s v="2/2/2023 12:00:00 AM"/>
    <n v="34913"/>
    <s v="2/2/2023 12:00:00 AM"/>
    <n v="237585"/>
    <n v="2610691541"/>
    <n v="9292173"/>
    <n v="2692440"/>
    <s v=""/>
    <n v="97651213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093048"/>
    <n v="566"/>
    <n v="135918"/>
    <s v="HOPE PSBank"/>
    <n v="566"/>
    <n v="9765121393"/>
    <n v="9765121393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18041-Aminu MUHAMMAD -1110103093048-PortalAccessFee:1000-AccreditationFee:5000-RegFee:"/>
    <s v="0517021001-16118041-Aminu MUHAMMAD -1110103093048-PortalAccessFee:1000-AccreditationFee:5000-RegFee:"/>
    <s v="PaymentRef=1110103093048"/>
    <s v="NAME:=Aminu MUHAMMAD |Payment Ref:=1110103093048|Description:=0517021001-16118041-Aminu MUHAMMAD -111010309304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6040031"/>
    <s v="BILLS PAYMENT"/>
    <s v="2/2/2023 3:41:00 PM"/>
    <s v="UP SETTLEMENT"/>
    <s v="2/3/2023 12:00:00 AM"/>
    <s v="2/2/2023 12:00:00 AM"/>
    <n v="34914"/>
    <s v="2/2/2023 12:00:00 AM"/>
    <n v="998608"/>
    <n v="2610787523"/>
    <n v="8917441"/>
    <n v="2692440"/>
    <s v=""/>
    <n v="97660400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001662"/>
    <n v="566"/>
    <n v="931082"/>
    <s v="HOPE PSBank"/>
    <n v="566"/>
    <n v="9766040031"/>
    <n v="976604003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98-Sulaiman Umar -1110157001662-PortalAccessFee:1000-AccreditationFee:5000-RegFee:2"/>
    <s v="0517021001-20131098-Sulaiman Umar -1110157001662-PortalAccessFee:1000-AccreditationFee:5000-RegFee:2"/>
    <s v="PaymentRef=1110157001662"/>
    <s v="NAME:=Sulaiman Umar |Payment Ref:=1110157001662|Description:=0517021001-20131098-Sulaiman Umar -1110157001662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112074"/>
    <s v="BILLS PAYMENT"/>
    <s v="2/2/2023 2:12:19 PM"/>
    <s v="UP SETTLEMENT"/>
    <s v="2/3/2023 12:00:00 AM"/>
    <s v="2/2/2023 12:00:00 AM"/>
    <n v="34913"/>
    <s v="2/2/2023 12:00:00 AM"/>
    <n v="927817"/>
    <n v="2610691511"/>
    <n v="9292173"/>
    <n v="2692440"/>
    <s v=""/>
    <n v="97651120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141663"/>
    <n v="566"/>
    <n v="127401"/>
    <s v="HOPE PSBank"/>
    <n v="566"/>
    <n v="9765112074"/>
    <n v="9765112074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18052-Umar BINJI Haruna-1110159141663-PortalAccessFee:1000-AccreditationFee:5000-RegFe"/>
    <s v="0517021001-16118052-Umar BINJI Haruna-1110159141663-PortalAccessFee:1000-AccreditationFee:5000-RegFe"/>
    <s v="PaymentRef=1110159141663"/>
    <s v="NAME:=Umar BINJI Haruna|Payment Ref:=1110159141663|Description:=0517021001-16118052-Umar BINJI Haruna-1110159141663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423629"/>
    <s v="BILLS PAYMENT"/>
    <s v="2/2/2023 11:48:06 AM"/>
    <s v="UP SETTLEMENT"/>
    <s v="2/3/2023 12:00:00 AM"/>
    <s v="2/2/2023 12:00:00 AM"/>
    <n v="34910"/>
    <s v="2/2/2023 12:00:00 AM"/>
    <n v="622132"/>
    <n v="2610426108"/>
    <n v="1877509"/>
    <n v="2692440"/>
    <s v=""/>
    <n v="97634236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453340"/>
    <n v="566"/>
    <n v="526449"/>
    <s v="HOPE PSBank"/>
    <n v="566"/>
    <n v="9763423629"/>
    <n v="976342362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84-Anas Abubakar -1110130453340-PortalAccessFee:1000-AccreditationFee:5000-RegFee:2"/>
    <s v="0517021001-20136084-Anas Abubakar -1110130453340-PortalAccessFee:1000-AccreditationFee:5000-RegFee:2"/>
    <s v="PaymentRef=1110130453340"/>
    <s v="NAME:=Anas Abubakar |Payment Ref:=1110130453340|Description:=0517021001-20136084-Anas Abubakar -1110130453340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71292"/>
    <s v="BILLS PAYMENT"/>
    <s v="2/2/2023 12:31:30 PM"/>
    <s v="UP SETTLEMENT"/>
    <s v="2/3/2023 12:00:00 AM"/>
    <s v="2/2/2023 12:00:00 AM"/>
    <n v="34911"/>
    <s v="2/2/2023 12:00:00 AM"/>
    <n v="719370"/>
    <n v="2610497748"/>
    <n v="9135743"/>
    <n v="2692440"/>
    <s v=""/>
    <n v="97639712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261758"/>
    <n v="566"/>
    <n v="38176"/>
    <s v="HOPE PSBank"/>
    <n v="566"/>
    <n v="9763971292"/>
    <n v="9763971292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24003-Jafar Alhaji -1110121261758-PortalAccessFee:1000-AccreditationFee:5000-RegFee:26"/>
    <s v="0517021001-16124003-Jafar Alhaji -1110121261758-PortalAccessFee:1000-AccreditationFee:5000-RegFee:26"/>
    <s v="PaymentRef=1110121261758"/>
    <s v="NAME:=Jafar Alhaji |Payment Ref:=1110121261758|Description:=0517021001-16124003-Jafar Alhaji -111012126175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83585"/>
    <s v="BILLS PAYMENT"/>
    <s v="2/2/2023 12:00:13 PM"/>
    <s v="UP SETTLEMENT"/>
    <s v="2/3/2023 12:00:00 AM"/>
    <s v="2/2/2023 12:00:00 AM"/>
    <n v="34911"/>
    <s v="2/2/2023 12:00:00 AM"/>
    <n v="342847"/>
    <n v="2610496868"/>
    <n v="9135743"/>
    <n v="2692440"/>
    <s v=""/>
    <n v="97635835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581665"/>
    <n v="566"/>
    <n v="659486"/>
    <s v="HOPE PSBank"/>
    <n v="566"/>
    <n v="9763583585"/>
    <n v="9763583585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59-Ahmad Bello Danhaja-1110124581665-PortalAccessFee:1000-AccreditationFee:5000-Reg"/>
    <s v="0517021001-17136059-Ahmad Bello Danhaja-1110124581665-PortalAccessFee:1000-AccreditationFee:5000-Reg"/>
    <s v="PaymentRef=1110124581665"/>
    <s v="NAME:=Ahmad Bello Danhaja|Payment Ref:=1110124581665|Description:=0517021001-17136059-Ahmad Bello Danhaja-1110124581665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067025"/>
    <s v="BILLS PAYMENT"/>
    <s v="2/2/2023 12:39:27 PM"/>
    <s v="UP SETTLEMENT"/>
    <s v="2/3/2023 12:00:00 AM"/>
    <s v="2/2/2023 12:00:00 AM"/>
    <n v="34911"/>
    <s v="2/2/2023 12:00:00 AM"/>
    <n v="12807"/>
    <n v="2610497954"/>
    <n v="8917441"/>
    <n v="2692440"/>
    <s v=""/>
    <n v="97640670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311956"/>
    <n v="566"/>
    <n v="134925"/>
    <s v="HOPE PSBank"/>
    <n v="566"/>
    <n v="9764067025"/>
    <n v="976406702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1031-Aminu Fatima Majidadi-1110139311956-PortalAccessFee:1000-AccreditationFee:5000-R"/>
    <s v="0517021001-20121031-Aminu Fatima Majidadi-1110139311956-PortalAccessFee:1000-AccreditationFee:5000-R"/>
    <s v="PaymentRef=1110139311956"/>
    <s v="NAME:=Aminu Fatima Majidadi|Payment Ref:=1110139311956|Description:=0517021001-20121031-Aminu Fatima Majidadi-111013931195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359234"/>
    <s v="BILLS PAYMENT"/>
    <s v="2/2/2023 11:43:03 AM"/>
    <s v="UP SETTLEMENT"/>
    <s v="2/3/2023 12:00:00 AM"/>
    <s v="2/2/2023 12:00:00 AM"/>
    <n v="34910"/>
    <s v="2/2/2023 12:00:00 AM"/>
    <n v="787379"/>
    <n v="2610425920"/>
    <n v="9945408"/>
    <n v="2692440"/>
    <s v=""/>
    <n v="97633592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401155"/>
    <n v="566"/>
    <n v="482812"/>
    <s v="HOPE PSBank"/>
    <n v="566"/>
    <n v="9763359234"/>
    <n v="976335923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27-Safiya Bello Mode-1110100401155-PortalAccessFee:1000-AccreditationFee:5000-RegFe"/>
    <s v="0517021001-20131027-Safiya Bello Mode-1110100401155-PortalAccessFee:1000-AccreditationFee:5000-RegFe"/>
    <s v="PaymentRef=1110100401155"/>
    <s v="NAME:=Safiya Bello Mode|Payment Ref:=1110100401155|Description:=0517021001-20131027-Safiya Bello Mode-111010040115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495401"/>
    <s v="BILLS PAYMENT"/>
    <s v="2/2/2023 11:53:26 AM"/>
    <s v="UP SETTLEMENT"/>
    <s v="2/3/2023 12:00:00 AM"/>
    <s v="2/2/2023 12:00:00 AM"/>
    <n v="34911"/>
    <s v="2/2/2023 12:00:00 AM"/>
    <n v="489144"/>
    <n v="2610496657"/>
    <n v="9135743"/>
    <n v="2692440"/>
    <s v=""/>
    <n v="97634954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362361"/>
    <n v="566"/>
    <n v="580804"/>
    <s v="HOPE PSBank"/>
    <n v="566"/>
    <n v="9763495401"/>
    <n v="976349540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5004-Usman Aisha Dingyadi.-1110157362361-PortalAccessFee:1000-AccreditationFee:5000-R"/>
    <s v="0517021001-19115004-Usman Aisha Dingyadi.-1110157362361-PortalAccessFee:1000-AccreditationFee:5000-R"/>
    <s v="PaymentRef=1110157362361"/>
    <s v="NAME:=Usman Aisha Dingyadi.|Payment Ref:=1110157362361|Description:=0517021001-19115004-Usman Aisha Dingyadi.-1110157362361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033720"/>
    <s v="BILLS PAYMENT"/>
    <s v="2/2/2023 12:36:43 PM"/>
    <s v="UP SETTLEMENT"/>
    <s v="2/3/2023 12:00:00 AM"/>
    <s v="2/2/2023 12:00:00 AM"/>
    <n v="34911"/>
    <s v="2/2/2023 12:00:00 AM"/>
    <n v="638136"/>
    <n v="2610497900"/>
    <n v="9135743"/>
    <n v="2692440"/>
    <s v=""/>
    <n v="97640337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071754"/>
    <n v="566"/>
    <n v="100742"/>
    <s v="HOPE PSBank"/>
    <n v="566"/>
    <n v="9764033720"/>
    <n v="976403372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206-Safina, Bello Ahmad-1110151071754-PortalAccessFee:1000-AccreditationFee:5000-Reg"/>
    <s v="0517021001-20136206-Safina, Bello Ahmad-1110151071754-PortalAccessFee:1000-AccreditationFee:5000-Reg"/>
    <s v="PaymentRef=1110151071754"/>
    <s v="NAME:=Safina, Bello Ahmad|Payment Ref:=1110151071754|Description:=0517021001-20136206-Safina, Bello Ahmad-1110151071754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616272"/>
    <s v="BILLS PAYMENT"/>
    <s v="2/2/2023 10:40:49 AM"/>
    <s v="UP SETTLEMENT"/>
    <s v="2/3/2023 12:00:00 AM"/>
    <s v="2/2/2023 12:00:00 AM"/>
    <n v="34909"/>
    <s v="2/2/2023 12:00:00 AM"/>
    <n v="163450"/>
    <n v="2610339164"/>
    <n v="3072729"/>
    <n v="2692440"/>
    <s v=""/>
    <n v="97626162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083150"/>
    <n v="566"/>
    <n v="868840"/>
    <s v="ACCESS BANK NIGERIA PLC"/>
    <n v="566"/>
    <n v="20212316272"/>
    <n v="9762616272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7002-Umar Usman Bala-1110150083150-PortalAccessFee:1000-AccreditationFee:5000-RegFee:"/>
    <s v="0517021001-20117002-Umar Usman Bala-1110150083150-PortalAccessFee:1000-AccreditationFee:5000-RegFee:"/>
    <s v="PaymentRef=1110150083150"/>
    <s v="NAME:=Umar Usman Bala|Payment Ref:=1110150083150|Description:=0517021001-20117002-Umar Usman Bala-11101500831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397622"/>
    <s v="BILLS PAYMENT"/>
    <s v="2/2/2023 2:38:35 PM"/>
    <s v="UP SETTLEMENT"/>
    <s v="2/3/2023 12:00:00 AM"/>
    <s v="2/2/2023 12:00:00 AM"/>
    <n v="34913"/>
    <s v="2/2/2023 12:00:00 AM"/>
    <n v="882672"/>
    <n v="2610692063"/>
    <n v="9945408"/>
    <n v="2692440"/>
    <s v=""/>
    <n v="97653976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393549"/>
    <n v="566"/>
    <n v="364996"/>
    <s v="HOPE PSBank"/>
    <n v="566"/>
    <n v="9765397622"/>
    <n v="976539762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79-Bashar Garba -1110109393549-PortalAccessFee:1000-AccreditationFee:5000-RegFee:26"/>
    <s v="0517021001-19118179-Bashar Garba -1110109393549-PortalAccessFee:1000-AccreditationFee:5000-RegFee:26"/>
    <s v="PaymentRef=1110109393549"/>
    <s v="NAME:=Bashar Garba |Payment Ref:=1110109393549|Description:=0517021001-19118179-Bashar Garba -1110109393549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9962162"/>
    <s v="BILLS PAYMENT"/>
    <s v="2/2/2023 10:15:21 PM"/>
    <s v="UP SETTLEMENT"/>
    <s v="2/3/2023 12:00:00 AM"/>
    <s v="2/3/2023 12:00:00 AM"/>
    <n v="34921"/>
    <s v="2/2/2023 12:00:00 AM"/>
    <n v="247431"/>
    <n v="2611434961"/>
    <n v="1494357"/>
    <n v="2692440"/>
    <s v=""/>
    <n v="97699621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131151"/>
    <n v="566"/>
    <n v="456072"/>
    <s v="HOPE PSBank"/>
    <n v="566"/>
    <n v="9769962162"/>
    <n v="976996216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36-Maryam Kasim Yabo-1110130131151-PortalAccessFee:1000-AccreditationFee:5000-RegFe"/>
    <s v="0517021001-17136036-Maryam Kasim Yabo-1110130131151-PortalAccessFee:1000-AccreditationFee:5000-RegFe"/>
    <s v="PaymentRef=1110130131151"/>
    <s v="NAME:=Maryam Kasim Yabo|Payment Ref:=1110130131151|Description:=0517021001-17136036-Maryam Kasim Yabo-111013013115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540550"/>
    <s v="BILLS PAYMENT"/>
    <s v="2/2/2023 1:21:11 PM"/>
    <s v="UP SETTLEMENT"/>
    <s v="2/3/2023 12:00:00 AM"/>
    <s v="2/2/2023 12:00:00 AM"/>
    <n v="34912"/>
    <s v="2/2/2023 12:00:00 AM"/>
    <n v="939923"/>
    <n v="2610605394"/>
    <n v="5615700"/>
    <n v="2692440"/>
    <s v=""/>
    <n v="97645405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201847"/>
    <n v="566"/>
    <n v="608396"/>
    <s v="ACCESS BANK NIGERIA PLC"/>
    <n v="566"/>
    <n v="20212340550"/>
    <n v="9764540550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047-Ali Aliyu -1110126201847-PortalAccessFee:1000-AccreditationFee:5000-RegFee:2650"/>
    <s v="0517021001-19136047-Ali Aliyu -1110126201847-PortalAccessFee:1000-AccreditationFee:5000-RegFee:2650"/>
    <s v="PaymentRef=1110126201847"/>
    <s v="NAME:=Ali Aliyu |Payment Ref:=1110126201847|Description:=0517021001-19136047-Ali Aliyu -1110126201847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13717"/>
    <s v="BILLS PAYMENT"/>
    <s v="2/2/2023 12:26:42 PM"/>
    <s v="UP SETTLEMENT"/>
    <s v="2/3/2023 12:00:00 AM"/>
    <s v="2/2/2023 12:00:00 AM"/>
    <n v="34911"/>
    <s v="2/2/2023 12:00:00 AM"/>
    <n v="518765"/>
    <n v="2610497597"/>
    <n v="9135743"/>
    <n v="2692440"/>
    <s v=""/>
    <n v="97639137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331255"/>
    <n v="566"/>
    <n v="979646"/>
    <s v="HOPE PSBank"/>
    <n v="566"/>
    <n v="9763913717"/>
    <n v="9763913717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2007-Maryam Muhammad Yabo-1110150331255-PortalAccessFee:1000-AccreditationFee:5000-Re"/>
    <s v="0517021001-18112007-Maryam Muhammad Yabo-1110150331255-PortalAccessFee:1000-AccreditationFee:5000-Re"/>
    <s v="PaymentRef=1110150331255"/>
    <s v="NAME:=Maryam Muhammad Yabo|Payment Ref:=1110150331255|Description:=0517021001-18112007-Maryam Muhammad Yabo-1110150331255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689482"/>
    <s v="BILLS PAYMENT"/>
    <s v="2/2/2023 1:34:15 PM"/>
    <s v="UP SETTLEMENT"/>
    <s v="2/3/2023 12:00:00 AM"/>
    <s v="2/2/2023 12:00:00 AM"/>
    <n v="34912"/>
    <s v="2/2/2023 12:00:00 AM"/>
    <n v="707793"/>
    <n v="2610605710"/>
    <n v="5615700"/>
    <n v="2692440"/>
    <s v=""/>
    <n v="97646894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233741"/>
    <n v="566"/>
    <n v="744310"/>
    <s v="HOPE PSBank"/>
    <n v="566"/>
    <n v="9764689482"/>
    <n v="976468948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7021-MUSA HASSAN -1110115233741-PortalAccessFee:1000-AccreditationFee:5000-RegFee:265"/>
    <s v="0517021001-20217021-MUSA HASSAN -1110115233741-PortalAccessFee:1000-AccreditationFee:5000-RegFee:265"/>
    <s v="PaymentRef=1110115233741"/>
    <s v="NAME:=MUSA HASSAN |Payment Ref:=1110115233741|Description:=0517021001-20217021-MUSA HASSAN -111011523374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313273"/>
    <s v="BILLS PAYMENT"/>
    <s v="2/2/2023 11:39:27 AM"/>
    <s v="UP SETTLEMENT"/>
    <s v="2/3/2023 12:00:00 AM"/>
    <s v="2/2/2023 12:00:00 AM"/>
    <n v="34910"/>
    <s v="2/2/2023 12:00:00 AM"/>
    <n v="490548"/>
    <n v="2610425817"/>
    <n v="9945408"/>
    <n v="2692440"/>
    <s v=""/>
    <n v="97633132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193240"/>
    <n v="566"/>
    <n v="446934"/>
    <s v="HOPE PSBank"/>
    <n v="566"/>
    <n v="9763313273"/>
    <n v="976331327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64-Hussaina Buhari -1110145193240-PortalAccessFee:1000-AccreditationFee:5000-RegFee"/>
    <s v="0517021001-20119064-Hussaina Buhari -1110145193240-PortalAccessFee:1000-AccreditationFee:5000-RegFee"/>
    <s v="PaymentRef=1110145193240"/>
    <s v="NAME:=Hussaina Buhari |Payment Ref:=1110145193240|Description:=0517021001-20119064-Hussaina Buhari -111014519324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468301"/>
    <s v="BILLS PAYMENT"/>
    <s v="2/2/2023 1:14:33 PM"/>
    <s v="UP SETTLEMENT"/>
    <s v="2/3/2023 12:00:00 AM"/>
    <s v="2/2/2023 12:00:00 AM"/>
    <n v="34912"/>
    <s v="2/2/2023 12:00:00 AM"/>
    <n v="877719"/>
    <n v="2610605240"/>
    <n v="5615700"/>
    <n v="2692440"/>
    <s v=""/>
    <n v="97644683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233762"/>
    <n v="566"/>
    <n v="542281"/>
    <s v="HOPE PSBank"/>
    <n v="566"/>
    <n v="9764468301"/>
    <n v="9764468301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108-Maryam Haliru Danmowa-1110114233762-PortalAccessFee:1000-AccreditationFee:5000-R"/>
    <s v="0517021001-20132108-Maryam Haliru Danmowa-1110114233762-PortalAccessFee:1000-AccreditationFee:5000-R"/>
    <s v="PaymentRef=1110114233762"/>
    <s v="NAME:=Maryam Haliru Danmowa|Payment Ref:=1110114233762|Description:=0517021001-20132108-Maryam Haliru Danmowa-1110114233762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000614"/>
    <s v="BILLS PAYMENT"/>
    <s v="2/2/2023 11:13:56 AM"/>
    <s v="UP SETTLEMENT"/>
    <s v="2/3/2023 12:00:00 AM"/>
    <s v="2/2/2023 12:00:00 AM"/>
    <n v="34910"/>
    <s v="2/2/2023 12:00:00 AM"/>
    <n v="238310"/>
    <n v="2610424759"/>
    <n v="1707801"/>
    <n v="2692440"/>
    <s v=""/>
    <n v="9763000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391151"/>
    <n v="566"/>
    <n v="162005"/>
    <s v="HOPE PSBank"/>
    <n v="566"/>
    <n v="9763000614"/>
    <n v="976300061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54-Hussaini Ahmad Kalambaina-1110124391151-PortalAccessFee:1000-AccreditationFee:50"/>
    <s v="0517021001-20132054-Hussaini Ahmad Kalambaina-1110124391151-PortalAccessFee:1000-AccreditationFee:50"/>
    <s v="PaymentRef=1110124391151"/>
    <s v="NAME:=Hussaini Ahmad Kalambaina|Payment Ref:=1110124391151|Description:=0517021001-20132054-Hussaini Ahmad Kalambaina-1110124391151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629795"/>
    <s v="BILLS PAYMENT"/>
    <s v="2/2/2023 10:42:07 AM"/>
    <s v="UP SETTLEMENT"/>
    <s v="2/3/2023 12:00:00 AM"/>
    <s v="2/2/2023 12:00:00 AM"/>
    <n v="34909"/>
    <s v="2/2/2023 12:00:00 AM"/>
    <n v="353582"/>
    <n v="2610339203"/>
    <n v="3072729"/>
    <n v="2692440"/>
    <s v=""/>
    <n v="97626297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403857"/>
    <n v="566"/>
    <n v="879707"/>
    <s v="ACCESS BANK NIGERIA PLC"/>
    <n v="566"/>
    <n v="20212329795"/>
    <n v="9762629795"/>
    <s v="PAYA"/>
    <s v="904402******8831"/>
    <s v="078320893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232011-Aliyu Abubakar -1110159403857-PortalAccessFee:1000-AccreditationFee:5000-RegFee:"/>
    <s v="0517021001-20232011-Aliyu Abubakar -1110159403857-PortalAccessFee:1000-AccreditationFee:5000-RegFee:"/>
    <s v="PaymentRef=1110159403857"/>
    <s v="NAME:=Aliyu Abubakar |Payment Ref:=1110159403857|Description:=0517021001-20232011-Aliyu Abubakar -111015940385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61795"/>
    <s v="BILLS PAYMENT"/>
    <s v="2/2/2023 12:30:41 PM"/>
    <s v="UP SETTLEMENT"/>
    <s v="2/3/2023 12:00:00 AM"/>
    <s v="2/2/2023 12:00:00 AM"/>
    <n v="34911"/>
    <s v="2/2/2023 12:00:00 AM"/>
    <n v="142526"/>
    <n v="2610497728"/>
    <n v="9135743"/>
    <n v="2692440"/>
    <s v=""/>
    <n v="97639617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7291264"/>
    <n v="566"/>
    <n v="28182"/>
    <s v="ACCESS BANK NIGERIA PLC"/>
    <n v="566"/>
    <n v="20212361795"/>
    <n v="9763961795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218023-Mustapha Yakubu -1110147291264-PortalAccessFee:1000-AccreditationFee:5000-RegFee"/>
    <s v="0517021001-20218023-Mustapha Yakubu -1110147291264-PortalAccessFee:1000-AccreditationFee:5000-RegFee"/>
    <s v="PaymentRef=1110147291264"/>
    <s v="NAME:=Mustapha Yakubu |Payment Ref:=1110147291264|Description:=0517021001-20218023-Mustapha Yakubu -111014729126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018459"/>
    <s v="BILLS PAYMENT"/>
    <s v="2/2/2023 12:35:28 PM"/>
    <s v="UP SETTLEMENT"/>
    <s v="2/3/2023 12:00:00 AM"/>
    <s v="2/2/2023 12:00:00 AM"/>
    <n v="34911"/>
    <s v="2/2/2023 12:00:00 AM"/>
    <n v="725827"/>
    <n v="2610497866"/>
    <n v="9135743"/>
    <n v="2692440"/>
    <s v=""/>
    <n v="97640184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211665"/>
    <n v="566"/>
    <n v="85261"/>
    <s v="HOPE PSBank"/>
    <n v="566"/>
    <n v="9764018459"/>
    <n v="9764018459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46-Yahaya Muhammad Ishaq-1110133211665-PortalAccessFee:1000-AccreditationFee:5000-R"/>
    <s v="0517021001-19134146-Yahaya Muhammad Ishaq-1110133211665-PortalAccessFee:1000-AccreditationFee:5000-R"/>
    <s v="PaymentRef=1110133211665"/>
    <s v="NAME:=Yahaya Muhammad Ishaq|Payment Ref:=1110133211665|Description:=0517021001-19134146-Yahaya Muhammad Ishaq-1110133211665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001204"/>
    <s v="BILLS PAYMENT"/>
    <s v="2/2/2023 11:14:00 AM"/>
    <s v="UP SETTLEMENT"/>
    <s v="2/3/2023 12:00:00 AM"/>
    <s v="2/2/2023 12:00:00 AM"/>
    <n v="34910"/>
    <s v="2/2/2023 12:00:00 AM"/>
    <n v="664333"/>
    <n v="2610424767"/>
    <n v="1707801"/>
    <n v="2692440"/>
    <s v=""/>
    <n v="9763001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303053"/>
    <n v="566"/>
    <n v="162408"/>
    <s v="ACCESS BANK NIGERIA PLC"/>
    <n v="566"/>
    <n v="20212301204"/>
    <n v="9763001204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24064-ALIYU MUHAMMAD JABO-1110133303053-PortalAccessFee:1000-AccreditationFee:5000-Reg"/>
    <s v="0517021001-20124064-ALIYU MUHAMMAD JABO-1110133303053-PortalAccessFee:1000-AccreditationFee:5000-Reg"/>
    <s v="PaymentRef=1110133303053"/>
    <s v="NAME:=ALIYU MUHAMMAD JABO|Payment Ref:=1110133303053|Description:=0517021001-20124064-ALIYU MUHAMMAD JABO-111013330305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679363"/>
    <s v="BILLS PAYMENT"/>
    <s v="2/2/2023 12:07:50 PM"/>
    <s v="UP SETTLEMENT"/>
    <s v="2/3/2023 12:00:00 AM"/>
    <s v="2/2/2023 12:00:00 AM"/>
    <n v="34911"/>
    <s v="2/2/2023 12:00:00 AM"/>
    <n v="647188"/>
    <n v="2610497078"/>
    <n v="9135743"/>
    <n v="2692440"/>
    <s v=""/>
    <n v="97636793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571863"/>
    <n v="566"/>
    <n v="753004"/>
    <s v="HOPE PSBank"/>
    <n v="566"/>
    <n v="9763679363"/>
    <n v="9763679363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4017-Hayatu Bawa -1110133571863-PortalAccessFee:1000-AccreditationFee:5000-RegFee:265"/>
    <s v="0517021001-19114017-Hayatu Bawa -1110133571863-PortalAccessFee:1000-AccreditationFee:5000-RegFee:265"/>
    <s v="PaymentRef=1110133571863"/>
    <s v="NAME:=Hayatu Bawa |Payment Ref:=1110133571863|Description:=0517021001-19114017-Hayatu Bawa -1110133571863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461108"/>
    <s v="BILLS PAYMENT"/>
    <s v="2/2/2023 11:50:54 AM"/>
    <s v="UP SETTLEMENT"/>
    <s v="2/3/2023 12:00:00 AM"/>
    <s v="2/2/2023 12:00:00 AM"/>
    <n v="34911"/>
    <s v="2/2/2023 12:00:00 AM"/>
    <n v="339149"/>
    <n v="2610496596"/>
    <n v="9135743"/>
    <n v="2692440"/>
    <s v=""/>
    <n v="97634611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442167"/>
    <n v="566"/>
    <n v="552833"/>
    <s v="HOPE PSBank"/>
    <n v="566"/>
    <n v="9763461108"/>
    <n v="976346110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5016-MUAWUYA MUHAMMAD -1110148442167-PortalAccessFee:1000-AccreditationFee:5000-RegFe"/>
    <s v="0517021001-20115016-MUAWUYA MUHAMMAD -1110148442167-PortalAccessFee:1000-AccreditationFee:5000-RegFe"/>
    <s v="PaymentRef=1110148442167"/>
    <s v="NAME:=MUAWUYA MUHAMMAD |Payment Ref:=1110148442167|Description:=0517021001-20115016-MUAWUYA MUHAMMAD -111014844216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688712"/>
    <s v="BILLS PAYMENT"/>
    <s v="2/2/2023 10:47:52 AM"/>
    <s v="UP SETTLEMENT"/>
    <s v="2/3/2023 12:00:00 AM"/>
    <s v="2/2/2023 12:00:00 AM"/>
    <n v="34909"/>
    <s v="2/2/2023 12:00:00 AM"/>
    <n v="166268"/>
    <n v="2610339363"/>
    <n v="3072729"/>
    <n v="2692440"/>
    <s v=""/>
    <n v="97626887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053550"/>
    <n v="566"/>
    <n v="928187"/>
    <s v="HOPE PSBank"/>
    <n v="566"/>
    <n v="9762688712"/>
    <n v="976268871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9-Malami Labaran, -1110130053550-PortalAccessFee:1000-AccreditationFee:5000-RegFee"/>
    <s v="0517021001-20118059-Malami Labaran, -1110130053550-PortalAccessFee:1000-AccreditationFee:5000-RegFee"/>
    <s v="PaymentRef=1110130053550"/>
    <s v="NAME:=Malami Labaran, |Payment Ref:=1110130053550|Description:=0517021001-20118059-Malami Labaran, -111013005355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751808"/>
    <s v="BILLS PAYMENT"/>
    <s v="2/2/2023 12:13:29 PM"/>
    <s v="UP SETTLEMENT"/>
    <s v="2/3/2023 12:00:00 AM"/>
    <s v="2/2/2023 12:00:00 AM"/>
    <n v="34911"/>
    <s v="2/2/2023 12:00:00 AM"/>
    <n v="881060"/>
    <n v="2610497233"/>
    <n v="9135743"/>
    <n v="2692440"/>
    <s v=""/>
    <n v="97637518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371346"/>
    <n v="566"/>
    <n v="825364"/>
    <s v="HOPE PSBank"/>
    <n v="566"/>
    <n v="9763751808"/>
    <n v="976375180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6005-Fatihu Junaidu -1110157371346-PortalAccessFee:1000-AccreditationFee:5000-RegFee:"/>
    <s v="0517021001-20116005-Fatihu Junaidu -1110157371346-PortalAccessFee:1000-AccreditationFee:5000-RegFee:"/>
    <s v="PaymentRef=1110157371346"/>
    <s v="NAME:=Fatihu Junaidu |Payment Ref:=1110157371346|Description:=0517021001-20116005-Fatihu Junaidu -1110157371346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863088"/>
    <s v="BILLS PAYMENT"/>
    <s v="2/2/2023 12:22:28 PM"/>
    <s v="UP SETTLEMENT"/>
    <s v="2/3/2023 12:00:00 AM"/>
    <s v="2/2/2023 12:00:00 AM"/>
    <n v="34911"/>
    <s v="2/2/2023 12:00:00 AM"/>
    <n v="947107"/>
    <n v="2610497480"/>
    <n v="9135743"/>
    <n v="2692440"/>
    <s v=""/>
    <n v="97638630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203351"/>
    <n v="566"/>
    <n v="930923"/>
    <s v="HOPE PSBank"/>
    <n v="566"/>
    <n v="9763863088"/>
    <n v="976386308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35-Yusuf Ibrahim -1110111203351-PortalAccessFee:1000-AccreditationFee:5000-RegFee:2"/>
    <s v="0517021001-20118035-Yusuf Ibrahim -1110111203351-PortalAccessFee:1000-AccreditationFee:5000-RegFee:2"/>
    <s v="PaymentRef=1110111203351"/>
    <s v="NAME:=Yusuf Ibrahim |Payment Ref:=1110111203351|Description:=0517021001-20118035-Yusuf Ibrahim -1110111203351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5823909"/>
    <s v="BILLS PAYMENT"/>
    <s v="2/2/2023 3:19:07 PM"/>
    <s v="UP SETTLEMENT"/>
    <s v="2/3/2023 12:00:00 AM"/>
    <s v="2/2/2023 12:00:00 AM"/>
    <n v="34914"/>
    <s v="2/2/2023 12:00:00 AM"/>
    <n v="980429"/>
    <n v="2610786894"/>
    <n v="8917441"/>
    <n v="2692440"/>
    <s v=""/>
    <n v="97658239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152147"/>
    <n v="566"/>
    <n v="748287"/>
    <s v="HOPE PSBank"/>
    <n v="566"/>
    <n v="9765823909"/>
    <n v="976582390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23012-Ibrahim Abdullahi Nasiru-1110129152147-PortalAccessFee:1000-AccreditationFee:500"/>
    <s v="0517021001-16123012-Ibrahim Abdullahi Nasiru-1110129152147-PortalAccessFee:1000-AccreditationFee:500"/>
    <s v="PaymentRef=1110129152147"/>
    <s v="NAME:=Ibrahim Abdullahi Nasiru|Payment Ref:=1110129152147|Description:=0517021001-16123012-Ibrahim Abdullahi Nasiru-1110129152147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63046"/>
    <s v="BILLS PAYMENT"/>
    <s v="2/2/2023 11:58:33 AM"/>
    <s v="UP SETTLEMENT"/>
    <s v="2/3/2023 12:00:00 AM"/>
    <s v="2/2/2023 12:00:00 AM"/>
    <n v="34911"/>
    <s v="2/2/2023 12:00:00 AM"/>
    <n v="774780"/>
    <n v="2610496812"/>
    <n v="9135743"/>
    <n v="2692440"/>
    <s v=""/>
    <n v="97635630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563954"/>
    <n v="566"/>
    <n v="641021"/>
    <s v="HOPE PSBank"/>
    <n v="566"/>
    <n v="9763563046"/>
    <n v="976356304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59-Yusuf Shafi'U -1110153563954-PortalAccessFee:1000-AccreditationFee:5000-RegFee:2"/>
    <s v="0517021001-20136159-Yusuf Shafi'U -1110153563954-PortalAccessFee:1000-AccreditationFee:5000-RegFee:2"/>
    <s v="PaymentRef=1110153563954"/>
    <s v="NAME:=Yusuf Shafi'U |Payment Ref:=1110153563954|Description:=0517021001-20136159-Yusuf Shafi'U -111015356395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348956"/>
    <s v="BILLS PAYMENT"/>
    <s v="2/2/2023 11:42:13 AM"/>
    <s v="UP SETTLEMENT"/>
    <s v="2/3/2023 12:00:00 AM"/>
    <s v="2/2/2023 12:00:00 AM"/>
    <n v="34910"/>
    <s v="2/2/2023 12:00:00 AM"/>
    <n v="994209"/>
    <n v="2610425897"/>
    <n v="9945408"/>
    <n v="2692440"/>
    <s v=""/>
    <n v="97633489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403145"/>
    <n v="566"/>
    <n v="476007"/>
    <s v="HOPE PSBank"/>
    <n v="566"/>
    <n v="9763348956"/>
    <n v="976334895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0-ABUBAKAR AISHA -1110139403145-PortalAccessFee:1000-AccreditationFee:5000-RegFee:"/>
    <s v="0517021001-20211010-ABUBAKAR AISHA -1110139403145-PortalAccessFee:1000-AccreditationFee:5000-RegFee:"/>
    <s v="PaymentRef=1110139403145"/>
    <s v="NAME:=ABUBAKAR AISHA |Payment Ref:=1110139403145|Description:=0517021001-20211010-ABUBAKAR AISHA -111013940314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906632"/>
    <s v="BILLS PAYMENT"/>
    <s v="2/2/2023 11:06:24 AM"/>
    <s v="UP SETTLEMENT"/>
    <s v="2/3/2023 12:00:00 AM"/>
    <s v="2/2/2023 12:00:00 AM"/>
    <n v="34910"/>
    <s v="2/2/2023 12:00:00 AM"/>
    <n v="378668"/>
    <n v="2610424430"/>
    <n v="1707801"/>
    <n v="2692440"/>
    <s v=""/>
    <n v="97629066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412159"/>
    <n v="566"/>
    <n v="96689"/>
    <s v="ACCESS BANK NIGERIA PLC"/>
    <n v="566"/>
    <n v="20212306632"/>
    <n v="9762906632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9114-Aminu Bashar -1110157412159-PortalAccessFee:1000-AccreditationFee:5000-RegFee:26"/>
    <s v="0517021001-19119114-Aminu Bashar -1110157412159-PortalAccessFee:1000-AccreditationFee:5000-RegFee:26"/>
    <s v="PaymentRef=1110157412159"/>
    <s v="NAME:=Aminu Bashar |Payment Ref:=1110157412159|Description:=0517021001-19119114-Aminu Bashar -1110157412159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648871"/>
    <s v="BILLS PAYMENT"/>
    <s v="2/2/2023 12:05:26 PM"/>
    <s v="UP SETTLEMENT"/>
    <s v="2/3/2023 12:00:00 AM"/>
    <s v="2/2/2023 12:00:00 AM"/>
    <n v="34911"/>
    <s v="2/2/2023 12:00:00 AM"/>
    <n v="251814"/>
    <n v="2610497018"/>
    <n v="9135743"/>
    <n v="2692440"/>
    <s v=""/>
    <n v="97636488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543840"/>
    <n v="566"/>
    <n v="722765"/>
    <s v="HOPE PSBank"/>
    <n v="566"/>
    <n v="9763648871"/>
    <n v="976364887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84-Abdulrashid Bashir Yabo-1110123543840-PortalAccessFee:1000-AccreditationFee:5000"/>
    <s v="0517021001-20118084-Abdulrashid Bashir Yabo-1110123543840-PortalAccessFee:1000-AccreditationFee:5000"/>
    <s v="PaymentRef=1110123543840"/>
    <s v="NAME:=Abdulrashid Bashir Yabo|Payment Ref:=1110123543840|Description:=0517021001-20118084-Abdulrashid Bashir Yabo-1110123543840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8488294"/>
    <s v="BILLS PAYMENT"/>
    <s v="2/2/2023 7:18:34 PM"/>
    <s v="UP SETTLEMENT"/>
    <s v="2/3/2023 12:00:00 AM"/>
    <s v="2/2/2023 12:00:00 AM"/>
    <n v="34918"/>
    <s v="2/2/2023 12:00:00 AM"/>
    <n v="768985"/>
    <n v="2611203830"/>
    <n v="3259952"/>
    <n v="2692440"/>
    <s v=""/>
    <n v="97684882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023240"/>
    <n v="566"/>
    <n v="215000"/>
    <s v="HOPE PSBank"/>
    <n v="566"/>
    <n v="9768488294"/>
    <n v="9768488294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2002-Shamsu Isah -1110115023240-PortalAccessFee:1000-AccreditationFee:5000-RegFee:265"/>
    <s v="0517021001-20122002-Shamsu Isah -1110115023240-PortalAccessFee:1000-AccreditationFee:5000-RegFee:265"/>
    <s v="PaymentRef=1110115023240"/>
    <s v="NAME:=Shamsu Isah |Payment Ref:=1110115023240|Description:=0517021001-20122002-Shamsu Isah -111011502324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748336"/>
    <s v="BILLS PAYMENT"/>
    <s v="2/2/2023 12:13:14 PM"/>
    <s v="UP SETTLEMENT"/>
    <s v="2/3/2023 12:00:00 AM"/>
    <s v="2/2/2023 12:00:00 AM"/>
    <n v="34911"/>
    <s v="2/2/2023 12:00:00 AM"/>
    <n v="21324"/>
    <n v="2610497224"/>
    <n v="9135743"/>
    <n v="2692440"/>
    <s v=""/>
    <n v="97637483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102463"/>
    <n v="566"/>
    <n v="822047"/>
    <s v="HOPE PSBank"/>
    <n v="566"/>
    <n v="9763748336"/>
    <n v="9763748336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28-Aisha Atiku Abubakar-1110107102463-PortalAccessFee:1000-AccreditationFee:5000-Re"/>
    <s v="0517021001-20132028-Aisha Atiku Abubakar-1110107102463-PortalAccessFee:1000-AccreditationFee:5000-Re"/>
    <s v="PaymentRef=1110107102463"/>
    <s v="NAME:=Aisha Atiku Abubakar|Payment Ref:=1110107102463|Description:=0517021001-20132028-Aisha Atiku Abubakar-1110107102463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2804885"/>
    <s v="BILLS PAYMENT"/>
    <s v="2/2/2023 10:58:08 AM"/>
    <s v="UP SETTLEMENT"/>
    <s v="2/3/2023 12:00:00 AM"/>
    <s v="2/2/2023 12:00:00 AM"/>
    <n v="34910"/>
    <s v="2/2/2023 12:00:00 AM"/>
    <n v="431968"/>
    <n v="2610424129"/>
    <n v="1707801"/>
    <n v="2692440"/>
    <s v=""/>
    <n v="97628048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2563946"/>
    <n v="566"/>
    <n v="23378"/>
    <s v="HOPE PSBank"/>
    <n v="566"/>
    <n v="9762804885"/>
    <n v="9762804885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78-Usman Ibrahim -1110152563946-PortalAccessFee:1000-AccreditationFee:5000-RegFee:2"/>
    <s v="0517021001-19118178-Usman Ibrahim -1110152563946-PortalAccessFee:1000-AccreditationFee:5000-RegFee:2"/>
    <s v="PaymentRef=1110152563946"/>
    <s v="NAME:=Usman Ibrahim |Payment Ref:=1110152563946|Description:=0517021001-19118178-Usman Ibrahim -111015256394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12058"/>
    <s v="BILLS PAYMENT"/>
    <s v="2/2/2023 12:26:36 PM"/>
    <s v="UP SETTLEMENT"/>
    <s v="2/3/2023 12:00:00 AM"/>
    <s v="2/2/2023 12:00:00 AM"/>
    <n v="34911"/>
    <s v="2/2/2023 12:00:00 AM"/>
    <n v="560160"/>
    <n v="2610497591"/>
    <n v="9135743"/>
    <n v="2692440"/>
    <s v=""/>
    <n v="97639120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593860"/>
    <n v="566"/>
    <n v="978241"/>
    <s v="ACCESS BANK NIGERIA PLC"/>
    <n v="566"/>
    <n v="20212312058"/>
    <n v="9763912058"/>
    <s v="PAYA"/>
    <s v="904402******6255"/>
    <s v="0690422290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4187-Ibrahim Abdullahi Abba-1110126593860-PortalAccessFee:1000-AccreditationFee:5000-"/>
    <s v="0517021001-20134187-Ibrahim Abdullahi Abba-1110126593860-PortalAccessFee:1000-AccreditationFee:5000-"/>
    <s v="PaymentRef=1110126593860"/>
    <s v="NAME:=Ibrahim Abdullahi Abba|Payment Ref:=1110126593860|Description:=0517021001-20134187-Ibrahim Abdullahi Abba-1110126593860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960061"/>
    <s v="BILLS PAYMENT"/>
    <s v="2/2/2023 12:30:32 PM"/>
    <s v="UP SETTLEMENT"/>
    <s v="2/3/2023 12:00:00 AM"/>
    <s v="2/2/2023 12:00:00 AM"/>
    <n v="34911"/>
    <s v="2/2/2023 12:00:00 AM"/>
    <n v="868289"/>
    <n v="2610497724"/>
    <n v="9135743"/>
    <n v="2692440"/>
    <s v=""/>
    <n v="97639600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192060"/>
    <n v="566"/>
    <n v="26460"/>
    <s v="HOPE PSBank"/>
    <n v="566"/>
    <n v="9763960061"/>
    <n v="976396006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70-Mahmud Muhammad -1110141192060-PortalAccessFee:1000-AccreditationFee:5000-RegFee"/>
    <s v="0517021001-17113070-Mahmud Muhammad -1110141192060-PortalAccessFee:1000-AccreditationFee:5000-RegFee"/>
    <s v="PaymentRef=1110141192060"/>
    <s v="NAME:=Mahmud Muhammad |Payment Ref:=1110141192060|Description:=0517021001-17113070-Mahmud Muhammad -111014119206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126593"/>
    <s v="BILLS PAYMENT"/>
    <s v="2/2/2023 11:24:15 AM"/>
    <s v="UP SETTLEMENT"/>
    <s v="2/3/2023 12:00:00 AM"/>
    <s v="2/2/2023 12:00:00 AM"/>
    <n v="34910"/>
    <s v="2/2/2023 12:00:00 AM"/>
    <n v="595042"/>
    <n v="2610425133"/>
    <n v="1707801"/>
    <n v="2692440"/>
    <s v=""/>
    <n v="97631265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001656"/>
    <n v="566"/>
    <n v="275286"/>
    <s v="HOPE PSBank"/>
    <n v="566"/>
    <n v="9763126593"/>
    <n v="976312659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27-Dalhatu Abubakar Imam-1110137001656-PortalAccessFee:1000-AccreditationFee:5000-R"/>
    <s v="0517021001-20118027-Dalhatu Abubakar Imam-1110137001656-PortalAccessFee:1000-AccreditationFee:5000-R"/>
    <s v="PaymentRef=1110137001656"/>
    <s v="NAME:=Dalhatu Abubakar Imam|Payment Ref:=1110137001656|Description:=0517021001-20118027-Dalhatu Abubakar Imam-111013700165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3536064"/>
    <s v="BILLS PAYMENT"/>
    <s v="2/2/2023 11:56:30 AM"/>
    <s v="UP SETTLEMENT"/>
    <s v="2/3/2023 12:00:00 AM"/>
    <s v="2/2/2023 12:00:00 AM"/>
    <n v="34911"/>
    <s v="2/2/2023 12:00:00 AM"/>
    <n v="275612"/>
    <n v="2610496739"/>
    <n v="9135743"/>
    <n v="2692440"/>
    <s v=""/>
    <n v="97635360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253161"/>
    <n v="566"/>
    <n v="616310"/>
    <s v="HOPE PSBank"/>
    <n v="566"/>
    <n v="9763536064"/>
    <n v="976353606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79-Tukur AMINA -1110154253161-PortalAccessFee:1000-AccreditationFee:5000-RegFee:265"/>
    <s v="0517021001-19117079-Tukur AMINA -1110154253161-PortalAccessFee:1000-AccreditationFee:5000-RegFee:265"/>
    <s v="PaymentRef=1110154253161"/>
    <s v="NAME:=Tukur AMINA |Payment Ref:=1110154253161|Description:=0517021001-19117079-Tukur AMINA -111015425316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64996006"/>
    <s v="BILLS PAYMENT"/>
    <s v="2/2/2023 2:01:42 PM"/>
    <s v="UP SETTLEMENT"/>
    <s v="2/3/2023 12:00:00 AM"/>
    <s v="2/2/2023 12:00:00 AM"/>
    <n v="34913"/>
    <s v="2/2/2023 12:00:00 AM"/>
    <n v="645055"/>
    <n v="2610691305"/>
    <n v="9292173"/>
    <n v="2692440"/>
    <s v=""/>
    <n v="97649960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331554"/>
    <n v="566"/>
    <n v="21884"/>
    <s v="HOPE PSBank"/>
    <n v="566"/>
    <n v="9764996006"/>
    <n v="9764996006"/>
    <s v="PAYA"/>
    <s v="980002******1574"/>
    <s v="1130000219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39-Mu'Azu Aminatu -1110121331554-PortalAccessFee:1000-AccreditationFee:5000-RegFee:"/>
    <s v="0517021001-18119039-Mu'Azu Aminatu -1110121331554-PortalAccessFee:1000-AccreditationFee:5000-RegFee:"/>
    <s v="PaymentRef=1110121331554"/>
    <s v="NAME:=Mu'Azu Aminatu |Payment Ref:=1110121331554|Description:=0517021001-18119039-Mu'Azu Aminatu -1110121331554-PortalAccessFee:1000-AccreditationFee:5000-RegFee: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63878695"/>
    <s v="BILLS PAYMENT"/>
    <s v="2/2/2023 12:23:49 PM"/>
    <s v="UP SETTLEMENT"/>
    <s v="2/3/2023 12:00:00 AM"/>
    <s v="2/2/2023 12:00:00 AM"/>
    <n v="34911"/>
    <s v="2/2/2023 12:00:00 AM"/>
    <n v="928798"/>
    <n v="2610497510"/>
    <n v="9135743"/>
    <n v="2692440"/>
    <s v=""/>
    <n v="97638786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223342"/>
    <n v="566"/>
    <n v="945725"/>
    <s v="HOPE PSBank"/>
    <n v="566"/>
    <n v="9763878695"/>
    <n v="9763878695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4010-Sani Abubakar -1110141223342-PortalAccessFee:1000-AccreditationFee:5000-RegFee:5"/>
    <s v="0517021001-19234010-Sani Abubakar -1110141223342-PortalAccessFee:1000-AccreditationFee:5000-RegFee:5"/>
    <s v="PaymentRef=1110141223342"/>
    <s v="NAME:=Sani Abubakar |Payment Ref:=1110141223342|Description:=0517021001-19234010-Sani Abubakar -1110141223342-PortalAccessFee:1000-AccreditationFee:5000-RegFee:5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5369145006"/>
    <s v="BILLS PAYMENT"/>
    <s v="2/2/2023 9:19:06 PM"/>
    <s v="UP SETTLEMENT"/>
    <s v="2/3/2023 12:00:00 AM"/>
    <s v="2/2/2023 12:00:00 AM"/>
    <s v=""/>
    <s v="2/2/2023 12:00:00 AM"/>
    <n v="673152"/>
    <n v="57675369145006"/>
    <n v="3259952"/>
    <s v=""/>
    <s v=""/>
    <n v="675369145006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1"/>
    <s v="HOPE PSBank"/>
    <s v=""/>
    <n v="566"/>
    <s v=""/>
    <s v="HOPE PSBank"/>
    <n v="566"/>
    <n v="675369145006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369145006&quot;,&quot;Alternate Reference&quot;:&quot;9325862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00593868&quot;,&quot;PaymentReference&quot;:&quot;1110100593868&quot;,&quot;ID&quot;:&quot;18134072&quot;,&quot;Name&quot;:&quot;Ibrahim Rabiu &quot;,&quot;PhoneNumber&quot;:&quot;07031820894&quot;,&quot;Email&quot;:&quot;ibrahimr705@gmail.com&quot;,&quot;StatusCode&quot;:&quot;00&quot;,&quot;Status&quot;:&quot;Approved&quot;,&quot;StatusDescription&quot;:&quot;Approved&quot;,&quot;Approval Code&quot;:&quot;673152&quot;,&quot;Date&quot;:&quot;02 Feb, 2023 09:19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63533617"/>
    <s v="BILLS PAYMENT"/>
    <s v="2/2/2023 11:56:18 AM"/>
    <s v="UP SETTLEMENT"/>
    <s v="2/3/2023 12:00:00 AM"/>
    <s v="2/2/2023 12:00:00 AM"/>
    <n v="34911"/>
    <s v="2/2/2023 12:00:00 AM"/>
    <n v="522270"/>
    <n v="2610455862"/>
    <n v="9135743"/>
    <n v="1001986"/>
    <n v="25495482"/>
    <n v="976353361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1592744"/>
    <n v="566"/>
    <n v="34927"/>
    <s v="GTBANK PLC"/>
    <n v="566"/>
    <n v="9763533617"/>
    <n v="9763533617"/>
    <s v="MAST"/>
    <s v="539983******3747"/>
    <s v="351035364201005900"/>
    <s v=""/>
    <s v="GT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4115-Umar ABDULRAHMAN Mati-1110111592744-PortalAccessFee:1000-AccreditationFee:5000-R"/>
    <s v="0517021001-18134115-Umar ABDULRAHMAN Mati-1110111592744-PortalAccessFee:1000-AccreditationFee:5000-R"/>
    <s v="HEAD1=1110111592744"/>
    <s v="NAME:=Umar ABDULRAHMAN Mati|Payment Ref:=1110111592744|Description:=0517021001-18134115-Umar ABDULRAHMAN Mati-1110111592744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4375926"/>
    <s v="BILLS PAYMENT"/>
    <s v="2/2/2023 1:06:07 PM"/>
    <s v="UP SETTLEMENT"/>
    <s v="2/3/2023 12:00:00 AM"/>
    <s v="2/2/2023 12:00:00 AM"/>
    <n v="34912"/>
    <s v="2/2/2023 12:00:00 AM"/>
    <n v="814626"/>
    <n v="2610571684"/>
    <n v="5615700"/>
    <n v="1001996"/>
    <n v="25496169"/>
    <n v="976437592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5562369"/>
    <n v="566"/>
    <n v="428326"/>
    <s v="GTBANK PLC"/>
    <n v="566"/>
    <n v="9764375926"/>
    <n v="9764375926"/>
    <s v="MAST"/>
    <s v="539983******2090"/>
    <s v="351040337001005900"/>
    <s v=""/>
    <s v="GT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6225-Aliyu Waziri Fahad-1110115562369-PortalAccessFee:1000-AccreditationFee:5000-RegF"/>
    <s v="0517021001-18136225-Aliyu Waziri Fahad-1110115562369-PortalAccessFee:1000-AccreditationFee:5000-RegF"/>
    <s v="HEAD1=1110115562369"/>
    <s v="NAME:=Aliyu Waziri Fahad|Payment Ref:=1110115562369|Description:=0517021001-18136225-Aliyu Waziri Fahad-1110115562369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8683566"/>
    <s v="BILLS PAYMENT"/>
    <s v="2/2/2023 7:33:59 PM"/>
    <s v="UP SETTLEMENT"/>
    <s v="2/3/2023 12:00:00 AM"/>
    <s v="2/2/2023 12:00:00 AM"/>
    <n v="34918"/>
    <s v="2/2/2023 12:00:00 AM"/>
    <n v="385536"/>
    <n v="2611194644"/>
    <n v="3259952"/>
    <n v="1001023"/>
    <n v="25498734"/>
    <n v="976868356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5572954"/>
    <n v="566"/>
    <n v="385536"/>
    <s v="UNITED BANK FOR AFRICA PLC"/>
    <n v="566"/>
    <n v="9768683566"/>
    <n v="9768683566"/>
    <s v="MAST"/>
    <s v="519911******5768"/>
    <s v="2117028821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6124-Mustapha Usman Alkali-1110145572954-PortalAccessFee:1000-AccreditationFee:5000-R"/>
    <s v="0517021001-18136124-Mustapha Usman Alkali-1110145572954-PortalAccessFee:1000-AccreditationFee:5000-R"/>
    <s v="HEAD1=1110145572954"/>
    <s v="NAME:=Mustapha Usman Alkali|Payment Ref:=1110145572954|Description:=0517021001-18136124-Mustapha Usman Alkali-1110145572954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0048153"/>
    <s v="BILLS PAYMENT"/>
    <s v="2/2/2023 10:45:46 PM"/>
    <s v="UP SETTLEMENT"/>
    <s v="2/3/2023 12:00:00 AM"/>
    <s v="2/3/2023 12:00:00 AM"/>
    <n v="34921"/>
    <s v="2/2/2023 12:00:00 AM"/>
    <n v="414281"/>
    <n v="2611433714"/>
    <n v="1494357"/>
    <n v="1001041"/>
    <n v="25499412"/>
    <n v="977004815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9532944"/>
    <n v="566"/>
    <n v="414281"/>
    <s v="UNITED BANK FOR AFRICA PLC"/>
    <n v="566"/>
    <n v="9770048153"/>
    <n v="9770048153"/>
    <s v="MAST"/>
    <s v="519911******3301"/>
    <s v="2182521278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5114-Idris Abubakar -1110159532944-PortalAccessFee:1000-AccreditationFee:5000-RegFee:"/>
    <s v="0517021001-18125114-Idris Abubakar -1110159532944-PortalAccessFee:1000-AccreditationFee:5000-RegFee:"/>
    <s v="HEAD1=1110159532944"/>
    <s v="NAME:=Idris Abubakar |Payment Ref:=1110159532944|Description:=0517021001-18125114-Idris Abubakar -1110159532944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790246"/>
    <s v="BILLS PAYMENT"/>
    <s v="2/2/2023 12:16:29 PM"/>
    <s v="UP SETTLEMENT"/>
    <s v="2/3/2023 12:00:00 AM"/>
    <s v="2/2/2023 12:00:00 AM"/>
    <n v="34911"/>
    <s v="2/2/2023 12:00:00 AM"/>
    <n v="214751"/>
    <n v="2610474500"/>
    <n v="9135743"/>
    <n v="1001989"/>
    <n v="25495705"/>
    <n v="976379024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3181560"/>
    <n v="566"/>
    <n v="214751"/>
    <s v="UNITED BANK FOR AFRICA PLC"/>
    <n v="566"/>
    <n v="9763790246"/>
    <n v="9763790246"/>
    <s v="MAST"/>
    <s v="519911******3301"/>
    <s v="2182521278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6186-Ibrahim Jamila Milgoma-1110113181560-PortalAccessFee:1000-AccreditationFee:5000-"/>
    <s v="0517021001-18136186-Ibrahim Jamila Milgoma-1110113181560-PortalAccessFee:1000-AccreditationFee:5000-"/>
    <s v="HEAD1=1110113181560"/>
    <s v="NAME:=Ibrahim Jamila Milgoma|Payment Ref:=1110113181560|Description:=0517021001-18136186-Ibrahim Jamila Milgoma-1110113181560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906097"/>
    <s v="BILLS PAYMENT"/>
    <s v="2/2/2023 11:06:21 AM"/>
    <s v="UP SETTLEMENT"/>
    <s v="2/3/2023 12:00:00 AM"/>
    <s v="2/2/2023 12:00:00 AM"/>
    <n v="34910"/>
    <s v="2/2/2023 12:00:00 AM"/>
    <n v="668435"/>
    <n v="2610380331"/>
    <n v="6286117"/>
    <n v="1001976"/>
    <n v="25495004"/>
    <n v="976290609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6353067"/>
    <n v="566"/>
    <n v="668435"/>
    <s v="UNITED BANK FOR AFRICA PLC"/>
    <n v="566"/>
    <n v="9762906097"/>
    <n v="9762906097"/>
    <s v="MAST"/>
    <s v="519911******6988"/>
    <s v="2182663534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2084-Musa Zainab Muhammad-1110146353067-PortalAccessFee:1000-AccreditationFee:5000-Re"/>
    <s v="0517021001-18132084-Musa Zainab Muhammad-1110146353067-PortalAccessFee:1000-AccreditationFee:5000-Re"/>
    <s v="HEAD1=1110146353067"/>
    <s v="NAME:=Musa Zainab Muhammad|Payment Ref:=1110146353067|Description:=0517021001-18132084-Musa Zainab Muhammad-1110146353067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745920"/>
    <s v="BILLS PAYMENT"/>
    <s v="2/2/2023 10:53:16 AM"/>
    <s v="UP SETTLEMENT"/>
    <s v="2/3/2023 12:00:00 AM"/>
    <s v="2/2/2023 12:00:00 AM"/>
    <n v="34910"/>
    <s v="2/2/2023 12:00:00 AM"/>
    <n v="665933"/>
    <n v="2610367866"/>
    <n v="6286117"/>
    <n v="1001971"/>
    <n v="25494848"/>
    <n v="976274592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4212250"/>
    <n v="566"/>
    <n v="665933"/>
    <s v="UNITED BANK FOR AFRICA PLC"/>
    <n v="566"/>
    <n v="9762745920"/>
    <n v="9762745920"/>
    <s v="MAST"/>
    <s v="519911******5768"/>
    <s v="2117028821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6165-Manir Shehu -1110144212250-PortalAccessFee:1000-AccreditationFee:5000-RegFee:515"/>
    <s v="0517021001-18136165-Manir Shehu -1110144212250-PortalAccessFee:1000-AccreditationFee:5000-RegFee:515"/>
    <s v="HEAD1=1110144212250"/>
    <s v="NAME:=Manir Shehu |Payment Ref:=1110144212250|Description:=0517021001-18136165-Manir Shehu -1110144212250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9999223"/>
    <s v="BILLS PAYMENT"/>
    <s v="2/2/2023 10:27:02 PM"/>
    <s v="UP SETTLEMENT"/>
    <s v="2/3/2023 12:00:00 AM"/>
    <s v="2/3/2023 12:00:00 AM"/>
    <n v="34921"/>
    <s v="2/2/2023 12:00:00 AM"/>
    <n v="791691"/>
    <n v="2611429392"/>
    <n v="1494357"/>
    <n v="1001038"/>
    <n v="25499332"/>
    <n v="976999922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6541268"/>
    <n v="566"/>
    <n v="791691"/>
    <s v="UNITED BANK FOR AFRICA PLC"/>
    <n v="566"/>
    <n v="9769999223"/>
    <n v="9769999223"/>
    <s v="MAST"/>
    <s v="519911******6988"/>
    <s v="2182663534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1022-Naziru Muhammad Sabo-1110126541268-PortalAccessFee:1000-AccreditationFee:5000-Re"/>
    <s v="0517021001-18121022-Naziru Muhammad Sabo-1110126541268-PortalAccessFee:1000-AccreditationFee:5000-Re"/>
    <s v="HEAD1=1110126541268"/>
    <s v="NAME:=Naziru Muhammad Sabo|Payment Ref:=1110126541268|Description:=0517021001-18121022-Naziru Muhammad Sabo-1110126541268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374080578"/>
    <s v="BILLS PAYMENT"/>
    <s v="2/2/2023 10:41:26 PM"/>
    <s v="UP SETTLEMENT"/>
    <s v="2/3/2023 12:00:00 AM"/>
    <s v="2/2/2023 12:00:00 AM"/>
    <s v=""/>
    <s v="2/2/2023 12:00:00 AM"/>
    <n v="358744"/>
    <n v="56675374080578"/>
    <n v="7362670"/>
    <s v=""/>
    <s v=""/>
    <n v="67537408057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080578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uziyaABUBAKAR|ReceiptID:=1110151311659|Description:=0517021001-18124112-FauziyaABUBAKAR-1110151311659-PortalAccessFee:1000-AccreditationFee:5000-RegFe"/>
    <s v="NAME:=FauziyaABUBAKAR|ReceiptID:=1110151311659|Description:=0517021001-18124112-FauziyaABUBAKAR-1110151311659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74080578&quot;,&quot;TransId&quot;:&quot;15651454&quot;,&quot;AuthRef&quot;:&quot;358744&quot;,&quot;Date&quot;:&quot;02Feb,202310:4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63981268"/>
    <s v="BILLS PAYMENT"/>
    <s v="2/2/2023 7:53:07 PM"/>
    <s v="UP SETTLEMENT"/>
    <s v="2/3/2023 12:00:00 AM"/>
    <s v="2/2/2023 12:00:00 AM"/>
    <s v=""/>
    <s v="2/2/2023 12:00:00 AM"/>
    <n v="808339"/>
    <n v="56675363981268"/>
    <n v="4858578"/>
    <s v=""/>
    <s v=""/>
    <n v="67536398126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3981268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lihuKhadijaHaliru|ReceiptID:=1110118191768|Description:=0517021001-18118066-SalihuKhadijaHaliru-1110118191768-PortalAccessFee:1000-AccreditationFee:5000-R"/>
    <s v="NAME:=SalihuKhadijaHaliru|ReceiptID:=1110118191768|Description:=0517021001-18118066-SalihuKhadijaHaliru-1110118191768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63981268&quot;,&quot;TransId&quot;:&quot;15647590&quot;,&quot;AuthRef&quot;:&quot;808339&quot;,&quot;Date&quot;:&quot;02Feb,202307:53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29720465"/>
    <s v="BILLS PAYMENT"/>
    <s v="2/2/2023 10:22:10 AM"/>
    <s v="UP SETTLEMENT"/>
    <s v="2/3/2023 12:00:00 AM"/>
    <s v="2/2/2023 12:00:00 AM"/>
    <s v=""/>
    <s v="2/2/2023 12:00:00 AM"/>
    <n v="682"/>
    <n v="56675329720465"/>
    <n v="2530521"/>
    <s v=""/>
    <s v=""/>
    <n v="67532972046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29720465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Babangida|ReceiptID:=1110116092746|Description:=0517021001-18124074-AhmadBabangida-1110116092746-PortalAccessFee:1000-AccreditationFee:5000-RegFee"/>
    <s v="NAME:=AhmadBabangida|ReceiptID:=1110116092746|Description:=0517021001-18124074-AhmadBabangida-1110116092746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29720465&quot;,&quot;TransId&quot;:&quot;15619301&quot;,&quot;AuthRef&quot;:&quot;000682&quot;,&quot;Date&quot;:&quot;02Feb,202310:22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55487751"/>
    <s v="BILLS PAYMENT"/>
    <s v="2/2/2023 5:31:35 PM"/>
    <s v="UP SETTLEMENT"/>
    <s v="2/3/2023 12:00:00 AM"/>
    <s v="2/2/2023 12:00:00 AM"/>
    <s v=""/>
    <s v="2/2/2023 12:00:00 AM"/>
    <n v="909300"/>
    <n v="56675355487751"/>
    <n v="5514282"/>
    <s v=""/>
    <s v=""/>
    <n v="67535548775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5487751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timaAbdullahiAbubakar|ReceiptID:=1110115183061|Description:=0517021001-19211011-FatimaAbdullahiAbubakar-1110115183061-PortalAccessFee:1000-AccreditationFee:50"/>
    <s v="NAME:=FatimaAbdullahiAbubakar|ReceiptID:=1110115183061|Description:=0517021001-19211011-FatimaAbdullahiAbubakar-1110115183061-PortalAccessFee:1000-AccreditationFee:50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55487751&quot;,&quot;TransId&quot;:&quot;15641950&quot;,&quot;AuthRef&quot;:&quot;909300&quot;,&quot;Date&quot;:&quot;02Feb,202305:3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63627939"/>
    <s v="BILLS PAYMENT"/>
    <s v="2/2/2023 7:47:13 PM"/>
    <s v="UP SETTLEMENT"/>
    <s v="2/3/2023 12:00:00 AM"/>
    <s v="2/2/2023 12:00:00 AM"/>
    <s v=""/>
    <s v="2/2/2023 12:00:00 AM"/>
    <n v="367797"/>
    <n v="56675363627939"/>
    <n v="2110984"/>
    <s v=""/>
    <s v=""/>
    <n v="67536362793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3627939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iduSaifullahi|ReceiptID:=1110122092852|Description:=0517021001-18132044-SaiduSaifullahi-1110122092852-PortalAccessFee:1000-AccreditationFee:5000-RegFe"/>
    <s v="NAME:=SaiduSaifullahi|ReceiptID:=1110122092852|Description:=0517021001-18132044-SaiduSaifullahi-1110122092852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63627939&quot;,&quot;TransId&quot;:&quot;15647411&quot;,&quot;AuthRef&quot;:&quot;367797&quot;,&quot;Date&quot;:&quot;02Feb,202307:47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74249927"/>
    <s v="BILLS PAYMENT"/>
    <s v="2/2/2023 10:44:17 PM"/>
    <s v="UP SETTLEMENT"/>
    <s v="2/3/2023 12:00:00 AM"/>
    <s v="2/2/2023 12:00:00 AM"/>
    <s v=""/>
    <s v="2/2/2023 12:00:00 AM"/>
    <n v="661122"/>
    <n v="56675374249927"/>
    <n v="7362670"/>
    <s v=""/>
    <s v=""/>
    <n v="67537424992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424992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akubuNusaibaIdris|ReceiptID:=1110100151360|Description:=0517021001-18118034-YakubuNusaibaIdris-1110100151360-PortalAccessFee:1000-AccreditationFee:5000-Re"/>
    <s v="NAME:=YakubuNusaibaIdris|ReceiptID:=1110100151360|Description:=0517021001-18118034-YakubuNusaibaIdris-1110100151360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74249927&quot;,&quot;TransId&quot;:&quot;15651507&quot;,&quot;AuthRef&quot;:&quot;661122&quot;,&quot;Date&quot;:&quot;02Feb,202310:4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64524887"/>
    <s v="BILLS PAYMENT"/>
    <s v="2/2/2023 8:02:11 PM"/>
    <s v="UP SETTLEMENT"/>
    <s v="2/3/2023 12:00:00 AM"/>
    <s v="2/2/2023 12:00:00 AM"/>
    <s v=""/>
    <s v="2/2/2023 12:00:00 AM"/>
    <n v="944220"/>
    <n v="56675364524887"/>
    <n v="4858578"/>
    <s v=""/>
    <s v=""/>
    <n v="67536452488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452488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LamidoMuazuAsmaU|ReceiptID:=1110139011555|Description:=0517021001-19212004-LamidoMuazuAsmaU-1110139011555-PortalAccessFee:1000-AccreditationFee:5000-Reg"/>
    <s v="NAME:=LamidoMuazuAsmaU|ReceiptID:=1110139011555|Description:=0517021001-19212004-LamidoMuazuAsmaU-1110139011555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64524887&quot;,&quot;TransId&quot;:&quot;15647882&quot;,&quot;AuthRef&quot;:&quot;944220&quot;,&quot;Date&quot;:&quot;02Feb,202308:02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64389576"/>
    <s v="BILLS PAYMENT"/>
    <s v="2/2/2023 7:59:56 PM"/>
    <s v="UP SETTLEMENT"/>
    <s v="2/3/2023 12:00:00 AM"/>
    <s v="2/2/2023 12:00:00 AM"/>
    <s v=""/>
    <s v="2/2/2023 12:00:00 AM"/>
    <n v="75926"/>
    <n v="56675364389576"/>
    <n v="4858578"/>
    <s v=""/>
    <s v=""/>
    <n v="67536438957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4389576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ubakarMaryamJabo|ReceiptID:=1110121592452|Description:=0517021001-18112008-AbubakarMaryamJabo-1110121592452-PortalAccessFee:1000-AccreditationFee:5000-Re"/>
    <s v="NAME:=AbubakarMaryamJabo|ReceiptID:=1110121592452|Description:=0517021001-18112008-AbubakarMaryamJabo-1110121592452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64389576&quot;,&quot;TransId&quot;:&quot;15647810&quot;,&quot;AuthRef&quot;:&quot;075926&quot;,&quot;Date&quot;:&quot;02Feb,202307:5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42463662"/>
    <s v="BILLS PAYMENT"/>
    <s v="2/2/2023 1:54:30 PM"/>
    <s v="UP SETTLEMENT"/>
    <s v="2/3/2023 12:00:00 AM"/>
    <s v="2/2/2023 12:00:00 AM"/>
    <s v=""/>
    <s v="2/2/2023 12:00:00 AM"/>
    <n v="295150"/>
    <n v="56675342463662"/>
    <n v="8540728"/>
    <s v=""/>
    <s v=""/>
    <n v="67534246366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42463662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uhariSufiyanu|ReceiptID:=1110101293863|Description:=0517021001-18131082-BuhariSufiyanu-1110101293863-PortalAccessFee:1000-AccreditationFee:5000-RegFee"/>
    <s v="NAME:=BuhariSufiyanu|ReceiptID:=1110101293863|Description:=0517021001-18131082-BuhariSufiyanu-1110101293863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42463662&quot;,&quot;TransId&quot;:&quot;15632651&quot;,&quot;AuthRef&quot;:&quot;295150&quot;,&quot;Date&quot;:&quot;02Feb,202301:5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63907164"/>
    <s v="BILLS PAYMENT"/>
    <s v="2/2/2023 7:51:53 PM"/>
    <s v="UP SETTLEMENT"/>
    <s v="2/3/2023 12:00:00 AM"/>
    <s v="2/2/2023 12:00:00 AM"/>
    <s v=""/>
    <s v="2/2/2023 12:00:00 AM"/>
    <n v="735614"/>
    <n v="56675363907164"/>
    <n v="2110984"/>
    <s v=""/>
    <s v=""/>
    <n v="67536390716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63907164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aUsmanTambuwal|ReceiptID:=1110143123658|Description:=0517021001-18132242-AminaUsmanTambuwal-1110143123658-PortalAccessFee:1000-AccreditationFee:5000-Re"/>
    <s v="NAME:=AminaUsmanTambuwal|ReceiptID:=1110143123658|Description:=0517021001-18132242-AminaUsmanTambuwal-1110143123658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63907164&quot;,&quot;TransId&quot;:&quot;15647533&quot;,&quot;AuthRef&quot;:&quot;735614&quot;,&quot;Date&quot;:&quot;02Feb,202307:5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70788294"/>
    <s v="BILLS PAYMENT"/>
    <s v="2/2/2023 9:46:34 PM"/>
    <s v="UP SETTLEMENT"/>
    <s v="2/3/2023 12:00:00 AM"/>
    <s v="2/2/2023 12:00:00 AM"/>
    <s v=""/>
    <s v="2/2/2023 12:00:00 AM"/>
    <n v="418136"/>
    <n v="56675370788294"/>
    <n v="5523136"/>
    <s v=""/>
    <s v=""/>
    <n v="67537078829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70788294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mujibuMuhammadDange|ReceiptID:=1110130022842|Description:=0517021001-18112002-AbdulmujibuMuhammadDange-1110130022842-PortalAccessFee:1000-AccreditationFee:5"/>
    <s v="NAME:=AbdulmujibuMuhammadDange|ReceiptID:=1110130022842|Description:=0517021001-18112002-AbdulmujibuMuhammadDange-1110130022842-PortalAccessFee:1000-AccreditationFee:5"/>
    <s v=""/>
    <s v="{&quot;Type&quot;:&quot;SOK1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70788294&quot;,&quot;TransId&quot;:&quot;15650442&quot;,&quot;AuthRef&quot;:&quot;418136&quot;,&quot;Date&quot;:&quot;02Feb,202309:4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37046547"/>
    <s v="BILLS PAYMENT"/>
    <s v="2/2/2023 12:24:13 AM"/>
    <s v="UP SETTLEMENT"/>
    <s v="2/3/2023 12:00:00 AM"/>
    <s v="2/2/2023 12:00:00 AM"/>
    <s v=""/>
    <s v="2/2/2023 12:00:00 AM"/>
    <n v="369603"/>
    <n v="56675337046547"/>
    <n v="6286117"/>
    <s v=""/>
    <s v=""/>
    <n v="67533704654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704654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LawalAbdulsalam|ReceiptID:=1110157393866|Description:=0517021001-18118077-LawalAbdulsalam-1110157393866-PortalAccessFee:1000-AccreditationFee:5000-RegFe"/>
    <s v="NAME:=LawalAbdulsalam|ReceiptID:=1110157393866|Description:=0517021001-18118077-LawalAbdulsalam-1110157393866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37046547&quot;,&quot;TransId&quot;:&quot;15627131&quot;,&quot;AuthRef&quot;:&quot;369603&quot;,&quot;Date&quot;:&quot;02Feb,202312:2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56313242"/>
    <s v="BILLS PAYMENT"/>
    <s v="2/2/2023 5:45:19 PM"/>
    <s v="UP SETTLEMENT"/>
    <s v="2/3/2023 12:00:00 AM"/>
    <s v="2/2/2023 12:00:00 AM"/>
    <s v=""/>
    <s v="2/2/2023 12:00:00 AM"/>
    <n v="102998"/>
    <n v="56675356313242"/>
    <n v="8584894"/>
    <s v=""/>
    <s v=""/>
    <n v="67535631324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6313242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khtarAminuAhmad|ReceiptID:=1110153022861|Description:=0517021001-18132106-MukhtarAminuAhmad-1110153022861-PortalAccessFee:1000-AccreditationFee:5000-Reg"/>
    <s v="NAME:=MukhtarAminuAhmad|ReceiptID:=1110153022861|Description:=0517021001-18132106-MukhtarAminuAhmad-1110153022861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56313242&quot;,&quot;TransId&quot;:&quot;15642465&quot;,&quot;AuthRef&quot;:&quot;102998&quot;,&quot;Date&quot;:&quot;02Feb,202305:45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57047639"/>
    <s v="BILLS PAYMENT"/>
    <s v="2/2/2023 5:57:34 PM"/>
    <s v="UP SETTLEMENT"/>
    <s v="2/3/2023 12:00:00 AM"/>
    <s v="2/2/2023 12:00:00 AM"/>
    <s v=""/>
    <s v="2/2/2023 12:00:00 AM"/>
    <n v="431442"/>
    <n v="56675357047639"/>
    <n v="8584894"/>
    <s v=""/>
    <s v=""/>
    <n v="67535704763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57047639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ussainiHuduGandi|ReceiptID:=1110130102465|Description:=0517021001-18132086-HussainiHuduGandi-1110130102465-PortalAccessFee:1000-AccreditationFee:5000-Reg"/>
    <s v="NAME:=HussainiHuduGandi|ReceiptID:=1110130102465|Description:=0517021001-18132086-HussainiHuduGandi-1110130102465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57047639&quot;,&quot;TransId&quot;:&quot;15642862&quot;,&quot;AuthRef&quot;:&quot;431442&quot;,&quot;Date&quot;:&quot;02Feb,202305:57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37359177"/>
    <s v="BILLS PAYMENT"/>
    <s v="2/2/2023 12:29:25 AM"/>
    <s v="UP SETTLEMENT"/>
    <s v="2/3/2023 12:00:00 AM"/>
    <s v="2/2/2023 12:00:00 AM"/>
    <s v=""/>
    <s v="2/2/2023 12:00:00 AM"/>
    <n v="823515"/>
    <n v="56675337359177"/>
    <n v="6286117"/>
    <s v=""/>
    <s v=""/>
    <n v="67533735917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735917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GarbaMaryamMohammad|ReceiptID:=1110135282865|Description:=0517021001-18113015-GarbaMaryamMohammad-1110135282865-PortalAccessFee:1000-AccreditationFee:5000-R"/>
    <s v="NAME:=GarbaMaryamMohammad|ReceiptID:=1110135282865|Description:=0517021001-18113015-GarbaMaryamMohammad-1110135282865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37359177&quot;,&quot;TransId&quot;:&quot;15627679&quot;,&quot;AuthRef&quot;:&quot;823515&quot;,&quot;Date&quot;:&quot;02Feb,202312:2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29567136"/>
    <s v="BILLS PAYMENT"/>
    <s v="2/2/2023 10:19:33 AM"/>
    <s v="UP SETTLEMENT"/>
    <s v="2/3/2023 12:00:00 AM"/>
    <s v="2/2/2023 12:00:00 AM"/>
    <s v=""/>
    <s v="2/2/2023 12:00:00 AM"/>
    <n v="784439"/>
    <n v="56675329567136"/>
    <n v="2530521"/>
    <s v=""/>
    <s v=""/>
    <n v="67532956713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29567136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uSaminu|ReceiptID:=1110153061543|Description:=0517021001-18124093-AminuSaminu-1110153061543-PortalAccessFee:1000-AccreditationFee:5000-RegFee:51"/>
    <s v="NAME:=AminuSaminu|ReceiptID:=1110153061543|Description:=0517021001-18124093-AminuSaminu-1110153061543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29567136&quot;,&quot;TransId&quot;:&quot;15619172&quot;,&quot;AuthRef&quot;:&quot;784439&quot;,&quot;Date&quot;:&quot;02Feb,202310:19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336951853"/>
    <s v="BILLS PAYMENT"/>
    <s v="2/2/2023 12:22:41 AM"/>
    <s v="UP SETTLEMENT"/>
    <s v="2/3/2023 12:00:00 AM"/>
    <s v="2/2/2023 12:00:00 AM"/>
    <s v=""/>
    <s v="2/2/2023 12:00:00 AM"/>
    <n v="225614"/>
    <n v="56675336951853"/>
    <n v="6286117"/>
    <s v=""/>
    <s v=""/>
    <n v="67533695185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6951853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ahuzaNazifi|ReceiptID:=1110125202342|Description:=0517021001-18134044-YahuzaNazifi-1110125202342-PortalAccessFee:1000-AccreditationFee:5000-RegFee:5"/>
    <s v="NAME:=YahuzaNazifi|ReceiptID:=1110125202342|Description:=0517021001-18134044-YahuzaNazifi-1110125202342-PortalAccessFee:1000-AccreditationFee:5000-RegFee: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336951853&quot;,&quot;TransId&quot;:&quot;15626970&quot;,&quot;AuthRef&quot;:&quot;225614&quot;,&quot;Date&quot;:&quot;02Feb,202312:22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765640021"/>
    <s v="BILLS PAYMENT"/>
    <s v="2/2/2023 3:01:23 PM"/>
    <s v="UP SETTLEMENT"/>
    <s v="2/3/2023 12:00:00 AM"/>
    <s v="2/2/2023 12:00:00 AM"/>
    <n v="34914"/>
    <s v="2/2/2023 12:00:00 AM"/>
    <n v="929655"/>
    <n v="2610786203"/>
    <n v="8917441"/>
    <n v="2692440"/>
    <s v=""/>
    <n v="97656400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593149"/>
    <n v="566"/>
    <n v="588218"/>
    <s v="HOPE PSBank"/>
    <n v="566"/>
    <n v="9765640021"/>
    <n v="9765640021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74-Usman Shamsudeen -1110155593149-PortalAccessFee:1000-AccreditationFee:5000-RegFe"/>
    <s v="0517021001-18136174-Usman Shamsudeen -1110155593149-PortalAccessFee:1000-AccreditationFee:5000-RegFe"/>
    <s v="PaymentRef=1110155593149"/>
    <s v="NAME:=Usman Shamsudeen |Payment Ref:=1110155593149|Description:=0517021001-18136174-Usman Shamsudeen -1110155593149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112792"/>
    <s v="BILLS PAYMENT"/>
    <s v="2/2/2023 11:23:08 AM"/>
    <s v="UP SETTLEMENT"/>
    <s v="2/3/2023 12:00:00 AM"/>
    <s v="2/2/2023 12:00:00 AM"/>
    <n v="34910"/>
    <s v="2/2/2023 12:00:00 AM"/>
    <n v="917123"/>
    <n v="2610425103"/>
    <n v="1707801"/>
    <n v="2692440"/>
    <s v=""/>
    <n v="97631127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2551759"/>
    <n v="566"/>
    <n v="262317"/>
    <s v="HOPE PSBank"/>
    <n v="566"/>
    <n v="9763112792"/>
    <n v="9763112792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2020-Salimu Abubakar Imam-1110142551759-PortalAccessFee:1000-AccreditationFee:5000-Re"/>
    <s v="0517021001-18112020-Salimu Abubakar Imam-1110142551759-PortalAccessFee:1000-AccreditationFee:5000-Re"/>
    <s v="PaymentRef=1110142551759"/>
    <s v="NAME:=Salimu Abubakar Imam|Payment Ref:=1110142551759|Description:=0517021001-18112020-Salimu Abubakar Imam-1110142551759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611798"/>
    <s v="BILLS PAYMENT"/>
    <s v="2/2/2023 12:02:28 PM"/>
    <s v="UP SETTLEMENT"/>
    <s v="2/3/2023 12:00:00 AM"/>
    <s v="2/2/2023 12:00:00 AM"/>
    <n v="34911"/>
    <s v="2/2/2023 12:00:00 AM"/>
    <n v="735113"/>
    <n v="2610496921"/>
    <n v="9135743"/>
    <n v="2692440"/>
    <s v=""/>
    <n v="97636117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081554"/>
    <n v="566"/>
    <n v="685884"/>
    <s v="HOPE PSBank"/>
    <n v="566"/>
    <n v="9763611798"/>
    <n v="9763611798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52-Ahmad A Bello-1110126081554-PortalAccessFee:1000-AccreditationFee:5000-RegFee:51"/>
    <s v="0517021001-18118052-Ahmad A Bello-1110126081554-PortalAccessFee:1000-AccreditationFee:5000-RegFee:51"/>
    <s v="PaymentRef=1110126081554"/>
    <s v="NAME:=Ahmad A Bello|Payment Ref:=1110126081554|Description:=0517021001-18118052-Ahmad A Bello-1110126081554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5836091"/>
    <s v="BILLS PAYMENT"/>
    <s v="2/2/2023 3:20:17 PM"/>
    <s v="UP SETTLEMENT"/>
    <s v="2/3/2023 12:00:00 AM"/>
    <s v="2/2/2023 12:00:00 AM"/>
    <n v="34914"/>
    <s v="2/2/2023 12:00:00 AM"/>
    <n v="887423"/>
    <n v="2610786948"/>
    <n v="8917441"/>
    <n v="2692440"/>
    <s v=""/>
    <n v="97658360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221469"/>
    <n v="566"/>
    <n v="758255"/>
    <s v="HOPE PSBank"/>
    <n v="566"/>
    <n v="9765836091"/>
    <n v="9765836091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26-Yusuf Bello -1110117221469-PortalAccessFee:1000-AccreditationFee:5000-RegFee:515"/>
    <s v="0517021001-18125126-Yusuf Bello -1110117221469-PortalAccessFee:1000-AccreditationFee:5000-RegFee:515"/>
    <s v="PaymentRef=1110117221469"/>
    <s v="NAME:=Yusuf Bello |Payment Ref:=1110117221469|Description:=0517021001-18125126-Yusuf Bello -1110117221469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564618"/>
    <s v="BILLS PAYMENT"/>
    <s v="2/2/2023 11:58:39 AM"/>
    <s v="UP SETTLEMENT"/>
    <s v="2/3/2023 12:00:00 AM"/>
    <s v="2/2/2023 12:00:00 AM"/>
    <n v="34911"/>
    <s v="2/2/2023 12:00:00 AM"/>
    <n v="678569"/>
    <n v="2610496820"/>
    <n v="9135743"/>
    <n v="2692440"/>
    <s v=""/>
    <n v="97635646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061463"/>
    <n v="566"/>
    <n v="642503"/>
    <s v="HOPE PSBank"/>
    <n v="566"/>
    <n v="9763564618"/>
    <n v="9763564618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95-Isah Abdullahi -1110154061463-PortalAccessFee:1000-AccreditationFee:5000-RegFee:"/>
    <s v="0517021001-18124095-Isah Abdullahi -1110154061463-PortalAccessFee:1000-AccreditationFee:5000-RegFee:"/>
    <s v="PaymentRef=1110154061463"/>
    <s v="NAME:=Isah Abdullahi |Payment Ref:=1110154061463|Description:=0517021001-18124095-Isah Abdullahi -1110154061463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874562"/>
    <s v="BILLS PAYMENT"/>
    <s v="2/2/2023 11:03:52 AM"/>
    <s v="UP SETTLEMENT"/>
    <s v="2/3/2023 12:00:00 AM"/>
    <s v="2/2/2023 12:00:00 AM"/>
    <n v="34910"/>
    <s v="2/2/2023 12:00:00 AM"/>
    <n v="367198"/>
    <n v="2610424327"/>
    <n v="1707801"/>
    <n v="2692440"/>
    <s v=""/>
    <n v="97628745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6572462"/>
    <n v="566"/>
    <n v="74414"/>
    <s v="HOPE PSBank"/>
    <n v="566"/>
    <n v="9762874562"/>
    <n v="9762874562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94-Abubakar Aisha -1110136572462-PortalAccessFee:1000-AccreditationFee:5000-RegFee:"/>
    <s v="0517021001-18118094-Abubakar Aisha -1110136572462-PortalAccessFee:1000-AccreditationFee:5000-RegFee:"/>
    <s v="PaymentRef=1110136572462"/>
    <s v="NAME:=Abubakar Aisha |Payment Ref:=1110136572462|Description:=0517021001-18118094-Abubakar Aisha -1110136572462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464781"/>
    <s v="BILLS PAYMENT"/>
    <s v="2/2/2023 11:51:11 AM"/>
    <s v="UP SETTLEMENT"/>
    <s v="2/3/2023 12:00:00 AM"/>
    <s v="2/2/2023 12:00:00 AM"/>
    <n v="34911"/>
    <s v="2/2/2023 12:00:00 AM"/>
    <n v="796230"/>
    <n v="2610496605"/>
    <n v="9135743"/>
    <n v="2692440"/>
    <s v=""/>
    <n v="97634647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421361"/>
    <n v="566"/>
    <n v="556764"/>
    <s v="HOPE PSBank"/>
    <n v="566"/>
    <n v="9763464781"/>
    <n v="9763464781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081-Muhammad Abdulrahaman Gatawa-1110109421361-PortalAccessFee:1000-AccreditationFee"/>
    <s v="0517021001-18125081-Muhammad Abdulrahaman Gatawa-1110109421361-PortalAccessFee:1000-AccreditationFee"/>
    <s v="PaymentRef=1110109421361"/>
    <s v="NAME:=Muhammad Abdulrahaman Gatawa|Payment Ref:=1110109421361|Description:=0517021001-18125081-Muhammad Abdulrahaman Gatawa-1110109421361-PortalAccessFee:1000-Accreditation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5715829"/>
    <s v="BILLS PAYMENT"/>
    <s v="2/2/2023 3:08:28 PM"/>
    <s v="UP SETTLEMENT"/>
    <s v="2/3/2023 12:00:00 AM"/>
    <s v="2/2/2023 12:00:00 AM"/>
    <n v="34914"/>
    <s v="2/2/2023 12:00:00 AM"/>
    <n v="343127"/>
    <n v="2610786464"/>
    <n v="8917441"/>
    <n v="2692440"/>
    <s v=""/>
    <n v="97657158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072559"/>
    <n v="566"/>
    <n v="658031"/>
    <s v="HOPE PSBank"/>
    <n v="566"/>
    <n v="9765715829"/>
    <n v="9765715829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4003-Fatahu Alhaji Rilwanu-1110151072559-PortalAccessFee:1000-AccreditationFee:5000-R"/>
    <s v="0517021001-18114003-Fatahu Alhaji Rilwanu-1110151072559-PortalAccessFee:1000-AccreditationFee:5000-R"/>
    <s v="PaymentRef=1110151072559"/>
    <s v="NAME:=Fatahu Alhaji Rilwanu|Payment Ref:=1110151072559|Description:=0517021001-18114003-Fatahu Alhaji Rilwanu-1110151072559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354855"/>
    <s v="BILLS PAYMENT"/>
    <s v="2/2/2023 11:42:41 AM"/>
    <s v="UP SETTLEMENT"/>
    <s v="2/3/2023 12:00:00 AM"/>
    <s v="2/2/2023 12:00:00 AM"/>
    <n v="34910"/>
    <s v="2/2/2023 12:00:00 AM"/>
    <n v="419567"/>
    <n v="2610425910"/>
    <n v="9945408"/>
    <n v="2692440"/>
    <s v=""/>
    <n v="97633548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403445"/>
    <n v="566"/>
    <n v="480937"/>
    <s v="HOPE PSBank"/>
    <n v="566"/>
    <n v="9763354855"/>
    <n v="9763354855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10-Musa RUKAYYA Salisu-1110119403445-PortalAccessFee:1000-AccreditationFee:5000-Reg"/>
    <s v="0517021001-18125110-Musa RUKAYYA Salisu-1110119403445-PortalAccessFee:1000-AccreditationFee:5000-Reg"/>
    <s v="PaymentRef=1110119403445"/>
    <s v="NAME:=Musa RUKAYYA Salisu|Payment Ref:=1110119403445|Description:=0517021001-18125110-Musa RUKAYYA Salisu-1110119403445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570153"/>
    <s v="BILLS PAYMENT"/>
    <s v="2/2/2023 10:36:19 AM"/>
    <s v="UP SETTLEMENT"/>
    <s v="2/3/2023 12:00:00 AM"/>
    <s v="2/2/2023 12:00:00 AM"/>
    <n v="34909"/>
    <s v="2/2/2023 12:00:00 AM"/>
    <n v="243578"/>
    <n v="2610339065"/>
    <n v="3072729"/>
    <n v="2692440"/>
    <s v=""/>
    <n v="97625701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353760"/>
    <n v="566"/>
    <n v="831738"/>
    <s v="ACCESS BANK NIGERIA PLC"/>
    <n v="566"/>
    <n v="20212370153"/>
    <n v="9762570153"/>
    <s v="PAYA"/>
    <s v="904402******6255"/>
    <s v="0690422290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4048-Abubakar SANI -1110127353760-PortalAccessFee:1000-AccreditationFee:5000-RegFee:5"/>
    <s v="0517021001-18124048-Abubakar SANI -1110127353760-PortalAccessFee:1000-AccreditationFee:5000-RegFee:5"/>
    <s v="PaymentRef=1110127353760"/>
    <s v="NAME:=Abubakar SANI |Payment Ref:=1110127353760|Description:=0517021001-18124048-Abubakar SANI -1110127353760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1454956"/>
    <s v="BILLS PAYMENT"/>
    <s v="2/2/2023 8:38:25 AM"/>
    <s v="UP SETTLEMENT"/>
    <s v="2/3/2023 12:00:00 AM"/>
    <s v="2/2/2023 12:00:00 AM"/>
    <n v="34907"/>
    <s v="2/2/2023 12:00:00 AM"/>
    <n v="343332"/>
    <n v="2610187954"/>
    <n v="4071398"/>
    <n v="2692440"/>
    <s v=""/>
    <n v="97614549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321663"/>
    <n v="566"/>
    <n v="913218"/>
    <s v="HOPE PSBank"/>
    <n v="566"/>
    <n v="9761454956"/>
    <n v="9761454956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008-Shafiu MALAMI Abubakar-1110105321663-PortalAccessFee:1000-AccreditationFee:5000-"/>
    <s v="0517021001-18125008-Shafiu MALAMI Abubakar-1110105321663-PortalAccessFee:1000-AccreditationFee:5000-"/>
    <s v="PaymentRef=1110105321663"/>
    <s v="NAME:=Shafiu MALAMI Abubakar|Payment Ref:=1110105321663|Description:=0517021001-18125008-Shafiu MALAMI Abubakar-1110105321663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4266972"/>
    <s v="BILLS PAYMENT"/>
    <s v="2/2/2023 12:56:23 PM"/>
    <s v="UP SETTLEMENT"/>
    <s v="2/3/2023 12:00:00 AM"/>
    <s v="2/2/2023 12:00:00 AM"/>
    <n v="34912"/>
    <s v="2/2/2023 12:00:00 AM"/>
    <n v="77088"/>
    <n v="2610604777"/>
    <n v="5615700"/>
    <n v="2692440"/>
    <s v=""/>
    <n v="97642669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8553447"/>
    <n v="566"/>
    <n v="342084"/>
    <s v="HOPE PSBank"/>
    <n v="566"/>
    <n v="9764266972"/>
    <n v="9764266972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25-Abubakar Muslim -1110128553447-PortalAccessFee:1000-AccreditationFee:5000-RegFee"/>
    <s v="0517021001-18131025-Abubakar Muslim -1110128553447-PortalAccessFee:1000-AccreditationFee:5000-RegFee"/>
    <s v="PaymentRef=1110128553447"/>
    <s v="NAME:=Abubakar Muslim |Payment Ref:=1110128553447|Description:=0517021001-18131025-Abubakar Muslim -1110128553447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078916"/>
    <s v="BILLS PAYMENT"/>
    <s v="2/2/2023 11:20:23 AM"/>
    <s v="UP SETTLEMENT"/>
    <s v="2/3/2023 12:00:00 AM"/>
    <s v="2/2/2023 12:00:00 AM"/>
    <n v="34910"/>
    <s v="2/2/2023 12:00:00 AM"/>
    <n v="124831"/>
    <n v="2610425003"/>
    <n v="1707801"/>
    <n v="2692440"/>
    <s v=""/>
    <n v="97630789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492360"/>
    <n v="566"/>
    <n v="231287"/>
    <s v="HOPE PSBank"/>
    <n v="566"/>
    <n v="9763078916"/>
    <n v="976307891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27-Muhammad Nazifi -1110125492360-PortalAccessFee:1000-AccreditationFee:5000-RegFee"/>
    <s v="0517021001-19236027-Muhammad Nazifi -1110125492360-PortalAccessFee:1000-AccreditationFee:5000-RegFee"/>
    <s v="PaymentRef=1110125492360"/>
    <s v="NAME:=Muhammad Nazifi |Payment Ref:=1110125492360|Description:=0517021001-19236027-Muhammad Nazifi -1110125492360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6079141"/>
    <s v="BILLS PAYMENT"/>
    <s v="2/2/2023 3:45:08 PM"/>
    <s v="UP SETTLEMENT"/>
    <s v="2/3/2023 12:00:00 AM"/>
    <s v="2/2/2023 12:00:00 AM"/>
    <n v="34914"/>
    <s v="2/2/2023 12:00:00 AM"/>
    <n v="546013"/>
    <n v="2610787657"/>
    <n v="4247764"/>
    <n v="2692440"/>
    <s v=""/>
    <n v="97660791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223550"/>
    <n v="566"/>
    <n v="965281"/>
    <s v="HOPE PSBank"/>
    <n v="566"/>
    <n v="9766079141"/>
    <n v="9766079141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53-Abubakar Ibrahim G-1110121223550-PortalAccessFee:1000-AccreditationFee:5000-RegF"/>
    <s v="0517021001-18136053-Abubakar Ibrahim G-1110121223550-PortalAccessFee:1000-AccreditationFee:5000-RegF"/>
    <s v="PaymentRef=1110121223550"/>
    <s v="NAME:=Abubakar Ibrahim G|Payment Ref:=1110121223550|Description:=0517021001-18136053-Abubakar Ibrahim G-1110121223550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053179"/>
    <s v="BILLS PAYMENT"/>
    <s v="2/2/2023 11:18:16 AM"/>
    <s v="UP SETTLEMENT"/>
    <s v="2/3/2023 12:00:00 AM"/>
    <s v="2/2/2023 12:00:00 AM"/>
    <n v="34910"/>
    <s v="2/2/2023 12:00:00 AM"/>
    <n v="492361"/>
    <n v="2610424900"/>
    <n v="1707801"/>
    <n v="2692440"/>
    <s v=""/>
    <n v="97630531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172247"/>
    <n v="566"/>
    <n v="208021"/>
    <s v="HOPE PSBank"/>
    <n v="566"/>
    <n v="9763053179"/>
    <n v="9763053179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06-Abubakar ABDULKAREEM -1110144172247-PortalAccessFee:1000-AccreditationFee:5000-R"/>
    <s v="0517021001-19236006-Abubakar ABDULKAREEM -1110144172247-PortalAccessFee:1000-AccreditationFee:5000-R"/>
    <s v="PaymentRef=1110144172247"/>
    <s v="NAME:=Abubakar ABDULKAREEM |Payment Ref:=1110144172247|Description:=0517021001-19236006-Abubakar ABDULKAREEM -1110144172247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6238933"/>
    <s v="BILLS PAYMENT"/>
    <s v="2/2/2023 4:00:25 PM"/>
    <s v="UP SETTLEMENT"/>
    <s v="2/3/2023 12:00:00 AM"/>
    <s v="2/2/2023 12:00:00 AM"/>
    <n v="34915"/>
    <s v="2/2/2023 12:00:00 AM"/>
    <n v="863736"/>
    <n v="2610891353"/>
    <n v="1877509"/>
    <n v="2692440"/>
    <s v=""/>
    <n v="97662389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153365"/>
    <n v="566"/>
    <n v="97535"/>
    <s v="HOPE PSBank"/>
    <n v="566"/>
    <n v="9766238933"/>
    <n v="9766238933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00-Abdullahi Zainab -1110141153365-PortalAccessFee:1000-AccreditationFee:5000-RegFe"/>
    <s v="0517021001-18136200-Abdullahi Zainab -1110141153365-PortalAccessFee:1000-AccreditationFee:5000-RegFe"/>
    <s v="PaymentRef=1110141153365"/>
    <s v="NAME:=Abdullahi Zainab |Payment Ref:=1110141153365|Description:=0517021001-18136200-Abdullahi Zainab -1110141153365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217128"/>
    <s v="BILLS PAYMENT"/>
    <s v="2/2/2023 11:31:46 AM"/>
    <s v="UP SETTLEMENT"/>
    <s v="2/3/2023 12:00:00 AM"/>
    <s v="2/2/2023 12:00:00 AM"/>
    <n v="34910"/>
    <s v="2/2/2023 12:00:00 AM"/>
    <n v="733878"/>
    <n v="2610425493"/>
    <n v="1707801"/>
    <n v="2692440"/>
    <s v=""/>
    <n v="97632171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051548"/>
    <n v="566"/>
    <n v="358740"/>
    <s v="ACCESS BANK NIGERIA PLC"/>
    <n v="566"/>
    <n v="20212317128"/>
    <n v="9763217128"/>
    <s v="PAYA"/>
    <s v="904402******6255"/>
    <s v="0690422290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5106-Abdullahi Abubakar Ladan-1110138051548-PortalAccessFee:1000-AccreditationFee:500"/>
    <s v="0517021001-18125106-Abdullahi Abubakar Ladan-1110138051548-PortalAccessFee:1000-AccreditationFee:500"/>
    <s v="PaymentRef=1110138051548"/>
    <s v="NAME:=Abdullahi Abubakar Ladan|Payment Ref:=1110138051548|Description:=0517021001-18125106-Abdullahi Abubakar Ladan-1110138051548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5414566"/>
    <s v="BILLS PAYMENT"/>
    <s v="2/2/2023 2:40:13 PM"/>
    <s v="UP SETTLEMENT"/>
    <s v="2/3/2023 12:00:00 AM"/>
    <s v="2/2/2023 12:00:00 AM"/>
    <n v="34913"/>
    <s v="2/2/2023 12:00:00 AM"/>
    <n v="354136"/>
    <n v="2610692111"/>
    <n v="9945408"/>
    <n v="2692440"/>
    <s v=""/>
    <n v="97654145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373857"/>
    <n v="566"/>
    <n v="379531"/>
    <s v="HOPE PSBank"/>
    <n v="566"/>
    <n v="9765414566"/>
    <n v="9765414566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58-Muhammad Aliyu -1110119373857-PortalAccessFee:1000-AccreditationFee:5000-RegFee:"/>
    <s v="0517021001-18117058-Muhammad Aliyu -1110119373857-PortalAccessFee:1000-AccreditationFee:5000-RegFee:"/>
    <s v="PaymentRef=1110119373857"/>
    <s v="NAME:=Muhammad Aliyu |Payment Ref:=1110119373857|Description:=0517021001-18117058-Muhammad Aliyu -1110119373857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9657090"/>
    <s v="BILLS PAYMENT"/>
    <s v="2/2/2023 9:15:39 PM"/>
    <s v="UP SETTLEMENT"/>
    <s v="2/3/2023 12:00:00 AM"/>
    <s v="2/2/2023 12:00:00 AM"/>
    <n v="34920"/>
    <s v="2/2/2023 12:00:00 AM"/>
    <n v="941653"/>
    <n v="2611397336"/>
    <n v="8113524"/>
    <n v="2692440"/>
    <s v=""/>
    <n v="97696570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132469"/>
    <n v="566"/>
    <n v="188398"/>
    <s v="HOPE PSBank"/>
    <n v="566"/>
    <n v="9769657090"/>
    <n v="9769657090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4008-Jabir Rabiu -1110116132469-PortalAccessFee:1000-AccreditationFee:5000-RegFee:515"/>
    <s v="0517021001-19234008-Jabir Rabiu -1110116132469-PortalAccessFee:1000-AccreditationFee:5000-RegFee:515"/>
    <s v="PaymentRef=1110116132469"/>
    <s v="NAME:=Jabir Rabiu |Payment Ref:=1110116132469|Description:=0517021001-19234008-Jabir Rabiu -1110116132469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742992"/>
    <s v="BILLS PAYMENT"/>
    <s v="2/2/2023 10:53:00 AM"/>
    <s v="UP SETTLEMENT"/>
    <s v="2/3/2023 12:00:00 AM"/>
    <s v="2/2/2023 12:00:00 AM"/>
    <n v="34910"/>
    <s v="2/2/2023 12:00:00 AM"/>
    <n v="947664"/>
    <n v="2610423862"/>
    <n v="1707801"/>
    <n v="2692440"/>
    <s v=""/>
    <n v="97627429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492560"/>
    <n v="566"/>
    <n v="972650"/>
    <s v="HOPE PSBank"/>
    <n v="566"/>
    <n v="9762742992"/>
    <n v="9762742992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70-Abdullahi Hauwa'U Bashir-1110157492560-PortalAccessFee:1000-AccreditationFee:500"/>
    <s v="0517021001-18119070-Abdullahi Hauwa'U Bashir-1110157492560-PortalAccessFee:1000-AccreditationFee:500"/>
    <s v="PaymentRef=1110157492560"/>
    <s v="NAME:=Abdullahi Hauwa'U Bashir|Payment Ref:=1110157492560|Description:=0517021001-18119070-Abdullahi Hauwa'U Bashir-1110157492560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625571"/>
    <s v="BILLS PAYMENT"/>
    <s v="2/2/2023 12:03:34 PM"/>
    <s v="UP SETTLEMENT"/>
    <s v="2/3/2023 12:00:00 AM"/>
    <s v="2/2/2023 12:00:00 AM"/>
    <n v="34911"/>
    <s v="2/2/2023 12:00:00 AM"/>
    <n v="881544"/>
    <n v="2610496959"/>
    <n v="9135743"/>
    <n v="2692440"/>
    <s v=""/>
    <n v="97636255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372558"/>
    <n v="566"/>
    <n v="699493"/>
    <s v="HOPE PSBank"/>
    <n v="566"/>
    <n v="9763625571"/>
    <n v="9763625571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82-Hanafi Abubakar Sahabi-1110117372558-PortalAccessFee:1000-AccreditationFee:5000-"/>
    <s v="0517021001-18118082-Hanafi Abubakar Sahabi-1110117372558-PortalAccessFee:1000-AccreditationFee:5000-"/>
    <s v="PaymentRef=1110117372558"/>
    <s v="NAME:=Abubakar Hanafi Sahabi|Payment Ref:=1110117372558|Description:=0517021001-18118082-Hanafi Abubakar Sahabi-1110117372558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081561"/>
    <s v="BILLS PAYMENT"/>
    <s v="2/2/2023 11:20:37 AM"/>
    <s v="UP SETTLEMENT"/>
    <s v="2/3/2023 12:00:00 AM"/>
    <s v="2/2/2023 12:00:00 AM"/>
    <n v="34910"/>
    <s v="2/2/2023 12:00:00 AM"/>
    <n v="721601"/>
    <n v="2610425010"/>
    <n v="1707801"/>
    <n v="2692440"/>
    <s v=""/>
    <n v="97630815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362661"/>
    <n v="566"/>
    <n v="233787"/>
    <s v="HOPE PSBank"/>
    <n v="566"/>
    <n v="9763081561"/>
    <n v="9763081561"/>
    <s v="PAYA"/>
    <s v="980002******5714"/>
    <s v="1130005140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64-Maryam Umar Gudun-1110116362661-PortalAccessFee:1000-AccreditationFee:5000-RegFe"/>
    <s v="0517021001-18136164-Maryam Umar Gudun-1110116362661-PortalAccessFee:1000-AccreditationFee:5000-RegFe"/>
    <s v="PaymentRef=1110116362661"/>
    <s v="NAME:=Maryam Umar Gudun|Payment Ref:=1110116362661|Description:=0517021001-18136164-Maryam Umar Gudun-1110116362661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928649"/>
    <s v="BILLS PAYMENT"/>
    <s v="2/2/2023 11:08:10 AM"/>
    <s v="UP SETTLEMENT"/>
    <s v="2/3/2023 12:00:00 AM"/>
    <s v="2/2/2023 12:00:00 AM"/>
    <n v="34910"/>
    <s v="2/2/2023 12:00:00 AM"/>
    <n v="727866"/>
    <n v="2610424511"/>
    <n v="1707801"/>
    <n v="2692440"/>
    <s v=""/>
    <n v="97629286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6053953"/>
    <n v="566"/>
    <n v="112052"/>
    <s v="HOPE PSBank"/>
    <n v="566"/>
    <n v="9762928649"/>
    <n v="9762928649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10-Muhammad FADAMA Ameerah-1110146053953-PortalAccessFee:1000-AccreditationFee:5000"/>
    <s v="0517021001-18117010-Muhammad FADAMA Ameerah-1110146053953-PortalAccessFee:1000-AccreditationFee:5000"/>
    <s v="PaymentRef=1110146053953"/>
    <s v="NAME:=Muhammad FADAMA Ameerah|Payment Ref:=1110146053953|Description:=0517021001-18117010-Muhammad FADAMA Ameerah-1110146053953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6390081"/>
    <s v="BILLS PAYMENT"/>
    <s v="2/2/2023 4:15:00 PM"/>
    <s v="UP SETTLEMENT"/>
    <s v="2/3/2023 12:00:00 AM"/>
    <s v="2/2/2023 12:00:00 AM"/>
    <n v="34915"/>
    <s v="2/2/2023 12:00:00 AM"/>
    <n v="413459"/>
    <n v="2610891663"/>
    <n v="1877509"/>
    <n v="2692440"/>
    <s v=""/>
    <n v="97663900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551343"/>
    <n v="566"/>
    <n v="235164"/>
    <s v="HOPE PSBank"/>
    <n v="566"/>
    <n v="9766390081"/>
    <n v="9766390081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42-Almustapha Buhari -1110154551343-PortalAccessFee:1000-AccreditationFee:5000-RegF"/>
    <s v="0517021001-18125142-Almustapha Buhari -1110154551343-PortalAccessFee:1000-AccreditationFee:5000-RegF"/>
    <s v="PaymentRef=1110154551343"/>
    <s v="NAME:=Almustapha Buhari |Payment Ref:=1110154551343|Description:=0517021001-18125142-Almustapha Buhari -1110154551343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593350"/>
    <s v="BILLS PAYMENT"/>
    <s v="2/2/2023 12:00:58 PM"/>
    <s v="UP SETTLEMENT"/>
    <s v="2/3/2023 12:00:00 AM"/>
    <s v="2/2/2023 12:00:00 AM"/>
    <n v="34911"/>
    <s v="2/2/2023 12:00:00 AM"/>
    <n v="985736"/>
    <n v="2610496886"/>
    <n v="9135743"/>
    <n v="2692440"/>
    <s v=""/>
    <n v="97635933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001553"/>
    <n v="566"/>
    <n v="668832"/>
    <s v="HOPE PSBank"/>
    <n v="566"/>
    <n v="9763593350"/>
    <n v="9763593350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26-Lawali Aliyu Shagari-1110114001553-PortalAccessFee:1000-AccreditationFee:5000-Re"/>
    <s v="0517021001-18119026-Lawali Aliyu Shagari-1110114001553-PortalAccessFee:1000-AccreditationFee:5000-Re"/>
    <s v="PaymentRef=1110114001553"/>
    <s v="NAME:=Lawali Aliyu Shagari|Payment Ref:=1110114001553|Description:=0517021001-18119026-Lawali Aliyu Shagari-1110114001553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5645516"/>
    <s v="BILLS PAYMENT"/>
    <s v="2/2/2023 3:01:51 PM"/>
    <s v="UP SETTLEMENT"/>
    <s v="2/3/2023 12:00:00 AM"/>
    <s v="2/2/2023 12:00:00 AM"/>
    <n v="34914"/>
    <s v="2/2/2023 12:00:00 AM"/>
    <n v="991152"/>
    <n v="2610786221"/>
    <n v="8917441"/>
    <n v="2692440"/>
    <s v=""/>
    <n v="97656455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012559"/>
    <n v="566"/>
    <n v="593445"/>
    <s v="HOPE PSBank"/>
    <n v="566"/>
    <n v="9765645516"/>
    <n v="976564551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65-Zakariya M Isah-1110100012559-PortalAccessFee:1000-AccreditationFee:5000-RegFee:"/>
    <s v="0517021001-18117065-Zakariya M Isah-1110100012559-PortalAccessFee:1000-AccreditationFee:5000-RegFee:"/>
    <s v="PaymentRef=1110100012559"/>
    <s v="NAME:=Zakariya M Isah|Payment Ref:=1110100012559|Description:=0517021001-18117065-Zakariya M Isah-111010001255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4245750"/>
    <s v="BILLS PAYMENT"/>
    <s v="2/2/2023 12:54:32 PM"/>
    <s v="UP SETTLEMENT"/>
    <s v="2/3/2023 12:00:00 AM"/>
    <s v="2/2/2023 12:00:00 AM"/>
    <n v="34912"/>
    <s v="2/2/2023 12:00:00 AM"/>
    <n v="715321"/>
    <n v="2610604733"/>
    <n v="5615700"/>
    <n v="2692440"/>
    <s v=""/>
    <n v="97642457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533241"/>
    <n v="566"/>
    <n v="319491"/>
    <s v="HOPE PSBank"/>
    <n v="566"/>
    <n v="9764245750"/>
    <n v="9764245750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180-Aisha Bello Gwiwa-1110133533241-PortalAccessFee:1000-AccreditationFee:5000-RegFe"/>
    <s v="0517021001-18132180-Aisha Bello Gwiwa-1110133533241-PortalAccessFee:1000-AccreditationFee:5000-RegFe"/>
    <s v="PaymentRef=1110133533241"/>
    <s v="NAME:=Aisha Bello Gwiwa|Payment Ref:=1110133533241|Description:=0517021001-18132180-Aisha Bello Gwiwa-1110133533241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5386162"/>
    <s v="BILLS PAYMENT"/>
    <s v="2/2/2023 2:37:24 PM"/>
    <s v="UP SETTLEMENT"/>
    <s v="2/3/2023 12:00:00 AM"/>
    <s v="2/2/2023 12:00:00 AM"/>
    <n v="34913"/>
    <s v="2/2/2023 12:00:00 AM"/>
    <n v="66142"/>
    <n v="2610692044"/>
    <n v="9945408"/>
    <n v="2692440"/>
    <s v=""/>
    <n v="97653861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433867"/>
    <n v="566"/>
    <n v="354756"/>
    <s v="HOPE PSBank"/>
    <n v="566"/>
    <n v="9765386162"/>
    <n v="9765386162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19-Yahaya Abdulrahaman Rabah-1110138433867-PortalAccessFee:1000-AccreditationFee:50"/>
    <s v="0517021001-18119019-Yahaya Abdulrahaman Rabah-1110138433867-PortalAccessFee:1000-AccreditationFee:50"/>
    <s v="PaymentRef=1110138433867"/>
    <s v="NAME:=Yahaya Abdulrahaman Rabah|Payment Ref:=1110138433867|Description:=0517021001-18119019-Yahaya Abdulrahaman Rabah-1110138433867-PortalAccessFee:1000-AccreditationFee: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688420"/>
    <s v="BILLS PAYMENT"/>
    <s v="2/2/2023 12:08:34 PM"/>
    <s v="UP SETTLEMENT"/>
    <s v="2/3/2023 12:00:00 AM"/>
    <s v="2/2/2023 12:00:00 AM"/>
    <n v="34911"/>
    <s v="2/2/2023 12:00:00 AM"/>
    <n v="120191"/>
    <n v="2610497084"/>
    <n v="9135743"/>
    <n v="2692440"/>
    <s v=""/>
    <n v="97636884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051952"/>
    <n v="566"/>
    <n v="762189"/>
    <s v="ACCESS BANK NIGERIA PLC"/>
    <n v="566"/>
    <n v="20212388420"/>
    <n v="9763688420"/>
    <s v="PAYA"/>
    <s v="904402******1069"/>
    <s v="0731170616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18031-Umar Isah -1110113051952-PortalAccessFee:1000-AccreditationFee:5000-RegFee:5150"/>
    <s v="0517021001-18118031-Umar Isah -1110113051952-PortalAccessFee:1000-AccreditationFee:5000-RegFee:5150"/>
    <s v="PaymentRef=1110113051952"/>
    <s v="NAME:=Umar Isah |Payment Ref:=1110113051952|Description:=0517021001-18118031-Umar Isah -1110113051952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714369"/>
    <s v="BILLS PAYMENT"/>
    <s v="2/2/2023 12:10:32 PM"/>
    <s v="UP SETTLEMENT"/>
    <s v="2/3/2023 12:00:00 AM"/>
    <s v="2/2/2023 12:00:00 AM"/>
    <n v="34911"/>
    <s v="2/2/2023 12:00:00 AM"/>
    <n v="996032"/>
    <n v="2610497151"/>
    <n v="9135743"/>
    <n v="2692440"/>
    <s v=""/>
    <n v="97637143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092468"/>
    <n v="566"/>
    <n v="788273"/>
    <s v="ACCESS BANK NIGERIA PLC"/>
    <n v="566"/>
    <n v="20212314369"/>
    <n v="9763714369"/>
    <s v="PAYA"/>
    <s v="904402******1069"/>
    <s v="0731170616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18006-Ahmad Ibrahim -1110157092468-PortalAccessFee:1000-AccreditationFee:5000-RegFee:5"/>
    <s v="0517021001-18118006-Ahmad Ibrahim -1110157092468-PortalAccessFee:1000-AccreditationFee:5000-RegFee:5"/>
    <s v="PaymentRef=1110157092468"/>
    <s v="NAME:=Ahmad Ibrahim |Payment Ref:=1110157092468|Description:=0517021001-18118006-Ahmad Ibrahim -1110157092468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6268809"/>
    <s v="BILLS PAYMENT"/>
    <s v="2/2/2023 4:03:14 PM"/>
    <s v="UP SETTLEMENT"/>
    <s v="2/3/2023 12:00:00 AM"/>
    <s v="2/2/2023 12:00:00 AM"/>
    <n v="34915"/>
    <s v="2/2/2023 12:00:00 AM"/>
    <n v="69534"/>
    <n v="2610891421"/>
    <n v="1877509"/>
    <n v="2692440"/>
    <s v=""/>
    <n v="97662688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8381942"/>
    <n v="566"/>
    <n v="121895"/>
    <s v="HOPE PSBank"/>
    <n v="566"/>
    <n v="9766268809"/>
    <n v="9766268809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3040-Muhammed Ibrahim Muhammed-1110128381942-PortalAccessFee:1000-AccreditationFee:50"/>
    <s v="0517021001-18113040-Muhammed Ibrahim Muhammed-1110128381942-PortalAccessFee:1000-AccreditationFee:50"/>
    <s v="PaymentRef=1110128381942"/>
    <s v="NAME:=Muhammed Ibrahim Muhammed|Payment Ref:=1110128381942|Description:=0517021001-18113040-Muhammed Ibrahim Muhammed-1110128381942-PortalAccessFee:1000-AccreditationFee: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563976"/>
    <s v="BILLS PAYMENT"/>
    <s v="2/2/2023 10:35:46 AM"/>
    <s v="UP SETTLEMENT"/>
    <s v="2/3/2023 12:00:00 AM"/>
    <s v="2/2/2023 12:00:00 AM"/>
    <n v="34909"/>
    <s v="2/2/2023 12:00:00 AM"/>
    <n v="869276"/>
    <n v="2610339058"/>
    <n v="3072729"/>
    <n v="2692440"/>
    <s v=""/>
    <n v="97625639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001961"/>
    <n v="566"/>
    <n v="826698"/>
    <s v="HOPE PSBank"/>
    <n v="566"/>
    <n v="9762563976"/>
    <n v="9762563976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50-Usman Ibrahim Barkeji-1110130001961-PortalAccessFee:1000-AccreditationFee:5000-R"/>
    <s v="0517021001-18116050-Usman Ibrahim Barkeji-1110130001961-PortalAccessFee:1000-AccreditationFee:5000-R"/>
    <s v="PaymentRef=1110130001961"/>
    <s v="NAME:=Usman Ibrahim Barkeji|Payment Ref:=1110130001961|Description:=0517021001-18116050-Usman Ibrahim Barkeji-1110130001961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514000"/>
    <s v="BILLS PAYMENT"/>
    <s v="2/2/2023 11:54:49 AM"/>
    <s v="UP SETTLEMENT"/>
    <s v="2/3/2023 12:00:00 AM"/>
    <s v="2/2/2023 12:00:00 AM"/>
    <n v="34911"/>
    <s v="2/2/2023 12:00:00 AM"/>
    <n v="318124"/>
    <n v="2610496685"/>
    <n v="9135743"/>
    <n v="2692440"/>
    <s v=""/>
    <n v="97635140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292240"/>
    <n v="566"/>
    <n v="597239"/>
    <s v="HOPE PSBank"/>
    <n v="566"/>
    <n v="9763514000"/>
    <n v="9763514000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3008-Yusuf Tukur -1110118292240-PortalAccessFee:1000-AccreditationFee:5000-RegFee:515"/>
    <s v="0517021001-19213008-Yusuf Tukur -1110118292240-PortalAccessFee:1000-AccreditationFee:5000-RegFee:515"/>
    <s v="PaymentRef=1110118292240"/>
    <s v="NAME:=Yusuf Tukur |Payment Ref:=1110118292240|Description:=0517021001-19213008-Yusuf Tukur -1110118292240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599741"/>
    <s v="BILLS PAYMENT"/>
    <s v="2/2/2023 10:39:11 AM"/>
    <s v="UP SETTLEMENT"/>
    <s v="2/3/2023 12:00:00 AM"/>
    <s v="2/2/2023 12:00:00 AM"/>
    <n v="34909"/>
    <s v="2/2/2023 12:00:00 AM"/>
    <n v="257844"/>
    <n v="2610339125"/>
    <n v="3072729"/>
    <n v="2692440"/>
    <s v=""/>
    <n v="97625997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373758"/>
    <n v="566"/>
    <n v="855473"/>
    <s v="ACCESS BANK NIGERIA PLC"/>
    <n v="566"/>
    <n v="20212399741"/>
    <n v="9762599741"/>
    <s v="PAYA"/>
    <s v="904402******6255"/>
    <s v="0690422290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4087-Ishaka Maniru Maniru-1110143373758-PortalAccessFee:1000-AccreditationFee:5000-Re"/>
    <s v="0517021001-18124087-Ishaka Maniru Maniru-1110143373758-PortalAccessFee:1000-AccreditationFee:5000-Re"/>
    <s v="PaymentRef=1110143373758"/>
    <s v="NAME:=Ishaka Maniru Maniru|Payment Ref:=1110143373758|Description:=0517021001-18124087-Ishaka Maniru Maniru-1110143373758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4344689"/>
    <s v="BILLS PAYMENT"/>
    <s v="2/2/2023 1:03:17 PM"/>
    <s v="UP SETTLEMENT"/>
    <s v="2/3/2023 12:00:00 AM"/>
    <s v="2/2/2023 12:00:00 AM"/>
    <n v="34912"/>
    <s v="2/2/2023 12:00:00 AM"/>
    <n v="553724"/>
    <n v="2610604952"/>
    <n v="5615700"/>
    <n v="2692440"/>
    <s v=""/>
    <n v="97643446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6571751"/>
    <n v="566"/>
    <n v="425217"/>
    <s v="HOPE PSBank"/>
    <n v="566"/>
    <n v="9764344689"/>
    <n v="9764344689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45-Salisu Mustapha -1110146571751-PortalAccessFee:1000-AccreditationFee:5000-RegFee"/>
    <s v="0517021001-18131145-Salisu Mustapha -1110146571751-PortalAccessFee:1000-AccreditationFee:5000-RegFee"/>
    <s v="PaymentRef=1110146571751"/>
    <s v="NAME:=Salisu Mustapha |Payment Ref:=1110146571751|Description:=0517021001-18131145-Salisu Mustapha -1110146571751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066012"/>
    <s v="BILLS PAYMENT"/>
    <s v="2/2/2023 11:19:19 AM"/>
    <s v="UP SETTLEMENT"/>
    <s v="2/3/2023 12:00:00 AM"/>
    <s v="2/2/2023 12:00:00 AM"/>
    <n v="34910"/>
    <s v="2/2/2023 12:00:00 AM"/>
    <n v="432689"/>
    <n v="2610424941"/>
    <n v="1707801"/>
    <n v="2692440"/>
    <s v=""/>
    <n v="97630660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2472154"/>
    <n v="566"/>
    <n v="219864"/>
    <s v="HOPE PSBank"/>
    <n v="566"/>
    <n v="9763066012"/>
    <n v="9763066012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08-Yahaya Bello -1110142472154-PortalAccessFee:1000-AccreditationFee:5000-RegFee:51"/>
    <s v="0517021001-19236008-Yahaya Bello -1110142472154-PortalAccessFee:1000-AccreditationFee:5000-RegFee:51"/>
    <s v="PaymentRef=1110142472154"/>
    <s v="NAME:=Yahaya Bello |Payment Ref:=1110142472154|Description:=0517021001-19236008-Yahaya Bello -1110142472154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858120"/>
    <s v="BILLS PAYMENT"/>
    <s v="2/2/2023 12:22:06 PM"/>
    <s v="UP SETTLEMENT"/>
    <s v="2/3/2023 12:00:00 AM"/>
    <s v="2/2/2023 12:00:00 AM"/>
    <n v="34911"/>
    <s v="2/2/2023 12:00:00 AM"/>
    <n v="550778"/>
    <n v="2610497475"/>
    <n v="9135743"/>
    <n v="2692440"/>
    <s v=""/>
    <n v="97638581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3182869"/>
    <n v="566"/>
    <n v="926632"/>
    <s v="HOPE PSBank"/>
    <n v="566"/>
    <n v="9763858120"/>
    <n v="9763858120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96-Umar AMINU Majidadi-1110153182869-PortalAccessFee:1000-AccreditationFee:5000-Reg"/>
    <s v="0517021001-18136096-Umar AMINU Majidadi-1110153182869-PortalAccessFee:1000-AccreditationFee:5000-Reg"/>
    <s v="PaymentRef=1110153182869"/>
    <s v="NAME:=Umar AMINU Majidadi|Payment Ref:=1110153182869|Description:=0517021001-18136096-Umar AMINU Majidadi-1110153182869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938326"/>
    <s v="BILLS PAYMENT"/>
    <s v="2/2/2023 12:28:46 PM"/>
    <s v="UP SETTLEMENT"/>
    <s v="2/3/2023 12:00:00 AM"/>
    <s v="2/2/2023 12:00:00 AM"/>
    <n v="34911"/>
    <s v="2/2/2023 12:00:00 AM"/>
    <n v="319328"/>
    <n v="2610497689"/>
    <n v="9135743"/>
    <n v="2692440"/>
    <s v=""/>
    <n v="97639383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273949"/>
    <n v="566"/>
    <n v="3964"/>
    <s v="HOPE PSBank"/>
    <n v="566"/>
    <n v="9763938326"/>
    <n v="9763938326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09-Abubakar Altine -1110143273949-PortalAccessFee:1000-AccreditationFee:5000-RegFee"/>
    <s v="0517021001-18136209-Abubakar Altine -1110143273949-PortalAccessFee:1000-AccreditationFee:5000-RegFee"/>
    <s v="PaymentRef=1110143273949"/>
    <s v="NAME:=Abubakar Altine |Payment Ref:=1110143273949|Description:=0517021001-18136209-Abubakar Altine -1110143273949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6198848"/>
    <s v="BILLS PAYMENT"/>
    <s v="2/2/2023 3:56:45 PM"/>
    <s v="UP SETTLEMENT"/>
    <s v="2/3/2023 12:00:00 AM"/>
    <s v="2/2/2023 12:00:00 AM"/>
    <n v="34915"/>
    <s v="2/2/2023 12:00:00 AM"/>
    <n v="911814"/>
    <n v="2610891273"/>
    <n v="1877509"/>
    <n v="2692440"/>
    <s v=""/>
    <n v="97661988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2062953"/>
    <n v="566"/>
    <n v="64881"/>
    <s v="HOPE PSBank"/>
    <n v="566"/>
    <n v="9766198848"/>
    <n v="9766198848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63-Binji Aisha Ibrahim-1110142062953-PortalAccessFee:1000-AccreditationFee:5000-Reg"/>
    <s v="0517021001-18136163-Binji Aisha Ibrahim-1110142062953-PortalAccessFee:1000-AccreditationFee:5000-Reg"/>
    <s v="PaymentRef=1110142062953"/>
    <s v="NAME:=Binji Aisha Ibrahim|Payment Ref:=1110142062953|Description:=0517021001-18136163-Binji Aisha Ibrahim-1110142062953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967109"/>
    <s v="BILLS PAYMENT"/>
    <s v="2/2/2023 12:31:08 PM"/>
    <s v="UP SETTLEMENT"/>
    <s v="2/3/2023 12:00:00 AM"/>
    <s v="2/2/2023 12:00:00 AM"/>
    <n v="34911"/>
    <s v="2/2/2023 12:00:00 AM"/>
    <n v="273961"/>
    <n v="2610497746"/>
    <n v="9135743"/>
    <n v="2692440"/>
    <s v=""/>
    <n v="97639671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582368"/>
    <n v="566"/>
    <n v="33810"/>
    <s v="HOPE PSBank"/>
    <n v="566"/>
    <n v="9763967109"/>
    <n v="9763967109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05-Muhammad SADIQ BELLO-1110126582368-PortalAccessFee:1000-AccreditationFee:5000-Re"/>
    <s v="0517021001-18136205-Muhammad SADIQ BELLO-1110126582368-PortalAccessFee:1000-AccreditationFee:5000-Re"/>
    <s v="PaymentRef=1110126582368"/>
    <s v="NAME:=Muhammad SADIQ BELLO|Payment Ref:=1110126582368|Description:=0517021001-18136205-Muhammad SADIQ BELLO-1110126582368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3637776"/>
    <s v="BILLS PAYMENT"/>
    <s v="2/2/2023 12:04:34 PM"/>
    <s v="UP SETTLEMENT"/>
    <s v="2/3/2023 12:00:00 AM"/>
    <s v="2/2/2023 12:00:00 AM"/>
    <n v="34911"/>
    <s v="2/2/2023 12:00:00 AM"/>
    <n v="845152"/>
    <n v="2610496992"/>
    <n v="9135743"/>
    <n v="2692440"/>
    <s v=""/>
    <n v="97636377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6331948"/>
    <n v="566"/>
    <n v="711560"/>
    <s v="HOPE PSBank"/>
    <n v="566"/>
    <n v="9763637776"/>
    <n v="9763637776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8003-Akibu Attahiru -1110156331948-PortalAccessFee:1000-AccreditationFee:5000-RegFee:"/>
    <s v="0517021001-19218003-Akibu Attahiru -1110156331948-PortalAccessFee:1000-AccreditationFee:5000-RegFee:"/>
    <s v="PaymentRef=1110156331948"/>
    <s v="NAME:=Akibu Attahiru |Payment Ref:=1110156331948|Description:=0517021001-19218003-Akibu Attahiru -1110156331948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5420789"/>
    <s v="BILLS PAYMENT"/>
    <s v="2/2/2023 2:40:43 PM"/>
    <s v="UP SETTLEMENT"/>
    <s v="2/3/2023 12:00:00 AM"/>
    <s v="2/2/2023 12:00:00 AM"/>
    <n v="34913"/>
    <s v="2/2/2023 12:00:00 AM"/>
    <n v="2013"/>
    <n v="2610692127"/>
    <n v="9945408"/>
    <n v="2692440"/>
    <s v=""/>
    <n v="97654207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6432960"/>
    <n v="566"/>
    <n v="384749"/>
    <s v="HOPE PSBank"/>
    <n v="566"/>
    <n v="9765420789"/>
    <n v="9765420789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2005-Yusuf Mukhtar -1110156432960-PortalAccessFee:1000-AccreditationFee:5000-RegFee:5"/>
    <s v="0517021001-18112005-Yusuf Mukhtar -1110156432960-PortalAccessFee:1000-AccreditationFee:5000-RegFee:5"/>
    <s v="PaymentRef=1110156432960"/>
    <s v="NAME:=Yusuf Mukhtar |Payment Ref:=1110156432960|Description:=0517021001-18112005-Yusuf Mukhtar -1110156432960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2669137"/>
    <s v="BILLS PAYMENT"/>
    <s v="2/2/2023 10:45:59 AM"/>
    <s v="UP SETTLEMENT"/>
    <s v="2/3/2023 12:00:00 AM"/>
    <s v="2/2/2023 12:00:00 AM"/>
    <n v="34909"/>
    <s v="2/2/2023 12:00:00 AM"/>
    <n v="400944"/>
    <n v="2610339305"/>
    <n v="3072729"/>
    <n v="2692440"/>
    <s v=""/>
    <n v="97626691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432550"/>
    <n v="566"/>
    <n v="912260"/>
    <s v="HOPE PSBank"/>
    <n v="566"/>
    <n v="9762669137"/>
    <n v="9762669137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37-Abdullahi Sadiya Jao-1110145432550-PortalAccessFee:1000-AccreditationFee:5000-Re"/>
    <s v="0517021001-18119037-Abdullahi Sadiya Jao-1110145432550-PortalAccessFee:1000-AccreditationFee:5000-Re"/>
    <s v="PaymentRef=1110145432550"/>
    <s v="NAME:=Abdullahi Sadiya Jao|Payment Ref:=1110145432550|Description:=0517021001-18119037-Abdullahi Sadiya Jao-1110145432550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61243075"/>
    <s v="BILLS PAYMENT"/>
    <s v="2/2/2023 8:13:46 AM"/>
    <s v="UP SETTLEMENT"/>
    <s v="2/3/2023 12:00:00 AM"/>
    <s v="2/2/2023 12:00:00 AM"/>
    <n v="34907"/>
    <s v="2/2/2023 12:00:00 AM"/>
    <n v="913180"/>
    <n v="2610187408"/>
    <n v="4071398"/>
    <n v="2692440"/>
    <s v=""/>
    <n v="97612430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4251246"/>
    <n v="566"/>
    <n v="743653"/>
    <s v="HOPE PSBank"/>
    <n v="566"/>
    <n v="9761243075"/>
    <n v="9761243075"/>
    <s v="PAYA"/>
    <s v="980002******2568"/>
    <s v="1130006189"/>
    <s v=""/>
    <s v="HPSB"/>
    <n v="13600"/>
    <n v="13600"/>
    <n v="10600"/>
    <n v="350"/>
    <n v="10250"/>
    <n v="1804.0000000000002"/>
    <n v="8200"/>
    <n v="246"/>
    <n v="250"/>
    <n v="81.25"/>
    <n v="1000"/>
    <n v="2000"/>
    <n v="18.75"/>
    <s v=""/>
    <s v=""/>
    <s v=""/>
    <s v=""/>
    <n v="566"/>
    <n v="566"/>
    <n v="13600"/>
    <n v="0.5"/>
    <n v="0"/>
    <n v="0.5"/>
    <n v="0.04"/>
    <n v="0"/>
    <n v="13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3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110310SURAYYA WALI-74251246-PortalAccessFee:1000.00AcreditationFee:2000.00-RegFee:1025"/>
    <s v="0517019001-190110310SURAYYA WALI-74251246-PortalAccessFee:1000.00AcreditationFee:2000.00-RegFee:1025"/>
    <s v="PaymentRef=74251246"/>
    <s v="NAME:=|Payment Ref:=74251246|Description:="/>
    <s v="GENERAL"/>
    <s v=""/>
    <s v=""/>
    <s v=""/>
    <s v=""/>
    <s v=""/>
    <s v=""/>
    <s v=""/>
    <s v=""/>
    <s v=""/>
    <n v="13600"/>
    <n v="0"/>
    <n v="0"/>
    <s v=""/>
    <s v="N"/>
    <s v=""/>
    <n v="0"/>
  </r>
  <r>
    <n v="9764101566"/>
    <s v="BILLS PAYMENT"/>
    <s v="2/2/2023 12:42:17 PM"/>
    <s v="UP SETTLEMENT"/>
    <s v="2/3/2023 12:00:00 AM"/>
    <s v="2/2/2023 12:00:00 AM"/>
    <n v="34911"/>
    <s v="2/2/2023 12:00:00 AM"/>
    <n v="535900"/>
    <n v="2610498010"/>
    <n v="9945408"/>
    <n v="2692440"/>
    <s v=""/>
    <n v="97641015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4395430"/>
    <n v="566"/>
    <n v="171206"/>
    <s v="ACCESS BANK NIGERIA PLC"/>
    <n v="566"/>
    <n v="20212301566"/>
    <n v="9764101566"/>
    <s v="PAYA"/>
    <s v="904402******6308"/>
    <s v="0801649268"/>
    <s v=""/>
    <s v="ACCE"/>
    <n v="15457.5"/>
    <n v="15350"/>
    <n v="15350"/>
    <n v="350"/>
    <n v="15000"/>
    <n v="2640.0000000000005"/>
    <n v="12000"/>
    <n v="360"/>
    <n v="250"/>
    <n v="81.25"/>
    <m/>
    <m/>
    <n v="18.75"/>
    <m/>
    <m/>
    <s v=""/>
    <s v=""/>
    <n v="566"/>
    <n v="566"/>
    <n v="15457.5"/>
    <n v="0.5"/>
    <n v="0"/>
    <n v="0.5"/>
    <n v="0.04"/>
    <n v="0"/>
    <n v="15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7036779505-Shamsu Bashir-11104395430-TranscriptCollection:15350"/>
    <s v="0517021001-E07036779505-Shamsu Bashir-11104395430-TranscriptCollection:15350"/>
    <s v="PaymentRef=11104395430"/>
    <s v="NAME:=Shamsu Bashir|Payment Ref:=11104395430|Description:=0517021001-E07036779505-Shamsu Bashir-11104395430-TranscriptCollection:15350"/>
    <s v="GENERAL"/>
    <s v=""/>
    <s v=""/>
    <s v=""/>
    <s v=""/>
    <s v=""/>
    <s v=""/>
    <s v=""/>
    <s v=""/>
    <s v=""/>
    <n v="15457.5"/>
    <n v="0"/>
    <n v="0"/>
    <s v=""/>
    <s v="N"/>
    <s v=""/>
    <n v="0"/>
  </r>
  <r>
    <n v="9761237193"/>
    <s v="BILLS PAYMENT"/>
    <s v="2/2/2023 8:13:00 AM"/>
    <s v="UP SETTLEMENT"/>
    <s v="2/3/2023 12:00:00 AM"/>
    <s v="2/2/2023 12:00:00 AM"/>
    <n v="34907"/>
    <s v="2/2/2023 12:00:00 AM"/>
    <n v="851368"/>
    <n v="2610187399"/>
    <n v="4071398"/>
    <n v="2692440"/>
    <s v=""/>
    <n v="97612371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9806479"/>
    <n v="566"/>
    <n v="739014"/>
    <s v="HOPE PSBank"/>
    <n v="566"/>
    <n v="9761237193"/>
    <n v="9761237193"/>
    <s v="PAYA"/>
    <s v="980002******2568"/>
    <s v="1130006189"/>
    <s v=""/>
    <s v="HPSB"/>
    <n v="15600"/>
    <n v="15600"/>
    <n v="12600"/>
    <n v="350"/>
    <n v="12250"/>
    <n v="2156"/>
    <n v="9800"/>
    <n v="294"/>
    <n v="250"/>
    <n v="81.25"/>
    <n v="1000"/>
    <n v="2000"/>
    <n v="18.75"/>
    <s v=""/>
    <s v=""/>
    <s v=""/>
    <s v=""/>
    <n v="566"/>
    <n v="566"/>
    <n v="15600"/>
    <n v="0.5"/>
    <n v="0"/>
    <n v="0.5"/>
    <n v="0.04"/>
    <n v="0"/>
    <n v="15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210712IBRAHIM MAGAJI-59806479-PortalAccessFee:1000.00AcreditationFee:2000.00-RegFee:12"/>
    <s v="0517019001-190210712IBRAHIM MAGAJI-59806479-PortalAccessFee:1000.00AcreditationFee:2000.00-RegFee:12"/>
    <s v="PaymentRef=59806479"/>
    <s v="NAME:=|Payment Ref:=59806479|Description:="/>
    <s v="GENERAL"/>
    <s v=""/>
    <s v=""/>
    <s v=""/>
    <s v=""/>
    <s v=""/>
    <s v=""/>
    <s v=""/>
    <s v=""/>
    <s v=""/>
    <n v="15600"/>
    <n v="0"/>
    <n v="0"/>
    <s v=""/>
    <s v="N"/>
    <s v=""/>
    <n v="0"/>
  </r>
  <r>
    <n v="9765739773"/>
    <s v="BILLS PAYMENT"/>
    <s v="2/2/2023 3:10:45 PM"/>
    <s v="UP SETTLEMENT"/>
    <s v="2/3/2023 12:00:00 AM"/>
    <s v="2/2/2023 12:00:00 AM"/>
    <n v="34914"/>
    <s v="2/2/2023 12:00:00 AM"/>
    <n v="976934"/>
    <n v="2610786547"/>
    <n v="8917441"/>
    <n v="2692440"/>
    <s v=""/>
    <n v="97657397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9527545"/>
    <n v="566"/>
    <n v="678007"/>
    <s v="HOPE PSBank"/>
    <n v="566"/>
    <n v="9765739773"/>
    <n v="9765739773"/>
    <s v="PAYA"/>
    <s v="980002******8573"/>
    <s v="1130007887"/>
    <s v=""/>
    <s v="HPSB"/>
    <n v="15707.5"/>
    <n v="15600"/>
    <n v="12600"/>
    <n v="350"/>
    <n v="12250"/>
    <n v="2156"/>
    <n v="9800"/>
    <n v="294"/>
    <n v="250"/>
    <n v="81.25"/>
    <n v="1000"/>
    <n v="2000"/>
    <n v="18.75"/>
    <m/>
    <m/>
    <s v=""/>
    <s v=""/>
    <n v="566"/>
    <n v="566"/>
    <n v="15707.5"/>
    <n v="0.5"/>
    <n v="0"/>
    <n v="0.5"/>
    <n v="0.04"/>
    <n v="0"/>
    <n v="15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0210535NAFISA BASHIR SULAIMAN-59527545-PortalAccessFee:1000.00AcreditationFee:2000.00-R"/>
    <s v="0517019001-190210535NAFISA BASHIR SULAIMAN-59527545-PortalAccessFee:1000.00AcreditationFee:2000.00-R"/>
    <s v="PaymentRef=59527545"/>
    <s v="NAME:=|Payment Ref:=59527545|Description:="/>
    <s v="GENERAL"/>
    <s v=""/>
    <s v=""/>
    <s v=""/>
    <s v=""/>
    <s v=""/>
    <s v=""/>
    <s v=""/>
    <s v=""/>
    <s v=""/>
    <n v="15707.5"/>
    <n v="0"/>
    <n v="0"/>
    <s v=""/>
    <s v="N"/>
    <s v=""/>
    <n v="0"/>
  </r>
  <r>
    <n v="675330967650"/>
    <s v="BILLS PAYMENT"/>
    <s v="2/2/2023 10:42:48 AM"/>
    <s v="UP SETTLEMENT"/>
    <s v="2/3/2023 12:00:00 AM"/>
    <s v="2/2/2023 12:00:00 AM"/>
    <s v=""/>
    <s v="2/2/2023 12:00:00 AM"/>
    <n v="647996"/>
    <n v="57675330967650"/>
    <n v="9375663"/>
    <s v=""/>
    <s v=""/>
    <n v="675330967650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7"/>
    <x v="2"/>
    <s v="HOPE PSBank"/>
    <s v=""/>
    <n v="566"/>
    <s v=""/>
    <s v="HOPE PSBank"/>
    <n v="566"/>
    <n v="675330967650"/>
    <s v=""/>
    <s v="PAYA"/>
    <s v="999999******9999"/>
    <s v=""/>
    <s v=""/>
    <s v="HPSB"/>
    <n v="15850"/>
    <n v="15850"/>
    <n v="15850"/>
    <n v="350"/>
    <n v="15500"/>
    <n v="2728.0000000000005"/>
    <n v="12400"/>
    <n v="372"/>
    <n v="250"/>
    <n v="81.25"/>
    <m/>
    <m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5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HEHU SHAGARI COLLEGE OF EDUCATION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330967650&quot;,&quot;Alternate Reference&quot;:&quot;9300037&quot;,&quot;Merchant&quot;:&quot;SHEHU SHAGARI COLLEGE OF EDUCATION &quot;,&quot;Product&quot;:&quot;FEES&quot;,&quot;Amount&quot;:&quot;¿15,850.00&quot;,&quot;Fee&quot;:&quot;¿0.00&quot;,&quot;Payment Ref                                                                     &quot;:&quot;81925826&quot;,&quot;PaymentReference&quot;:&quot;81925826&quot;,&quot;StatusCode&quot;:&quot;00&quot;,&quot;Status&quot;:&quot;Approved&quot;,&quot;StatusDescription&quot;:&quot;Approved&quot;,&quot;Approval Code&quot;:&quot;647996&quot;,&quot;Date&quot;:&quot;02 Feb, 2023 10:42AM&quot;}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675331607346"/>
    <s v="BILLS PAYMENT"/>
    <s v="2/2/2023 10:53:40 AM"/>
    <s v="UP SETTLEMENT"/>
    <s v="2/3/2023 12:00:00 AM"/>
    <s v="2/2/2023 12:00:00 AM"/>
    <s v=""/>
    <s v="2/2/2023 12:00:00 AM"/>
    <n v="149064"/>
    <n v="56675331607346"/>
    <n v="3072729"/>
    <s v=""/>
    <s v=""/>
    <n v="67533160734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1607346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m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jabbarYusufMuhammad|ReceiptID:=1110142103750|Description:=0517021001-221205041-AbduljabbarYusufMuhammad-1110142103750-PortalAccessFee:1000-AccreditationFee:"/>
    <s v="NAME:=AbduljabbarYusufMuhammad|ReceiptID:=1110142103750|Description:=0517021001-221205041-AbduljabbarYusufMuhammad-1110142103750-PortalAccessFee:1000-AccreditationFee: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331607346&quot;,&quot;TransId&quot;:&quot;15621193&quot;,&quot;AuthRef&quot;:&quot;149064&quot;,&quot;Date&quot;:&quot;02Feb,202310:53A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675337230830"/>
    <s v="BILLS PAYMENT"/>
    <s v="2/2/2023 12:27:17 AM"/>
    <s v="UP SETTLEMENT"/>
    <s v="2/3/2023 12:00:00 AM"/>
    <s v="2/2/2023 12:00:00 AM"/>
    <s v=""/>
    <s v="2/2/2023 12:00:00 AM"/>
    <n v="323383"/>
    <n v="56675337230830"/>
    <n v="6286117"/>
    <s v=""/>
    <s v=""/>
    <n v="67533723083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7230830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isalAbdulnasir|ReceiptID:=1110138542846|Description:=0517021001-221204192-FaisalAbdulnasir-1110138542846-PortalAccessFee:1000-AccreditationFee:5000-Reg"/>
    <s v="NAME:=FaisalAbdulnasir|ReceiptID:=1110138542846|Description:=0517021001-221204192-FaisalAbdulnasir-1110138542846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337230830&quot;,&quot;TransId&quot;:&quot;15627344&quot;,&quot;AuthRef&quot;:&quot;323383&quot;,&quot;Date&quot;:&quot;02Feb,202312:27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675337562236"/>
    <s v="BILLS PAYMENT"/>
    <s v="2/2/2023 12:32:49 AM"/>
    <s v="UP SETTLEMENT"/>
    <s v="2/3/2023 12:00:00 AM"/>
    <s v="2/2/2023 12:00:00 AM"/>
    <s v=""/>
    <s v="2/2/2023 12:00:00 AM"/>
    <n v="788329"/>
    <n v="56675337562236"/>
    <n v="9135743"/>
    <s v=""/>
    <s v=""/>
    <n v="67533756223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7562236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ridaIsahAttahiru|ReceiptID:=1110130222858|Description:=0517021001-221306199-FaridaIsahAttahiru-1110130222858-PortalAccessFee:1000-AccreditationFee:5000-R"/>
    <s v="NAME:=FaridaIsahAttahiru|ReceiptID:=1110130222858|Description:=0517021001-221306199-FaridaIsahAttahiru-1110130222858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337562236&quot;,&quot;TransId&quot;:&quot;15627872&quot;,&quot;AuthRef&quot;:&quot;788329&quot;,&quot;Date&quot;:&quot;02Feb,202312:32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765501431"/>
    <s v="BILLS PAYMENT"/>
    <s v="2/2/2023 2:48:16 PM"/>
    <s v="UP SETTLEMENT"/>
    <s v="2/3/2023 12:00:00 AM"/>
    <s v="2/2/2023 12:00:00 AM"/>
    <n v="34913"/>
    <s v="2/2/2023 12:00:00 AM"/>
    <n v="454585"/>
    <n v="2610692294"/>
    <n v="1877509"/>
    <n v="2692440"/>
    <s v=""/>
    <n v="97655014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472357"/>
    <n v="566"/>
    <n v="459013"/>
    <s v="HOPE PSBank"/>
    <n v="566"/>
    <n v="9765501431"/>
    <n v="976550143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03-Mubashir Abdullahi -1110148472357-PortalAccessFee:1000-AccreditationFee:5000-Re"/>
    <s v="0517021001-221301103-Mubashir Abdullahi -1110148472357-PortalAccessFee:1000-AccreditationFee:5000-Re"/>
    <s v="PaymentRef=1110148472357"/>
    <s v="NAME:=Mubashir Abdullahi |Payment Ref:=1110148472357|Description:=0517021001-221301103-Mubashir Abdullahi -111014847235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003006"/>
    <s v="BILLS PAYMENT"/>
    <s v="2/2/2023 11:14:08 AM"/>
    <s v="UP SETTLEMENT"/>
    <s v="2/3/2023 12:00:00 AM"/>
    <s v="2/2/2023 12:00:00 AM"/>
    <n v="34910"/>
    <s v="2/2/2023 12:00:00 AM"/>
    <n v="784677"/>
    <n v="2610424776"/>
    <n v="1707801"/>
    <n v="2692440"/>
    <s v=""/>
    <n v="97630030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491460"/>
    <n v="566"/>
    <n v="163462"/>
    <s v="HOPE PSBank"/>
    <n v="566"/>
    <n v="9763003006"/>
    <n v="976300300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091-Ahmad Ma'Aruf -1110106491460-PortalAccessFee:1000-AccreditationFee:5000-RegFee:"/>
    <s v="0517021001-221109091-Ahmad Ma'Aruf -1110106491460-PortalAccessFee:1000-AccreditationFee:5000-RegFee:"/>
    <s v="PaymentRef=1110106491460"/>
    <s v="NAME:=Ahmad Ma'Aruf |Payment Ref:=1110106491460|Description:=0517021001-221109091-Ahmad Ma'Aruf -1110106491460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539931"/>
    <s v="BILLS PAYMENT"/>
    <s v="2/2/2023 1:21:09 PM"/>
    <s v="UP SETTLEMENT"/>
    <s v="2/3/2023 12:00:00 AM"/>
    <s v="2/2/2023 12:00:00 AM"/>
    <n v="34912"/>
    <s v="2/2/2023 12:00:00 AM"/>
    <n v="667653"/>
    <n v="2610605392"/>
    <n v="5615700"/>
    <n v="2692440"/>
    <s v=""/>
    <n v="97645399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421552"/>
    <n v="566"/>
    <n v="607804"/>
    <s v="HOPE PSBank"/>
    <n v="566"/>
    <n v="9764539931"/>
    <n v="9764539931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62-Abdul'Aziz Muhammad -1110150421552-PortalAccessFee:1000-AccreditationFee:5000-R"/>
    <s v="0517021001-221301062-Abdul'Aziz Muhammad -1110150421552-PortalAccessFee:1000-AccreditationFee:5000-R"/>
    <s v="PaymentRef=1110150421552"/>
    <s v="NAME:=Abdul'Aziz Muhammad |Payment Ref:=1110150421552|Description:=0517021001-221301062-Abdul'Aziz Muhammad -1110150421552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300903"/>
    <s v="BILLS PAYMENT"/>
    <s v="2/2/2023 11:38:28 AM"/>
    <s v="UP SETTLEMENT"/>
    <s v="2/3/2023 12:00:00 AM"/>
    <s v="2/2/2023 12:00:00 AM"/>
    <n v="34910"/>
    <s v="2/2/2023 12:00:00 AM"/>
    <n v="427374"/>
    <n v="2610425776"/>
    <n v="8917441"/>
    <n v="2692440"/>
    <s v=""/>
    <n v="97633009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132455"/>
    <n v="566"/>
    <n v="436661"/>
    <s v="HOPE PSBank"/>
    <n v="566"/>
    <n v="9763300903"/>
    <n v="976330090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9005-Muhammad Abubakar -1110123132455-PortalAccessFee:1000-AccreditationFee:5000-Reg"/>
    <s v="0517021001-221209005-Muhammad Abubakar -1110123132455-PortalAccessFee:1000-AccreditationFee:5000-Reg"/>
    <s v="PaymentRef=1110123132455"/>
    <s v="NAME:=Muhammad Abubakar |Payment Ref:=1110123132455|Description:=0517021001-221209005-Muhammad Abubakar -1110123132455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5484020"/>
    <s v="BILLS PAYMENT"/>
    <s v="2/2/2023 2:46:37 PM"/>
    <s v="UP SETTLEMENT"/>
    <s v="2/3/2023 12:00:00 AM"/>
    <s v="2/2/2023 12:00:00 AM"/>
    <n v="34913"/>
    <s v="2/2/2023 12:00:00 AM"/>
    <n v="244678"/>
    <n v="2610692254"/>
    <n v="1877509"/>
    <n v="2692440"/>
    <s v=""/>
    <n v="97654840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423942"/>
    <n v="566"/>
    <n v="442571"/>
    <s v="HOPE PSBank"/>
    <n v="566"/>
    <n v="9765484020"/>
    <n v="976548402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066-Sanusi Bala -1110117423942-PortalAccessFee:1000-AccreditationFee:5000-RegFee:10"/>
    <s v="0517021001-221204066-Sanusi Bala -1110117423942-PortalAccessFee:1000-AccreditationFee:5000-RegFee:10"/>
    <s v="PaymentRef=1110117423942"/>
    <s v="NAME:=Sanusi Bala |Payment Ref:=1110117423942|Description:=0517021001-221204066-Sanusi Bala -111011742394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316494"/>
    <s v="BILLS PAYMENT"/>
    <s v="2/2/2023 11:39:41 AM"/>
    <s v="UP SETTLEMENT"/>
    <s v="2/3/2023 12:00:00 AM"/>
    <s v="2/2/2023 12:00:00 AM"/>
    <n v="34910"/>
    <s v="2/2/2023 12:00:00 AM"/>
    <n v="356096"/>
    <n v="2610425832"/>
    <n v="9945408"/>
    <n v="2692440"/>
    <s v=""/>
    <n v="97633164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4543454"/>
    <n v="566"/>
    <n v="448521"/>
    <s v="ACCESS BANK NIGERIA PLC"/>
    <n v="566"/>
    <n v="20212316494"/>
    <n v="9763316494"/>
    <s v="PAYA"/>
    <s v="904402******6255"/>
    <s v="0690422290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108077-Aminu Umar -1110134543454-PortalAccessFee:1000-AccreditationFee:5000-RegFee:101"/>
    <s v="0517021001-221108077-Aminu Umar -1110134543454-PortalAccessFee:1000-AccreditationFee:5000-RegFee:101"/>
    <s v="PaymentRef=1110134543454"/>
    <s v="NAME:=Aminu Umar |Payment Ref:=1110134543454|Description:=0517021001-221108077-Aminu Umar -1110134543454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5461154"/>
    <s v="BILLS PAYMENT"/>
    <s v="2/2/2023 2:44:28 PM"/>
    <s v="UP SETTLEMENT"/>
    <s v="2/3/2023 12:00:00 AM"/>
    <s v="2/2/2023 12:00:00 AM"/>
    <n v="34913"/>
    <s v="2/2/2023 12:00:00 AM"/>
    <n v="866485"/>
    <n v="2610692198"/>
    <n v="1877509"/>
    <n v="2692440"/>
    <s v=""/>
    <n v="97654611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421442"/>
    <n v="566"/>
    <n v="421045"/>
    <s v="HOPE PSBank"/>
    <n v="566"/>
    <n v="9765461154"/>
    <n v="976546115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3017-Haliru Umar -1110132421442-PortalAccessFee:1000-AccreditationFee:5000-RegFee:10"/>
    <s v="0517021001-221313017-Haliru Umar -1110132421442-PortalAccessFee:1000-AccreditationFee:5000-RegFee:10"/>
    <s v="PaymentRef=1110132421442"/>
    <s v="NAME:=Haliru Umar |Payment Ref:=1110132421442|Description:=0517021001-221313017-Haliru Umar -111013242144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6090623"/>
    <s v="BILLS PAYMENT"/>
    <s v="2/2/2023 3:46:23 PM"/>
    <s v="UP SETTLEMENT"/>
    <s v="2/3/2023 12:00:00 AM"/>
    <s v="2/2/2023 12:00:00 AM"/>
    <n v="34914"/>
    <s v="2/2/2023 12:00:00 AM"/>
    <n v="742347"/>
    <n v="2610787703"/>
    <n v="9945408"/>
    <n v="2692440"/>
    <s v=""/>
    <n v="97660906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5441766"/>
    <n v="566"/>
    <n v="975322"/>
    <s v="HOPE PSBank"/>
    <n v="566"/>
    <n v="9766090623"/>
    <n v="9766090623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79-Almustapha Muhammad -1110135441766-PortalAccessFee:1000-AccreditationFee:5000-R"/>
    <s v="0517021001-221108179-Almustapha Muhammad -1110135441766-PortalAccessFee:1000-AccreditationFee:5000-R"/>
    <s v="PaymentRef=1110135441766"/>
    <s v="NAME:=Almustapha Muhammad |Payment Ref:=1110135441766|Description:=0517021001-221108179-Almustapha Muhammad -1110135441766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2710567"/>
    <s v="BILLS PAYMENT"/>
    <s v="2/2/2023 10:50:00 AM"/>
    <s v="UP SETTLEMENT"/>
    <s v="2/3/2023 12:00:00 AM"/>
    <s v="2/2/2023 12:00:00 AM"/>
    <n v="34909"/>
    <s v="2/2/2023 12:00:00 AM"/>
    <n v="272428"/>
    <n v="2610339421"/>
    <n v="3072729"/>
    <n v="2692440"/>
    <s v=""/>
    <n v="97627105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173069"/>
    <n v="566"/>
    <n v="946247"/>
    <s v="HOPE PSBank"/>
    <n v="566"/>
    <n v="9762710567"/>
    <n v="9762710567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05-Maryam Aliyu Sifawa-1110157173069-PortalAccessFee:1000-AccreditationFee:5000-Re"/>
    <s v="0517021001-221302105-Maryam Aliyu Sifawa-1110157173069-PortalAccessFee:1000-AccreditationFee:5000-Re"/>
    <s v="PaymentRef=1110157173069"/>
    <s v="NAME:=Maryam Aliyu Sifawa|Payment Ref:=1110157173069|Description:=0517021001-221302105-Maryam Aliyu Sifawa-1110157173069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590090"/>
    <s v="BILLS PAYMENT"/>
    <s v="2/2/2023 12:00:43 PM"/>
    <s v="UP SETTLEMENT"/>
    <s v="2/3/2023 12:00:00 AM"/>
    <s v="2/2/2023 12:00:00 AM"/>
    <n v="34911"/>
    <s v="2/2/2023 12:00:00 AM"/>
    <n v="65635"/>
    <n v="2610496879"/>
    <n v="9135743"/>
    <n v="2692440"/>
    <s v=""/>
    <n v="97635900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7593961"/>
    <n v="566"/>
    <n v="665672"/>
    <s v="HOPE PSBank"/>
    <n v="566"/>
    <n v="9763590090"/>
    <n v="976359009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46-Fatima Almustapha Mazuga-1110147593961-PortalAccessFee:1000-AccreditationFee:50"/>
    <s v="0517021001-221312046-Fatima Almustapha Mazuga-1110147593961-PortalAccessFee:1000-AccreditationFee:50"/>
    <s v="PaymentRef=1110147593961"/>
    <s v="NAME:=Fatima Almustapha Mazuga|Payment Ref:=1110147593961|Description:=0517021001-221312046-Fatima Almustapha Mazuga-1110147593961-PortalAccessFee:1000-AccreditationFee:5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5524916"/>
    <s v="BILLS PAYMENT"/>
    <s v="2/2/2023 2:50:31 PM"/>
    <s v="UP SETTLEMENT"/>
    <s v="2/3/2023 12:00:00 AM"/>
    <s v="2/2/2023 12:00:00 AM"/>
    <n v="34914"/>
    <s v="2/2/2023 12:00:00 AM"/>
    <n v="498648"/>
    <n v="2610785838"/>
    <n v="8917441"/>
    <n v="2692440"/>
    <s v=""/>
    <n v="97655249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023852"/>
    <n v="566"/>
    <n v="481022"/>
    <s v="HOPE PSBank"/>
    <n v="566"/>
    <n v="9765524916"/>
    <n v="976552491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4019-Kabiru Abubakar -1110151023852-PortalAccessFee:1000-AccreditationFee:5000-RegFe"/>
    <s v="0517021001-221214019-Kabiru Abubakar -1110151023852-PortalAccessFee:1000-AccreditationFee:5000-RegFe"/>
    <s v="PaymentRef=1110151023852"/>
    <s v="NAME:=Kabiru Abubakar |Payment Ref:=1110151023852|Description:=0517021001-221214019-Kabiru Abubakar -1110151023852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461235"/>
    <s v="BILLS PAYMENT"/>
    <s v="2/2/2023 1:13:51 PM"/>
    <s v="UP SETTLEMENT"/>
    <s v="2/3/2023 12:00:00 AM"/>
    <s v="2/2/2023 12:00:00 AM"/>
    <n v="34912"/>
    <s v="2/2/2023 12:00:00 AM"/>
    <n v="517151"/>
    <n v="2610605225"/>
    <n v="5615700"/>
    <n v="2692440"/>
    <s v=""/>
    <n v="97644612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332754"/>
    <n v="566"/>
    <n v="535627"/>
    <s v="HOPE PSBank"/>
    <n v="566"/>
    <n v="9764461235"/>
    <n v="9764461235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00-Zaharaddin Nuhu Muhammad-1110129332754-PortalAccessFee:1000-AccreditationFee:50"/>
    <s v="0517021001-221108100-Zaharaddin Nuhu Muhammad-1110129332754-PortalAccessFee:1000-AccreditationFee:50"/>
    <s v="PaymentRef=1110129332754"/>
    <s v="NAME:=Zaharaddin Nuhu Muhammad|Payment Ref:=1110129332754|Description:=0517021001-221108100-Zaharaddin Nuhu Muhammad-1110129332754-PortalAccessFee:1000-AccreditationFee:5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2723317"/>
    <s v="BILLS PAYMENT"/>
    <s v="2/2/2023 10:51:13 AM"/>
    <s v="UP SETTLEMENT"/>
    <s v="2/3/2023 12:00:00 AM"/>
    <s v="2/2/2023 12:00:00 AM"/>
    <n v="34910"/>
    <s v="2/2/2023 12:00:00 AM"/>
    <n v="257541"/>
    <n v="2610423794"/>
    <n v="1707801"/>
    <n v="2692440"/>
    <s v=""/>
    <n v="97627233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093365"/>
    <n v="566"/>
    <n v="956626"/>
    <s v="HOPE PSBank"/>
    <n v="566"/>
    <n v="9762723317"/>
    <n v="9762723317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28-Muhammad Dalhatu Sifawa-1110127093365-PortalAccessFee:1000-AccreditationFee:500"/>
    <s v="0517021001-221204128-Muhammad Dalhatu Sifawa-1110127093365-PortalAccessFee:1000-AccreditationFee:500"/>
    <s v="PaymentRef=1110127093365"/>
    <s v="NAME:=Muhammad Dalhatu Sifawa|Payment Ref:=1110127093365|Description:=0517021001-221204128-Muhammad Dalhatu Sifawa-1110127093365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859117"/>
    <s v="BILLS PAYMENT"/>
    <s v="2/2/2023 12:22:08 PM"/>
    <s v="UP SETTLEMENT"/>
    <s v="2/3/2023 12:00:00 AM"/>
    <s v="2/2/2023 12:00:00 AM"/>
    <n v="34911"/>
    <s v="2/2/2023 12:00:00 AM"/>
    <n v="850572"/>
    <n v="2610497478"/>
    <n v="9135743"/>
    <n v="2692440"/>
    <s v=""/>
    <n v="97638591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213459"/>
    <n v="566"/>
    <n v="927325"/>
    <s v="ACCESS BANK NIGERIA PLC"/>
    <n v="566"/>
    <n v="20212359117"/>
    <n v="9763859117"/>
    <s v="PAYA"/>
    <s v="904402******6255"/>
    <s v="0690422290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304279-Abubakar Habibu Abdullahi-1110103213459-PortalAccessFee:1000-AccreditationFee:5"/>
    <s v="0517021001-221304279-Abubakar Habibu Abdullahi-1110103213459-PortalAccessFee:1000-AccreditationFee:5"/>
    <s v="PaymentRef=1110103213459"/>
    <s v="NAME:=Abubakar Habibu Abdullahi|Payment Ref:=1110103213459|Description:=0517021001-221304279-Abubakar Habibu Abdullahi-1110103213459-PortalAccessFee:1000-AccreditationFee:5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530216"/>
    <s v="BILLS PAYMENT"/>
    <s v="2/2/2023 1:20:12 PM"/>
    <s v="UP SETTLEMENT"/>
    <s v="2/3/2023 12:00:00 AM"/>
    <s v="2/2/2023 12:00:00 AM"/>
    <n v="34912"/>
    <s v="2/2/2023 12:00:00 AM"/>
    <n v="117217"/>
    <n v="2610605367"/>
    <n v="5615700"/>
    <n v="2692440"/>
    <s v=""/>
    <n v="97645302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191142"/>
    <n v="566"/>
    <n v="599881"/>
    <s v="HOPE PSBank"/>
    <n v="566"/>
    <n v="9764530216"/>
    <n v="976453021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2040-Naziru Abubakar -1110121191142-PortalAccessFee:1000-AccreditationFee:5000-RegFe"/>
    <s v="0517021001-221202040-Naziru Abubakar -1110121191142-PortalAccessFee:1000-AccreditationFee:5000-RegFe"/>
    <s v="PaymentRef=1110121191142"/>
    <s v="NAME:=Naziru Abubakar |Payment Ref:=1110121191142|Description:=0517021001-221202040-Naziru Abubakar -1110121191142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621150"/>
    <s v="BILLS PAYMENT"/>
    <s v="2/2/2023 12:03:12 PM"/>
    <s v="UP SETTLEMENT"/>
    <s v="2/3/2023 12:00:00 AM"/>
    <s v="2/2/2023 12:00:00 AM"/>
    <n v="34911"/>
    <s v="2/2/2023 12:00:00 AM"/>
    <n v="521565"/>
    <n v="2610496950"/>
    <n v="9135743"/>
    <n v="2692440"/>
    <s v=""/>
    <n v="97636211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012147"/>
    <n v="566"/>
    <n v="695030"/>
    <s v="HOPE PSBank"/>
    <n v="566"/>
    <n v="9763621150"/>
    <n v="976362115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4024-Maryam Almustapha Mazuga-1110144012147-PortalAccessFee:1000-AccreditationFee:50"/>
    <s v="0517021001-221104024-Maryam Almustapha Mazuga-1110144012147-PortalAccessFee:1000-AccreditationFee:50"/>
    <s v="PaymentRef=1110144012147"/>
    <s v="NAME:=Maryam Almustapha Mazuga|Payment Ref:=1110144012147|Description:=0517021001-221104024-Maryam Almustapha Mazuga-1110144012147-PortalAccessFee:1000-AccreditationFee:5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2919523"/>
    <s v="BILLS PAYMENT"/>
    <s v="2/2/2023 11:07:26 AM"/>
    <s v="UP SETTLEMENT"/>
    <s v="2/3/2023 12:00:00 AM"/>
    <s v="2/2/2023 12:00:00 AM"/>
    <n v="34910"/>
    <s v="2/2/2023 12:00:00 AM"/>
    <n v="635062"/>
    <n v="2610424487"/>
    <n v="1707801"/>
    <n v="2692440"/>
    <s v=""/>
    <n v="97629195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062147"/>
    <n v="566"/>
    <n v="105553"/>
    <s v="HOPE PSBank"/>
    <n v="566"/>
    <n v="9762919523"/>
    <n v="9762919523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7027-Ahmed Alkali -1110131062147-PortalAccessFee:1000-AccreditationFee:5000-RegFee:1"/>
    <s v="0517021001-221207027-Ahmed Alkali -1110131062147-PortalAccessFee:1000-AccreditationFee:5000-RegFee:1"/>
    <s v="PaymentRef=1110131062147"/>
    <s v="NAME:=Ahmed Alkali |Payment Ref:=1110131062147|Description:=0517021001-221207027-Ahmed Alkali -111013106214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2752735"/>
    <s v="BILLS PAYMENT"/>
    <s v="2/2/2023 10:53:51 AM"/>
    <s v="UP SETTLEMENT"/>
    <s v="2/3/2023 12:00:00 AM"/>
    <s v="2/2/2023 12:00:00 AM"/>
    <n v="34910"/>
    <s v="2/2/2023 12:00:00 AM"/>
    <n v="675739"/>
    <n v="2610423901"/>
    <n v="1707801"/>
    <n v="2692440"/>
    <s v=""/>
    <n v="97627527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0383360"/>
    <n v="566"/>
    <n v="981041"/>
    <s v="HOPE PSBank"/>
    <n v="566"/>
    <n v="9762752735"/>
    <n v="9762752735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07-Ishaka Adili -1110140383360-PortalAccessFee:1000-AccreditationFee:5000-RegFee:1"/>
    <s v="0517021001-221303007-Ishaka Adili -1110140383360-PortalAccessFee:1000-AccreditationFee:5000-RegFee:1"/>
    <s v="PaymentRef=1110140383360"/>
    <s v="NAME:=Ishaka Adili |Payment Ref:=1110140383360|Description:=0517021001-221303007-Ishaka Adili -1110140383360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2839804"/>
    <s v="BILLS PAYMENT"/>
    <s v="2/2/2023 11:00:56 AM"/>
    <s v="UP SETTLEMENT"/>
    <s v="2/3/2023 12:00:00 AM"/>
    <s v="2/2/2023 12:00:00 AM"/>
    <n v="34910"/>
    <s v="2/2/2023 12:00:00 AM"/>
    <n v="74291"/>
    <n v="2610424250"/>
    <n v="1707801"/>
    <n v="2692440"/>
    <s v=""/>
    <n v="97628398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571654"/>
    <n v="566"/>
    <n v="49228"/>
    <s v="HOPE PSBank"/>
    <n v="566"/>
    <n v="9762839804"/>
    <n v="9762839804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040-Abdullahi Haliru -1110139571654-PortalAccessFee:1000-AccreditationFee:5000-RegF"/>
    <s v="0517021001-221204040-Abdullahi Haliru -1110139571654-PortalAccessFee:1000-AccreditationFee:5000-RegF"/>
    <s v="PaymentRef=1110139571654"/>
    <s v="NAME:=Abdullahi Haliru |Payment Ref:=1110139571654|Description:=0517021001-221204040-Abdullahi Haliru -1110139571654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5625726"/>
    <s v="BILLS PAYMENT"/>
    <s v="2/2/2023 2:59:57 PM"/>
    <s v="UP SETTLEMENT"/>
    <s v="2/3/2023 12:00:00 AM"/>
    <s v="2/2/2023 12:00:00 AM"/>
    <n v="34914"/>
    <s v="2/2/2023 12:00:00 AM"/>
    <n v="105238"/>
    <n v="2610786165"/>
    <n v="8917441"/>
    <n v="2692440"/>
    <s v=""/>
    <n v="97656257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012257"/>
    <n v="566"/>
    <n v="574775"/>
    <s v="HOPE PSBank"/>
    <n v="566"/>
    <n v="9765625726"/>
    <n v="976562572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57-Ibrahim Umar -1110124012257-PortalAccessFee:1000-AccreditationFee:5000-RegFee:1"/>
    <s v="0517021001-221107057-Ibrahim Umar -1110124012257-PortalAccessFee:1000-AccreditationFee:5000-RegFee:1"/>
    <s v="PaymentRef=1110124012257"/>
    <s v="NAME:=Ibrahim Umar |Payment Ref:=1110124012257|Description:=0517021001-221107057-Ibrahim Umar -111012401225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607869"/>
    <s v="BILLS PAYMENT"/>
    <s v="2/2/2023 12:02:08 PM"/>
    <s v="UP SETTLEMENT"/>
    <s v="2/3/2023 12:00:00 AM"/>
    <s v="2/2/2023 12:00:00 AM"/>
    <n v="34911"/>
    <s v="2/2/2023 12:00:00 AM"/>
    <n v="289895"/>
    <n v="2610496915"/>
    <n v="9135743"/>
    <n v="2692440"/>
    <s v=""/>
    <n v="97636078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192066"/>
    <n v="566"/>
    <n v="682112"/>
    <s v="HOPE PSBank"/>
    <n v="566"/>
    <n v="9763607869"/>
    <n v="9763607869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41-Fatima Aminu Bature-1110119192066-PortalAccessFee:1000-AccreditationFee:5000-Re"/>
    <s v="0517021001-221306241-Fatima Aminu Bature-1110119192066-PortalAccessFee:1000-AccreditationFee:5000-Re"/>
    <s v="PaymentRef=1110119192066"/>
    <s v="NAME:=Fatima Aminu Bature|Payment Ref:=1110119192066|Description:=0517021001-221306241-Fatima Aminu Bature-1110119192066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615155"/>
    <s v="BILLS PAYMENT"/>
    <s v="2/2/2023 1:27:44 PM"/>
    <s v="UP SETTLEMENT"/>
    <s v="2/3/2023 12:00:00 AM"/>
    <s v="2/2/2023 12:00:00 AM"/>
    <n v="34912"/>
    <s v="2/2/2023 12:00:00 AM"/>
    <n v="791144"/>
    <n v="2610605553"/>
    <n v="5615700"/>
    <n v="2692440"/>
    <s v=""/>
    <n v="97646151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0261754"/>
    <n v="566"/>
    <n v="676517"/>
    <s v="HOPE PSBank"/>
    <n v="566"/>
    <n v="9764615155"/>
    <n v="976461515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57-Suhaibu Mode -1110120261754-PortalAccessFee:1000-AccreditationFee:5000-RegFee:1"/>
    <s v="0517021001-221304257-Suhaibu Mode -1110120261754-PortalAccessFee:1000-AccreditationFee:5000-RegFee:1"/>
    <s v="PaymentRef=1110120261754"/>
    <s v="NAME:=Suhaibu Mode |Payment Ref:=1110120261754|Description:=0517021001-221304257-Suhaibu Mode -1110120261754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483185"/>
    <s v="BILLS PAYMENT"/>
    <s v="2/2/2023 11:52:35 AM"/>
    <s v="UP SETTLEMENT"/>
    <s v="2/3/2023 12:00:00 AM"/>
    <s v="2/2/2023 12:00:00 AM"/>
    <n v="34911"/>
    <s v="2/2/2023 12:00:00 AM"/>
    <n v="156700"/>
    <n v="2610496630"/>
    <n v="9135743"/>
    <n v="2692440"/>
    <s v=""/>
    <n v="97634831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362864"/>
    <n v="566"/>
    <n v="572009"/>
    <s v="HOPE PSBank"/>
    <n v="566"/>
    <n v="9763483185"/>
    <n v="9763483185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70-Hanafi Muttaka -1110125362864-PortalAccessFee:1000-AccreditationFee:5000-RegFee"/>
    <s v="0517021001-221306270-Hanafi Muttaka -1110125362864-PortalAccessFee:1000-AccreditationFee:5000-RegFee"/>
    <s v="PaymentRef=1110125362864"/>
    <s v="NAME:=Hanafi Muttaka |Payment Ref:=1110125362864|Description:=0517021001-221306270-Hanafi Muttaka -1110125362864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3369618"/>
    <s v="BILLS PAYMENT"/>
    <s v="2/2/2023 11:43:51 AM"/>
    <s v="UP SETTLEMENT"/>
    <s v="2/3/2023 12:00:00 AM"/>
    <s v="2/2/2023 12:00:00 AM"/>
    <n v="34910"/>
    <s v="2/2/2023 12:00:00 AM"/>
    <n v="629345"/>
    <n v="2610425947"/>
    <n v="9945408"/>
    <n v="2692440"/>
    <s v=""/>
    <n v="97633696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431248"/>
    <n v="566"/>
    <n v="489976"/>
    <s v="HOPE PSBank"/>
    <n v="566"/>
    <n v="9763369618"/>
    <n v="9763369618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68-Rabiu Muhammad -1110103431248-PortalAccessFee:1000-AccreditationFee:5000-RegFee"/>
    <s v="0517021001-221109168-Rabiu Muhammad -1110103431248-PortalAccessFee:1000-AccreditationFee:5000-RegFee"/>
    <s v="PaymentRef=1110103431248"/>
    <s v="NAME:=Rabiu Muhammad |Payment Ref:=1110103431248|Description:=0517021001-221109168-Rabiu Muhammad -1110103431248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481288"/>
    <s v="BILLS PAYMENT"/>
    <s v="2/2/2023 1:15:43 PM"/>
    <s v="UP SETTLEMENT"/>
    <s v="2/3/2023 12:00:00 AM"/>
    <s v="2/2/2023 12:00:00 AM"/>
    <n v="34912"/>
    <s v="2/2/2023 12:00:00 AM"/>
    <n v="669180"/>
    <n v="2610605261"/>
    <n v="5615700"/>
    <n v="2692440"/>
    <s v=""/>
    <n v="97644812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143849"/>
    <n v="566"/>
    <n v="554170"/>
    <s v="HOPE PSBank"/>
    <n v="566"/>
    <n v="9764481288"/>
    <n v="9764481288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70-Aliyu Umar -1110116143849-PortalAccessFee:1000-AccreditationFee:5000-RegFee:101"/>
    <s v="0517021001-221109170-Aliyu Umar -1110116143849-PortalAccessFee:1000-AccreditationFee:5000-RegFee:101"/>
    <s v="PaymentRef=1110116143849"/>
    <s v="NAME:=Aliyu Umar |Payment Ref:=1110116143849|Description:=0517021001-221109170-Aliyu Umar -1110116143849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389095"/>
    <s v="BILLS PAYMENT"/>
    <s v="2/2/2023 1:07:21 PM"/>
    <s v="UP SETTLEMENT"/>
    <s v="2/3/2023 12:00:00 AM"/>
    <s v="2/2/2023 12:00:00 AM"/>
    <n v="34912"/>
    <s v="2/2/2023 12:00:00 AM"/>
    <n v="829711"/>
    <n v="2610605046"/>
    <n v="5615700"/>
    <n v="2692440"/>
    <s v=""/>
    <n v="97643890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421548"/>
    <n v="566"/>
    <n v="468501"/>
    <s v="HOPE PSBank"/>
    <n v="566"/>
    <n v="9764389095"/>
    <n v="976438909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91-Mustapha Sada Abubakar-1110104421548-PortalAccessFee:1000-AccreditationFee:5000"/>
    <s v="0517021001-221304291-Mustapha Sada Abubakar-1110104421548-PortalAccessFee:1000-AccreditationFee:5000"/>
    <s v="PaymentRef=1110104421548"/>
    <s v="NAME:=Mustapha Sada Abubakar|Payment Ref:=1110104421548|Description:=0517021001-221304291-Mustapha Sada Abubakar-1110104421548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574088"/>
    <s v="BILLS PAYMENT"/>
    <s v="2/2/2023 1:24:13 PM"/>
    <s v="UP SETTLEMENT"/>
    <s v="2/3/2023 12:00:00 AM"/>
    <s v="2/2/2023 12:00:00 AM"/>
    <n v="34912"/>
    <s v="2/2/2023 12:00:00 AM"/>
    <n v="37216"/>
    <n v="2610605483"/>
    <n v="5615700"/>
    <n v="2692440"/>
    <s v=""/>
    <n v="97645740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592150"/>
    <n v="566"/>
    <n v="639331"/>
    <s v="HOPE PSBank"/>
    <n v="566"/>
    <n v="9764574088"/>
    <n v="9764574088"/>
    <s v="PAYA"/>
    <s v="980002******3439"/>
    <s v="1130016423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4005-Bilal Ibrahim -1110101592150-PortalAccessFee:1000-AccreditationFee:5000-RegFee:"/>
    <s v="0517021001-222304005-Bilal Ibrahim -1110101592150-PortalAccessFee:1000-AccreditationFee:5000-RegFee:"/>
    <s v="PaymentRef=1110101592150"/>
    <s v="NAME:=Bilal Ibrahim |Payment Ref:=1110101592150|Description:=0517021001-222304005-Bilal Ibrahim -1110101592150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5357411"/>
    <s v="BILLS PAYMENT"/>
    <s v="2/2/2023 2:34:36 PM"/>
    <s v="UP SETTLEMENT"/>
    <s v="2/3/2023 12:00:00 AM"/>
    <s v="2/2/2023 12:00:00 AM"/>
    <n v="34913"/>
    <s v="2/2/2023 12:00:00 AM"/>
    <n v="635172"/>
    <n v="2610691959"/>
    <n v="8917441"/>
    <n v="2692440"/>
    <s v=""/>
    <n v="97653574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561860"/>
    <n v="566"/>
    <n v="329494"/>
    <s v="HOPE PSBank"/>
    <n v="566"/>
    <n v="9765357411"/>
    <n v="9765357411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71-Aisha Muhammad -1110125561860-PortalAccessFee:1000-AccreditationFee:5000-RegFee"/>
    <s v="0517021001-221107071-Aisha Muhammad -1110125561860-PortalAccessFee:1000-AccreditationFee:5000-RegFee"/>
    <s v="PaymentRef=1110125561860"/>
    <s v="NAME:=Aisha Muhammad |Payment Ref:=1110125561860|Description:=0517021001-221107071-Aisha Muhammad -1110125561860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4152241"/>
    <s v="BILLS PAYMENT"/>
    <s v="2/2/2023 12:46:36 PM"/>
    <s v="UP SETTLEMENT"/>
    <s v="2/3/2023 12:00:00 AM"/>
    <s v="2/2/2023 12:00:00 AM"/>
    <n v="34911"/>
    <s v="2/2/2023 12:00:00 AM"/>
    <n v="739278"/>
    <n v="2610498112"/>
    <n v="9945408"/>
    <n v="2692440"/>
    <s v=""/>
    <n v="97641522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341955"/>
    <n v="566"/>
    <n v="224031"/>
    <s v="HOPE PSBank"/>
    <n v="566"/>
    <n v="9764152241"/>
    <n v="9764152241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17-Abdullahi Abubakar -1110139341955-PortalAccessFee:1000-AccreditationFee:5000-Re"/>
    <s v="0517021001-221304317-Abdullahi Abubakar -1110139341955-PortalAccessFee:1000-AccreditationFee:5000-Re"/>
    <s v="PaymentRef=1110139341955"/>
    <s v="NAME:=Abdullahi Abubakar |Payment Ref:=1110139341955|Description:=0517021001-221304317-Abdullahi Abubakar -1110139341955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66054120"/>
    <s v="BILLS PAYMENT"/>
    <s v="2/2/2023 3:42:29 PM"/>
    <s v="UP SETTLEMENT"/>
    <s v="2/3/2023 12:00:00 AM"/>
    <s v="2/2/2023 12:00:00 AM"/>
    <n v="34914"/>
    <s v="2/2/2023 12:00:00 AM"/>
    <n v="699851"/>
    <n v="2610787570"/>
    <n v="4247764"/>
    <n v="2692440"/>
    <s v=""/>
    <n v="97660541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411557"/>
    <n v="566"/>
    <n v="943309"/>
    <s v="HOPE PSBank"/>
    <n v="566"/>
    <n v="9766054120"/>
    <n v="976605412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92-Abubakar Abubakar -1110132411557-PortalAccessFee:1000-AccreditationFee:5000-Reg"/>
    <s v="0517021001-221301092-Abubakar Abubakar -1110132411557-PortalAccessFee:1000-AccreditationFee:5000-Reg"/>
    <s v="PaymentRef=1110132411557"/>
    <s v="NAME:=Abubakar Abubakar |Payment Ref:=1110132411557|Description:=0517021001-221301092-Abubakar Abubakar -1110132411557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5336500321"/>
    <s v="BILLS PAYMENT"/>
    <s v="2/2/2023 12:15:10 AM"/>
    <s v="UP SETTLEMENT"/>
    <s v="2/3/2023 12:00:00 AM"/>
    <s v="2/2/2023 12:00:00 AM"/>
    <s v=""/>
    <s v="2/2/2023 12:00:00 AM"/>
    <n v="93601"/>
    <n v="56675336500321"/>
    <n v="6286117"/>
    <s v=""/>
    <s v=""/>
    <n v="67533650032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36500321"/>
    <s v=""/>
    <s v="PAYA"/>
    <s v="950101******4227"/>
    <s v=""/>
    <s v=""/>
    <s v="UPPA"/>
    <n v="20957.5"/>
    <n v="20850"/>
    <n v="20850"/>
    <n v="350"/>
    <n v="20500"/>
    <n v="3608.0000000000005"/>
    <n v="16400"/>
    <n v="492"/>
    <n v="250"/>
    <n v="81.25"/>
    <m/>
    <m/>
    <n v="18.75"/>
    <m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brahimSaratuJega|ReceiptID:=111022563245|Description:=0517021001-18124069-IbrahimSaratuJega-111022563245-HostelAccommodationFee:20500"/>
    <s v="NAME:=IbrahimSaratuJega|ReceiptID:=111022563245|Description:=0517021001-18124069-IbrahimSaratuJega-111022563245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5336500321&quot;,&quot;TransId&quot;:&quot;15626471&quot;,&quot;AuthRef&quot;:&quot;093601&quot;,&quot;Date&quot;:&quot;02Feb,202312:15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9764379956"/>
    <s v="BILLS PAYMENT"/>
    <s v="2/2/2023 1:06:29 PM"/>
    <s v="UP SETTLEMENT"/>
    <s v="2/3/2023 12:00:00 AM"/>
    <s v="2/2/2023 12:00:00 AM"/>
    <n v="34912"/>
    <s v="2/2/2023 12:00:00 AM"/>
    <n v="145677"/>
    <n v="2610605029"/>
    <n v="5615700"/>
    <n v="2692440"/>
    <s v=""/>
    <n v="97643799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751895"/>
    <n v="566"/>
    <n v="459822"/>
    <s v="HOPE PSBank"/>
    <n v="566"/>
    <n v="9764379956"/>
    <n v="9764379956"/>
    <s v="PAYA"/>
    <s v="980002******6162"/>
    <s v="1130043537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1013-Sodiq Jamih Oniyan-111021751895-HostelAccommodationFee:20500"/>
    <s v="0517021001-221101013-Sodiq Jamih Oniyan-111021751895-HostelAccommodationFee:20500"/>
    <s v="PaymentRef=111021751895"/>
    <s v="NAME:=Sodiq Jamih Oniyan|Payment Ref:=111021751895|Description:=0517021001-221101013-Sodiq Jamih Oniyan-111021751895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64553033"/>
    <s v="BILLS PAYMENT"/>
    <s v="2/2/2023 1:22:21 PM"/>
    <s v="UP SETTLEMENT"/>
    <s v="2/3/2023 12:00:00 AM"/>
    <s v="2/2/2023 12:00:00 AM"/>
    <n v="34912"/>
    <s v="2/2/2023 12:00:00 AM"/>
    <n v="701464"/>
    <n v="2610605422"/>
    <n v="5615700"/>
    <n v="2692440"/>
    <s v=""/>
    <n v="97645530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647827"/>
    <n v="566"/>
    <n v="620025"/>
    <s v="HOPE PSBank"/>
    <n v="566"/>
    <n v="9764553033"/>
    <n v="9764553033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66-Shamsiya Abdullahi -111023647827-HostelAccommodationFee:20500"/>
    <s v="0517021001-221303066-Shamsiya Abdullahi -111023647827-HostelAccommodationFee:20500"/>
    <s v="PaymentRef=111023647827"/>
    <s v="NAME:=Shamsiya Abdullahi |Payment Ref:=111023647827|Description:=0517021001-221303066-Shamsiya Abdullahi -11102364782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62690722"/>
    <s v="BILLS PAYMENT"/>
    <s v="2/2/2023 10:48:04 AM"/>
    <s v="UP SETTLEMENT"/>
    <s v="2/3/2023 12:00:00 AM"/>
    <s v="2/2/2023 12:00:00 AM"/>
    <n v="34909"/>
    <s v="2/2/2023 12:00:00 AM"/>
    <n v="91763"/>
    <n v="2610339369"/>
    <n v="3072729"/>
    <n v="2692440"/>
    <s v=""/>
    <n v="97626907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7827820"/>
    <n v="566"/>
    <n v="929850"/>
    <s v="HOPE PSBank"/>
    <n v="566"/>
    <n v="9762690722"/>
    <n v="9762690722"/>
    <s v="PAYA"/>
    <s v="980002******5136"/>
    <s v="1130039086"/>
    <s v=""/>
    <s v="HPSB"/>
    <n v="22307.5"/>
    <n v="22200"/>
    <n v="19200"/>
    <n v="350"/>
    <n v="18850"/>
    <n v="3317.6000000000004"/>
    <n v="15080"/>
    <n v="452.40000000000003"/>
    <n v="250"/>
    <n v="81.25"/>
    <n v="1000"/>
    <n v="2000"/>
    <n v="18.75"/>
    <m/>
    <m/>
    <s v=""/>
    <s v=""/>
    <n v="566"/>
    <n v="566"/>
    <n v="22307.5"/>
    <n v="0.5"/>
    <n v="0"/>
    <n v="0.5"/>
    <n v="0.04"/>
    <n v="0"/>
    <n v="223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23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310082ariyo philip k -67827820-PortalAccessFee:1000.00AcreditationFee:2000.00-RegFee:1"/>
    <s v="0517019001-180310082ariyo philip k -67827820-PortalAccessFee:1000.00AcreditationFee:2000.00-RegFee:1"/>
    <s v="PaymentRef=67827820"/>
    <s v="NAME:=|Payment Ref:=67827820|Description:="/>
    <s v="GENERAL"/>
    <s v=""/>
    <s v=""/>
    <s v=""/>
    <s v=""/>
    <s v=""/>
    <s v=""/>
    <s v=""/>
    <s v=""/>
    <s v=""/>
    <n v="22307.5"/>
    <n v="0"/>
    <n v="0"/>
    <s v=""/>
    <s v="N"/>
    <s v=""/>
    <n v="0"/>
  </r>
  <r>
    <n v="9762489233"/>
    <s v="BILLS PAYMENT"/>
    <s v="2/2/2023 10:28:25 AM"/>
    <s v="UP SETTLEMENT"/>
    <s v="2/3/2023 12:00:00 AM"/>
    <s v="2/2/2023 12:00:00 AM"/>
    <n v="34909"/>
    <s v="2/2/2023 12:00:00 AM"/>
    <n v="519413"/>
    <n v="2610338835"/>
    <n v="3072729"/>
    <n v="2692440"/>
    <s v=""/>
    <n v="97624892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6985460"/>
    <n v="566"/>
    <n v="766311"/>
    <s v="HOPE PSBank"/>
    <n v="566"/>
    <n v="9762489233"/>
    <n v="9762489233"/>
    <s v="PAYA"/>
    <s v="980002******5243"/>
    <s v="1130041218"/>
    <s v=""/>
    <s v="HPSB"/>
    <n v="29457.5"/>
    <n v="29350"/>
    <n v="26350"/>
    <n v="350"/>
    <n v="26000"/>
    <n v="4576.0000000000009"/>
    <n v="20800"/>
    <n v="624"/>
    <n v="250"/>
    <n v="81.25"/>
    <n v="1000"/>
    <n v="2000"/>
    <n v="18.75"/>
    <m/>
    <m/>
    <s v=""/>
    <s v=""/>
    <n v="566"/>
    <n v="566"/>
    <n v="29457.5"/>
    <n v="0.5"/>
    <n v="0"/>
    <n v="0.5"/>
    <n v="0.04"/>
    <n v="0"/>
    <n v="294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9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210037HASSAN ISAH-76985460-PortalAccessFee:1000.00AcreditationFee:2000.00-RegFee:26000"/>
    <s v="0517019001-200210037HASSAN ISAH-76985460-PortalAccessFee:1000.00AcreditationFee:2000.00-RegFee:26000"/>
    <s v="PaymentRef=76985460"/>
    <s v="NAME:=|Payment Ref:=76985460|Description:="/>
    <s v="GENERAL"/>
    <s v=""/>
    <s v=""/>
    <s v=""/>
    <s v=""/>
    <s v=""/>
    <s v=""/>
    <s v=""/>
    <s v=""/>
    <s v=""/>
    <n v="29457.5"/>
    <n v="0"/>
    <n v="0"/>
    <s v=""/>
    <s v="N"/>
    <s v=""/>
    <n v="0"/>
  </r>
  <r>
    <n v="9761970890"/>
    <s v="BILLS PAYMENT"/>
    <s v="2/2/2023 9:34:46 AM"/>
    <s v="UP SETTLEMENT"/>
    <s v="2/3/2023 12:00:00 AM"/>
    <s v="2/2/2023 12:00:00 AM"/>
    <n v="34908"/>
    <s v="2/2/2023 12:00:00 AM"/>
    <n v="541910"/>
    <n v="2610236731"/>
    <n v="2530521"/>
    <n v="2692440"/>
    <s v=""/>
    <n v="976197089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07333163"/>
    <n v="566"/>
    <n v="331149"/>
    <s v="HOPE PSBank"/>
    <n v="566"/>
    <n v="9761970890"/>
    <n v="976197089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m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59-HAFSAT KHAMIS -11007333163-PortalAccessFee:1000-:-RegFee:30650"/>
    <s v="0521104002-BMP1819059-HAFSAT KHAMIS -11007333163-PortalAccessFee:1000-:-RegFee:30650"/>
    <s v="PaymentRef=11007333163"/>
    <s v="NAME:=HAFSAT KHAMIS |Payment Ref:=11007333163|Description:=0521104002-BMP1819059-HAFSAT KHAMIS -1100733316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60694143"/>
    <s v="BILLS PAYMENT"/>
    <s v="2/1/2023 11:59:03 PM"/>
    <s v="UP SETTLEMENT"/>
    <s v="2/3/2023 12:00:00 AM"/>
    <s v="2/2/2023 12:00:00 AM"/>
    <n v="34906"/>
    <s v="2/2/2023 12:00:00 AM"/>
    <n v="414996"/>
    <n v="2610147137"/>
    <n v="8963008"/>
    <n v="2692440"/>
    <s v=""/>
    <n v="976069414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4562552"/>
    <n v="566"/>
    <n v="135792"/>
    <s v="HOPE PSBank"/>
    <n v="566"/>
    <n v="9760694143"/>
    <n v="9760694143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83-Rukayya ADAMU Aliyu-11034562552-PortalAccessFee:1000-:-RegFee:30650"/>
    <s v="0521104002-BMP2201083-Rukayya ADAMU Aliyu-11034562552-PortalAccessFee:1000-:-RegFee:30650"/>
    <s v="PaymentRef=11034562552"/>
    <s v="NAME:=Rukayya ADAMU Aliyu|Payment Ref:=11034562552|Description:=0521104002-BMP2201083-Rukayya ADAMU Aliyu-11034562552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60715004"/>
    <s v="BILLS PAYMENT"/>
    <s v="2/2/2023 12:23:15 AM"/>
    <s v="UP SETTLEMENT"/>
    <s v="2/3/2023 12:00:00 AM"/>
    <s v="2/2/2023 12:00:00 AM"/>
    <n v="34906"/>
    <s v="2/2/2023 12:00:00 AM"/>
    <n v="560904"/>
    <n v="2610147214"/>
    <n v="8963008"/>
    <n v="2692440"/>
    <s v=""/>
    <n v="976071500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7112168"/>
    <n v="566"/>
    <n v="161889"/>
    <s v="HOPE PSBank"/>
    <n v="566"/>
    <n v="9760715004"/>
    <n v="976071500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53-Maryam ISMAIL Noma-11037112168-PortalAccessFee:1000-:-RegFee:30650"/>
    <s v="0521104002-BMP2122053-Maryam ISMAIL Noma-11037112168-PortalAccessFee:1000-:-RegFee:30650"/>
    <s v="PaymentRef=11037112168"/>
    <s v="NAME:=Maryam ISMAIL Noma|Payment Ref:=11037112168|Description:=0521104002-BMP2122053-Maryam ISMAIL Noma-11037112168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60720102"/>
    <s v="BILLS PAYMENT"/>
    <s v="2/2/2023 12:31:01 AM"/>
    <s v="UP SETTLEMENT"/>
    <s v="2/3/2023 12:00:00 AM"/>
    <s v="2/2/2023 12:00:00 AM"/>
    <n v="34906"/>
    <s v="2/2/2023 12:00:00 AM"/>
    <n v="676784"/>
    <n v="2610147245"/>
    <n v="8963008"/>
    <n v="2692440"/>
    <s v=""/>
    <n v="976072010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5293456"/>
    <n v="566"/>
    <n v="169435"/>
    <s v="HOPE PSBank"/>
    <n v="566"/>
    <n v="9760720102"/>
    <n v="9760720102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14-KHADIJA MUHAMMAD ABUBAKAR-11035293456-PortalAccessFee:1000-:-RegFee:30650"/>
    <s v="0521104002-BMP2122014-KHADIJA MUHAMMAD ABUBAKAR-11035293456-PortalAccessFee:1000-:-RegFee:30650"/>
    <s v="PaymentRef=11035293456"/>
    <s v="NAME:=KHADIJA MUHAMMAD ABUBAKAR|Payment Ref:=11035293456|Description:=0521104002-BMP2122014-KHADIJA MUHAMMAD ABUBAKAR-1103529345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60717746"/>
    <s v="BILLS PAYMENT"/>
    <s v="2/2/2023 12:27:17 AM"/>
    <s v="UP SETTLEMENT"/>
    <s v="2/3/2023 12:00:00 AM"/>
    <s v="2/2/2023 12:00:00 AM"/>
    <n v="34906"/>
    <s v="2/2/2023 12:00:00 AM"/>
    <n v="325902"/>
    <n v="2610147227"/>
    <n v="8963008"/>
    <n v="2692440"/>
    <s v=""/>
    <n v="976071774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7251644"/>
    <n v="566"/>
    <n v="165892"/>
    <s v="HOPE PSBank"/>
    <n v="566"/>
    <n v="9760717746"/>
    <n v="9760717746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57-Ubaida SANI Kamaniya-11047251644-PortalAccessFee:1000-:-RegFee:30650"/>
    <s v="0521104002-BMP2122057-Ubaida SANI Kamaniya-11047251644-PortalAccessFee:1000-:-RegFee:30650"/>
    <s v="PaymentRef=11047251644"/>
    <s v="NAME:=Ubaida SANI Kamaniya|Payment Ref:=11047251644|Description:=0521104002-BMP2122057-Ubaida SANI Kamaniya-11047251644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60704357"/>
    <s v="BILLS PAYMENT"/>
    <s v="2/2/2023 12:09:25 AM"/>
    <s v="UP SETTLEMENT"/>
    <s v="2/3/2023 12:00:00 AM"/>
    <s v="2/2/2023 12:00:00 AM"/>
    <n v="34906"/>
    <s v="2/2/2023 12:00:00 AM"/>
    <n v="493384"/>
    <n v="2610147181"/>
    <n v="8963008"/>
    <n v="2692440"/>
    <s v=""/>
    <n v="976070435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05082457"/>
    <n v="566"/>
    <n v="147700"/>
    <s v="HOPE PSBank"/>
    <n v="566"/>
    <n v="9760704357"/>
    <n v="976070435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62-Zainab ABBAS -11005082457-PortalAccessFee:1000-:-RegFee:30650"/>
    <s v="0521104002-BMP2122062-Zainab ABBAS -11005082457-PortalAccessFee:1000-:-RegFee:30650"/>
    <s v="PaymentRef=11005082457"/>
    <s v="NAME:=Zainab ABBAS |Payment Ref:=11005082457|Description:=0521104002-BMP2122062-Zainab ABBAS -11005082457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64557084"/>
    <s v="BILLS PAYMENT"/>
    <s v="2/2/2023 1:22:42 PM"/>
    <s v="UP SETTLEMENT"/>
    <s v="2/3/2023 12:00:00 AM"/>
    <s v="2/2/2023 12:00:00 AM"/>
    <n v="34912"/>
    <s v="2/2/2023 12:00:00 AM"/>
    <n v="347179"/>
    <n v="2610605434"/>
    <n v="5615700"/>
    <n v="2692440"/>
    <s v=""/>
    <n v="97645570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802232"/>
    <n v="566"/>
    <n v="623835"/>
    <s v="HOPE PSBank"/>
    <n v="566"/>
    <n v="9764557084"/>
    <n v="9764557084"/>
    <s v="PAYA"/>
    <s v="980002******7312"/>
    <s v="1130045113"/>
    <s v=""/>
    <s v="HPSB"/>
    <n v="32657.5"/>
    <n v="32550"/>
    <n v="32550"/>
    <n v="350"/>
    <n v="32200"/>
    <n v="5667.2000000000007"/>
    <n v="25760"/>
    <n v="772.80000000000007"/>
    <n v="250"/>
    <n v="81.25"/>
    <m/>
    <m/>
    <n v="18.75"/>
    <m/>
    <m/>
    <s v=""/>
    <s v=""/>
    <n v="566"/>
    <n v="566"/>
    <n v="32657.5"/>
    <n v="0.5"/>
    <n v="0"/>
    <n v="0.5"/>
    <n v="0.04"/>
    <n v="0"/>
    <n v="326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6023-Abdulnasir Hafsat Dankani-1110157802232-RegFee:32200"/>
    <s v="0517021001-19116023-Abdulnasir Hafsat Dankani-1110157802232-RegFee:32200"/>
    <s v="PaymentRef=1110157802232"/>
    <s v="NAME:=Abdulnasir Hafsat Dankani|Payment Ref:=1110157802232|Description:=0517021001-19116023-Abdulnasir Hafsat Dankani-1110157802232-RegFee:32200"/>
    <s v="GENERAL"/>
    <s v=""/>
    <s v=""/>
    <s v=""/>
    <s v=""/>
    <s v=""/>
    <s v=""/>
    <s v=""/>
    <s v=""/>
    <s v=""/>
    <n v="32657.5"/>
    <n v="0"/>
    <n v="0"/>
    <s v=""/>
    <s v="N"/>
    <s v=""/>
    <n v="0"/>
  </r>
  <r>
    <n v="9764512355"/>
    <s v="BILLS PAYMENT"/>
    <s v="2/2/2023 1:18:34 PM"/>
    <s v="UP SETTLEMENT"/>
    <s v="2/3/2023 12:00:00 AM"/>
    <s v="2/2/2023 12:00:00 AM"/>
    <n v="34912"/>
    <s v="2/2/2023 12:00:00 AM"/>
    <n v="526325"/>
    <n v="2610605328"/>
    <n v="5615700"/>
    <n v="2692440"/>
    <s v=""/>
    <n v="97645123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825443"/>
    <n v="566"/>
    <n v="583553"/>
    <s v="HOPE PSBank"/>
    <n v="566"/>
    <n v="9764512355"/>
    <n v="9764512355"/>
    <s v="PAYA"/>
    <s v="980002******7312"/>
    <s v="1130045113"/>
    <s v=""/>
    <s v="HPSB"/>
    <n v="32657.5"/>
    <n v="32550"/>
    <n v="32550"/>
    <n v="350"/>
    <n v="32200"/>
    <n v="5667.2000000000007"/>
    <n v="25760"/>
    <n v="772.80000000000007"/>
    <n v="250"/>
    <n v="81.25"/>
    <m/>
    <m/>
    <n v="18.75"/>
    <m/>
    <m/>
    <s v=""/>
    <s v=""/>
    <n v="566"/>
    <n v="566"/>
    <n v="32657.5"/>
    <n v="0.5"/>
    <n v="0"/>
    <n v="0.5"/>
    <n v="0.04"/>
    <n v="0"/>
    <n v="326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2010-Salma Abdulnasir Dankani-1110157825443-RegFee:32200"/>
    <s v="0517021001-20112010-Salma Abdulnasir Dankani-1110157825443-RegFee:32200"/>
    <s v="PaymentRef=1110157825443"/>
    <s v="NAME:=Salma Abdulnasir Dankani|Payment Ref:=1110157825443|Description:=0517021001-20112010-Salma Abdulnasir Dankani-1110157825443-RegFee:32200"/>
    <s v="GENERAL"/>
    <s v=""/>
    <s v=""/>
    <s v=""/>
    <s v=""/>
    <s v=""/>
    <s v=""/>
    <s v=""/>
    <s v=""/>
    <s v=""/>
    <n v="32657.5"/>
    <n v="0"/>
    <n v="0"/>
    <s v=""/>
    <s v="N"/>
    <s v=""/>
    <n v="0"/>
  </r>
  <r>
    <n v="9761637620"/>
    <s v="BILLS PAYMENT"/>
    <s v="2/2/2023 8:57:59 AM"/>
    <s v="UP SETTLEMENT"/>
    <s v="2/3/2023 12:00:00 AM"/>
    <s v="2/2/2023 12:00:00 AM"/>
    <n v="34908"/>
    <s v="2/2/2023 12:00:00 AM"/>
    <n v="424000"/>
    <n v="2610234947"/>
    <n v="2530521"/>
    <n v="2692440"/>
    <s v=""/>
    <n v="97616376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815953"/>
    <n v="566"/>
    <n v="52577"/>
    <s v="ACCESS BANK NIGERIA PLC"/>
    <n v="566"/>
    <n v="20212337620"/>
    <n v="9761637620"/>
    <s v="PAYA"/>
    <s v="904402******3837"/>
    <s v="0787956316"/>
    <s v=""/>
    <s v="ACCE"/>
    <n v="37337.5"/>
    <n v="37230"/>
    <n v="37230"/>
    <n v="350"/>
    <n v="36880"/>
    <n v="6490.880000000001"/>
    <n v="29504"/>
    <n v="885.12"/>
    <n v="250"/>
    <n v="81.25"/>
    <m/>
    <m/>
    <n v="18.75"/>
    <m/>
    <m/>
    <s v=""/>
    <s v=""/>
    <n v="566"/>
    <n v="566"/>
    <n v="37337.5"/>
    <n v="0.5"/>
    <n v="0"/>
    <n v="0.5"/>
    <n v="0.04"/>
    <n v="0"/>
    <n v="3733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37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6009-Jesse Istifanus -1110148815953-RegFee:36880"/>
    <s v="0517021001-20116009-Jesse Istifanus -1110148815953-RegFee:36880"/>
    <s v="PaymentRef=1110148815953"/>
    <s v="NAME:=Jesse Istifanus |Payment Ref:=1110148815953|Description:=0517021001-20116009-Jesse Istifanus -1110148815953-RegFee:36880"/>
    <s v="GENERAL"/>
    <s v=""/>
    <s v=""/>
    <s v=""/>
    <s v=""/>
    <s v=""/>
    <s v=""/>
    <s v=""/>
    <s v=""/>
    <s v=""/>
    <n v="37337.5"/>
    <n v="0"/>
    <n v="0"/>
    <s v=""/>
    <s v="N"/>
    <s v=""/>
    <n v="0"/>
  </r>
  <r>
    <n v="9763710100"/>
    <s v="BILLS PAYMENT"/>
    <s v="2/2/2023 12:10:13 PM"/>
    <s v="UP SETTLEMENT"/>
    <s v="2/3/2023 12:00:00 AM"/>
    <s v="2/2/2023 12:00:00 AM"/>
    <n v="34911"/>
    <s v="2/2/2023 12:00:00 AM"/>
    <n v="122579"/>
    <n v="2610497142"/>
    <n v="9135743"/>
    <n v="2692440"/>
    <s v=""/>
    <n v="97637101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68875909"/>
    <n v="566"/>
    <n v="783777"/>
    <s v="ACCESS BANK NIGERIA PLC"/>
    <n v="566"/>
    <n v="20212310100"/>
    <n v="9763710100"/>
    <s v="PAYA"/>
    <s v="904402******8831"/>
    <s v="0783208938"/>
    <s v=""/>
    <s v="ACCE"/>
    <n v="39337.5"/>
    <n v="39230"/>
    <n v="39230"/>
    <n v="350"/>
    <n v="38880"/>
    <n v="6842.880000000001"/>
    <n v="31104"/>
    <n v="933.12"/>
    <n v="250"/>
    <n v="81.25"/>
    <m/>
    <m/>
    <n v="18.75"/>
    <m/>
    <m/>
    <s v=""/>
    <s v=""/>
    <n v="566"/>
    <n v="566"/>
    <n v="39337.5"/>
    <n v="0.5"/>
    <n v="0"/>
    <n v="0.5"/>
    <n v="0.04"/>
    <n v="0"/>
    <n v="3933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39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6054-Christianah Oladele Moyinoluwa-1110168875909-RegFee:38880"/>
    <s v="0517021001-20136054-Christianah Oladele Moyinoluwa-1110168875909-RegFee:38880"/>
    <s v="PaymentRef=1110168875909"/>
    <s v="NAME:=Christianah Oladele Moyinoluwa|Payment Ref:=1110168875909|Description:=0517021001-20136054-Christianah Oladele Moyinoluwa-1110168875909-RegFee:38880"/>
    <s v="GENERAL"/>
    <s v=""/>
    <s v=""/>
    <s v=""/>
    <s v=""/>
    <s v=""/>
    <s v=""/>
    <s v=""/>
    <s v=""/>
    <s v=""/>
    <n v="39337.5"/>
    <n v="0"/>
    <n v="0"/>
    <s v=""/>
    <s v="N"/>
    <s v=""/>
    <n v="0"/>
  </r>
  <r>
    <n v="9770014312"/>
    <s v="BILLS PAYMENT"/>
    <s v="2/2/2023 10:32:23 PM"/>
    <s v="UP SETTLEMENT"/>
    <s v="2/3/2023 12:00:00 AM"/>
    <s v="2/3/2023 12:00:00 AM"/>
    <n v="34921"/>
    <s v="2/2/2023 12:00:00 AM"/>
    <n v="318025"/>
    <n v="2611435036"/>
    <n v="1494357"/>
    <n v="2692440"/>
    <s v=""/>
    <n v="977001431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4"/>
    <s v="UNIFIED PAYMENTS SERVICES LTD"/>
    <s v="PaymentRef=11613302146"/>
    <n v="566"/>
    <n v="507206"/>
    <s v="HOPE PSBank"/>
    <n v="566"/>
    <n v="9770014312"/>
    <n v="9770014312"/>
    <s v="PAYA"/>
    <s v="980002******7921"/>
    <s v="1130010405"/>
    <s v=""/>
    <s v="HPSB"/>
    <n v="40850"/>
    <n v="40850"/>
    <n v="39850"/>
    <n v="350"/>
    <n v="39500"/>
    <n v="6952.0000000000009"/>
    <n v="31600"/>
    <n v="948"/>
    <n v="250"/>
    <n v="81.25"/>
    <n v="1000"/>
    <m/>
    <n v="18.75"/>
    <m/>
    <s v=""/>
    <s v=""/>
    <s v=""/>
    <n v="566"/>
    <n v="566"/>
    <n v="40850"/>
    <n v="0.5"/>
    <n v="0"/>
    <n v="0.5"/>
    <n v="0.04"/>
    <n v="0"/>
    <n v="408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0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2101011-Naziru SHUAIBU -11613302146-PortalAccessFee:1000-:39850"/>
    <s v="0215021001-22101011-Naziru SHUAIBU -11613302146-PortalAccessFee:1000-:39850"/>
    <s v="PaymentRef=11613302146"/>
    <s v="NAME:=Naziru SHUAIBU |Payment Ref:=11613302146|Description:=0215021001-22101011-Naziru SHUAIBU -11613302146-PortalAccessFee:1000-:39850"/>
    <s v="GENERAL"/>
    <s v=""/>
    <s v=""/>
    <s v=""/>
    <s v=""/>
    <s v=""/>
    <s v=""/>
    <s v=""/>
    <s v=""/>
    <s v=""/>
    <n v="40850"/>
    <n v="0"/>
    <n v="0"/>
    <s v=""/>
    <s v="N"/>
    <s v=""/>
    <n v="0"/>
  </r>
  <r>
    <n v="9765484451"/>
    <s v="BILLS PAYMENT"/>
    <s v="2/2/2023 2:46:38 PM"/>
    <s v="UP SETTLEMENT"/>
    <s v="2/3/2023 12:00:00 AM"/>
    <s v="2/2/2023 12:00:00 AM"/>
    <n v="34913"/>
    <s v="2/2/2023 12:00:00 AM"/>
    <n v="153037"/>
    <n v="2610692256"/>
    <n v="1877509"/>
    <n v="2692440"/>
    <s v=""/>
    <n v="97654844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881015"/>
    <n v="566"/>
    <n v="442988"/>
    <s v="HOPE PSBank"/>
    <n v="566"/>
    <n v="9765484451"/>
    <n v="9765484451"/>
    <s v="PAYA"/>
    <s v="980002******5714"/>
    <s v="1130005140"/>
    <s v=""/>
    <s v="HPSB"/>
    <n v="42657.5"/>
    <n v="42550"/>
    <n v="42550"/>
    <n v="350"/>
    <n v="42200"/>
    <n v="7427.2000000000007"/>
    <n v="33760"/>
    <n v="1012.8000000000001"/>
    <n v="250"/>
    <n v="81.25"/>
    <m/>
    <m/>
    <n v="18.75"/>
    <m/>
    <m/>
    <s v=""/>
    <s v=""/>
    <n v="566"/>
    <n v="566"/>
    <n v="42657.5"/>
    <n v="0.5"/>
    <n v="0"/>
    <n v="0.5"/>
    <n v="0.04"/>
    <n v="0"/>
    <n v="426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2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1032-Susan Williams Nyinishu-1110144881015-RegFee:42200"/>
    <s v="0517021001-19121032-Susan Williams Nyinishu-1110144881015-RegFee:42200"/>
    <s v="PaymentRef=1110144881015"/>
    <s v="NAME:=Susan Williams Nyinishu|Payment Ref:=1110144881015|Description:=0517021001-19121032-Susan Williams Nyinishu-1110144881015-RegFee:42200"/>
    <s v="GENERAL"/>
    <s v=""/>
    <s v=""/>
    <s v=""/>
    <s v=""/>
    <s v=""/>
    <s v=""/>
    <s v=""/>
    <s v=""/>
    <s v=""/>
    <n v="42657.5"/>
    <n v="0"/>
    <n v="0"/>
    <s v=""/>
    <s v="N"/>
    <s v=""/>
    <n v="0"/>
  </r>
  <r>
    <n v="9764452242"/>
    <s v="BILLS PAYMENT"/>
    <s v="2/2/2023 1:12:58 PM"/>
    <s v="UP SETTLEMENT"/>
    <s v="2/3/2023 12:00:00 AM"/>
    <s v="2/2/2023 12:00:00 AM"/>
    <n v="34912"/>
    <s v="2/2/2023 12:00:00 AM"/>
    <n v="176141"/>
    <n v="2610605207"/>
    <n v="5615700"/>
    <n v="2692440"/>
    <s v=""/>
    <n v="97644522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835605"/>
    <n v="566"/>
    <n v="527331"/>
    <s v="HOPE PSBank"/>
    <n v="566"/>
    <n v="9764452242"/>
    <n v="9764452242"/>
    <s v="PAYA"/>
    <s v="980002******5793"/>
    <s v="1130017446"/>
    <s v=""/>
    <s v="HPSB"/>
    <n v="45157.5"/>
    <n v="45050"/>
    <n v="45050"/>
    <n v="350"/>
    <n v="44700"/>
    <n v="7867.2000000000007"/>
    <n v="35760"/>
    <n v="1072.8"/>
    <n v="250"/>
    <n v="81.25"/>
    <m/>
    <m/>
    <n v="18.75"/>
    <m/>
    <m/>
    <s v=""/>
    <s v=""/>
    <n v="566"/>
    <n v="566"/>
    <n v="45157.5"/>
    <n v="0.5"/>
    <n v="0"/>
    <n v="0.5"/>
    <n v="0.04"/>
    <n v="0"/>
    <n v="451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5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48-Musa Saadatu Bachaka-1110143835605-RegFee:44700"/>
    <s v="0517021001-18136048-Musa Saadatu Bachaka-1110143835605-RegFee:44700"/>
    <s v="PaymentRef=1110143835605"/>
    <s v="NAME:=Musa Saadatu Bachaka|Payment Ref:=1110143835605|Description:=0517021001-18136048-Musa Saadatu Bachaka-1110143835605-RegFee:44700"/>
    <s v="GENERAL"/>
    <s v=""/>
    <s v=""/>
    <s v=""/>
    <s v=""/>
    <s v=""/>
    <s v=""/>
    <s v=""/>
    <s v=""/>
    <s v=""/>
    <n v="45157.5"/>
    <n v="0"/>
    <n v="0"/>
    <s v=""/>
    <s v="N"/>
    <s v=""/>
    <n v="0"/>
  </r>
  <r>
    <n v="9768119412"/>
    <s v="AIR TIME TOPUP"/>
    <s v="2/2/2023 6:46:14 PM"/>
    <s v="UP SETTLEMENT"/>
    <s v="2/3/2023 12:00:00 AM"/>
    <s v="2/2/2023 12:00:00 AM"/>
    <n v="34917"/>
    <s v="2/2/2023 12:00:00 AM"/>
    <n v="171680"/>
    <n v="2611108229"/>
    <n v="2110984"/>
    <n v="2692440"/>
    <s v=""/>
    <n v="976811941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43213143"/>
    <n v="566"/>
    <n v="888863"/>
    <s v="HOPE PSBank"/>
    <n v="566"/>
    <n v="9768119412"/>
    <n v="9768119412"/>
    <s v="PAYA"/>
    <s v="980002******8377"/>
    <s v="1130038494"/>
    <s v=""/>
    <s v="HPSB"/>
    <n v="54857.5"/>
    <n v="54750"/>
    <n v="51750"/>
    <n v="350"/>
    <n v="51400"/>
    <n v="9046.4000000000015"/>
    <n v="41120"/>
    <n v="1233.6000000000001"/>
    <n v="250"/>
    <n v="81.25"/>
    <n v="1000"/>
    <n v="2000"/>
    <n v="18.75"/>
    <m/>
    <m/>
    <s v=""/>
    <s v=""/>
    <n v="566"/>
    <n v="566"/>
    <n v="54857.5"/>
    <n v="350"/>
    <n v="0"/>
    <n v="350"/>
    <n v="26.25"/>
    <n v="0"/>
    <n v="544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48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350"/>
    <n v="26.25"/>
    <n v="2.0020566090040005E+19"/>
    <n v="3.4600356600000148E+18"/>
    <s v="0517018001-132627-ALIYU SALIHU-2643213143-PortalAccessFee:1000.00-AcreditationFee:2000.00-RegFee:514"/>
    <s v="0517018001-132627-ALIYU SALIHU-2643213143-PortalAccessFee:1000.00-AcreditationFee:2000.00-RegFee:514"/>
    <s v="PaymentRef=2643213143"/>
    <s v="NAME:=ALIYU SALIHU|Payment Ref:=2643213143|Description:=0517018001-132627-ALIYU SALIHU-2643213143-PortalAccessFee:1000.00-AcreditationFee:2000.00-RegFee:514"/>
    <s v="GENERAL"/>
    <s v=""/>
    <s v=""/>
    <s v=""/>
    <s v=""/>
    <s v=""/>
    <s v=""/>
    <s v=""/>
    <s v=""/>
    <s v=""/>
    <n v="54857.5"/>
    <n v="0"/>
    <n v="0"/>
    <s v=""/>
    <s v="N"/>
    <s v=""/>
    <n v="0"/>
  </r>
  <r>
    <n v="9764094046"/>
    <s v="BILLS PAYMENT"/>
    <s v="2/2/2023 12:41:40 PM"/>
    <s v="UP SETTLEMENT"/>
    <s v="2/3/2023 12:00:00 AM"/>
    <s v="2/2/2023 12:00:00 AM"/>
    <n v="34911"/>
    <s v="2/2/2023 12:00:00 AM"/>
    <n v="613883"/>
    <n v="2610497996"/>
    <n v="8917441"/>
    <n v="2692440"/>
    <s v=""/>
    <n v="97640940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252065"/>
    <n v="566"/>
    <n v="163352"/>
    <s v="HOPE PSBank"/>
    <n v="566"/>
    <n v="9764094046"/>
    <n v="9764094046"/>
    <s v="PAYA"/>
    <s v="980002******2679"/>
    <s v="1130043492"/>
    <s v=""/>
    <s v="HPSB"/>
    <n v="56777.5"/>
    <n v="56670"/>
    <n v="55670"/>
    <n v="350"/>
    <n v="55320"/>
    <n v="9736.3200000000015"/>
    <n v="44256"/>
    <n v="1327.68"/>
    <n v="250"/>
    <n v="81.25"/>
    <n v="1000"/>
    <m/>
    <n v="18.75"/>
    <m/>
    <m/>
    <s v=""/>
    <s v=""/>
    <n v="566"/>
    <n v="566"/>
    <n v="56777.5"/>
    <n v="350"/>
    <n v="0"/>
    <n v="350"/>
    <n v="26.25"/>
    <n v="0"/>
    <n v="56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6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9092-Yusuf Iliyas Abubakar-1110115252065-PortalAccessFee:1000-AccreditationFee:5000-R"/>
    <s v="0517021001-20119092-Yusuf Iliyas Abubakar-1110115252065-PortalAccessFee:1000-AccreditationFee:5000-R"/>
    <s v="PaymentRef=1110115252065"/>
    <s v="NAME:=Yusuf Iliyas Abubakar|Payment Ref:=1110115252065|Description:=0517021001-20119092-Yusuf Iliyas Abubakar-1110115252065-PortalAccessFee:1000-AccreditationFee:5000-R"/>
    <s v="GENERAL"/>
    <s v=""/>
    <s v=""/>
    <s v=""/>
    <s v=""/>
    <s v=""/>
    <s v=""/>
    <s v=""/>
    <s v=""/>
    <s v=""/>
    <n v="56777.5"/>
    <n v="0"/>
    <n v="0"/>
    <s v=""/>
    <s v="N"/>
    <s v=""/>
    <n v="0"/>
  </r>
  <r>
    <n v="9763843662"/>
    <s v="BILLS PAYMENT"/>
    <s v="2/2/2023 12:20:52 PM"/>
    <s v="UP SETTLEMENT"/>
    <s v="2/3/2023 12:00:00 AM"/>
    <s v="2/2/2023 12:00:00 AM"/>
    <n v="34911"/>
    <s v="2/2/2023 12:00:00 AM"/>
    <n v="906654"/>
    <n v="2610497436"/>
    <n v="9135743"/>
    <n v="2692440"/>
    <s v=""/>
    <n v="97638436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591368"/>
    <n v="566"/>
    <n v="913127"/>
    <s v="HOPE PSBank"/>
    <n v="566"/>
    <n v="9763843662"/>
    <n v="9763843662"/>
    <s v="PAYA"/>
    <s v="980002******1468"/>
    <s v="1130005272"/>
    <s v=""/>
    <s v="HPSB"/>
    <n v="59777.5"/>
    <n v="59670"/>
    <n v="58670"/>
    <n v="350"/>
    <n v="58320"/>
    <n v="10264.320000000002"/>
    <n v="46656"/>
    <n v="1399.68"/>
    <n v="250"/>
    <n v="81.25"/>
    <n v="1000"/>
    <m/>
    <n v="18.75"/>
    <m/>
    <m/>
    <s v=""/>
    <s v=""/>
    <n v="566"/>
    <n v="566"/>
    <n v="59777.5"/>
    <n v="350"/>
    <n v="0"/>
    <n v="350"/>
    <n v="26.25"/>
    <n v="0"/>
    <n v="59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9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6054-Christianah Oladele Moyinoluwa-1110109591368-PortalAccessFee:1000-AccreditationF"/>
    <s v="0517021001-20136054-Christianah Oladele Moyinoluwa-1110109591368-PortalAccessFee:1000-AccreditationF"/>
    <s v="PaymentRef=1110109591368"/>
    <s v="NAME:=Christianah Oladele Moyinoluwa|Payment Ref:=1110109591368|Description:=0517021001-20136054-Christianah Oladele Moyinoluwa-1110109591368-PortalAccessFee:1000-AccreditationF"/>
    <s v="GENERAL"/>
    <s v=""/>
    <s v=""/>
    <s v=""/>
    <s v=""/>
    <s v=""/>
    <s v=""/>
    <s v=""/>
    <s v=""/>
    <s v=""/>
    <n v="59777.5"/>
    <n v="0"/>
    <n v="0"/>
    <s v=""/>
    <s v="N"/>
    <s v=""/>
    <n v="0"/>
  </r>
  <r>
    <n v="9762501885"/>
    <s v="BILLS PAYMENT"/>
    <s v="2/2/2023 10:29:41 AM"/>
    <s v="UP SETTLEMENT"/>
    <s v="2/3/2023 12:00:00 AM"/>
    <s v="2/2/2023 12:00:00 AM"/>
    <n v="34909"/>
    <s v="2/2/2023 12:00:00 AM"/>
    <n v="612443"/>
    <n v="2610338891"/>
    <n v="3072729"/>
    <n v="2692440"/>
    <s v=""/>
    <n v="97625018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38153368"/>
    <n v="566"/>
    <n v="776763"/>
    <s v="HOPE PSBank"/>
    <n v="566"/>
    <n v="9762501885"/>
    <n v="9762501885"/>
    <s v="PAYA"/>
    <s v="980002******7312"/>
    <s v="1130045113"/>
    <s v=""/>
    <s v="HPSB"/>
    <n v="61387.5"/>
    <n v="61280"/>
    <n v="60280"/>
    <n v="350"/>
    <n v="59930"/>
    <n v="10547.68"/>
    <n v="47944"/>
    <n v="1438.32"/>
    <n v="250"/>
    <n v="81.25"/>
    <n v="1000"/>
    <m/>
    <n v="18.75"/>
    <m/>
    <m/>
    <s v=""/>
    <s v=""/>
    <n v="566"/>
    <n v="566"/>
    <n v="61387.5"/>
    <n v="350"/>
    <n v="0"/>
    <n v="350"/>
    <n v="26.25"/>
    <n v="0"/>
    <n v="6101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38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PGS2130203015-Amina BELLO -11138153368-PortalAccessFee:1000-RegFee:60280"/>
    <s v="0517021001-PGS2130203015-Amina BELLO -11138153368-PortalAccessFee:1000-RegFee:60280"/>
    <s v="PaymentRef=11138153368"/>
    <s v="NAME:=Amina BELLO |Payment Ref:=11138153368|Description:=0517021001-PGS2130203015-Amina BELLO -11138153368-PortalAccessFee:1000-RegFee:60280"/>
    <s v="GENERAL"/>
    <s v=""/>
    <s v=""/>
    <s v=""/>
    <s v=""/>
    <s v=""/>
    <s v=""/>
    <s v=""/>
    <s v=""/>
    <s v=""/>
    <n v="61387.5"/>
    <n v="0"/>
    <n v="0"/>
    <s v=""/>
    <s v="N"/>
    <s v=""/>
    <n v="0"/>
  </r>
  <r>
    <n v="9765472179"/>
    <s v="BILLS PAYMENT"/>
    <s v="2/2/2023 2:45:30 PM"/>
    <s v="UP SETTLEMENT"/>
    <s v="2/3/2023 12:00:00 AM"/>
    <s v="2/2/2023 12:00:00 AM"/>
    <n v="34913"/>
    <s v="2/2/2023 12:00:00 AM"/>
    <n v="769494"/>
    <n v="2610692229"/>
    <n v="1877509"/>
    <n v="2692440"/>
    <s v=""/>
    <n v="97654721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102944"/>
    <n v="566"/>
    <n v="431421"/>
    <s v="HOPE PSBank"/>
    <n v="566"/>
    <n v="9765472179"/>
    <n v="9765472179"/>
    <s v="PAYA"/>
    <s v="980002******5714"/>
    <s v="1130005140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1032-Susan Williams Nyinishu-1110115102944-PortalAccessFee:1000-AccreditationFee:5000"/>
    <s v="0517021001-19121032-Susan Williams Nyinishu-1110115102944-PortalAccessFee:1000-AccreditationFee:5000"/>
    <s v="PaymentRef=1110115102944"/>
    <s v="NAME:=Susan Williams Nyinishu|Payment Ref:=1110115102944|Description:=0517021001-19121032-Susan Williams Nyinishu-1110115102944-PortalAccessFee:1000-AccreditationFee:500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6292413"/>
    <s v="BILLS PAYMENT"/>
    <s v="2/2/2023 4:05:25 PM"/>
    <s v="UP SETTLEMENT"/>
    <s v="2/3/2023 12:00:00 AM"/>
    <s v="2/2/2023 12:00:00 AM"/>
    <n v="34915"/>
    <s v="2/2/2023 12:00:00 AM"/>
    <n v="421177"/>
    <n v="2610891476"/>
    <n v="1877509"/>
    <n v="2692440"/>
    <s v=""/>
    <n v="97662924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5421753"/>
    <n v="566"/>
    <n v="142745"/>
    <s v="HOPE PSBank"/>
    <n v="566"/>
    <n v="9766292413"/>
    <n v="9766292413"/>
    <s v="PAYA"/>
    <s v="980002******1468"/>
    <s v="113000527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1078-Dahiru Umar Sulaiman-1110135421753-PortalAccessFee:1000-AccreditationFee:5000-Re"/>
    <s v="0517021001-20131078-Dahiru Umar Sulaiman-1110135421753-PortalAccessFee:1000-AccreditationFee:5000-Re"/>
    <s v="PaymentRef=1110135421753"/>
    <s v="NAME:=Dahiru Umar Sulaiman|Payment Ref:=1110135421753|Description:=0517021001-20131078-Dahiru Umar Sulaiman-1110135421753-PortalAccessFee:1000-AccreditationFee:5000-R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4439576"/>
    <s v="BILLS PAYMENT"/>
    <s v="2/2/2023 1:11:52 PM"/>
    <s v="UP SETTLEMENT"/>
    <s v="2/3/2023 12:00:00 AM"/>
    <s v="2/2/2023 12:00:00 AM"/>
    <n v="34912"/>
    <s v="2/2/2023 12:00:00 AM"/>
    <n v="805853"/>
    <n v="2610605159"/>
    <n v="5615700"/>
    <n v="2692440"/>
    <s v=""/>
    <n v="97644395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561343"/>
    <n v="566"/>
    <n v="515523"/>
    <s v="HOPE PSBank"/>
    <n v="566"/>
    <n v="9764439576"/>
    <n v="9764439576"/>
    <s v="PAYA"/>
    <s v="980002******5793"/>
    <s v="113001744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6048-Musa Saadatu Bachaka-1110105561343-PortalAccessFee:1000-AccreditationFee:5000-Re"/>
    <s v="0517021001-18136048-Musa Saadatu Bachaka-1110105561343-PortalAccessFee:1000-AccreditationFee:5000-Re"/>
    <s v="PaymentRef=1110105561343"/>
    <s v="NAME:=Musa Saadatu Bachaka|Payment Ref:=1110105561343|Description:=0517021001-18136048-Musa Saadatu Bachaka-1110105561343-PortalAccessFee:1000-AccreditationFee:5000-R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4547818"/>
    <s v="BILLS PAYMENT"/>
    <s v="2/2/2023 1:21:53 PM"/>
    <s v="UP SETTLEMENT"/>
    <s v="2/3/2023 12:00:00 AM"/>
    <s v="2/2/2023 12:00:00 AM"/>
    <n v="34912"/>
    <s v="2/2/2023 12:00:00 AM"/>
    <n v="852485"/>
    <n v="2610605412"/>
    <n v="5615700"/>
    <n v="2692440"/>
    <s v=""/>
    <n v="97645478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223657"/>
    <n v="566"/>
    <n v="615429"/>
    <s v="HOPE PSBank"/>
    <n v="566"/>
    <n v="9764547818"/>
    <n v="9764547818"/>
    <s v="PAYA"/>
    <s v="980002******7312"/>
    <s v="1130045113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6023-Abdulnasir Hafsat Dankani-1110132223657-PortalAccessFee:1000-AccreditationFee:50"/>
    <s v="0517021001-19116023-Abdulnasir Hafsat Dankani-1110132223657-PortalAccessFee:1000-AccreditationFee:50"/>
    <s v="PaymentRef=1110132223657"/>
    <s v="NAME:=Abdulnasir Hafsat Dankani|Payment Ref:=1110132223657|Description:=0517021001-19116023-Abdulnasir Hafsat Dankani-1110132223657-PortalAccessFee:1000-AccreditationFee:5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2977881"/>
    <s v="BILLS PAYMENT"/>
    <s v="2/2/2023 11:12:08 AM"/>
    <s v="UP SETTLEMENT"/>
    <s v="2/3/2023 12:00:00 AM"/>
    <s v="2/2/2023 12:00:00 AM"/>
    <n v="34910"/>
    <s v="2/2/2023 12:00:00 AM"/>
    <n v="789974"/>
    <n v="2610424689"/>
    <n v="1707801"/>
    <n v="2692440"/>
    <s v=""/>
    <n v="97629778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472343"/>
    <n v="566"/>
    <n v="145875"/>
    <s v="HOPE PSBank"/>
    <n v="566"/>
    <n v="9762977881"/>
    <n v="9762977881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3020-Usman Sanusi Buwai-1110144472343-PortalAccessFee:1000-AccreditationFee:5000-RegF"/>
    <s v="0517021001-20113020-Usman Sanusi Buwai-1110144472343-PortalAccessFee:1000-AccreditationFee:5000-RegF"/>
    <s v="PaymentRef=1110144472343"/>
    <s v="NAME:=Usman Sanusi Buwai|Payment Ref:=1110144472343|Description:=0517021001-20113020-Usman Sanusi Buwai-1110144472343-PortalAccessFee:1000-AccreditationFee:5000-Reg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5775341"/>
    <s v="BILLS PAYMENT"/>
    <s v="2/2/2023 3:14:16 PM"/>
    <s v="UP SETTLEMENT"/>
    <s v="2/3/2023 12:00:00 AM"/>
    <s v="2/2/2023 12:00:00 AM"/>
    <n v="34914"/>
    <s v="2/2/2023 12:00:00 AM"/>
    <n v="611892"/>
    <n v="2610786688"/>
    <n v="8917441"/>
    <n v="2692440"/>
    <s v=""/>
    <n v="97657753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323746"/>
    <n v="566"/>
    <n v="707191"/>
    <s v="HOPE PSBank"/>
    <n v="566"/>
    <n v="9765775341"/>
    <n v="9765775341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3081-Sulaiman Usman -1110126323746-PortalAccessFee:1000-AccreditationFee:5000-RegFee"/>
    <s v="0517021001-221103081-Sulaiman Usman -1110126323746-PortalAccessFee:1000-AccreditationFee:5000-RegFee"/>
    <s v="PaymentRef=1110126323746"/>
    <s v="NAME:=Sulaiman Usman |Payment Ref:=1110126323746|Description:=0517021001-221103081-Sulaiman Usman -1110126323746-PortalAccessFee:1000-AccreditationFee:5000-RegFe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4480522"/>
    <s v="BILLS PAYMENT"/>
    <s v="2/2/2023 1:15:40 PM"/>
    <s v="UP SETTLEMENT"/>
    <s v="2/3/2023 12:00:00 AM"/>
    <s v="2/2/2023 12:00:00 AM"/>
    <n v="34912"/>
    <s v="2/2/2023 12:00:00 AM"/>
    <n v="345297"/>
    <n v="2610605260"/>
    <n v="5615700"/>
    <n v="2692440"/>
    <s v=""/>
    <n v="97644805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541357"/>
    <n v="566"/>
    <n v="553416"/>
    <s v="HOPE PSBank"/>
    <n v="566"/>
    <n v="9764480522"/>
    <n v="9764480522"/>
    <s v="PAYA"/>
    <s v="980002******7312"/>
    <s v="1130045113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2010-Salma Abdulnasir Dankani-1110143541357-PortalAccessFee:1000-AccreditationFee:500"/>
    <s v="0517021001-20112010-Salma Abdulnasir Dankani-1110143541357-PortalAccessFee:1000-AccreditationFee:500"/>
    <s v="PaymentRef=1110143541357"/>
    <s v="NAME:=Salma Abdulnasir Dankani|Payment Ref:=1110143541357|Description:=0517021001-20112010-Salma Abdulnasir Dankani-1110143541357-PortalAccessFee:1000-AccreditationFee:50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3699752"/>
    <s v="BILLS PAYMENT"/>
    <s v="2/2/2023 12:09:23 PM"/>
    <s v="UP SETTLEMENT"/>
    <s v="2/3/2023 12:00:00 AM"/>
    <s v="2/2/2023 12:00:00 AM"/>
    <n v="34911"/>
    <s v="2/2/2023 12:00:00 AM"/>
    <n v="133951"/>
    <n v="2610497107"/>
    <n v="9135743"/>
    <n v="2692440"/>
    <s v=""/>
    <n v="97636997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353951"/>
    <n v="566"/>
    <n v="773190"/>
    <s v="HOPE PSBank"/>
    <n v="566"/>
    <n v="9763699752"/>
    <n v="9763699752"/>
    <s v="PAYA"/>
    <s v="980002******2679"/>
    <s v="113004349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7023-Mustapha Abdulsamad Alao-1110104353951-PortalAccessFee:1000-AccreditationFee:500"/>
    <s v="0517021001-18117023-Mustapha Abdulsamad Alao-1110104353951-PortalAccessFee:1000-AccreditationFee:500"/>
    <s v="PaymentRef=1110104353951"/>
    <s v="NAME:=Mustapha Abdulsamad Alao|Payment Ref:=1110104353951|Description:=0517021001-18117023-Mustapha Abdulsamad Alao-1110104353951-PortalAccessFee:1000-AccreditationFee:50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66401020"/>
    <s v="BILLS PAYMENT"/>
    <s v="2/2/2023 4:16:08 PM"/>
    <s v="UP SETTLEMENT"/>
    <s v="2/3/2023 12:00:00 AM"/>
    <s v="2/2/2023 12:00:00 AM"/>
    <n v="34915"/>
    <s v="2/2/2023 12:00:00 AM"/>
    <n v="916236"/>
    <n v="2610891680"/>
    <n v="1877509"/>
    <n v="2692440"/>
    <s v=""/>
    <n v="97664010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232045"/>
    <n v="566"/>
    <n v="247943"/>
    <s v="HOPE PSBank"/>
    <n v="566"/>
    <n v="9766401020"/>
    <n v="9766401020"/>
    <s v="PAYA"/>
    <s v="980002******4537"/>
    <s v="1130001454"/>
    <s v=""/>
    <s v="HPSB"/>
    <n v="62670"/>
    <n v="62670"/>
    <n v="61670"/>
    <n v="350"/>
    <n v="61320"/>
    <n v="10792.320000000002"/>
    <n v="49056"/>
    <n v="1471.68"/>
    <n v="250"/>
    <n v="81.25"/>
    <n v="1000"/>
    <m/>
    <n v="18.75"/>
    <m/>
    <s v=""/>
    <s v=""/>
    <s v=""/>
    <n v="566"/>
    <n v="566"/>
    <n v="62670"/>
    <n v="350"/>
    <n v="0"/>
    <n v="350"/>
    <n v="26.25"/>
    <n v="0"/>
    <n v="6229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267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6179-Halisa LAWAL -1110137232045-PortalAccessFee:1000-AccreditationFee:5000-RegFee:56"/>
    <s v="0517021001-19136179-Halisa LAWAL -1110137232045-PortalAccessFee:1000-AccreditationFee:5000-RegFee:56"/>
    <s v="PaymentRef=1110137232045"/>
    <s v="NAME:=Halisa LAWAL |Payment Ref:=1110137232045|Description:=0517021001-19136179-Halisa LAWAL -1110137232045-PortalAccessFee:1000-AccreditationFee:5000-RegFee:56"/>
    <s v="GENERAL"/>
    <s v=""/>
    <s v=""/>
    <s v=""/>
    <s v=""/>
    <s v=""/>
    <s v=""/>
    <s v=""/>
    <s v=""/>
    <s v=""/>
    <n v="62670"/>
    <n v="0"/>
    <n v="0"/>
    <s v=""/>
    <s v="N"/>
    <s v=""/>
    <n v="0"/>
  </r>
  <r>
    <n v="9762959786"/>
    <s v="BILLS PAYMENT"/>
    <s v="2/2/2023 11:10:40 AM"/>
    <s v="UP SETTLEMENT"/>
    <s v="2/3/2023 12:00:00 AM"/>
    <s v="2/2/2023 12:00:00 AM"/>
    <n v="34910"/>
    <s v="2/2/2023 12:00:00 AM"/>
    <n v="493885"/>
    <n v="2610424620"/>
    <n v="1707801"/>
    <n v="2692440"/>
    <s v=""/>
    <n v="97629597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583641"/>
    <n v="566"/>
    <n v="133679"/>
    <s v="HOPE PSBank"/>
    <n v="566"/>
    <n v="9762959786"/>
    <n v="9762959786"/>
    <s v="PAYA"/>
    <s v="980002******5793"/>
    <s v="1130017446"/>
    <s v=""/>
    <s v="HPSB"/>
    <n v="93657.5"/>
    <n v="93550"/>
    <n v="92550"/>
    <n v="350"/>
    <n v="92200"/>
    <n v="16227.2"/>
    <n v="73760"/>
    <n v="2212.8000000000002"/>
    <n v="250"/>
    <n v="81.25"/>
    <n v="1000"/>
    <m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7010-Muhammad Yahya Bello-1110107583641-PortalAccessFee:1000-AccreditationFee:5000-Re"/>
    <s v="0517021001-19117010-Muhammad Yahya Bello-1110107583641-PortalAccessFee:1000-AccreditationFee:5000-Re"/>
    <s v="PaymentRef=1110107583641"/>
    <s v="NAME:=Muhammad Yahya Bello|Payment Ref:=1110107583641|Description:=0517021001-19117010-Muhammad Yahya Bello-1110107583641-PortalAccessFee:1000-AccreditationFee:5000-Re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763470136"/>
    <s v="BILLS PAYMENT"/>
    <s v="2/2/2023 11:51:38 AM"/>
    <s v="UP SETTLEMENT"/>
    <s v="2/3/2023 12:00:00 AM"/>
    <s v="2/2/2023 12:00:00 AM"/>
    <n v="34911"/>
    <s v="2/2/2023 12:00:00 AM"/>
    <n v="249231"/>
    <n v="2610496608"/>
    <n v="9135743"/>
    <n v="2692440"/>
    <s v=""/>
    <n v="97634701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041145"/>
    <n v="566"/>
    <n v="561059"/>
    <s v="HOPE PSBank"/>
    <n v="566"/>
    <n v="9763470136"/>
    <n v="9763470136"/>
    <s v="PAYA"/>
    <s v="980002******9129"/>
    <s v="1130043106"/>
    <s v=""/>
    <s v="HPSB"/>
    <n v="96157.5"/>
    <n v="96050"/>
    <n v="95050"/>
    <n v="350"/>
    <n v="94700"/>
    <n v="16667.2"/>
    <n v="75760"/>
    <n v="2272.8000000000002"/>
    <n v="250"/>
    <n v="81.25"/>
    <n v="1000"/>
    <m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8067-Isiaq Ahmed Alabi-1110118041145-PortalAccessFee:1000-AccreditationFee:5000-RegFe"/>
    <s v="0517021001-18118067-Isiaq Ahmed Alabi-1110118041145-PortalAccessFee:1000-AccreditationFee:5000-RegFe"/>
    <s v="PaymentRef=1110118041145"/>
    <s v="NAME:=Isiaq Ahmed Alabi|Payment Ref:=1110118041145|Description:=0517021001-18118067-Isiaq Ahmed Alabi-1110118041145-PortalAccessFee:1000-AccreditationFee:5000-RegFe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675319134175"/>
    <s v="BILLS PAYMENT"/>
    <s v="2/2/2023 7:25:40 AM"/>
    <s v="UP SETTLEMENT"/>
    <s v="2/3/2023 12:00:00 AM"/>
    <s v="2/2/2023 12:00:00 AM"/>
    <s v=""/>
    <s v="2/2/2023 12:00:00 AM"/>
    <n v="104045"/>
    <n v="56675319134175"/>
    <n v="1990782"/>
    <s v=""/>
    <s v=""/>
    <n v="67531913417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319134175"/>
    <s v=""/>
    <s v="PAYA"/>
    <s v="950101******4227"/>
    <s v=""/>
    <s v=""/>
    <s v="UPPA"/>
    <n v="98657.5"/>
    <n v="98550"/>
    <n v="97550"/>
    <n v="350"/>
    <n v="97200"/>
    <n v="17107.2"/>
    <n v="77760"/>
    <n v="2332.8000000000002"/>
    <n v="250"/>
    <n v="81.25"/>
    <n v="1000"/>
    <m/>
    <n v="18.75"/>
    <m/>
    <s v=""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NafisaUmarMera|ReceiptID:=1110112383248|Description:=0517021001-20132018-NafisaUmarMera-1110112383248-PortalAccessFee:1000-AccreditationFee:5000-RegFee"/>
    <s v="NAME:=NafisaUmarMera|ReceiptID:=1110112383248|Description:=0517021001-20132018-NafisaUmarMera-1110112383248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8,657.50&quot;,&quot;Fee&quot;:&quot;¿0.00&quot;,&quot;AgentLGA&quot;:&quot;WamakoLGA&quot;,&quot;AgentState&quot;:&quot;SokotoState&quot;,&quot;AgentName&quot;:&quot;mustaphaBello&quot;,&quot;Status&quot;:&quot;Approved&quot;,&quot;RRN&quot;:&quot;675319134175&quot;,&quot;TransId&quot;:&quot;15612423&quot;,&quot;AuthRef&quot;:&quot;104045&quot;,&quot;Date&quot;:&quot;02Feb,202307:25AM&quot;}"/>
    <s v="GENERAL"/>
    <s v=""/>
    <s v=""/>
    <s v=""/>
    <s v=""/>
    <s v=""/>
    <s v=""/>
    <s v=""/>
    <s v=""/>
    <s v="SokotoStateCollectionAgency"/>
    <n v="98657.5"/>
    <n v="0"/>
    <n v="0"/>
    <s v=""/>
    <s v="N"/>
    <s v=""/>
    <n v="0"/>
  </r>
  <r>
    <n v="9765783550"/>
    <s v="BILLS PAYMENT"/>
    <s v="2/2/2023 3:15:06 PM"/>
    <s v="UP SETTLEMENT"/>
    <s v="2/3/2023 12:00:00 AM"/>
    <s v="2/2/2023 12:00:00 AM"/>
    <n v="34914"/>
    <s v="2/2/2023 12:00:00 AM"/>
    <n v="671238"/>
    <n v="2610786715"/>
    <n v="8917441"/>
    <n v="2692440"/>
    <s v=""/>
    <n v="97657835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8113167"/>
    <n v="566"/>
    <n v="714288"/>
    <s v="HOPE PSBank"/>
    <n v="566"/>
    <n v="9765783550"/>
    <n v="9765783550"/>
    <s v="PAYA"/>
    <s v="980002******6162"/>
    <s v="1130043537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5051-Muhammad Na'Abba Sulaiman-1110108113167-PortalAccessFee:1000-AccreditationFee:50"/>
    <s v="0517021001-20125051-Muhammad Na'Abba Sulaiman-1110108113167-PortalAccessFee:1000-AccreditationFee:50"/>
    <s v="PaymentRef=1110108113167"/>
    <s v="NAME:=Muhammad Na'Abba Sulaiman|Payment Ref:=1110108113167|Description:=0517021001-20125051-Muhammad Na'Abba Sulaiman-1110108113167-PortalAccessFee:1000-AccreditationFee:50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62795169"/>
    <s v="BILLS PAYMENT"/>
    <s v="2/2/2023 10:57:19 AM"/>
    <s v="UP SETTLEMENT"/>
    <s v="2/3/2023 12:00:00 AM"/>
    <s v="2/2/2023 12:00:00 AM"/>
    <n v="34910"/>
    <s v="2/2/2023 12:00:00 AM"/>
    <n v="174176"/>
    <n v="2610424059"/>
    <n v="1707801"/>
    <n v="2692440"/>
    <s v=""/>
    <n v="97627951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553667"/>
    <n v="566"/>
    <n v="15573"/>
    <s v="HOPE PSBank"/>
    <n v="566"/>
    <n v="9762795169"/>
    <n v="9762795169"/>
    <s v="PAYA"/>
    <s v="980002******7312"/>
    <s v="1130045113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1016-Ibrahim Oladejo Akintunde-1110148553667-PortalAccessFee:1000-AccreditationFee:50"/>
    <s v="0517021001-20121016-Ibrahim Oladejo Akintunde-1110148553667-PortalAccessFee:1000-AccreditationFee:50"/>
    <s v="PaymentRef=1110148553667"/>
    <s v="NAME:=Ibrahim Oladejo Akintunde|Payment Ref:=1110148553667|Description:=0517021001-20121016-Ibrahim Oladejo Akintunde-1110148553667-PortalAccessFee:1000-AccreditationFee:50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63209829"/>
    <s v="BILLS PAYMENT"/>
    <s v="2/2/2023 11:31:11 AM"/>
    <s v="UP SETTLEMENT"/>
    <s v="2/3/2023 12:00:00 AM"/>
    <s v="2/2/2023 12:00:00 AM"/>
    <n v="34910"/>
    <s v="2/2/2023 12:00:00 AM"/>
    <n v="955946"/>
    <n v="2610425472"/>
    <n v="1707801"/>
    <n v="2692440"/>
    <s v=""/>
    <n v="97632098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2092763"/>
    <n v="566"/>
    <n v="351992"/>
    <s v="HOPE PSBank"/>
    <n v="566"/>
    <n v="9763209829"/>
    <n v="9763209829"/>
    <s v="PAYA"/>
    <s v="980002******5793"/>
    <s v="113001744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6161-Aishat ISAH -1110152092763-PortalAccessFee:1000-AccreditationFee:5000-RegFee:972"/>
    <s v="0517021001-19136161-Aishat ISAH -1110152092763-PortalAccessFee:1000-AccreditationFee:5000-RegFee:972"/>
    <s v="PaymentRef=1110152092763"/>
    <s v="NAME:=Aishat ISAH |Payment Ref:=1110152092763|Description:=0517021001-19136161-Aishat ISAH -1110152092763-PortalAccessFee:1000-AccreditationFee:5000-RegFee:972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65507155"/>
    <s v="BILLS PAYMENT"/>
    <s v="2/2/2023 2:48:50 PM"/>
    <s v="UP SETTLEMENT"/>
    <s v="2/3/2023 12:00:00 AM"/>
    <s v="2/2/2023 12:00:00 AM"/>
    <n v="34913"/>
    <s v="2/2/2023 12:00:00 AM"/>
    <n v="247990"/>
    <n v="2610692303"/>
    <n v="1877509"/>
    <n v="2692440"/>
    <s v=""/>
    <n v="97655071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443566"/>
    <n v="566"/>
    <n v="464366"/>
    <s v="HOPE PSBank"/>
    <n v="566"/>
    <n v="9765507155"/>
    <n v="9765507155"/>
    <s v="PAYA"/>
    <s v="980002******6162"/>
    <s v="1130043537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1179-Rukayya Saidu -1110148443566-PortalAccessFee:1000-AccreditationFee:5000-RegFee:9"/>
    <s v="0517021001-18131179-Rukayya Saidu -1110148443566-PortalAccessFee:1000-AccreditationFee:5000-RegFee:9"/>
    <s v="PaymentRef=1110148443566"/>
    <s v="NAME:=Rukayya Saidu |Payment Ref:=1110148443566|Description:=0517021001-18131179-Rukayya Saidu -1110148443566-PortalAccessFee:1000-AccreditationFee:5000-RegFee:9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62085204"/>
    <s v="BILLS PAYMENT"/>
    <s v="2/2/2023 9:47:44 AM"/>
    <s v="UP SETTLEMENT"/>
    <s v="2/3/2023 12:00:00 AM"/>
    <s v="2/2/2023 12:00:00 AM"/>
    <n v="34908"/>
    <s v="2/2/2023 12:00:00 AM"/>
    <n v="875578"/>
    <n v="2610237527"/>
    <n v="8650299"/>
    <n v="2692440"/>
    <s v=""/>
    <n v="9762085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543667"/>
    <n v="566"/>
    <n v="430685"/>
    <s v="HOPE PSBank"/>
    <n v="566"/>
    <n v="9762085204"/>
    <n v="9762085204"/>
    <s v="PAYA"/>
    <s v="980002******1468"/>
    <s v="1130005272"/>
    <s v=""/>
    <s v="HPSB"/>
    <n v="108157.5"/>
    <n v="108050"/>
    <n v="107050"/>
    <n v="350"/>
    <n v="106700"/>
    <n v="18779.2"/>
    <n v="85360"/>
    <n v="2560.8000000000002"/>
    <n v="250"/>
    <n v="81.25"/>
    <n v="1000"/>
    <m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3034-Ahmad Ibrahim -1110145543667-PortalAccessFee:1000-AccreditationFee:5000-RegFee:"/>
    <s v="0517021001-221103034-Ahmad Ibrahim -1110145543667-PortalAccessFee:1000-AccreditationFee:5000-RegFee:"/>
    <s v="PaymentRef=1110145543667"/>
    <s v="NAME:=Ahmad Ibrahim |Payment Ref:=1110145543667|Description:=0517021001-221103034-Ahmad Ibrahim -1110145543667-PortalAccessFee:1000-AccreditationFee:5000-RegFee: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765804592"/>
    <s v="BILLS PAYMENT"/>
    <s v="2/2/2023 3:17:12 PM"/>
    <s v="UP SETTLEMENT"/>
    <s v="2/3/2023 12:00:00 AM"/>
    <s v="2/2/2023 12:00:00 AM"/>
    <n v="34914"/>
    <s v="2/2/2023 12:00:00 AM"/>
    <n v="680350"/>
    <n v="2610786824"/>
    <n v="8917441"/>
    <n v="2692440"/>
    <s v=""/>
    <n v="97658045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163363"/>
    <n v="566"/>
    <n v="732287"/>
    <s v="HOPE PSBank"/>
    <n v="566"/>
    <n v="9765804592"/>
    <n v="9765804592"/>
    <s v="PAYA"/>
    <s v="980002******9129"/>
    <s v="1130043106"/>
    <s v=""/>
    <s v="HPSB"/>
    <n v="111157.5"/>
    <n v="111050"/>
    <n v="110050"/>
    <n v="350"/>
    <n v="109700"/>
    <n v="19307.2"/>
    <n v="87760"/>
    <n v="2632.8"/>
    <n v="250"/>
    <n v="81.25"/>
    <n v="1000"/>
    <m/>
    <n v="18.75"/>
    <m/>
    <m/>
    <s v=""/>
    <s v=""/>
    <n v="566"/>
    <n v="566"/>
    <n v="111157.5"/>
    <n v="350"/>
    <n v="0"/>
    <n v="350"/>
    <n v="26.25"/>
    <n v="0"/>
    <n v="110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1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234003-Bashar Abdullahi K-1110144163363-PortalAccessFee:1000-AccreditationFee:5000-RegF"/>
    <s v="0517021001-19234003-Bashar Abdullahi K-1110144163363-PortalAccessFee:1000-AccreditationFee:5000-RegF"/>
    <s v="PaymentRef=1110144163363"/>
    <s v="NAME:=Bashar Abdullahi K|Payment Ref:=1110144163363|Description:=0517021001-19234003-Bashar Abdullahi K-1110144163363-PortalAccessFee:1000-AccreditationFee:5000-RegF"/>
    <s v="GENERAL"/>
    <s v=""/>
    <s v=""/>
    <s v=""/>
    <s v=""/>
    <s v=""/>
    <s v=""/>
    <s v=""/>
    <s v=""/>
    <s v=""/>
    <n v="111157.5"/>
    <n v="0"/>
    <n v="0"/>
    <s v=""/>
    <s v="N"/>
    <s v=""/>
    <n v="0"/>
  </r>
  <r>
    <n v="9760688998"/>
    <s v="BILLS PAYMENT"/>
    <s v="2/1/2023 11:53:29 PM"/>
    <s v="UP SETTLEMENT"/>
    <s v="2/3/2023 12:00:00 AM"/>
    <s v="2/2/2023 12:00:00 AM"/>
    <n v="34906"/>
    <s v="2/2/2023 12:00:00 AM"/>
    <n v="131583"/>
    <n v="2610147108"/>
    <n v="8963008"/>
    <n v="2692440"/>
    <s v=""/>
    <n v="976068899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4513868"/>
    <n v="566"/>
    <n v="129917"/>
    <s v="HOPE PSBank"/>
    <n v="566"/>
    <n v="9760688998"/>
    <n v="9760688998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201054-Fatima MUSA Kakale-11034513868-PortalAccessFee:1350-:-RegFee:150650"/>
    <s v="0521104002-BMP2201054-Fatima MUSA Kakale-11034513868-PortalAccessFee:1350-:-RegFee:150650"/>
    <s v="PaymentRef=11034513868"/>
    <s v="NAME:=Fatima MUSA Kakale|Payment Ref:=11034513868|Description:=0521104002-BMP2201054-Fatima MUSA Kakale-11034513868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F38D8-D834-4762-9F45-42687FE63C8B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4679-2468-4966-8089-D95BEC585D0D}">
  <dimension ref="A3:J9"/>
  <sheetViews>
    <sheetView tabSelected="1" workbookViewId="0">
      <selection activeCell="A18" sqref="A18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4" t="s">
        <v>1511</v>
      </c>
      <c r="B3" t="s">
        <v>1513</v>
      </c>
      <c r="C3" t="s">
        <v>1514</v>
      </c>
      <c r="D3" t="s">
        <v>1515</v>
      </c>
      <c r="E3" t="s">
        <v>1516</v>
      </c>
      <c r="F3" t="s">
        <v>1517</v>
      </c>
      <c r="G3" t="s">
        <v>1518</v>
      </c>
      <c r="H3" t="s">
        <v>1519</v>
      </c>
      <c r="I3" t="s">
        <v>1520</v>
      </c>
      <c r="J3" t="s">
        <v>1521</v>
      </c>
    </row>
    <row r="4" spans="1:10" x14ac:dyDescent="0.25">
      <c r="A4" s="15" t="s">
        <v>263</v>
      </c>
      <c r="B4" s="16">
        <v>40850</v>
      </c>
      <c r="C4" s="16">
        <v>6952.0000000000009</v>
      </c>
      <c r="D4" s="16">
        <v>31600</v>
      </c>
      <c r="E4" s="16">
        <v>948</v>
      </c>
      <c r="F4" s="16">
        <v>250</v>
      </c>
      <c r="G4" s="16">
        <v>81.25</v>
      </c>
      <c r="H4" s="16">
        <v>1000</v>
      </c>
      <c r="I4" s="16"/>
      <c r="J4" s="16">
        <v>18.75</v>
      </c>
    </row>
    <row r="5" spans="1:10" x14ac:dyDescent="0.25">
      <c r="A5" s="15" t="s">
        <v>544</v>
      </c>
      <c r="B5" s="16">
        <v>344000</v>
      </c>
      <c r="C5" s="16">
        <v>58880.800000000003</v>
      </c>
      <c r="D5" s="16">
        <v>267640</v>
      </c>
      <c r="E5" s="16">
        <v>8029.2000000000007</v>
      </c>
      <c r="F5" s="16">
        <v>1750</v>
      </c>
      <c r="G5" s="16">
        <v>568.75</v>
      </c>
      <c r="H5" s="16">
        <v>7000</v>
      </c>
      <c r="I5" s="16"/>
      <c r="J5" s="16">
        <v>131.25</v>
      </c>
    </row>
    <row r="6" spans="1:10" x14ac:dyDescent="0.25">
      <c r="A6" s="15" t="s">
        <v>455</v>
      </c>
      <c r="B6" s="16">
        <v>117550</v>
      </c>
      <c r="C6" s="16">
        <v>17617.600000000002</v>
      </c>
      <c r="D6" s="16">
        <v>80080</v>
      </c>
      <c r="E6" s="16">
        <v>2402.4</v>
      </c>
      <c r="F6" s="16">
        <v>1750</v>
      </c>
      <c r="G6" s="16">
        <v>568.75</v>
      </c>
      <c r="H6" s="16">
        <v>5000</v>
      </c>
      <c r="I6" s="16">
        <v>10000</v>
      </c>
      <c r="J6" s="16">
        <v>131.25</v>
      </c>
    </row>
    <row r="7" spans="1:10" x14ac:dyDescent="0.25">
      <c r="A7" s="15" t="s">
        <v>155</v>
      </c>
      <c r="B7" s="16">
        <v>4734450</v>
      </c>
      <c r="C7" s="16">
        <v>765758.40000000061</v>
      </c>
      <c r="D7" s="16">
        <v>3480720</v>
      </c>
      <c r="E7" s="16">
        <v>104421.5999999998</v>
      </c>
      <c r="F7" s="16">
        <v>73250</v>
      </c>
      <c r="G7" s="16">
        <v>23806.25</v>
      </c>
      <c r="H7" s="16">
        <v>281000</v>
      </c>
      <c r="I7" s="16"/>
      <c r="J7" s="16">
        <v>5493.75</v>
      </c>
    </row>
    <row r="8" spans="1:10" x14ac:dyDescent="0.25">
      <c r="A8" s="15" t="s">
        <v>249</v>
      </c>
      <c r="B8" s="16">
        <v>86750</v>
      </c>
      <c r="C8" s="16">
        <v>13833.600000000002</v>
      </c>
      <c r="D8" s="16">
        <v>62880</v>
      </c>
      <c r="E8" s="16">
        <v>1886.4</v>
      </c>
      <c r="F8" s="16">
        <v>2250</v>
      </c>
      <c r="G8" s="16">
        <v>731.25</v>
      </c>
      <c r="H8" s="16">
        <v>3000</v>
      </c>
      <c r="I8" s="16">
        <v>2000</v>
      </c>
      <c r="J8" s="16">
        <v>168.75</v>
      </c>
    </row>
    <row r="9" spans="1:10" x14ac:dyDescent="0.25">
      <c r="A9" s="15" t="s">
        <v>1512</v>
      </c>
      <c r="B9" s="16">
        <v>5323600</v>
      </c>
      <c r="C9" s="16">
        <v>863042.40000000061</v>
      </c>
      <c r="D9" s="16">
        <v>3922920</v>
      </c>
      <c r="E9" s="16">
        <v>117687.5999999998</v>
      </c>
      <c r="F9" s="16">
        <v>79250</v>
      </c>
      <c r="G9" s="16">
        <v>25756.25</v>
      </c>
      <c r="H9" s="16">
        <v>297000</v>
      </c>
      <c r="I9" s="16">
        <v>12000</v>
      </c>
      <c r="J9" s="16">
        <v>5943.75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6CE2-E9F1-451E-A1A7-4ED0C604A859}">
  <dimension ref="A1:EV318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1500</v>
      </c>
      <c r="AU1" s="1" t="s">
        <v>1501</v>
      </c>
      <c r="AV1" s="1" t="s">
        <v>1502</v>
      </c>
      <c r="AW1" s="2" t="s">
        <v>1503</v>
      </c>
      <c r="AX1" s="3" t="s">
        <v>1504</v>
      </c>
      <c r="AY1" s="4" t="s">
        <v>1505</v>
      </c>
      <c r="AZ1" s="1" t="s">
        <v>1506</v>
      </c>
      <c r="BA1" s="4" t="s">
        <v>1507</v>
      </c>
      <c r="BB1" s="4" t="s">
        <v>1508</v>
      </c>
      <c r="BC1" s="1" t="s">
        <v>1509</v>
      </c>
      <c r="BD1" s="1" t="s">
        <v>1510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9763597808</v>
      </c>
      <c r="B2" t="s">
        <v>245</v>
      </c>
      <c r="C2" t="s">
        <v>358</v>
      </c>
      <c r="D2" t="s">
        <v>143</v>
      </c>
      <c r="E2" t="s">
        <v>144</v>
      </c>
      <c r="F2" t="s">
        <v>145</v>
      </c>
      <c r="G2">
        <v>34911</v>
      </c>
      <c r="H2" t="s">
        <v>145</v>
      </c>
      <c r="I2">
        <v>672782</v>
      </c>
      <c r="J2">
        <v>2610496894</v>
      </c>
      <c r="K2">
        <v>9135743</v>
      </c>
      <c r="L2">
        <v>2692440</v>
      </c>
      <c r="M2" t="s">
        <v>146</v>
      </c>
      <c r="N2">
        <v>9763597808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247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248</v>
      </c>
      <c r="AB2" t="s">
        <v>146</v>
      </c>
      <c r="AC2">
        <v>200185</v>
      </c>
      <c r="AD2" t="s">
        <v>249</v>
      </c>
      <c r="AE2" t="s">
        <v>156</v>
      </c>
      <c r="AF2" t="s">
        <v>359</v>
      </c>
      <c r="AG2">
        <v>566</v>
      </c>
      <c r="AH2">
        <v>672934</v>
      </c>
      <c r="AI2" t="s">
        <v>171</v>
      </c>
      <c r="AJ2">
        <v>566</v>
      </c>
      <c r="AK2">
        <v>9763597808</v>
      </c>
      <c r="AL2">
        <v>9763597808</v>
      </c>
      <c r="AM2" t="s">
        <v>158</v>
      </c>
      <c r="AN2" t="s">
        <v>360</v>
      </c>
      <c r="AO2" t="s">
        <v>361</v>
      </c>
      <c r="AP2" t="s">
        <v>146</v>
      </c>
      <c r="AQ2" t="s">
        <v>174</v>
      </c>
      <c r="AR2">
        <v>2457.5</v>
      </c>
      <c r="AS2">
        <v>2350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59536659</v>
      </c>
      <c r="BV2" t="s">
        <v>162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171</v>
      </c>
      <c r="CK2">
        <v>10</v>
      </c>
      <c r="CL2">
        <v>0</v>
      </c>
      <c r="CM2">
        <v>0</v>
      </c>
      <c r="CN2">
        <v>2457.5</v>
      </c>
      <c r="CO2" t="s">
        <v>150</v>
      </c>
      <c r="CP2">
        <v>0</v>
      </c>
      <c r="CQ2">
        <v>0</v>
      </c>
      <c r="CR2">
        <v>0</v>
      </c>
      <c r="CS2" t="s">
        <v>164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165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249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362</v>
      </c>
      <c r="EC2" t="s">
        <v>362</v>
      </c>
      <c r="ED2" t="s">
        <v>359</v>
      </c>
      <c r="EE2" t="s">
        <v>363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168</v>
      </c>
      <c r="EU2" t="s">
        <v>146</v>
      </c>
      <c r="EV2">
        <v>0</v>
      </c>
    </row>
    <row r="3" spans="1:152" x14ac:dyDescent="0.25">
      <c r="A3">
        <v>9764483932</v>
      </c>
      <c r="B3" t="s">
        <v>245</v>
      </c>
      <c r="C3" t="s">
        <v>513</v>
      </c>
      <c r="D3" t="s">
        <v>143</v>
      </c>
      <c r="E3" t="s">
        <v>144</v>
      </c>
      <c r="F3" t="s">
        <v>145</v>
      </c>
      <c r="G3">
        <v>34912</v>
      </c>
      <c r="H3" t="s">
        <v>145</v>
      </c>
      <c r="I3">
        <v>911601</v>
      </c>
      <c r="J3">
        <v>2610605267</v>
      </c>
      <c r="K3">
        <v>5615700</v>
      </c>
      <c r="L3">
        <v>2692440</v>
      </c>
      <c r="M3" t="s">
        <v>146</v>
      </c>
      <c r="N3">
        <v>9764483932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247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248</v>
      </c>
      <c r="AB3" t="s">
        <v>146</v>
      </c>
      <c r="AC3">
        <v>200185</v>
      </c>
      <c r="AD3" t="s">
        <v>249</v>
      </c>
      <c r="AE3" t="s">
        <v>156</v>
      </c>
      <c r="AF3" t="s">
        <v>514</v>
      </c>
      <c r="AG3">
        <v>566</v>
      </c>
      <c r="AH3">
        <v>556664</v>
      </c>
      <c r="AI3" t="s">
        <v>171</v>
      </c>
      <c r="AJ3">
        <v>566</v>
      </c>
      <c r="AK3">
        <v>9764483932</v>
      </c>
      <c r="AL3">
        <v>9764483932</v>
      </c>
      <c r="AM3" t="s">
        <v>158</v>
      </c>
      <c r="AN3" t="s">
        <v>515</v>
      </c>
      <c r="AO3" t="s">
        <v>516</v>
      </c>
      <c r="AP3" t="s">
        <v>146</v>
      </c>
      <c r="AQ3" t="s">
        <v>174</v>
      </c>
      <c r="AR3">
        <v>2457.5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162</v>
      </c>
      <c r="BW3">
        <v>0</v>
      </c>
      <c r="BX3">
        <v>0</v>
      </c>
      <c r="BY3" t="s">
        <v>163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171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164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165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249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517</v>
      </c>
      <c r="EC3" t="s">
        <v>517</v>
      </c>
      <c r="ED3" t="s">
        <v>514</v>
      </c>
      <c r="EE3" t="s">
        <v>518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168</v>
      </c>
      <c r="EU3" t="s">
        <v>146</v>
      </c>
      <c r="EV3">
        <v>0</v>
      </c>
    </row>
    <row r="4" spans="1:152" x14ac:dyDescent="0.25">
      <c r="A4">
        <v>9764553213</v>
      </c>
      <c r="B4" t="s">
        <v>245</v>
      </c>
      <c r="C4" t="s">
        <v>1035</v>
      </c>
      <c r="D4" t="s">
        <v>143</v>
      </c>
      <c r="E4" t="s">
        <v>144</v>
      </c>
      <c r="F4" t="s">
        <v>145</v>
      </c>
      <c r="G4">
        <v>34912</v>
      </c>
      <c r="H4" t="s">
        <v>145</v>
      </c>
      <c r="I4">
        <v>724692</v>
      </c>
      <c r="J4">
        <v>2610605427</v>
      </c>
      <c r="K4">
        <v>5615700</v>
      </c>
      <c r="L4">
        <v>2692440</v>
      </c>
      <c r="M4" t="s">
        <v>146</v>
      </c>
      <c r="N4">
        <v>9764553213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247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248</v>
      </c>
      <c r="AB4" t="s">
        <v>146</v>
      </c>
      <c r="AC4">
        <v>200185</v>
      </c>
      <c r="AD4" t="s">
        <v>249</v>
      </c>
      <c r="AE4" t="s">
        <v>156</v>
      </c>
      <c r="AF4" t="s">
        <v>1214</v>
      </c>
      <c r="AG4">
        <v>566</v>
      </c>
      <c r="AH4">
        <v>620221</v>
      </c>
      <c r="AI4" t="s">
        <v>171</v>
      </c>
      <c r="AJ4">
        <v>566</v>
      </c>
      <c r="AK4">
        <v>9764553213</v>
      </c>
      <c r="AL4">
        <v>9764553213</v>
      </c>
      <c r="AM4" t="s">
        <v>158</v>
      </c>
      <c r="AN4" t="s">
        <v>515</v>
      </c>
      <c r="AO4" t="s">
        <v>516</v>
      </c>
      <c r="AP4" t="s">
        <v>146</v>
      </c>
      <c r="AQ4" t="s">
        <v>174</v>
      </c>
      <c r="AR4">
        <v>2457.5</v>
      </c>
      <c r="AS4">
        <v>2350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2457.5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2456.9625000000001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171</v>
      </c>
      <c r="CK4">
        <v>10</v>
      </c>
      <c r="CL4">
        <v>0</v>
      </c>
      <c r="CM4">
        <v>0</v>
      </c>
      <c r="CN4">
        <v>2457.5</v>
      </c>
      <c r="CO4" t="s">
        <v>150</v>
      </c>
      <c r="CP4">
        <v>0</v>
      </c>
      <c r="CQ4">
        <v>0</v>
      </c>
      <c r="CR4">
        <v>0</v>
      </c>
      <c r="CS4" t="s">
        <v>164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165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249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1215</v>
      </c>
      <c r="EC4" t="s">
        <v>1215</v>
      </c>
      <c r="ED4" t="s">
        <v>1214</v>
      </c>
      <c r="EE4" t="s">
        <v>1216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2457.5</v>
      </c>
      <c r="EQ4">
        <v>0</v>
      </c>
      <c r="ER4">
        <v>0</v>
      </c>
      <c r="ES4" t="s">
        <v>146</v>
      </c>
      <c r="ET4" t="s">
        <v>168</v>
      </c>
      <c r="EU4" t="s">
        <v>146</v>
      </c>
      <c r="EV4">
        <v>0</v>
      </c>
    </row>
    <row r="5" spans="1:152" x14ac:dyDescent="0.25">
      <c r="A5">
        <v>9764162792</v>
      </c>
      <c r="B5" t="s">
        <v>141</v>
      </c>
      <c r="C5" t="s">
        <v>498</v>
      </c>
      <c r="D5" t="s">
        <v>143</v>
      </c>
      <c r="E5" t="s">
        <v>144</v>
      </c>
      <c r="F5" t="s">
        <v>145</v>
      </c>
      <c r="G5">
        <v>34911</v>
      </c>
      <c r="H5" t="s">
        <v>145</v>
      </c>
      <c r="I5">
        <v>74754</v>
      </c>
      <c r="J5">
        <v>2610498133</v>
      </c>
      <c r="K5">
        <v>9945408</v>
      </c>
      <c r="L5">
        <v>2692440</v>
      </c>
      <c r="M5" t="s">
        <v>146</v>
      </c>
      <c r="N5">
        <v>9764162792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150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154</v>
      </c>
      <c r="AB5" t="s">
        <v>146</v>
      </c>
      <c r="AC5">
        <v>200239</v>
      </c>
      <c r="AD5" t="s">
        <v>155</v>
      </c>
      <c r="AE5" t="s">
        <v>156</v>
      </c>
      <c r="AF5" t="s">
        <v>499</v>
      </c>
      <c r="AG5">
        <v>566</v>
      </c>
      <c r="AH5">
        <v>234906</v>
      </c>
      <c r="AI5" t="s">
        <v>171</v>
      </c>
      <c r="AJ5">
        <v>566</v>
      </c>
      <c r="AK5">
        <v>9764162792</v>
      </c>
      <c r="AL5">
        <v>9764162792</v>
      </c>
      <c r="AM5" t="s">
        <v>158</v>
      </c>
      <c r="AN5" t="s">
        <v>228</v>
      </c>
      <c r="AO5" t="s">
        <v>229</v>
      </c>
      <c r="AP5" t="s">
        <v>146</v>
      </c>
      <c r="AQ5" t="s">
        <v>174</v>
      </c>
      <c r="AR5">
        <v>3457.5</v>
      </c>
      <c r="AS5">
        <v>3350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>
        <v>1000</v>
      </c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3457.5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3456.9625000000001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171</v>
      </c>
      <c r="CK5">
        <v>10</v>
      </c>
      <c r="CL5">
        <v>0</v>
      </c>
      <c r="CM5">
        <v>0</v>
      </c>
      <c r="CN5">
        <v>3457.5</v>
      </c>
      <c r="CO5" t="s">
        <v>150</v>
      </c>
      <c r="CP5">
        <v>0</v>
      </c>
      <c r="CQ5">
        <v>0</v>
      </c>
      <c r="CR5">
        <v>0</v>
      </c>
      <c r="CS5" t="s">
        <v>164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165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155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500</v>
      </c>
      <c r="EC5" t="s">
        <v>500</v>
      </c>
      <c r="ED5" t="s">
        <v>499</v>
      </c>
      <c r="EE5" t="s">
        <v>501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3457.5</v>
      </c>
      <c r="EQ5">
        <v>0</v>
      </c>
      <c r="ER5">
        <v>0</v>
      </c>
      <c r="ES5" t="s">
        <v>146</v>
      </c>
      <c r="ET5" t="s">
        <v>168</v>
      </c>
      <c r="EU5" t="s">
        <v>146</v>
      </c>
      <c r="EV5">
        <v>0</v>
      </c>
    </row>
    <row r="6" spans="1:152" x14ac:dyDescent="0.25">
      <c r="A6">
        <v>9762784431</v>
      </c>
      <c r="B6" t="s">
        <v>245</v>
      </c>
      <c r="C6" t="s">
        <v>344</v>
      </c>
      <c r="D6" t="s">
        <v>143</v>
      </c>
      <c r="E6" t="s">
        <v>144</v>
      </c>
      <c r="F6" t="s">
        <v>145</v>
      </c>
      <c r="G6">
        <v>34910</v>
      </c>
      <c r="H6" t="s">
        <v>145</v>
      </c>
      <c r="I6">
        <v>285881</v>
      </c>
      <c r="J6">
        <v>2610424023</v>
      </c>
      <c r="K6">
        <v>1707801</v>
      </c>
      <c r="L6">
        <v>2692440</v>
      </c>
      <c r="M6" t="s">
        <v>146</v>
      </c>
      <c r="N6">
        <v>9762784431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247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248</v>
      </c>
      <c r="AB6" t="s">
        <v>146</v>
      </c>
      <c r="AC6">
        <v>200185</v>
      </c>
      <c r="AD6" t="s">
        <v>249</v>
      </c>
      <c r="AE6" t="s">
        <v>156</v>
      </c>
      <c r="AF6" t="s">
        <v>345</v>
      </c>
      <c r="AG6">
        <v>566</v>
      </c>
      <c r="AH6">
        <v>6870</v>
      </c>
      <c r="AI6" t="s">
        <v>171</v>
      </c>
      <c r="AJ6">
        <v>566</v>
      </c>
      <c r="AK6">
        <v>9762784431</v>
      </c>
      <c r="AL6">
        <v>9762784431</v>
      </c>
      <c r="AM6" t="s">
        <v>158</v>
      </c>
      <c r="AN6" t="s">
        <v>346</v>
      </c>
      <c r="AO6" t="s">
        <v>347</v>
      </c>
      <c r="AP6" t="s">
        <v>146</v>
      </c>
      <c r="AQ6" t="s">
        <v>174</v>
      </c>
      <c r="AR6">
        <v>3807.5</v>
      </c>
      <c r="AS6">
        <v>3700</v>
      </c>
      <c r="AT6" s="5">
        <f t="shared" si="0"/>
        <v>2700</v>
      </c>
      <c r="AU6" s="5">
        <v>350</v>
      </c>
      <c r="AV6" s="5">
        <f t="shared" si="1"/>
        <v>2350</v>
      </c>
      <c r="AW6" s="6">
        <f t="shared" si="2"/>
        <v>413.6</v>
      </c>
      <c r="AX6" s="7">
        <f t="shared" si="3"/>
        <v>1880</v>
      </c>
      <c r="AY6" s="8">
        <f t="shared" si="4"/>
        <v>56.4</v>
      </c>
      <c r="AZ6" s="5">
        <v>250</v>
      </c>
      <c r="BA6" s="9">
        <f t="shared" si="5"/>
        <v>81.25</v>
      </c>
      <c r="BB6" s="9">
        <v>1000</v>
      </c>
      <c r="BC6" s="10"/>
      <c r="BD6" s="5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3807.5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3806.9625000000001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171</v>
      </c>
      <c r="CK6">
        <v>10</v>
      </c>
      <c r="CL6">
        <v>0</v>
      </c>
      <c r="CM6">
        <v>0</v>
      </c>
      <c r="CN6">
        <v>3807.5</v>
      </c>
      <c r="CO6" t="s">
        <v>150</v>
      </c>
      <c r="CP6">
        <v>0</v>
      </c>
      <c r="CQ6">
        <v>0</v>
      </c>
      <c r="CR6">
        <v>0</v>
      </c>
      <c r="CS6" t="s">
        <v>164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165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249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348</v>
      </c>
      <c r="EC6" t="s">
        <v>348</v>
      </c>
      <c r="ED6" t="s">
        <v>345</v>
      </c>
      <c r="EE6" t="s">
        <v>349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3807.5</v>
      </c>
      <c r="EQ6">
        <v>0</v>
      </c>
      <c r="ER6">
        <v>0</v>
      </c>
      <c r="ES6" t="s">
        <v>146</v>
      </c>
      <c r="ET6" t="s">
        <v>168</v>
      </c>
      <c r="EU6" t="s">
        <v>146</v>
      </c>
      <c r="EV6">
        <v>0</v>
      </c>
    </row>
    <row r="7" spans="1:152" x14ac:dyDescent="0.25">
      <c r="A7">
        <v>9764687357</v>
      </c>
      <c r="B7" t="s">
        <v>245</v>
      </c>
      <c r="C7" t="s">
        <v>658</v>
      </c>
      <c r="D7" t="s">
        <v>143</v>
      </c>
      <c r="E7" t="s">
        <v>144</v>
      </c>
      <c r="F7" t="s">
        <v>145</v>
      </c>
      <c r="G7">
        <v>34912</v>
      </c>
      <c r="H7" t="s">
        <v>145</v>
      </c>
      <c r="I7">
        <v>701066</v>
      </c>
      <c r="J7">
        <v>2610605700</v>
      </c>
      <c r="K7">
        <v>5615700</v>
      </c>
      <c r="L7">
        <v>2692440</v>
      </c>
      <c r="M7" t="s">
        <v>146</v>
      </c>
      <c r="N7">
        <v>9764687357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247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248</v>
      </c>
      <c r="AB7" t="s">
        <v>146</v>
      </c>
      <c r="AC7">
        <v>200185</v>
      </c>
      <c r="AD7" t="s">
        <v>249</v>
      </c>
      <c r="AE7" t="s">
        <v>156</v>
      </c>
      <c r="AF7" t="s">
        <v>659</v>
      </c>
      <c r="AG7">
        <v>566</v>
      </c>
      <c r="AH7">
        <v>742503</v>
      </c>
      <c r="AI7" t="s">
        <v>171</v>
      </c>
      <c r="AJ7">
        <v>566</v>
      </c>
      <c r="AK7">
        <v>9764687357</v>
      </c>
      <c r="AL7">
        <v>9764687357</v>
      </c>
      <c r="AM7" t="s">
        <v>158</v>
      </c>
      <c r="AN7" t="s">
        <v>660</v>
      </c>
      <c r="AO7" t="s">
        <v>661</v>
      </c>
      <c r="AP7" t="s">
        <v>146</v>
      </c>
      <c r="AQ7" t="s">
        <v>174</v>
      </c>
      <c r="AR7">
        <v>3807.5</v>
      </c>
      <c r="AS7">
        <v>3700</v>
      </c>
      <c r="AT7" s="5">
        <f t="shared" si="0"/>
        <v>2700</v>
      </c>
      <c r="AU7" s="5">
        <v>350</v>
      </c>
      <c r="AV7" s="5">
        <f t="shared" si="1"/>
        <v>2350</v>
      </c>
      <c r="AW7" s="6">
        <f t="shared" si="2"/>
        <v>413.6</v>
      </c>
      <c r="AX7" s="7">
        <f t="shared" si="3"/>
        <v>1880</v>
      </c>
      <c r="AY7" s="8">
        <f t="shared" si="4"/>
        <v>56.4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G7" t="s">
        <v>146</v>
      </c>
      <c r="BH7" t="s">
        <v>146</v>
      </c>
      <c r="BI7">
        <v>566</v>
      </c>
      <c r="BJ7">
        <v>566</v>
      </c>
      <c r="BK7">
        <v>3807.5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3806.9625000000001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171</v>
      </c>
      <c r="CK7">
        <v>10</v>
      </c>
      <c r="CL7">
        <v>0</v>
      </c>
      <c r="CM7">
        <v>0</v>
      </c>
      <c r="CN7">
        <v>3807.5</v>
      </c>
      <c r="CO7" t="s">
        <v>150</v>
      </c>
      <c r="CP7">
        <v>0</v>
      </c>
      <c r="CQ7">
        <v>0</v>
      </c>
      <c r="CR7">
        <v>0</v>
      </c>
      <c r="CS7" t="s">
        <v>164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165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249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662</v>
      </c>
      <c r="EC7" t="s">
        <v>662</v>
      </c>
      <c r="ED7" t="s">
        <v>659</v>
      </c>
      <c r="EE7" t="s">
        <v>663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3807.5</v>
      </c>
      <c r="EQ7">
        <v>0</v>
      </c>
      <c r="ER7">
        <v>0</v>
      </c>
      <c r="ES7" t="s">
        <v>146</v>
      </c>
      <c r="ET7" t="s">
        <v>168</v>
      </c>
      <c r="EU7" t="s">
        <v>146</v>
      </c>
      <c r="EV7">
        <v>0</v>
      </c>
    </row>
    <row r="8" spans="1:152" x14ac:dyDescent="0.25">
      <c r="A8">
        <v>9765885131</v>
      </c>
      <c r="B8" t="s">
        <v>141</v>
      </c>
      <c r="C8" t="s">
        <v>1324</v>
      </c>
      <c r="D8" t="s">
        <v>143</v>
      </c>
      <c r="E8" t="s">
        <v>144</v>
      </c>
      <c r="F8" t="s">
        <v>145</v>
      </c>
      <c r="G8">
        <v>34914</v>
      </c>
      <c r="H8" t="s">
        <v>145</v>
      </c>
      <c r="I8">
        <v>635502</v>
      </c>
      <c r="J8">
        <v>2610787096</v>
      </c>
      <c r="K8">
        <v>8917441</v>
      </c>
      <c r="L8">
        <v>2692440</v>
      </c>
      <c r="M8" t="s">
        <v>146</v>
      </c>
      <c r="N8">
        <v>9765885131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150</v>
      </c>
      <c r="U8" t="s">
        <v>151</v>
      </c>
      <c r="V8">
        <v>4814</v>
      </c>
      <c r="W8" t="s">
        <v>152</v>
      </c>
      <c r="X8" t="s">
        <v>151</v>
      </c>
      <c r="Y8">
        <v>63</v>
      </c>
      <c r="Z8" t="s">
        <v>454</v>
      </c>
      <c r="AA8" t="s">
        <v>154</v>
      </c>
      <c r="AB8" t="s">
        <v>146</v>
      </c>
      <c r="AC8">
        <v>200237</v>
      </c>
      <c r="AD8" t="s">
        <v>455</v>
      </c>
      <c r="AE8" t="s">
        <v>156</v>
      </c>
      <c r="AF8" t="s">
        <v>1325</v>
      </c>
      <c r="AG8">
        <v>566</v>
      </c>
      <c r="AH8">
        <v>799654</v>
      </c>
      <c r="AI8" t="s">
        <v>171</v>
      </c>
      <c r="AJ8">
        <v>566</v>
      </c>
      <c r="AK8">
        <v>9765885131</v>
      </c>
      <c r="AL8">
        <v>9765885131</v>
      </c>
      <c r="AM8" t="s">
        <v>158</v>
      </c>
      <c r="AN8" t="s">
        <v>1326</v>
      </c>
      <c r="AO8" t="s">
        <v>1327</v>
      </c>
      <c r="AP8" t="s">
        <v>146</v>
      </c>
      <c r="AQ8" t="s">
        <v>174</v>
      </c>
      <c r="AR8">
        <v>5350</v>
      </c>
      <c r="AS8">
        <v>5350</v>
      </c>
      <c r="AT8" s="5">
        <f t="shared" si="0"/>
        <v>5350</v>
      </c>
      <c r="AU8" s="5">
        <v>350</v>
      </c>
      <c r="AV8" s="5">
        <f t="shared" si="1"/>
        <v>5000</v>
      </c>
      <c r="AW8" s="6">
        <f t="shared" si="2"/>
        <v>880.00000000000011</v>
      </c>
      <c r="AX8" s="7">
        <f t="shared" si="3"/>
        <v>4000</v>
      </c>
      <c r="AY8" s="8">
        <f t="shared" si="4"/>
        <v>120</v>
      </c>
      <c r="AZ8" s="5">
        <v>250</v>
      </c>
      <c r="BA8" s="9">
        <f t="shared" si="5"/>
        <v>81.25</v>
      </c>
      <c r="BB8" s="9"/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5350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5349.4624999999996</v>
      </c>
      <c r="BR8">
        <v>0</v>
      </c>
      <c r="BS8">
        <v>0.04</v>
      </c>
      <c r="BT8" t="s">
        <v>146</v>
      </c>
      <c r="BU8">
        <v>59536659</v>
      </c>
      <c r="BV8" t="s">
        <v>162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171</v>
      </c>
      <c r="CK8">
        <v>10</v>
      </c>
      <c r="CL8">
        <v>0</v>
      </c>
      <c r="CM8">
        <v>0</v>
      </c>
      <c r="CN8">
        <v>5350</v>
      </c>
      <c r="CO8" t="s">
        <v>150</v>
      </c>
      <c r="CP8">
        <v>0</v>
      </c>
      <c r="CQ8">
        <v>0</v>
      </c>
      <c r="CR8">
        <v>0</v>
      </c>
      <c r="CS8" t="s">
        <v>164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165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455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1328</v>
      </c>
      <c r="EC8" t="s">
        <v>1328</v>
      </c>
      <c r="ED8" t="s">
        <v>1325</v>
      </c>
      <c r="EE8" t="s">
        <v>1329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5350</v>
      </c>
      <c r="EQ8">
        <v>0</v>
      </c>
      <c r="ER8">
        <v>0</v>
      </c>
      <c r="ES8" t="s">
        <v>146</v>
      </c>
      <c r="ET8" t="s">
        <v>168</v>
      </c>
      <c r="EU8" t="s">
        <v>146</v>
      </c>
      <c r="EV8">
        <v>0</v>
      </c>
    </row>
    <row r="9" spans="1:152" x14ac:dyDescent="0.25">
      <c r="A9">
        <v>9766305290</v>
      </c>
      <c r="B9" t="s">
        <v>245</v>
      </c>
      <c r="C9" t="s">
        <v>291</v>
      </c>
      <c r="D9" t="s">
        <v>143</v>
      </c>
      <c r="E9" t="s">
        <v>144</v>
      </c>
      <c r="F9" t="s">
        <v>145</v>
      </c>
      <c r="G9">
        <v>34915</v>
      </c>
      <c r="H9" t="s">
        <v>145</v>
      </c>
      <c r="I9">
        <v>608789</v>
      </c>
      <c r="J9">
        <v>2610891499</v>
      </c>
      <c r="K9">
        <v>1877509</v>
      </c>
      <c r="L9">
        <v>2692440</v>
      </c>
      <c r="M9" t="s">
        <v>146</v>
      </c>
      <c r="N9">
        <v>9766305290</v>
      </c>
      <c r="O9">
        <v>123</v>
      </c>
      <c r="P9" t="s">
        <v>147</v>
      </c>
      <c r="Q9" t="s">
        <v>148</v>
      </c>
      <c r="R9" t="s">
        <v>149</v>
      </c>
      <c r="S9">
        <v>250100000000001</v>
      </c>
      <c r="T9" t="s">
        <v>247</v>
      </c>
      <c r="U9" t="s">
        <v>151</v>
      </c>
      <c r="V9">
        <v>4814</v>
      </c>
      <c r="W9" t="s">
        <v>152</v>
      </c>
      <c r="X9" t="s">
        <v>151</v>
      </c>
      <c r="Y9">
        <v>44</v>
      </c>
      <c r="Z9" t="s">
        <v>153</v>
      </c>
      <c r="AA9" t="s">
        <v>248</v>
      </c>
      <c r="AB9" t="s">
        <v>146</v>
      </c>
      <c r="AC9">
        <v>200185</v>
      </c>
      <c r="AD9" t="s">
        <v>249</v>
      </c>
      <c r="AE9" t="s">
        <v>156</v>
      </c>
      <c r="AF9" t="s">
        <v>292</v>
      </c>
      <c r="AG9">
        <v>566</v>
      </c>
      <c r="AH9">
        <v>154747</v>
      </c>
      <c r="AI9" t="s">
        <v>171</v>
      </c>
      <c r="AJ9">
        <v>566</v>
      </c>
      <c r="AK9">
        <v>9766305290</v>
      </c>
      <c r="AL9">
        <v>9766305290</v>
      </c>
      <c r="AM9" t="s">
        <v>158</v>
      </c>
      <c r="AN9" t="s">
        <v>293</v>
      </c>
      <c r="AO9" t="s">
        <v>294</v>
      </c>
      <c r="AP9" t="s">
        <v>146</v>
      </c>
      <c r="AQ9" t="s">
        <v>174</v>
      </c>
      <c r="AR9">
        <v>5957.5</v>
      </c>
      <c r="AS9">
        <v>5850</v>
      </c>
      <c r="AT9" s="5">
        <f t="shared" si="0"/>
        <v>5850</v>
      </c>
      <c r="AU9" s="5">
        <v>350</v>
      </c>
      <c r="AV9" s="5">
        <f t="shared" si="1"/>
        <v>5500</v>
      </c>
      <c r="AW9" s="6">
        <f t="shared" si="2"/>
        <v>968.00000000000011</v>
      </c>
      <c r="AX9" s="7">
        <f t="shared" si="3"/>
        <v>4400</v>
      </c>
      <c r="AY9" s="8">
        <f t="shared" si="4"/>
        <v>132</v>
      </c>
      <c r="AZ9" s="5">
        <v>250</v>
      </c>
      <c r="BA9" s="9">
        <f t="shared" si="5"/>
        <v>81.25</v>
      </c>
      <c r="BB9" s="9"/>
      <c r="BC9" s="10"/>
      <c r="BD9" s="5">
        <f t="shared" si="6"/>
        <v>18.75</v>
      </c>
      <c r="BG9" t="s">
        <v>146</v>
      </c>
      <c r="BH9" t="s">
        <v>146</v>
      </c>
      <c r="BI9">
        <v>566</v>
      </c>
      <c r="BJ9">
        <v>566</v>
      </c>
      <c r="BK9">
        <v>5957.5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5956.9624999999996</v>
      </c>
      <c r="BR9">
        <v>0</v>
      </c>
      <c r="BS9">
        <v>0.04</v>
      </c>
      <c r="BT9" t="s">
        <v>146</v>
      </c>
      <c r="BU9">
        <v>59536659</v>
      </c>
      <c r="BV9" t="s">
        <v>162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171</v>
      </c>
      <c r="CK9">
        <v>10</v>
      </c>
      <c r="CL9">
        <v>0</v>
      </c>
      <c r="CM9">
        <v>0</v>
      </c>
      <c r="CN9">
        <v>5957.5</v>
      </c>
      <c r="CO9" t="s">
        <v>150</v>
      </c>
      <c r="CP9">
        <v>0</v>
      </c>
      <c r="CQ9">
        <v>0</v>
      </c>
      <c r="CR9">
        <v>0</v>
      </c>
      <c r="CS9" t="s">
        <v>164</v>
      </c>
      <c r="CT9">
        <v>0</v>
      </c>
      <c r="CU9">
        <v>0</v>
      </c>
      <c r="CV9">
        <v>0</v>
      </c>
      <c r="CW9" t="s">
        <v>156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165</v>
      </c>
      <c r="DE9">
        <v>0</v>
      </c>
      <c r="DF9">
        <v>0</v>
      </c>
      <c r="DG9">
        <v>0</v>
      </c>
      <c r="DH9" t="s">
        <v>150</v>
      </c>
      <c r="DI9">
        <v>0</v>
      </c>
      <c r="DJ9">
        <v>0</v>
      </c>
      <c r="DK9">
        <v>0</v>
      </c>
      <c r="DL9" t="s">
        <v>156</v>
      </c>
      <c r="DM9">
        <v>45</v>
      </c>
      <c r="DN9">
        <v>0</v>
      </c>
      <c r="DO9" t="s">
        <v>156</v>
      </c>
      <c r="DP9">
        <v>45</v>
      </c>
      <c r="DQ9">
        <v>0</v>
      </c>
      <c r="DR9" t="s">
        <v>146</v>
      </c>
      <c r="DS9" t="s">
        <v>146</v>
      </c>
      <c r="DT9" t="s">
        <v>146</v>
      </c>
      <c r="DU9" t="s">
        <v>249</v>
      </c>
      <c r="DV9">
        <v>0</v>
      </c>
      <c r="DW9">
        <v>0</v>
      </c>
      <c r="DX9">
        <v>0.5</v>
      </c>
      <c r="DY9">
        <v>0.04</v>
      </c>
      <c r="DZ9">
        <v>2.0020566090040005E+19</v>
      </c>
      <c r="EA9">
        <v>3.4600356600000148E+18</v>
      </c>
      <c r="EB9" t="s">
        <v>295</v>
      </c>
      <c r="EC9" t="s">
        <v>295</v>
      </c>
      <c r="ED9" t="s">
        <v>292</v>
      </c>
      <c r="EE9" t="s">
        <v>296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5957.5</v>
      </c>
      <c r="EQ9">
        <v>0</v>
      </c>
      <c r="ER9">
        <v>0</v>
      </c>
      <c r="ES9" t="s">
        <v>146</v>
      </c>
      <c r="ET9" t="s">
        <v>168</v>
      </c>
      <c r="EU9" t="s">
        <v>146</v>
      </c>
      <c r="EV9">
        <v>0</v>
      </c>
    </row>
    <row r="10" spans="1:152" x14ac:dyDescent="0.25">
      <c r="A10">
        <v>9766285288</v>
      </c>
      <c r="B10" t="s">
        <v>245</v>
      </c>
      <c r="C10" t="s">
        <v>460</v>
      </c>
      <c r="D10" t="s">
        <v>143</v>
      </c>
      <c r="E10" t="s">
        <v>144</v>
      </c>
      <c r="F10" t="s">
        <v>145</v>
      </c>
      <c r="G10">
        <v>34915</v>
      </c>
      <c r="H10" t="s">
        <v>145</v>
      </c>
      <c r="I10">
        <v>472535</v>
      </c>
      <c r="J10">
        <v>2610891458</v>
      </c>
      <c r="K10">
        <v>1877509</v>
      </c>
      <c r="L10">
        <v>2692440</v>
      </c>
      <c r="M10" t="s">
        <v>146</v>
      </c>
      <c r="N10">
        <v>9766285288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247</v>
      </c>
      <c r="U10" t="s">
        <v>151</v>
      </c>
      <c r="V10">
        <v>4814</v>
      </c>
      <c r="W10" t="s">
        <v>152</v>
      </c>
      <c r="X10" t="s">
        <v>151</v>
      </c>
      <c r="Y10">
        <v>44</v>
      </c>
      <c r="Z10" t="s">
        <v>153</v>
      </c>
      <c r="AA10" t="s">
        <v>248</v>
      </c>
      <c r="AB10" t="s">
        <v>146</v>
      </c>
      <c r="AC10">
        <v>200185</v>
      </c>
      <c r="AD10" t="s">
        <v>249</v>
      </c>
      <c r="AE10" t="s">
        <v>156</v>
      </c>
      <c r="AF10" t="s">
        <v>461</v>
      </c>
      <c r="AG10">
        <v>566</v>
      </c>
      <c r="AH10">
        <v>135856</v>
      </c>
      <c r="AI10" t="s">
        <v>171</v>
      </c>
      <c r="AJ10">
        <v>566</v>
      </c>
      <c r="AK10">
        <v>9766285288</v>
      </c>
      <c r="AL10">
        <v>9766285288</v>
      </c>
      <c r="AM10" t="s">
        <v>158</v>
      </c>
      <c r="AN10" t="s">
        <v>293</v>
      </c>
      <c r="AO10" t="s">
        <v>294</v>
      </c>
      <c r="AP10" t="s">
        <v>146</v>
      </c>
      <c r="AQ10" t="s">
        <v>174</v>
      </c>
      <c r="AR10">
        <v>5957.5</v>
      </c>
      <c r="AS10">
        <v>5850</v>
      </c>
      <c r="AT10" s="5">
        <f t="shared" si="0"/>
        <v>5850</v>
      </c>
      <c r="AU10" s="5">
        <v>350</v>
      </c>
      <c r="AV10" s="5">
        <f t="shared" si="1"/>
        <v>5500</v>
      </c>
      <c r="AW10" s="6">
        <f t="shared" si="2"/>
        <v>968.00000000000011</v>
      </c>
      <c r="AX10" s="7">
        <f t="shared" si="3"/>
        <v>4400</v>
      </c>
      <c r="AY10" s="8">
        <f t="shared" si="4"/>
        <v>132</v>
      </c>
      <c r="AZ10" s="5">
        <v>250</v>
      </c>
      <c r="BA10" s="9">
        <f t="shared" si="5"/>
        <v>81.25</v>
      </c>
      <c r="BB10" s="9"/>
      <c r="BC10" s="10"/>
      <c r="BD10" s="5">
        <f t="shared" si="6"/>
        <v>18.75</v>
      </c>
      <c r="BG10" t="s">
        <v>146</v>
      </c>
      <c r="BH10" t="s">
        <v>146</v>
      </c>
      <c r="BI10">
        <v>566</v>
      </c>
      <c r="BJ10">
        <v>566</v>
      </c>
      <c r="BK10">
        <v>5957.5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5956.9624999999996</v>
      </c>
      <c r="BR10">
        <v>0</v>
      </c>
      <c r="BS10">
        <v>0.04</v>
      </c>
      <c r="BT10" t="s">
        <v>146</v>
      </c>
      <c r="BU10">
        <v>59536659</v>
      </c>
      <c r="BV10" t="s">
        <v>162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171</v>
      </c>
      <c r="CK10">
        <v>10</v>
      </c>
      <c r="CL10">
        <v>0</v>
      </c>
      <c r="CM10">
        <v>0</v>
      </c>
      <c r="CN10">
        <v>5957.5</v>
      </c>
      <c r="CO10" t="s">
        <v>150</v>
      </c>
      <c r="CP10">
        <v>0</v>
      </c>
      <c r="CQ10">
        <v>0</v>
      </c>
      <c r="CR10">
        <v>0</v>
      </c>
      <c r="CS10" t="s">
        <v>164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165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249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462</v>
      </c>
      <c r="EC10" t="s">
        <v>462</v>
      </c>
      <c r="ED10" t="s">
        <v>461</v>
      </c>
      <c r="EE10" t="s">
        <v>463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5957.5</v>
      </c>
      <c r="EQ10">
        <v>0</v>
      </c>
      <c r="ER10">
        <v>0</v>
      </c>
      <c r="ES10" t="s">
        <v>146</v>
      </c>
      <c r="ET10" t="s">
        <v>168</v>
      </c>
      <c r="EU10" t="s">
        <v>146</v>
      </c>
      <c r="EV10">
        <v>0</v>
      </c>
    </row>
    <row r="11" spans="1:152" x14ac:dyDescent="0.25">
      <c r="A11">
        <v>9766326350</v>
      </c>
      <c r="B11" t="s">
        <v>245</v>
      </c>
      <c r="C11" t="s">
        <v>723</v>
      </c>
      <c r="D11" t="s">
        <v>143</v>
      </c>
      <c r="E11" t="s">
        <v>144</v>
      </c>
      <c r="F11" t="s">
        <v>145</v>
      </c>
      <c r="G11">
        <v>34915</v>
      </c>
      <c r="H11" t="s">
        <v>145</v>
      </c>
      <c r="I11">
        <v>971372</v>
      </c>
      <c r="J11">
        <v>2610891539</v>
      </c>
      <c r="K11">
        <v>1877509</v>
      </c>
      <c r="L11">
        <v>2692440</v>
      </c>
      <c r="M11" t="s">
        <v>146</v>
      </c>
      <c r="N11">
        <v>9766326350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247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153</v>
      </c>
      <c r="AA11" t="s">
        <v>248</v>
      </c>
      <c r="AB11" t="s">
        <v>146</v>
      </c>
      <c r="AC11">
        <v>200185</v>
      </c>
      <c r="AD11" t="s">
        <v>249</v>
      </c>
      <c r="AE11" t="s">
        <v>156</v>
      </c>
      <c r="AF11" t="s">
        <v>724</v>
      </c>
      <c r="AG11">
        <v>566</v>
      </c>
      <c r="AH11">
        <v>173681</v>
      </c>
      <c r="AI11" t="s">
        <v>171</v>
      </c>
      <c r="AJ11">
        <v>566</v>
      </c>
      <c r="AK11">
        <v>9766326350</v>
      </c>
      <c r="AL11">
        <v>9766326350</v>
      </c>
      <c r="AM11" t="s">
        <v>158</v>
      </c>
      <c r="AN11" t="s">
        <v>293</v>
      </c>
      <c r="AO11" t="s">
        <v>294</v>
      </c>
      <c r="AP11" t="s">
        <v>146</v>
      </c>
      <c r="AQ11" t="s">
        <v>174</v>
      </c>
      <c r="AR11">
        <v>5957.5</v>
      </c>
      <c r="AS11">
        <v>5850</v>
      </c>
      <c r="AT11" s="5">
        <f t="shared" si="0"/>
        <v>5850</v>
      </c>
      <c r="AU11" s="5">
        <v>350</v>
      </c>
      <c r="AV11" s="5">
        <f t="shared" si="1"/>
        <v>5500</v>
      </c>
      <c r="AW11" s="6">
        <f t="shared" si="2"/>
        <v>968.00000000000011</v>
      </c>
      <c r="AX11" s="7">
        <f t="shared" si="3"/>
        <v>4400</v>
      </c>
      <c r="AY11" s="8">
        <f t="shared" si="4"/>
        <v>132</v>
      </c>
      <c r="AZ11" s="5">
        <v>250</v>
      </c>
      <c r="BA11" s="9">
        <f t="shared" si="5"/>
        <v>81.25</v>
      </c>
      <c r="BB11" s="9"/>
      <c r="BC11" s="10"/>
      <c r="BD11" s="5">
        <f t="shared" si="6"/>
        <v>18.75</v>
      </c>
      <c r="BG11" t="s">
        <v>146</v>
      </c>
      <c r="BH11" t="s">
        <v>146</v>
      </c>
      <c r="BI11">
        <v>566</v>
      </c>
      <c r="BJ11">
        <v>566</v>
      </c>
      <c r="BK11">
        <v>5957.5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5956.9624999999996</v>
      </c>
      <c r="BR11">
        <v>0</v>
      </c>
      <c r="BS11">
        <v>0.04</v>
      </c>
      <c r="BT11" t="s">
        <v>146</v>
      </c>
      <c r="BU11">
        <v>59536659</v>
      </c>
      <c r="BV11" t="s">
        <v>162</v>
      </c>
      <c r="BW11">
        <v>0</v>
      </c>
      <c r="BX11">
        <v>0</v>
      </c>
      <c r="BY11" t="s">
        <v>163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171</v>
      </c>
      <c r="CK11">
        <v>10</v>
      </c>
      <c r="CL11">
        <v>0</v>
      </c>
      <c r="CM11">
        <v>0</v>
      </c>
      <c r="CN11">
        <v>5957.5</v>
      </c>
      <c r="CO11" t="s">
        <v>150</v>
      </c>
      <c r="CP11">
        <v>0</v>
      </c>
      <c r="CQ11">
        <v>0</v>
      </c>
      <c r="CR11">
        <v>0</v>
      </c>
      <c r="CS11" t="s">
        <v>164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165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249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725</v>
      </c>
      <c r="EC11" t="s">
        <v>725</v>
      </c>
      <c r="ED11" t="s">
        <v>724</v>
      </c>
      <c r="EE11" t="s">
        <v>726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5957.5</v>
      </c>
      <c r="EQ11">
        <v>0</v>
      </c>
      <c r="ER11">
        <v>0</v>
      </c>
      <c r="ES11" t="s">
        <v>146</v>
      </c>
      <c r="ET11" t="s">
        <v>168</v>
      </c>
      <c r="EU11" t="s">
        <v>146</v>
      </c>
      <c r="EV11">
        <v>0</v>
      </c>
    </row>
    <row r="12" spans="1:152" x14ac:dyDescent="0.25">
      <c r="A12">
        <v>675369226126</v>
      </c>
      <c r="B12" t="s">
        <v>141</v>
      </c>
      <c r="C12" t="s">
        <v>178</v>
      </c>
      <c r="D12" t="s">
        <v>143</v>
      </c>
      <c r="E12" t="s">
        <v>144</v>
      </c>
      <c r="F12" t="s">
        <v>145</v>
      </c>
      <c r="G12" t="s">
        <v>146</v>
      </c>
      <c r="H12" t="s">
        <v>145</v>
      </c>
      <c r="I12">
        <v>186556</v>
      </c>
      <c r="J12">
        <v>57675369226126</v>
      </c>
      <c r="K12">
        <v>3259952</v>
      </c>
      <c r="L12" t="s">
        <v>146</v>
      </c>
      <c r="M12" t="s">
        <v>146</v>
      </c>
      <c r="N12">
        <v>675369226126</v>
      </c>
      <c r="O12" t="s">
        <v>146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146</v>
      </c>
      <c r="V12" t="s">
        <v>146</v>
      </c>
      <c r="W12">
        <v>25010001</v>
      </c>
      <c r="X12" t="s">
        <v>146</v>
      </c>
      <c r="Y12">
        <v>44</v>
      </c>
      <c r="Z12" t="s">
        <v>153</v>
      </c>
      <c r="AA12" t="s">
        <v>154</v>
      </c>
      <c r="AB12" t="s">
        <v>146</v>
      </c>
      <c r="AC12">
        <v>200239</v>
      </c>
      <c r="AD12" t="s">
        <v>155</v>
      </c>
      <c r="AE12" t="s">
        <v>171</v>
      </c>
      <c r="AF12" t="s">
        <v>146</v>
      </c>
      <c r="AG12">
        <v>566</v>
      </c>
      <c r="AH12" t="s">
        <v>146</v>
      </c>
      <c r="AI12" t="s">
        <v>171</v>
      </c>
      <c r="AJ12">
        <v>566</v>
      </c>
      <c r="AK12">
        <v>675369226126</v>
      </c>
      <c r="AL12" t="s">
        <v>146</v>
      </c>
      <c r="AM12" t="s">
        <v>158</v>
      </c>
      <c r="AN12" t="s">
        <v>179</v>
      </c>
      <c r="AO12" t="s">
        <v>146</v>
      </c>
      <c r="AP12" t="s">
        <v>146</v>
      </c>
      <c r="AQ12" t="s">
        <v>174</v>
      </c>
      <c r="AR12">
        <v>9000</v>
      </c>
      <c r="AS12">
        <v>9000</v>
      </c>
      <c r="AT12" s="5">
        <f t="shared" si="0"/>
        <v>9000</v>
      </c>
      <c r="AU12" s="5">
        <v>350</v>
      </c>
      <c r="AV12" s="5">
        <f t="shared" si="1"/>
        <v>8650</v>
      </c>
      <c r="AW12" s="6">
        <f t="shared" si="2"/>
        <v>1522.4</v>
      </c>
      <c r="AX12" s="7">
        <f t="shared" si="3"/>
        <v>6920</v>
      </c>
      <c r="AY12" s="8">
        <f t="shared" si="4"/>
        <v>207.6</v>
      </c>
      <c r="AZ12" s="5">
        <v>250</v>
      </c>
      <c r="BA12" s="9">
        <f t="shared" si="5"/>
        <v>81.25</v>
      </c>
      <c r="BB12" s="9"/>
      <c r="BC12" s="10"/>
      <c r="BD12" s="5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9000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8999.4624999999996</v>
      </c>
      <c r="BR12">
        <v>0</v>
      </c>
      <c r="BS12">
        <v>0.04</v>
      </c>
      <c r="BT12" t="s">
        <v>146</v>
      </c>
      <c r="BU12">
        <v>59536659</v>
      </c>
      <c r="BV12" t="s">
        <v>162</v>
      </c>
      <c r="BW12">
        <v>20</v>
      </c>
      <c r="BX12">
        <v>0</v>
      </c>
      <c r="BY12" t="s">
        <v>146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171</v>
      </c>
      <c r="CK12">
        <v>12.5</v>
      </c>
      <c r="CL12">
        <v>0</v>
      </c>
      <c r="CM12">
        <v>0</v>
      </c>
      <c r="CN12">
        <v>9000</v>
      </c>
      <c r="CO12" t="s">
        <v>150</v>
      </c>
      <c r="CP12">
        <v>10</v>
      </c>
      <c r="CQ12">
        <v>0</v>
      </c>
      <c r="CR12">
        <v>0</v>
      </c>
      <c r="CS12" t="s">
        <v>164</v>
      </c>
      <c r="CT12">
        <v>5</v>
      </c>
      <c r="CU12">
        <v>0</v>
      </c>
      <c r="CV12">
        <v>0</v>
      </c>
      <c r="CW12" t="s">
        <v>171</v>
      </c>
      <c r="CX12">
        <v>15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165</v>
      </c>
      <c r="DE12">
        <v>7.5</v>
      </c>
      <c r="DF12">
        <v>0</v>
      </c>
      <c r="DG12">
        <v>0</v>
      </c>
      <c r="DH12" t="s">
        <v>150</v>
      </c>
      <c r="DI12">
        <v>10</v>
      </c>
      <c r="DJ12">
        <v>0</v>
      </c>
      <c r="DK12">
        <v>0</v>
      </c>
      <c r="DL12" t="s">
        <v>171</v>
      </c>
      <c r="DM12">
        <v>0</v>
      </c>
      <c r="DN12">
        <v>0</v>
      </c>
      <c r="DO12" t="s">
        <v>171</v>
      </c>
      <c r="DP12">
        <v>0</v>
      </c>
      <c r="DQ12">
        <v>0</v>
      </c>
      <c r="DR12" t="s">
        <v>146</v>
      </c>
      <c r="DS12" t="s">
        <v>146</v>
      </c>
      <c r="DT12" t="s">
        <v>146</v>
      </c>
      <c r="DU12" t="s">
        <v>155</v>
      </c>
      <c r="DV12">
        <v>0</v>
      </c>
      <c r="DW12">
        <v>0</v>
      </c>
      <c r="DX12">
        <v>0.5</v>
      </c>
      <c r="DY12">
        <v>0.04</v>
      </c>
      <c r="DZ12" t="s">
        <v>146</v>
      </c>
      <c r="EA12" t="s">
        <v>146</v>
      </c>
      <c r="EB12" t="s">
        <v>146</v>
      </c>
      <c r="EC12" t="s">
        <v>146</v>
      </c>
      <c r="ED12" t="s">
        <v>146</v>
      </c>
      <c r="EE12" t="s">
        <v>180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9000</v>
      </c>
      <c r="EQ12">
        <v>0</v>
      </c>
      <c r="ER12">
        <v>0</v>
      </c>
      <c r="ES12" t="s">
        <v>146</v>
      </c>
      <c r="ET12" t="s">
        <v>168</v>
      </c>
      <c r="EU12" t="s">
        <v>146</v>
      </c>
      <c r="EV12">
        <v>0</v>
      </c>
    </row>
    <row r="13" spans="1:152" x14ac:dyDescent="0.25">
      <c r="A13">
        <v>9761621481</v>
      </c>
      <c r="B13" t="s">
        <v>141</v>
      </c>
      <c r="C13" t="s">
        <v>1302</v>
      </c>
      <c r="D13" t="s">
        <v>143</v>
      </c>
      <c r="E13" t="s">
        <v>144</v>
      </c>
      <c r="F13" t="s">
        <v>145</v>
      </c>
      <c r="G13">
        <v>34908</v>
      </c>
      <c r="H13" t="s">
        <v>145</v>
      </c>
      <c r="I13">
        <v>662698</v>
      </c>
      <c r="J13">
        <v>2610234859</v>
      </c>
      <c r="K13">
        <v>2530521</v>
      </c>
      <c r="L13">
        <v>2692440</v>
      </c>
      <c r="M13" t="s">
        <v>146</v>
      </c>
      <c r="N13">
        <v>9761621481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154</v>
      </c>
      <c r="AB13" t="s">
        <v>146</v>
      </c>
      <c r="AC13">
        <v>200239</v>
      </c>
      <c r="AD13" t="s">
        <v>155</v>
      </c>
      <c r="AE13" t="s">
        <v>156</v>
      </c>
      <c r="AF13" t="s">
        <v>1303</v>
      </c>
      <c r="AG13">
        <v>566</v>
      </c>
      <c r="AH13">
        <v>40331</v>
      </c>
      <c r="AI13" t="s">
        <v>171</v>
      </c>
      <c r="AJ13">
        <v>566</v>
      </c>
      <c r="AK13">
        <v>9761621481</v>
      </c>
      <c r="AL13">
        <v>9761621481</v>
      </c>
      <c r="AM13" t="s">
        <v>158</v>
      </c>
      <c r="AN13" t="s">
        <v>449</v>
      </c>
      <c r="AO13" t="s">
        <v>450</v>
      </c>
      <c r="AP13" t="s">
        <v>146</v>
      </c>
      <c r="AQ13" t="s">
        <v>174</v>
      </c>
      <c r="AR13">
        <v>9000</v>
      </c>
      <c r="AS13">
        <v>9000</v>
      </c>
      <c r="AT13" s="5">
        <f t="shared" si="0"/>
        <v>8000</v>
      </c>
      <c r="AU13" s="5">
        <v>350</v>
      </c>
      <c r="AV13" s="5">
        <f t="shared" si="1"/>
        <v>7650</v>
      </c>
      <c r="AW13" s="6">
        <f t="shared" si="2"/>
        <v>1346.4</v>
      </c>
      <c r="AX13" s="7">
        <f t="shared" si="3"/>
        <v>6120</v>
      </c>
      <c r="AY13" s="8">
        <f t="shared" si="4"/>
        <v>183.6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9000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8999.4624999999996</v>
      </c>
      <c r="BR13">
        <v>0</v>
      </c>
      <c r="BS13">
        <v>0.04</v>
      </c>
      <c r="BT13" t="s">
        <v>146</v>
      </c>
      <c r="BU13">
        <v>59536659</v>
      </c>
      <c r="BV13" t="s">
        <v>162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171</v>
      </c>
      <c r="CK13">
        <v>10</v>
      </c>
      <c r="CL13">
        <v>0</v>
      </c>
      <c r="CM13">
        <v>0</v>
      </c>
      <c r="CN13">
        <v>9000</v>
      </c>
      <c r="CO13" t="s">
        <v>150</v>
      </c>
      <c r="CP13">
        <v>0</v>
      </c>
      <c r="CQ13">
        <v>0</v>
      </c>
      <c r="CR13">
        <v>0</v>
      </c>
      <c r="CS13" t="s">
        <v>164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165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1304</v>
      </c>
      <c r="EC13" t="s">
        <v>1304</v>
      </c>
      <c r="ED13" t="s">
        <v>1303</v>
      </c>
      <c r="EE13" t="s">
        <v>1305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9000</v>
      </c>
      <c r="EQ13">
        <v>0</v>
      </c>
      <c r="ER13">
        <v>0</v>
      </c>
      <c r="ES13" t="s">
        <v>146</v>
      </c>
      <c r="ET13" t="s">
        <v>168</v>
      </c>
      <c r="EU13" t="s">
        <v>146</v>
      </c>
      <c r="EV13">
        <v>0</v>
      </c>
    </row>
    <row r="14" spans="1:152" x14ac:dyDescent="0.25">
      <c r="A14">
        <v>9764253463</v>
      </c>
      <c r="B14" t="s">
        <v>141</v>
      </c>
      <c r="C14" t="s">
        <v>1357</v>
      </c>
      <c r="D14" t="s">
        <v>143</v>
      </c>
      <c r="E14" t="s">
        <v>144</v>
      </c>
      <c r="F14" t="s">
        <v>145</v>
      </c>
      <c r="G14">
        <v>34912</v>
      </c>
      <c r="H14" t="s">
        <v>145</v>
      </c>
      <c r="I14">
        <v>773673</v>
      </c>
      <c r="J14">
        <v>2610604749</v>
      </c>
      <c r="K14">
        <v>5615700</v>
      </c>
      <c r="L14">
        <v>2692440</v>
      </c>
      <c r="M14" t="s">
        <v>146</v>
      </c>
      <c r="N14">
        <v>9764253463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154</v>
      </c>
      <c r="AB14" t="s">
        <v>146</v>
      </c>
      <c r="AC14">
        <v>200239</v>
      </c>
      <c r="AD14" t="s">
        <v>155</v>
      </c>
      <c r="AE14" t="s">
        <v>156</v>
      </c>
      <c r="AF14" t="s">
        <v>1358</v>
      </c>
      <c r="AG14">
        <v>566</v>
      </c>
      <c r="AH14">
        <v>327715</v>
      </c>
      <c r="AI14" t="s">
        <v>171</v>
      </c>
      <c r="AJ14">
        <v>566</v>
      </c>
      <c r="AK14">
        <v>9764253463</v>
      </c>
      <c r="AL14">
        <v>9764253463</v>
      </c>
      <c r="AM14" t="s">
        <v>158</v>
      </c>
      <c r="AN14" t="s">
        <v>449</v>
      </c>
      <c r="AO14" t="s">
        <v>450</v>
      </c>
      <c r="AP14" t="s">
        <v>146</v>
      </c>
      <c r="AQ14" t="s">
        <v>174</v>
      </c>
      <c r="AR14">
        <v>9000</v>
      </c>
      <c r="AS14">
        <v>9000</v>
      </c>
      <c r="AT14" s="5">
        <f t="shared" si="0"/>
        <v>8000</v>
      </c>
      <c r="AU14" s="5">
        <v>350</v>
      </c>
      <c r="AV14" s="5">
        <f t="shared" si="1"/>
        <v>7650</v>
      </c>
      <c r="AW14" s="6">
        <f t="shared" si="2"/>
        <v>1346.4</v>
      </c>
      <c r="AX14" s="7">
        <f t="shared" si="3"/>
        <v>6120</v>
      </c>
      <c r="AY14" s="8">
        <f t="shared" si="4"/>
        <v>183.6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9000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8999.4624999999996</v>
      </c>
      <c r="BR14">
        <v>0</v>
      </c>
      <c r="BS14">
        <v>0.04</v>
      </c>
      <c r="BT14" t="s">
        <v>146</v>
      </c>
      <c r="BU14">
        <v>59536659</v>
      </c>
      <c r="BV14" t="s">
        <v>162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171</v>
      </c>
      <c r="CK14">
        <v>10</v>
      </c>
      <c r="CL14">
        <v>0</v>
      </c>
      <c r="CM14">
        <v>0</v>
      </c>
      <c r="CN14">
        <v>9000</v>
      </c>
      <c r="CO14" t="s">
        <v>150</v>
      </c>
      <c r="CP14">
        <v>0</v>
      </c>
      <c r="CQ14">
        <v>0</v>
      </c>
      <c r="CR14">
        <v>0</v>
      </c>
      <c r="CS14" t="s">
        <v>164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165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155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1359</v>
      </c>
      <c r="EC14" t="s">
        <v>1359</v>
      </c>
      <c r="ED14" t="s">
        <v>1358</v>
      </c>
      <c r="EE14" t="s">
        <v>1360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9000</v>
      </c>
      <c r="EQ14">
        <v>0</v>
      </c>
      <c r="ER14">
        <v>0</v>
      </c>
      <c r="ES14" t="s">
        <v>146</v>
      </c>
      <c r="ET14" t="s">
        <v>168</v>
      </c>
      <c r="EU14" t="s">
        <v>146</v>
      </c>
      <c r="EV14">
        <v>0</v>
      </c>
    </row>
    <row r="15" spans="1:152" x14ac:dyDescent="0.25">
      <c r="A15">
        <v>9770035616</v>
      </c>
      <c r="B15" t="s">
        <v>141</v>
      </c>
      <c r="C15" t="s">
        <v>1381</v>
      </c>
      <c r="D15" t="s">
        <v>143</v>
      </c>
      <c r="E15" t="s">
        <v>144</v>
      </c>
      <c r="F15" t="s">
        <v>144</v>
      </c>
      <c r="G15">
        <v>34921</v>
      </c>
      <c r="H15" t="s">
        <v>145</v>
      </c>
      <c r="I15">
        <v>64906</v>
      </c>
      <c r="J15">
        <v>2611432984</v>
      </c>
      <c r="K15">
        <v>1494357</v>
      </c>
      <c r="L15">
        <v>1001040</v>
      </c>
      <c r="M15">
        <v>25499393</v>
      </c>
      <c r="N15">
        <v>9770035616</v>
      </c>
      <c r="O15">
        <v>123</v>
      </c>
      <c r="P15" t="s">
        <v>147</v>
      </c>
      <c r="Q15" t="s">
        <v>148</v>
      </c>
      <c r="R15" t="s">
        <v>149</v>
      </c>
      <c r="S15" t="s">
        <v>1382</v>
      </c>
      <c r="T15" t="s">
        <v>156</v>
      </c>
      <c r="U15" t="s">
        <v>1383</v>
      </c>
      <c r="V15">
        <v>5999</v>
      </c>
      <c r="W15" t="s">
        <v>1384</v>
      </c>
      <c r="X15" t="s">
        <v>1383</v>
      </c>
      <c r="Y15">
        <v>63</v>
      </c>
      <c r="Z15" t="s">
        <v>454</v>
      </c>
      <c r="AA15" t="s">
        <v>154</v>
      </c>
      <c r="AB15" t="s">
        <v>146</v>
      </c>
      <c r="AC15">
        <v>301011</v>
      </c>
      <c r="AD15" t="s">
        <v>155</v>
      </c>
      <c r="AE15" t="s">
        <v>156</v>
      </c>
      <c r="AF15" t="s">
        <v>1385</v>
      </c>
      <c r="AG15">
        <v>566</v>
      </c>
      <c r="AH15">
        <v>822654</v>
      </c>
      <c r="AI15" t="s">
        <v>1386</v>
      </c>
      <c r="AJ15">
        <v>566</v>
      </c>
      <c r="AK15">
        <v>9770035616</v>
      </c>
      <c r="AL15">
        <v>9770035616</v>
      </c>
      <c r="AM15" t="s">
        <v>1387</v>
      </c>
      <c r="AN15" t="s">
        <v>1388</v>
      </c>
      <c r="AO15" t="s">
        <v>1389</v>
      </c>
      <c r="AP15" t="s">
        <v>146</v>
      </c>
      <c r="AQ15" t="s">
        <v>1390</v>
      </c>
      <c r="AR15">
        <v>9107.5</v>
      </c>
      <c r="AS15">
        <v>9000</v>
      </c>
      <c r="AT15" s="5">
        <f t="shared" si="0"/>
        <v>8000</v>
      </c>
      <c r="AU15" s="5">
        <v>350</v>
      </c>
      <c r="AV15" s="5">
        <f t="shared" si="1"/>
        <v>7650</v>
      </c>
      <c r="AW15" s="6">
        <f t="shared" si="2"/>
        <v>1346.4</v>
      </c>
      <c r="AX15" s="7">
        <f t="shared" si="3"/>
        <v>6120</v>
      </c>
      <c r="AY15" s="8">
        <f t="shared" si="4"/>
        <v>183.6</v>
      </c>
      <c r="AZ15" s="5">
        <v>250</v>
      </c>
      <c r="BA15" s="9">
        <f t="shared" si="5"/>
        <v>81.25</v>
      </c>
      <c r="BB15" s="9">
        <v>1000</v>
      </c>
      <c r="BC15" s="10"/>
      <c r="BD15" s="5">
        <f t="shared" si="6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9107.5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9106.9624999999996</v>
      </c>
      <c r="BR15">
        <v>0</v>
      </c>
      <c r="BS15">
        <v>0.04</v>
      </c>
      <c r="BT15" t="s">
        <v>146</v>
      </c>
      <c r="BU15">
        <v>6067466</v>
      </c>
      <c r="BV15" t="s">
        <v>1391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1386</v>
      </c>
      <c r="CK15">
        <v>10</v>
      </c>
      <c r="CL15">
        <v>0</v>
      </c>
      <c r="CM15">
        <v>0</v>
      </c>
      <c r="CN15">
        <v>9107.5</v>
      </c>
      <c r="CO15" t="s">
        <v>150</v>
      </c>
      <c r="CP15">
        <v>0</v>
      </c>
      <c r="CQ15">
        <v>0</v>
      </c>
      <c r="CR15">
        <v>0</v>
      </c>
      <c r="CS15" t="s">
        <v>150</v>
      </c>
      <c r="CT15">
        <v>0</v>
      </c>
      <c r="CU15">
        <v>0</v>
      </c>
      <c r="CV15">
        <v>0</v>
      </c>
      <c r="CW15" t="s">
        <v>156</v>
      </c>
      <c r="CX15">
        <v>10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165</v>
      </c>
      <c r="DE15">
        <v>10</v>
      </c>
      <c r="DF15">
        <v>0</v>
      </c>
      <c r="DG15">
        <v>0</v>
      </c>
      <c r="DH15" t="s">
        <v>150</v>
      </c>
      <c r="DI15">
        <v>25</v>
      </c>
      <c r="DJ15">
        <v>0</v>
      </c>
      <c r="DK15">
        <v>0</v>
      </c>
      <c r="DL15" t="s">
        <v>156</v>
      </c>
      <c r="DM15">
        <v>25</v>
      </c>
      <c r="DN15">
        <v>0</v>
      </c>
      <c r="DO15" t="s">
        <v>156</v>
      </c>
      <c r="DP15">
        <v>0</v>
      </c>
      <c r="DQ15">
        <v>0</v>
      </c>
      <c r="DR15" t="s">
        <v>146</v>
      </c>
      <c r="DS15" t="s">
        <v>146</v>
      </c>
      <c r="DT15" t="s">
        <v>146</v>
      </c>
      <c r="DU15" t="s">
        <v>155</v>
      </c>
      <c r="DV15">
        <v>0</v>
      </c>
      <c r="DW15">
        <v>0</v>
      </c>
      <c r="DX15">
        <v>0.5</v>
      </c>
      <c r="DY15">
        <v>0.04</v>
      </c>
      <c r="DZ15">
        <v>2.0020566000040006E+19</v>
      </c>
      <c r="EA15">
        <v>3.0040567E+19</v>
      </c>
      <c r="EB15" t="s">
        <v>1392</v>
      </c>
      <c r="EC15" t="s">
        <v>1392</v>
      </c>
      <c r="ED15" t="s">
        <v>1385</v>
      </c>
      <c r="EE15" t="s">
        <v>1393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9107.5</v>
      </c>
      <c r="EQ15">
        <v>0</v>
      </c>
      <c r="ER15">
        <v>0</v>
      </c>
      <c r="ES15" t="s">
        <v>146</v>
      </c>
      <c r="ET15" t="s">
        <v>168</v>
      </c>
      <c r="EU15" t="s">
        <v>146</v>
      </c>
      <c r="EV15">
        <v>0</v>
      </c>
    </row>
    <row r="16" spans="1:152" x14ac:dyDescent="0.25">
      <c r="A16">
        <v>9763883744</v>
      </c>
      <c r="B16" t="s">
        <v>141</v>
      </c>
      <c r="C16" t="s">
        <v>1400</v>
      </c>
      <c r="D16" t="s">
        <v>143</v>
      </c>
      <c r="E16" t="s">
        <v>144</v>
      </c>
      <c r="F16" t="s">
        <v>145</v>
      </c>
      <c r="G16">
        <v>34911</v>
      </c>
      <c r="H16" t="s">
        <v>145</v>
      </c>
      <c r="I16">
        <v>647550</v>
      </c>
      <c r="J16">
        <v>2610479776</v>
      </c>
      <c r="K16">
        <v>9135743</v>
      </c>
      <c r="L16">
        <v>1001990</v>
      </c>
      <c r="M16">
        <v>25495794</v>
      </c>
      <c r="N16">
        <v>9763883744</v>
      </c>
      <c r="O16">
        <v>123</v>
      </c>
      <c r="P16" t="s">
        <v>147</v>
      </c>
      <c r="Q16" t="s">
        <v>148</v>
      </c>
      <c r="R16" t="s">
        <v>149</v>
      </c>
      <c r="S16" t="s">
        <v>1382</v>
      </c>
      <c r="T16" t="s">
        <v>156</v>
      </c>
      <c r="U16" t="s">
        <v>1383</v>
      </c>
      <c r="V16">
        <v>5999</v>
      </c>
      <c r="W16" t="s">
        <v>1384</v>
      </c>
      <c r="X16" t="s">
        <v>1383</v>
      </c>
      <c r="Y16">
        <v>63</v>
      </c>
      <c r="Z16" t="s">
        <v>454</v>
      </c>
      <c r="AA16" t="s">
        <v>154</v>
      </c>
      <c r="AB16" t="s">
        <v>146</v>
      </c>
      <c r="AC16">
        <v>301011</v>
      </c>
      <c r="AD16" t="s">
        <v>155</v>
      </c>
      <c r="AE16" t="s">
        <v>156</v>
      </c>
      <c r="AF16" t="s">
        <v>1401</v>
      </c>
      <c r="AG16">
        <v>566</v>
      </c>
      <c r="AH16">
        <v>722099</v>
      </c>
      <c r="AI16" t="s">
        <v>1386</v>
      </c>
      <c r="AJ16">
        <v>566</v>
      </c>
      <c r="AK16">
        <v>9763883744</v>
      </c>
      <c r="AL16">
        <v>9763883744</v>
      </c>
      <c r="AM16" t="s">
        <v>1387</v>
      </c>
      <c r="AN16" t="s">
        <v>1396</v>
      </c>
      <c r="AO16" t="s">
        <v>1397</v>
      </c>
      <c r="AP16" t="s">
        <v>146</v>
      </c>
      <c r="AQ16" t="s">
        <v>1390</v>
      </c>
      <c r="AR16">
        <v>9107.5</v>
      </c>
      <c r="AS16">
        <v>9000</v>
      </c>
      <c r="AT16" s="5">
        <f t="shared" si="0"/>
        <v>8000</v>
      </c>
      <c r="AU16" s="5">
        <v>350</v>
      </c>
      <c r="AV16" s="5">
        <f t="shared" si="1"/>
        <v>7650</v>
      </c>
      <c r="AW16" s="6">
        <f t="shared" si="2"/>
        <v>1346.4</v>
      </c>
      <c r="AX16" s="7">
        <f t="shared" si="3"/>
        <v>6120</v>
      </c>
      <c r="AY16" s="8">
        <f t="shared" si="4"/>
        <v>183.6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9107.5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9106.9624999999996</v>
      </c>
      <c r="BR16">
        <v>0</v>
      </c>
      <c r="BS16">
        <v>0.04</v>
      </c>
      <c r="BT16" t="s">
        <v>146</v>
      </c>
      <c r="BU16">
        <v>6067466</v>
      </c>
      <c r="BV16" t="s">
        <v>1391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1386</v>
      </c>
      <c r="CK16">
        <v>10</v>
      </c>
      <c r="CL16">
        <v>0</v>
      </c>
      <c r="CM16">
        <v>0</v>
      </c>
      <c r="CN16">
        <v>9107.5</v>
      </c>
      <c r="CO16" t="s">
        <v>150</v>
      </c>
      <c r="CP16">
        <v>0</v>
      </c>
      <c r="CQ16">
        <v>0</v>
      </c>
      <c r="CR16">
        <v>0</v>
      </c>
      <c r="CS16" t="s">
        <v>150</v>
      </c>
      <c r="CT16">
        <v>0</v>
      </c>
      <c r="CU16">
        <v>0</v>
      </c>
      <c r="CV16">
        <v>0</v>
      </c>
      <c r="CW16" t="s">
        <v>156</v>
      </c>
      <c r="CX16">
        <v>10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165</v>
      </c>
      <c r="DE16">
        <v>10</v>
      </c>
      <c r="DF16">
        <v>0</v>
      </c>
      <c r="DG16">
        <v>0</v>
      </c>
      <c r="DH16" t="s">
        <v>150</v>
      </c>
      <c r="DI16">
        <v>25</v>
      </c>
      <c r="DJ16">
        <v>0</v>
      </c>
      <c r="DK16">
        <v>0</v>
      </c>
      <c r="DL16" t="s">
        <v>156</v>
      </c>
      <c r="DM16">
        <v>25</v>
      </c>
      <c r="DN16">
        <v>0</v>
      </c>
      <c r="DO16" t="s">
        <v>156</v>
      </c>
      <c r="DP16">
        <v>0</v>
      </c>
      <c r="DQ16">
        <v>0</v>
      </c>
      <c r="DR16" t="s">
        <v>146</v>
      </c>
      <c r="DS16" t="s">
        <v>146</v>
      </c>
      <c r="DT16" t="s">
        <v>146</v>
      </c>
      <c r="DU16" t="s">
        <v>155</v>
      </c>
      <c r="DV16">
        <v>0</v>
      </c>
      <c r="DW16">
        <v>0</v>
      </c>
      <c r="DX16">
        <v>0.5</v>
      </c>
      <c r="DY16">
        <v>0.04</v>
      </c>
      <c r="DZ16">
        <v>2.0020566000040006E+19</v>
      </c>
      <c r="EA16">
        <v>3.0040567E+19</v>
      </c>
      <c r="EB16" t="s">
        <v>1402</v>
      </c>
      <c r="EC16" t="s">
        <v>1402</v>
      </c>
      <c r="ED16" t="s">
        <v>1401</v>
      </c>
      <c r="EE16" t="s">
        <v>1403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9107.5</v>
      </c>
      <c r="EQ16">
        <v>0</v>
      </c>
      <c r="ER16">
        <v>0</v>
      </c>
      <c r="ES16" t="s">
        <v>146</v>
      </c>
      <c r="ET16" t="s">
        <v>168</v>
      </c>
      <c r="EU16" t="s">
        <v>146</v>
      </c>
      <c r="EV16">
        <v>0</v>
      </c>
    </row>
    <row r="17" spans="1:152" x14ac:dyDescent="0.25">
      <c r="A17">
        <v>9763127206</v>
      </c>
      <c r="B17" t="s">
        <v>141</v>
      </c>
      <c r="C17" t="s">
        <v>1418</v>
      </c>
      <c r="D17" t="s">
        <v>143</v>
      </c>
      <c r="E17" t="s">
        <v>144</v>
      </c>
      <c r="F17" t="s">
        <v>145</v>
      </c>
      <c r="G17">
        <v>34910</v>
      </c>
      <c r="H17" t="s">
        <v>145</v>
      </c>
      <c r="I17">
        <v>381285</v>
      </c>
      <c r="J17">
        <v>2610398377</v>
      </c>
      <c r="K17">
        <v>6286117</v>
      </c>
      <c r="L17">
        <v>1001981</v>
      </c>
      <c r="M17">
        <v>25495166</v>
      </c>
      <c r="N17">
        <v>9763127206</v>
      </c>
      <c r="O17">
        <v>123</v>
      </c>
      <c r="P17" t="s">
        <v>147</v>
      </c>
      <c r="Q17" t="s">
        <v>148</v>
      </c>
      <c r="R17" t="s">
        <v>149</v>
      </c>
      <c r="S17" t="s">
        <v>1382</v>
      </c>
      <c r="T17" t="s">
        <v>156</v>
      </c>
      <c r="U17" t="s">
        <v>1383</v>
      </c>
      <c r="V17">
        <v>5999</v>
      </c>
      <c r="W17" t="s">
        <v>1384</v>
      </c>
      <c r="X17" t="s">
        <v>1383</v>
      </c>
      <c r="Y17">
        <v>63</v>
      </c>
      <c r="Z17" t="s">
        <v>454</v>
      </c>
      <c r="AA17" t="s">
        <v>154</v>
      </c>
      <c r="AB17" t="s">
        <v>146</v>
      </c>
      <c r="AC17">
        <v>301011</v>
      </c>
      <c r="AD17" t="s">
        <v>155</v>
      </c>
      <c r="AE17" t="s">
        <v>156</v>
      </c>
      <c r="AF17" t="s">
        <v>1419</v>
      </c>
      <c r="AG17">
        <v>566</v>
      </c>
      <c r="AH17">
        <v>653338</v>
      </c>
      <c r="AI17" t="s">
        <v>1386</v>
      </c>
      <c r="AJ17">
        <v>566</v>
      </c>
      <c r="AK17">
        <v>9763127206</v>
      </c>
      <c r="AL17">
        <v>9763127206</v>
      </c>
      <c r="AM17" t="s">
        <v>1387</v>
      </c>
      <c r="AN17" t="s">
        <v>1396</v>
      </c>
      <c r="AO17" t="s">
        <v>1397</v>
      </c>
      <c r="AP17" t="s">
        <v>146</v>
      </c>
      <c r="AQ17" t="s">
        <v>1390</v>
      </c>
      <c r="AR17">
        <v>9107.5</v>
      </c>
      <c r="AS17">
        <v>9000</v>
      </c>
      <c r="AT17" s="5">
        <f t="shared" si="0"/>
        <v>8000</v>
      </c>
      <c r="AU17" s="5">
        <v>350</v>
      </c>
      <c r="AV17" s="5">
        <f t="shared" si="1"/>
        <v>7650</v>
      </c>
      <c r="AW17" s="6">
        <f t="shared" si="2"/>
        <v>1346.4</v>
      </c>
      <c r="AX17" s="7">
        <f t="shared" si="3"/>
        <v>6120</v>
      </c>
      <c r="AY17" s="8">
        <f t="shared" si="4"/>
        <v>183.6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9107.5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9106.9624999999996</v>
      </c>
      <c r="BR17">
        <v>0</v>
      </c>
      <c r="BS17">
        <v>0.04</v>
      </c>
      <c r="BT17" t="s">
        <v>146</v>
      </c>
      <c r="BU17">
        <v>6067466</v>
      </c>
      <c r="BV17" t="s">
        <v>1391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1386</v>
      </c>
      <c r="CK17">
        <v>10</v>
      </c>
      <c r="CL17">
        <v>0</v>
      </c>
      <c r="CM17">
        <v>0</v>
      </c>
      <c r="CN17">
        <v>9107.5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156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165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156</v>
      </c>
      <c r="DM17">
        <v>25</v>
      </c>
      <c r="DN17">
        <v>0</v>
      </c>
      <c r="DO17" t="s">
        <v>156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155</v>
      </c>
      <c r="DV17">
        <v>0</v>
      </c>
      <c r="DW17">
        <v>0</v>
      </c>
      <c r="DX17">
        <v>0.5</v>
      </c>
      <c r="DY17">
        <v>0.04</v>
      </c>
      <c r="DZ17">
        <v>2.0020566000040006E+19</v>
      </c>
      <c r="EA17">
        <v>3.0040567E+19</v>
      </c>
      <c r="EB17" t="s">
        <v>1420</v>
      </c>
      <c r="EC17" t="s">
        <v>1420</v>
      </c>
      <c r="ED17" t="s">
        <v>1419</v>
      </c>
      <c r="EE17" t="s">
        <v>1421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9107.5</v>
      </c>
      <c r="EQ17">
        <v>0</v>
      </c>
      <c r="ER17">
        <v>0</v>
      </c>
      <c r="ES17" t="s">
        <v>146</v>
      </c>
      <c r="ET17" t="s">
        <v>168</v>
      </c>
      <c r="EU17" t="s">
        <v>146</v>
      </c>
      <c r="EV17">
        <v>0</v>
      </c>
    </row>
    <row r="18" spans="1:152" x14ac:dyDescent="0.25">
      <c r="A18">
        <v>9765188284</v>
      </c>
      <c r="B18" t="s">
        <v>141</v>
      </c>
      <c r="C18" t="s">
        <v>1422</v>
      </c>
      <c r="D18" t="s">
        <v>143</v>
      </c>
      <c r="E18" t="s">
        <v>144</v>
      </c>
      <c r="F18" t="s">
        <v>145</v>
      </c>
      <c r="G18">
        <v>34913</v>
      </c>
      <c r="H18" t="s">
        <v>145</v>
      </c>
      <c r="I18">
        <v>127171</v>
      </c>
      <c r="J18">
        <v>2610671986</v>
      </c>
      <c r="K18">
        <v>9292173</v>
      </c>
      <c r="L18">
        <v>1001999</v>
      </c>
      <c r="M18">
        <v>25496936</v>
      </c>
      <c r="N18">
        <v>9765188284</v>
      </c>
      <c r="O18">
        <v>123</v>
      </c>
      <c r="P18" t="s">
        <v>147</v>
      </c>
      <c r="Q18" t="s">
        <v>148</v>
      </c>
      <c r="R18" t="s">
        <v>149</v>
      </c>
      <c r="S18" t="s">
        <v>1382</v>
      </c>
      <c r="T18" t="s">
        <v>156</v>
      </c>
      <c r="U18" t="s">
        <v>1383</v>
      </c>
      <c r="V18">
        <v>5999</v>
      </c>
      <c r="W18" t="s">
        <v>1384</v>
      </c>
      <c r="X18" t="s">
        <v>1383</v>
      </c>
      <c r="Y18">
        <v>63</v>
      </c>
      <c r="Z18" t="s">
        <v>454</v>
      </c>
      <c r="AA18" t="s">
        <v>154</v>
      </c>
      <c r="AB18" t="s">
        <v>146</v>
      </c>
      <c r="AC18">
        <v>301011</v>
      </c>
      <c r="AD18" t="s">
        <v>155</v>
      </c>
      <c r="AE18" t="s">
        <v>156</v>
      </c>
      <c r="AF18" t="s">
        <v>1423</v>
      </c>
      <c r="AG18">
        <v>566</v>
      </c>
      <c r="AH18">
        <v>435058</v>
      </c>
      <c r="AI18" t="s">
        <v>1386</v>
      </c>
      <c r="AJ18">
        <v>566</v>
      </c>
      <c r="AK18">
        <v>9765188284</v>
      </c>
      <c r="AL18">
        <v>9765188284</v>
      </c>
      <c r="AM18" t="s">
        <v>1387</v>
      </c>
      <c r="AN18" t="s">
        <v>1396</v>
      </c>
      <c r="AO18" t="s">
        <v>1397</v>
      </c>
      <c r="AP18" t="s">
        <v>146</v>
      </c>
      <c r="AQ18" t="s">
        <v>1390</v>
      </c>
      <c r="AR18">
        <v>9107.5</v>
      </c>
      <c r="AS18">
        <v>9000</v>
      </c>
      <c r="AT18" s="5">
        <f t="shared" si="0"/>
        <v>8000</v>
      </c>
      <c r="AU18" s="5">
        <v>350</v>
      </c>
      <c r="AV18" s="5">
        <f t="shared" si="1"/>
        <v>7650</v>
      </c>
      <c r="AW18" s="6">
        <f t="shared" si="2"/>
        <v>1346.4</v>
      </c>
      <c r="AX18" s="7">
        <f t="shared" si="3"/>
        <v>6120</v>
      </c>
      <c r="AY18" s="8">
        <f t="shared" si="4"/>
        <v>183.6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9107.5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9106.9624999999996</v>
      </c>
      <c r="BR18">
        <v>0</v>
      </c>
      <c r="BS18">
        <v>0.04</v>
      </c>
      <c r="BT18" t="s">
        <v>146</v>
      </c>
      <c r="BU18">
        <v>6067466</v>
      </c>
      <c r="BV18" t="s">
        <v>1391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1386</v>
      </c>
      <c r="CK18">
        <v>10</v>
      </c>
      <c r="CL18">
        <v>0</v>
      </c>
      <c r="CM18">
        <v>0</v>
      </c>
      <c r="CN18">
        <v>9107.5</v>
      </c>
      <c r="CO18" t="s">
        <v>150</v>
      </c>
      <c r="CP18">
        <v>0</v>
      </c>
      <c r="CQ18">
        <v>0</v>
      </c>
      <c r="CR18">
        <v>0</v>
      </c>
      <c r="CS18" t="s">
        <v>150</v>
      </c>
      <c r="CT18">
        <v>0</v>
      </c>
      <c r="CU18">
        <v>0</v>
      </c>
      <c r="CV18">
        <v>0</v>
      </c>
      <c r="CW18" t="s">
        <v>156</v>
      </c>
      <c r="CX18">
        <v>10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165</v>
      </c>
      <c r="DE18">
        <v>10</v>
      </c>
      <c r="DF18">
        <v>0</v>
      </c>
      <c r="DG18">
        <v>0</v>
      </c>
      <c r="DH18" t="s">
        <v>150</v>
      </c>
      <c r="DI18">
        <v>25</v>
      </c>
      <c r="DJ18">
        <v>0</v>
      </c>
      <c r="DK18">
        <v>0</v>
      </c>
      <c r="DL18" t="s">
        <v>156</v>
      </c>
      <c r="DM18">
        <v>25</v>
      </c>
      <c r="DN18">
        <v>0</v>
      </c>
      <c r="DO18" t="s">
        <v>156</v>
      </c>
      <c r="DP18">
        <v>0</v>
      </c>
      <c r="DQ18">
        <v>0</v>
      </c>
      <c r="DR18" t="s">
        <v>146</v>
      </c>
      <c r="DS18" t="s">
        <v>146</v>
      </c>
      <c r="DT18" t="s">
        <v>146</v>
      </c>
      <c r="DU18" t="s">
        <v>155</v>
      </c>
      <c r="DV18">
        <v>0</v>
      </c>
      <c r="DW18">
        <v>0</v>
      </c>
      <c r="DX18">
        <v>0.5</v>
      </c>
      <c r="DY18">
        <v>0.04</v>
      </c>
      <c r="DZ18">
        <v>2.0020566000040006E+19</v>
      </c>
      <c r="EA18">
        <v>3.0040567E+19</v>
      </c>
      <c r="EB18" t="s">
        <v>1424</v>
      </c>
      <c r="EC18" t="s">
        <v>1424</v>
      </c>
      <c r="ED18" t="s">
        <v>1423</v>
      </c>
      <c r="EE18" t="s">
        <v>1425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9107.5</v>
      </c>
      <c r="EQ18">
        <v>0</v>
      </c>
      <c r="ER18">
        <v>0</v>
      </c>
      <c r="ES18" t="s">
        <v>146</v>
      </c>
      <c r="ET18" t="s">
        <v>168</v>
      </c>
      <c r="EU18" t="s">
        <v>146</v>
      </c>
      <c r="EV18">
        <v>0</v>
      </c>
    </row>
    <row r="19" spans="1:152" x14ac:dyDescent="0.25">
      <c r="A19">
        <v>9762890630</v>
      </c>
      <c r="B19" t="s">
        <v>141</v>
      </c>
      <c r="C19" t="s">
        <v>1432</v>
      </c>
      <c r="D19" t="s">
        <v>143</v>
      </c>
      <c r="E19" t="s">
        <v>144</v>
      </c>
      <c r="F19" t="s">
        <v>145</v>
      </c>
      <c r="G19">
        <v>34910</v>
      </c>
      <c r="H19" t="s">
        <v>145</v>
      </c>
      <c r="I19">
        <v>292184</v>
      </c>
      <c r="J19">
        <v>2610379253</v>
      </c>
      <c r="K19">
        <v>6286117</v>
      </c>
      <c r="L19">
        <v>1001975</v>
      </c>
      <c r="M19">
        <v>25494990</v>
      </c>
      <c r="N19">
        <v>9762890630</v>
      </c>
      <c r="O19">
        <v>123</v>
      </c>
      <c r="P19" t="s">
        <v>147</v>
      </c>
      <c r="Q19" t="s">
        <v>148</v>
      </c>
      <c r="R19" t="s">
        <v>149</v>
      </c>
      <c r="S19" t="s">
        <v>1382</v>
      </c>
      <c r="T19" t="s">
        <v>156</v>
      </c>
      <c r="U19" t="s">
        <v>1383</v>
      </c>
      <c r="V19">
        <v>5999</v>
      </c>
      <c r="W19" t="s">
        <v>1384</v>
      </c>
      <c r="X19" t="s">
        <v>1383</v>
      </c>
      <c r="Y19">
        <v>63</v>
      </c>
      <c r="Z19" t="s">
        <v>454</v>
      </c>
      <c r="AA19" t="s">
        <v>154</v>
      </c>
      <c r="AB19" t="s">
        <v>146</v>
      </c>
      <c r="AC19">
        <v>301011</v>
      </c>
      <c r="AD19" t="s">
        <v>155</v>
      </c>
      <c r="AE19" t="s">
        <v>156</v>
      </c>
      <c r="AF19" t="s">
        <v>1433</v>
      </c>
      <c r="AG19">
        <v>566</v>
      </c>
      <c r="AH19">
        <v>651388</v>
      </c>
      <c r="AI19" t="s">
        <v>1386</v>
      </c>
      <c r="AJ19">
        <v>566</v>
      </c>
      <c r="AK19">
        <v>9762890630</v>
      </c>
      <c r="AL19">
        <v>9762890630</v>
      </c>
      <c r="AM19" t="s">
        <v>1387</v>
      </c>
      <c r="AN19" t="s">
        <v>1396</v>
      </c>
      <c r="AO19" t="s">
        <v>1397</v>
      </c>
      <c r="AP19" t="s">
        <v>146</v>
      </c>
      <c r="AQ19" t="s">
        <v>1390</v>
      </c>
      <c r="AR19">
        <v>9107.5</v>
      </c>
      <c r="AS19">
        <v>9000</v>
      </c>
      <c r="AT19" s="5">
        <f t="shared" si="0"/>
        <v>8000</v>
      </c>
      <c r="AU19" s="5">
        <v>350</v>
      </c>
      <c r="AV19" s="5">
        <f t="shared" si="1"/>
        <v>7650</v>
      </c>
      <c r="AW19" s="6">
        <f t="shared" si="2"/>
        <v>1346.4</v>
      </c>
      <c r="AX19" s="7">
        <f t="shared" si="3"/>
        <v>6120</v>
      </c>
      <c r="AY19" s="8">
        <f t="shared" si="4"/>
        <v>183.6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9107.5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9106.9624999999996</v>
      </c>
      <c r="BR19">
        <v>0</v>
      </c>
      <c r="BS19">
        <v>0.04</v>
      </c>
      <c r="BT19" t="s">
        <v>146</v>
      </c>
      <c r="BU19">
        <v>6067466</v>
      </c>
      <c r="BV19" t="s">
        <v>1391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1386</v>
      </c>
      <c r="CK19">
        <v>10</v>
      </c>
      <c r="CL19">
        <v>0</v>
      </c>
      <c r="CM19">
        <v>0</v>
      </c>
      <c r="CN19">
        <v>9107.5</v>
      </c>
      <c r="CO19" t="s">
        <v>150</v>
      </c>
      <c r="CP19">
        <v>0</v>
      </c>
      <c r="CQ19">
        <v>0</v>
      </c>
      <c r="CR19">
        <v>0</v>
      </c>
      <c r="CS19" t="s">
        <v>150</v>
      </c>
      <c r="CT19">
        <v>0</v>
      </c>
      <c r="CU19">
        <v>0</v>
      </c>
      <c r="CV19">
        <v>0</v>
      </c>
      <c r="CW19" t="s">
        <v>156</v>
      </c>
      <c r="CX19">
        <v>10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165</v>
      </c>
      <c r="DE19">
        <v>10</v>
      </c>
      <c r="DF19">
        <v>0</v>
      </c>
      <c r="DG19">
        <v>0</v>
      </c>
      <c r="DH19" t="s">
        <v>150</v>
      </c>
      <c r="DI19">
        <v>25</v>
      </c>
      <c r="DJ19">
        <v>0</v>
      </c>
      <c r="DK19">
        <v>0</v>
      </c>
      <c r="DL19" t="s">
        <v>156</v>
      </c>
      <c r="DM19">
        <v>25</v>
      </c>
      <c r="DN19">
        <v>0</v>
      </c>
      <c r="DO19" t="s">
        <v>156</v>
      </c>
      <c r="DP19">
        <v>0</v>
      </c>
      <c r="DQ19">
        <v>0</v>
      </c>
      <c r="DR19" t="s">
        <v>146</v>
      </c>
      <c r="DS19" t="s">
        <v>146</v>
      </c>
      <c r="DT19" t="s">
        <v>146</v>
      </c>
      <c r="DU19" t="s">
        <v>155</v>
      </c>
      <c r="DV19">
        <v>0</v>
      </c>
      <c r="DW19">
        <v>0</v>
      </c>
      <c r="DX19">
        <v>0.5</v>
      </c>
      <c r="DY19">
        <v>0.04</v>
      </c>
      <c r="DZ19">
        <v>2.0020566000040006E+19</v>
      </c>
      <c r="EA19">
        <v>3.0040567E+19</v>
      </c>
      <c r="EB19" t="s">
        <v>1434</v>
      </c>
      <c r="EC19" t="s">
        <v>1434</v>
      </c>
      <c r="ED19" t="s">
        <v>1433</v>
      </c>
      <c r="EE19" t="s">
        <v>1435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9107.5</v>
      </c>
      <c r="EQ19">
        <v>0</v>
      </c>
      <c r="ER19">
        <v>0</v>
      </c>
      <c r="ES19" t="s">
        <v>146</v>
      </c>
      <c r="ET19" t="s">
        <v>168</v>
      </c>
      <c r="EU19" t="s">
        <v>146</v>
      </c>
      <c r="EV19">
        <v>0</v>
      </c>
    </row>
    <row r="20" spans="1:152" x14ac:dyDescent="0.25">
      <c r="A20">
        <v>9767438441</v>
      </c>
      <c r="B20" t="s">
        <v>141</v>
      </c>
      <c r="C20" t="s">
        <v>1436</v>
      </c>
      <c r="D20" t="s">
        <v>143</v>
      </c>
      <c r="E20" t="s">
        <v>144</v>
      </c>
      <c r="F20" t="s">
        <v>145</v>
      </c>
      <c r="G20">
        <v>34916</v>
      </c>
      <c r="H20" t="s">
        <v>145</v>
      </c>
      <c r="I20">
        <v>381002</v>
      </c>
      <c r="J20">
        <v>2610983066</v>
      </c>
      <c r="K20">
        <v>8084512</v>
      </c>
      <c r="L20">
        <v>1001018</v>
      </c>
      <c r="M20">
        <v>25498311</v>
      </c>
      <c r="N20">
        <v>9767438441</v>
      </c>
      <c r="O20">
        <v>123</v>
      </c>
      <c r="P20" t="s">
        <v>147</v>
      </c>
      <c r="Q20" t="s">
        <v>148</v>
      </c>
      <c r="R20" t="s">
        <v>149</v>
      </c>
      <c r="S20" t="s">
        <v>1382</v>
      </c>
      <c r="T20" t="s">
        <v>156</v>
      </c>
      <c r="U20" t="s">
        <v>1383</v>
      </c>
      <c r="V20">
        <v>5999</v>
      </c>
      <c r="W20" t="s">
        <v>1384</v>
      </c>
      <c r="X20" t="s">
        <v>1383</v>
      </c>
      <c r="Y20">
        <v>63</v>
      </c>
      <c r="Z20" t="s">
        <v>454</v>
      </c>
      <c r="AA20" t="s">
        <v>154</v>
      </c>
      <c r="AB20" t="s">
        <v>146</v>
      </c>
      <c r="AC20">
        <v>301011</v>
      </c>
      <c r="AD20" t="s">
        <v>155</v>
      </c>
      <c r="AE20" t="s">
        <v>156</v>
      </c>
      <c r="AF20" t="s">
        <v>1437</v>
      </c>
      <c r="AG20">
        <v>566</v>
      </c>
      <c r="AH20">
        <v>381002</v>
      </c>
      <c r="AI20" t="s">
        <v>1412</v>
      </c>
      <c r="AJ20">
        <v>566</v>
      </c>
      <c r="AK20">
        <v>9767438441</v>
      </c>
      <c r="AL20">
        <v>9767438441</v>
      </c>
      <c r="AM20" t="s">
        <v>1387</v>
      </c>
      <c r="AN20" t="s">
        <v>1438</v>
      </c>
      <c r="AO20" t="s">
        <v>1439</v>
      </c>
      <c r="AP20" t="s">
        <v>146</v>
      </c>
      <c r="AQ20" t="s">
        <v>1415</v>
      </c>
      <c r="AR20">
        <v>9107.5</v>
      </c>
      <c r="AS20">
        <v>9000</v>
      </c>
      <c r="AT20" s="5">
        <f t="shared" si="0"/>
        <v>8000</v>
      </c>
      <c r="AU20" s="5">
        <v>350</v>
      </c>
      <c r="AV20" s="5">
        <f t="shared" si="1"/>
        <v>7650</v>
      </c>
      <c r="AW20" s="6">
        <f t="shared" si="2"/>
        <v>1346.4</v>
      </c>
      <c r="AX20" s="7">
        <f t="shared" si="3"/>
        <v>6120</v>
      </c>
      <c r="AY20" s="8">
        <f t="shared" si="4"/>
        <v>183.6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9107.5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9106.9624999999996</v>
      </c>
      <c r="BR20">
        <v>0</v>
      </c>
      <c r="BS20">
        <v>0.04</v>
      </c>
      <c r="BT20" t="s">
        <v>146</v>
      </c>
      <c r="BU20">
        <v>6067466</v>
      </c>
      <c r="BV20" t="s">
        <v>1391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1412</v>
      </c>
      <c r="CK20">
        <v>10</v>
      </c>
      <c r="CL20">
        <v>0</v>
      </c>
      <c r="CM20">
        <v>0</v>
      </c>
      <c r="CN20">
        <v>9107.5</v>
      </c>
      <c r="CO20" t="s">
        <v>150</v>
      </c>
      <c r="CP20">
        <v>0</v>
      </c>
      <c r="CQ20">
        <v>0</v>
      </c>
      <c r="CR20">
        <v>0</v>
      </c>
      <c r="CS20" t="s">
        <v>150</v>
      </c>
      <c r="CT20">
        <v>0</v>
      </c>
      <c r="CU20">
        <v>0</v>
      </c>
      <c r="CV20">
        <v>0</v>
      </c>
      <c r="CW20" t="s">
        <v>156</v>
      </c>
      <c r="CX20">
        <v>10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165</v>
      </c>
      <c r="DE20">
        <v>10</v>
      </c>
      <c r="DF20">
        <v>0</v>
      </c>
      <c r="DG20">
        <v>0</v>
      </c>
      <c r="DH20" t="s">
        <v>150</v>
      </c>
      <c r="DI20">
        <v>25</v>
      </c>
      <c r="DJ20">
        <v>0</v>
      </c>
      <c r="DK20">
        <v>0</v>
      </c>
      <c r="DL20" t="s">
        <v>156</v>
      </c>
      <c r="DM20">
        <v>25</v>
      </c>
      <c r="DN20">
        <v>0</v>
      </c>
      <c r="DO20" t="s">
        <v>156</v>
      </c>
      <c r="DP20">
        <v>0</v>
      </c>
      <c r="DQ20">
        <v>0</v>
      </c>
      <c r="DR20" t="s">
        <v>146</v>
      </c>
      <c r="DS20" t="s">
        <v>146</v>
      </c>
      <c r="DT20" t="s">
        <v>146</v>
      </c>
      <c r="DU20" t="s">
        <v>155</v>
      </c>
      <c r="DV20">
        <v>0</v>
      </c>
      <c r="DW20">
        <v>0</v>
      </c>
      <c r="DX20">
        <v>0.5</v>
      </c>
      <c r="DY20">
        <v>0.04</v>
      </c>
      <c r="DZ20">
        <v>2.0020566000040006E+19</v>
      </c>
      <c r="EA20">
        <v>3.0040567E+19</v>
      </c>
      <c r="EB20" t="s">
        <v>1440</v>
      </c>
      <c r="EC20" t="s">
        <v>1440</v>
      </c>
      <c r="ED20" t="s">
        <v>1437</v>
      </c>
      <c r="EE20" t="s">
        <v>1441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9107.5</v>
      </c>
      <c r="EQ20">
        <v>0</v>
      </c>
      <c r="ER20">
        <v>0</v>
      </c>
      <c r="ES20" t="s">
        <v>146</v>
      </c>
      <c r="ET20" t="s">
        <v>168</v>
      </c>
      <c r="EU20" t="s">
        <v>146</v>
      </c>
      <c r="EV20">
        <v>0</v>
      </c>
    </row>
    <row r="21" spans="1:152" x14ac:dyDescent="0.25">
      <c r="A21">
        <v>9762856492</v>
      </c>
      <c r="B21" t="s">
        <v>141</v>
      </c>
      <c r="C21" t="s">
        <v>1442</v>
      </c>
      <c r="D21" t="s">
        <v>143</v>
      </c>
      <c r="E21" t="s">
        <v>144</v>
      </c>
      <c r="F21" t="s">
        <v>145</v>
      </c>
      <c r="G21">
        <v>34910</v>
      </c>
      <c r="H21" t="s">
        <v>145</v>
      </c>
      <c r="I21">
        <v>278919</v>
      </c>
      <c r="J21">
        <v>2610376315</v>
      </c>
      <c r="K21">
        <v>6286117</v>
      </c>
      <c r="L21">
        <v>1001974</v>
      </c>
      <c r="M21">
        <v>25494966</v>
      </c>
      <c r="N21">
        <v>9762856492</v>
      </c>
      <c r="O21">
        <v>123</v>
      </c>
      <c r="P21" t="s">
        <v>147</v>
      </c>
      <c r="Q21" t="s">
        <v>148</v>
      </c>
      <c r="R21" t="s">
        <v>149</v>
      </c>
      <c r="S21" t="s">
        <v>1382</v>
      </c>
      <c r="T21" t="s">
        <v>156</v>
      </c>
      <c r="U21" t="s">
        <v>1383</v>
      </c>
      <c r="V21">
        <v>5999</v>
      </c>
      <c r="W21" t="s">
        <v>1384</v>
      </c>
      <c r="X21" t="s">
        <v>1383</v>
      </c>
      <c r="Y21">
        <v>63</v>
      </c>
      <c r="Z21" t="s">
        <v>454</v>
      </c>
      <c r="AA21" t="s">
        <v>154</v>
      </c>
      <c r="AB21" t="s">
        <v>146</v>
      </c>
      <c r="AC21">
        <v>301011</v>
      </c>
      <c r="AD21" t="s">
        <v>155</v>
      </c>
      <c r="AE21" t="s">
        <v>156</v>
      </c>
      <c r="AF21" t="s">
        <v>1443</v>
      </c>
      <c r="AG21">
        <v>566</v>
      </c>
      <c r="AH21">
        <v>415340</v>
      </c>
      <c r="AI21" t="s">
        <v>1386</v>
      </c>
      <c r="AJ21">
        <v>566</v>
      </c>
      <c r="AK21">
        <v>9762856492</v>
      </c>
      <c r="AL21">
        <v>9762856492</v>
      </c>
      <c r="AM21" t="s">
        <v>1387</v>
      </c>
      <c r="AN21" t="s">
        <v>1444</v>
      </c>
      <c r="AO21" t="s">
        <v>1445</v>
      </c>
      <c r="AP21" t="s">
        <v>146</v>
      </c>
      <c r="AQ21" t="s">
        <v>1390</v>
      </c>
      <c r="AR21">
        <v>9107.5</v>
      </c>
      <c r="AS21">
        <v>9000</v>
      </c>
      <c r="AT21" s="5">
        <f t="shared" si="0"/>
        <v>8000</v>
      </c>
      <c r="AU21" s="5">
        <v>350</v>
      </c>
      <c r="AV21" s="5">
        <f t="shared" si="1"/>
        <v>7650</v>
      </c>
      <c r="AW21" s="6">
        <f t="shared" si="2"/>
        <v>1346.4</v>
      </c>
      <c r="AX21" s="7">
        <f t="shared" si="3"/>
        <v>6120</v>
      </c>
      <c r="AY21" s="8">
        <f t="shared" si="4"/>
        <v>183.6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9107.5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9106.9624999999996</v>
      </c>
      <c r="BR21">
        <v>0</v>
      </c>
      <c r="BS21">
        <v>0.04</v>
      </c>
      <c r="BT21" t="s">
        <v>146</v>
      </c>
      <c r="BU21">
        <v>6067466</v>
      </c>
      <c r="BV21" t="s">
        <v>1391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1386</v>
      </c>
      <c r="CK21">
        <v>10</v>
      </c>
      <c r="CL21">
        <v>0</v>
      </c>
      <c r="CM21">
        <v>0</v>
      </c>
      <c r="CN21">
        <v>9107.5</v>
      </c>
      <c r="CO21" t="s">
        <v>150</v>
      </c>
      <c r="CP21">
        <v>0</v>
      </c>
      <c r="CQ21">
        <v>0</v>
      </c>
      <c r="CR21">
        <v>0</v>
      </c>
      <c r="CS21" t="s">
        <v>150</v>
      </c>
      <c r="CT21">
        <v>0</v>
      </c>
      <c r="CU21">
        <v>0</v>
      </c>
      <c r="CV21">
        <v>0</v>
      </c>
      <c r="CW21" t="s">
        <v>156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165</v>
      </c>
      <c r="DE21">
        <v>10</v>
      </c>
      <c r="DF21">
        <v>0</v>
      </c>
      <c r="DG21">
        <v>0</v>
      </c>
      <c r="DH21" t="s">
        <v>150</v>
      </c>
      <c r="DI21">
        <v>25</v>
      </c>
      <c r="DJ21">
        <v>0</v>
      </c>
      <c r="DK21">
        <v>0</v>
      </c>
      <c r="DL21" t="s">
        <v>156</v>
      </c>
      <c r="DM21">
        <v>25</v>
      </c>
      <c r="DN21">
        <v>0</v>
      </c>
      <c r="DO21" t="s">
        <v>156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155</v>
      </c>
      <c r="DV21">
        <v>0</v>
      </c>
      <c r="DW21">
        <v>0</v>
      </c>
      <c r="DX21">
        <v>0.5</v>
      </c>
      <c r="DY21">
        <v>0.04</v>
      </c>
      <c r="DZ21">
        <v>2.0020566000040006E+19</v>
      </c>
      <c r="EA21">
        <v>3.0040567E+19</v>
      </c>
      <c r="EB21" t="s">
        <v>1446</v>
      </c>
      <c r="EC21" t="s">
        <v>1446</v>
      </c>
      <c r="ED21" t="s">
        <v>1443</v>
      </c>
      <c r="EE21" t="s">
        <v>1447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9107.5</v>
      </c>
      <c r="EQ21">
        <v>0</v>
      </c>
      <c r="ER21">
        <v>0</v>
      </c>
      <c r="ES21" t="s">
        <v>146</v>
      </c>
      <c r="ET21" t="s">
        <v>168</v>
      </c>
      <c r="EU21" t="s">
        <v>146</v>
      </c>
      <c r="EV21">
        <v>0</v>
      </c>
    </row>
    <row r="22" spans="1:152" x14ac:dyDescent="0.25">
      <c r="A22">
        <v>9765643321</v>
      </c>
      <c r="B22" t="s">
        <v>141</v>
      </c>
      <c r="C22" t="s">
        <v>1448</v>
      </c>
      <c r="D22" t="s">
        <v>143</v>
      </c>
      <c r="E22" t="s">
        <v>144</v>
      </c>
      <c r="F22" t="s">
        <v>145</v>
      </c>
      <c r="G22">
        <v>34914</v>
      </c>
      <c r="H22" t="s">
        <v>145</v>
      </c>
      <c r="I22">
        <v>328830</v>
      </c>
      <c r="J22">
        <v>2610728035</v>
      </c>
      <c r="K22">
        <v>8917441</v>
      </c>
      <c r="L22">
        <v>1001005</v>
      </c>
      <c r="M22">
        <v>25497250</v>
      </c>
      <c r="N22">
        <v>9765643321</v>
      </c>
      <c r="O22">
        <v>123</v>
      </c>
      <c r="P22" t="s">
        <v>147</v>
      </c>
      <c r="Q22" t="s">
        <v>148</v>
      </c>
      <c r="R22" t="s">
        <v>149</v>
      </c>
      <c r="S22" t="s">
        <v>1382</v>
      </c>
      <c r="T22" t="s">
        <v>156</v>
      </c>
      <c r="U22" t="s">
        <v>1383</v>
      </c>
      <c r="V22">
        <v>5999</v>
      </c>
      <c r="W22" t="s">
        <v>1384</v>
      </c>
      <c r="X22" t="s">
        <v>1383</v>
      </c>
      <c r="Y22">
        <v>63</v>
      </c>
      <c r="Z22" t="s">
        <v>454</v>
      </c>
      <c r="AA22" t="s">
        <v>154</v>
      </c>
      <c r="AB22" t="s">
        <v>146</v>
      </c>
      <c r="AC22">
        <v>301011</v>
      </c>
      <c r="AD22" t="s">
        <v>155</v>
      </c>
      <c r="AE22" t="s">
        <v>156</v>
      </c>
      <c r="AF22" t="s">
        <v>1449</v>
      </c>
      <c r="AG22">
        <v>566</v>
      </c>
      <c r="AH22">
        <v>328830</v>
      </c>
      <c r="AI22" t="s">
        <v>1412</v>
      </c>
      <c r="AJ22">
        <v>566</v>
      </c>
      <c r="AK22">
        <v>9765643321</v>
      </c>
      <c r="AL22">
        <v>9765643321</v>
      </c>
      <c r="AM22" t="s">
        <v>1387</v>
      </c>
      <c r="AN22" t="s">
        <v>1450</v>
      </c>
      <c r="AO22" t="s">
        <v>1451</v>
      </c>
      <c r="AP22" t="s">
        <v>146</v>
      </c>
      <c r="AQ22" t="s">
        <v>1415</v>
      </c>
      <c r="AR22">
        <v>9107.5</v>
      </c>
      <c r="AS22">
        <v>9000</v>
      </c>
      <c r="AT22" s="5">
        <f t="shared" si="0"/>
        <v>8000</v>
      </c>
      <c r="AU22" s="5">
        <v>350</v>
      </c>
      <c r="AV22" s="5">
        <f t="shared" si="1"/>
        <v>7650</v>
      </c>
      <c r="AW22" s="6">
        <f t="shared" si="2"/>
        <v>1346.4</v>
      </c>
      <c r="AX22" s="7">
        <f t="shared" si="3"/>
        <v>6120</v>
      </c>
      <c r="AY22" s="8">
        <f t="shared" si="4"/>
        <v>183.6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9107.5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9106.9624999999996</v>
      </c>
      <c r="BR22">
        <v>0</v>
      </c>
      <c r="BS22">
        <v>0.04</v>
      </c>
      <c r="BT22" t="s">
        <v>146</v>
      </c>
      <c r="BU22">
        <v>6067466</v>
      </c>
      <c r="BV22" t="s">
        <v>1391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1412</v>
      </c>
      <c r="CK22">
        <v>10</v>
      </c>
      <c r="CL22">
        <v>0</v>
      </c>
      <c r="CM22">
        <v>0</v>
      </c>
      <c r="CN22">
        <v>9107.5</v>
      </c>
      <c r="CO22" t="s">
        <v>150</v>
      </c>
      <c r="CP22">
        <v>0</v>
      </c>
      <c r="CQ22">
        <v>0</v>
      </c>
      <c r="CR22">
        <v>0</v>
      </c>
      <c r="CS22" t="s">
        <v>150</v>
      </c>
      <c r="CT22">
        <v>0</v>
      </c>
      <c r="CU22">
        <v>0</v>
      </c>
      <c r="CV22">
        <v>0</v>
      </c>
      <c r="CW22" t="s">
        <v>156</v>
      </c>
      <c r="CX22">
        <v>10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165</v>
      </c>
      <c r="DE22">
        <v>10</v>
      </c>
      <c r="DF22">
        <v>0</v>
      </c>
      <c r="DG22">
        <v>0</v>
      </c>
      <c r="DH22" t="s">
        <v>150</v>
      </c>
      <c r="DI22">
        <v>25</v>
      </c>
      <c r="DJ22">
        <v>0</v>
      </c>
      <c r="DK22">
        <v>0</v>
      </c>
      <c r="DL22" t="s">
        <v>156</v>
      </c>
      <c r="DM22">
        <v>25</v>
      </c>
      <c r="DN22">
        <v>0</v>
      </c>
      <c r="DO22" t="s">
        <v>156</v>
      </c>
      <c r="DP22">
        <v>0</v>
      </c>
      <c r="DQ22">
        <v>0</v>
      </c>
      <c r="DR22" t="s">
        <v>146</v>
      </c>
      <c r="DS22" t="s">
        <v>146</v>
      </c>
      <c r="DT22" t="s">
        <v>146</v>
      </c>
      <c r="DU22" t="s">
        <v>155</v>
      </c>
      <c r="DV22">
        <v>0</v>
      </c>
      <c r="DW22">
        <v>0</v>
      </c>
      <c r="DX22">
        <v>0.5</v>
      </c>
      <c r="DY22">
        <v>0.04</v>
      </c>
      <c r="DZ22">
        <v>2.0020566000040006E+19</v>
      </c>
      <c r="EA22">
        <v>3.0040567E+19</v>
      </c>
      <c r="EB22" t="s">
        <v>1452</v>
      </c>
      <c r="EC22" t="s">
        <v>1452</v>
      </c>
      <c r="ED22" t="s">
        <v>1449</v>
      </c>
      <c r="EE22" t="s">
        <v>1453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9107.5</v>
      </c>
      <c r="EQ22">
        <v>0</v>
      </c>
      <c r="ER22">
        <v>0</v>
      </c>
      <c r="ES22" t="s">
        <v>146</v>
      </c>
      <c r="ET22" t="s">
        <v>168</v>
      </c>
      <c r="EU22" t="s">
        <v>146</v>
      </c>
      <c r="EV22">
        <v>0</v>
      </c>
    </row>
    <row r="23" spans="1:152" x14ac:dyDescent="0.25">
      <c r="A23">
        <v>9768889566</v>
      </c>
      <c r="B23" t="s">
        <v>141</v>
      </c>
      <c r="C23" t="s">
        <v>1454</v>
      </c>
      <c r="D23" t="s">
        <v>143</v>
      </c>
      <c r="E23" t="s">
        <v>144</v>
      </c>
      <c r="F23" t="s">
        <v>145</v>
      </c>
      <c r="G23">
        <v>34919</v>
      </c>
      <c r="H23" t="s">
        <v>145</v>
      </c>
      <c r="I23">
        <v>300893</v>
      </c>
      <c r="J23">
        <v>2611250349</v>
      </c>
      <c r="K23">
        <v>8265985</v>
      </c>
      <c r="L23">
        <v>1001027</v>
      </c>
      <c r="M23">
        <v>25498815</v>
      </c>
      <c r="N23">
        <v>9768889566</v>
      </c>
      <c r="O23">
        <v>123</v>
      </c>
      <c r="P23" t="s">
        <v>147</v>
      </c>
      <c r="Q23" t="s">
        <v>148</v>
      </c>
      <c r="R23" t="s">
        <v>149</v>
      </c>
      <c r="S23" t="s">
        <v>1382</v>
      </c>
      <c r="T23" t="s">
        <v>156</v>
      </c>
      <c r="U23" t="s">
        <v>1383</v>
      </c>
      <c r="V23">
        <v>5999</v>
      </c>
      <c r="W23" t="s">
        <v>1384</v>
      </c>
      <c r="X23" t="s">
        <v>1383</v>
      </c>
      <c r="Y23">
        <v>63</v>
      </c>
      <c r="Z23" t="s">
        <v>454</v>
      </c>
      <c r="AA23" t="s">
        <v>154</v>
      </c>
      <c r="AB23" t="s">
        <v>146</v>
      </c>
      <c r="AC23">
        <v>301011</v>
      </c>
      <c r="AD23" t="s">
        <v>155</v>
      </c>
      <c r="AE23" t="s">
        <v>156</v>
      </c>
      <c r="AF23" t="s">
        <v>1455</v>
      </c>
      <c r="AG23">
        <v>566</v>
      </c>
      <c r="AH23">
        <v>300893</v>
      </c>
      <c r="AI23" t="s">
        <v>1412</v>
      </c>
      <c r="AJ23">
        <v>566</v>
      </c>
      <c r="AK23">
        <v>9768889566</v>
      </c>
      <c r="AL23">
        <v>9768889566</v>
      </c>
      <c r="AM23" t="s">
        <v>1387</v>
      </c>
      <c r="AN23" t="s">
        <v>1456</v>
      </c>
      <c r="AO23" t="s">
        <v>1457</v>
      </c>
      <c r="AP23" t="s">
        <v>146</v>
      </c>
      <c r="AQ23" t="s">
        <v>1415</v>
      </c>
      <c r="AR23">
        <v>9107.5</v>
      </c>
      <c r="AS23">
        <v>9000</v>
      </c>
      <c r="AT23" s="5">
        <f t="shared" si="0"/>
        <v>8000</v>
      </c>
      <c r="AU23" s="5">
        <v>350</v>
      </c>
      <c r="AV23" s="5">
        <f t="shared" si="1"/>
        <v>7650</v>
      </c>
      <c r="AW23" s="6">
        <f t="shared" si="2"/>
        <v>1346.4</v>
      </c>
      <c r="AX23" s="7">
        <f t="shared" si="3"/>
        <v>6120</v>
      </c>
      <c r="AY23" s="8">
        <f t="shared" si="4"/>
        <v>183.6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9107.5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9106.9624999999996</v>
      </c>
      <c r="BR23">
        <v>0</v>
      </c>
      <c r="BS23">
        <v>0.04</v>
      </c>
      <c r="BT23" t="s">
        <v>146</v>
      </c>
      <c r="BU23">
        <v>6067466</v>
      </c>
      <c r="BV23" t="s">
        <v>1391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1412</v>
      </c>
      <c r="CK23">
        <v>10</v>
      </c>
      <c r="CL23">
        <v>0</v>
      </c>
      <c r="CM23">
        <v>0</v>
      </c>
      <c r="CN23">
        <v>9107.5</v>
      </c>
      <c r="CO23" t="s">
        <v>150</v>
      </c>
      <c r="CP23">
        <v>0</v>
      </c>
      <c r="CQ23">
        <v>0</v>
      </c>
      <c r="CR23">
        <v>0</v>
      </c>
      <c r="CS23" t="s">
        <v>150</v>
      </c>
      <c r="CT23">
        <v>0</v>
      </c>
      <c r="CU23">
        <v>0</v>
      </c>
      <c r="CV23">
        <v>0</v>
      </c>
      <c r="CW23" t="s">
        <v>156</v>
      </c>
      <c r="CX23">
        <v>10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165</v>
      </c>
      <c r="DE23">
        <v>10</v>
      </c>
      <c r="DF23">
        <v>0</v>
      </c>
      <c r="DG23">
        <v>0</v>
      </c>
      <c r="DH23" t="s">
        <v>150</v>
      </c>
      <c r="DI23">
        <v>25</v>
      </c>
      <c r="DJ23">
        <v>0</v>
      </c>
      <c r="DK23">
        <v>0</v>
      </c>
      <c r="DL23" t="s">
        <v>156</v>
      </c>
      <c r="DM23">
        <v>25</v>
      </c>
      <c r="DN23">
        <v>0</v>
      </c>
      <c r="DO23" t="s">
        <v>156</v>
      </c>
      <c r="DP23">
        <v>0</v>
      </c>
      <c r="DQ23">
        <v>0</v>
      </c>
      <c r="DR23" t="s">
        <v>146</v>
      </c>
      <c r="DS23" t="s">
        <v>146</v>
      </c>
      <c r="DT23" t="s">
        <v>146</v>
      </c>
      <c r="DU23" t="s">
        <v>155</v>
      </c>
      <c r="DV23">
        <v>0</v>
      </c>
      <c r="DW23">
        <v>0</v>
      </c>
      <c r="DX23">
        <v>0.5</v>
      </c>
      <c r="DY23">
        <v>0.04</v>
      </c>
      <c r="DZ23">
        <v>2.0020566000040006E+19</v>
      </c>
      <c r="EA23">
        <v>3.0040567E+19</v>
      </c>
      <c r="EB23" t="s">
        <v>1458</v>
      </c>
      <c r="EC23" t="s">
        <v>1458</v>
      </c>
      <c r="ED23" t="s">
        <v>1455</v>
      </c>
      <c r="EE23" t="s">
        <v>1459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9107.5</v>
      </c>
      <c r="EQ23">
        <v>0</v>
      </c>
      <c r="ER23">
        <v>0</v>
      </c>
      <c r="ES23" t="s">
        <v>146</v>
      </c>
      <c r="ET23" t="s">
        <v>168</v>
      </c>
      <c r="EU23" t="s">
        <v>146</v>
      </c>
      <c r="EV23">
        <v>0</v>
      </c>
    </row>
    <row r="24" spans="1:152" x14ac:dyDescent="0.25">
      <c r="A24">
        <v>9762796888</v>
      </c>
      <c r="B24" t="s">
        <v>141</v>
      </c>
      <c r="C24" t="s">
        <v>1460</v>
      </c>
      <c r="D24" t="s">
        <v>143</v>
      </c>
      <c r="E24" t="s">
        <v>144</v>
      </c>
      <c r="F24" t="s">
        <v>145</v>
      </c>
      <c r="G24">
        <v>34910</v>
      </c>
      <c r="H24" t="s">
        <v>145</v>
      </c>
      <c r="I24">
        <v>256465</v>
      </c>
      <c r="J24">
        <v>2610371907</v>
      </c>
      <c r="K24">
        <v>6286117</v>
      </c>
      <c r="L24">
        <v>1001972</v>
      </c>
      <c r="M24">
        <v>25494909</v>
      </c>
      <c r="N24">
        <v>9762796888</v>
      </c>
      <c r="O24">
        <v>123</v>
      </c>
      <c r="P24" t="s">
        <v>147</v>
      </c>
      <c r="Q24" t="s">
        <v>148</v>
      </c>
      <c r="R24" t="s">
        <v>149</v>
      </c>
      <c r="S24" t="s">
        <v>1382</v>
      </c>
      <c r="T24" t="s">
        <v>156</v>
      </c>
      <c r="U24" t="s">
        <v>1383</v>
      </c>
      <c r="V24">
        <v>5999</v>
      </c>
      <c r="W24" t="s">
        <v>1384</v>
      </c>
      <c r="X24" t="s">
        <v>1383</v>
      </c>
      <c r="Y24">
        <v>63</v>
      </c>
      <c r="Z24" t="s">
        <v>454</v>
      </c>
      <c r="AA24" t="s">
        <v>154</v>
      </c>
      <c r="AB24" t="s">
        <v>146</v>
      </c>
      <c r="AC24">
        <v>301011</v>
      </c>
      <c r="AD24" t="s">
        <v>155</v>
      </c>
      <c r="AE24" t="s">
        <v>156</v>
      </c>
      <c r="AF24" t="s">
        <v>1461</v>
      </c>
      <c r="AG24">
        <v>566</v>
      </c>
      <c r="AH24">
        <v>433101</v>
      </c>
      <c r="AI24" t="s">
        <v>1386</v>
      </c>
      <c r="AJ24">
        <v>566</v>
      </c>
      <c r="AK24">
        <v>9762796888</v>
      </c>
      <c r="AL24">
        <v>9762796888</v>
      </c>
      <c r="AM24" t="s">
        <v>1387</v>
      </c>
      <c r="AN24" t="s">
        <v>1396</v>
      </c>
      <c r="AO24" t="s">
        <v>1397</v>
      </c>
      <c r="AP24" t="s">
        <v>146</v>
      </c>
      <c r="AQ24" t="s">
        <v>1390</v>
      </c>
      <c r="AR24">
        <v>9107.5</v>
      </c>
      <c r="AS24">
        <v>9000</v>
      </c>
      <c r="AT24" s="5">
        <f t="shared" si="0"/>
        <v>8000</v>
      </c>
      <c r="AU24" s="5">
        <v>350</v>
      </c>
      <c r="AV24" s="5">
        <f t="shared" si="1"/>
        <v>7650</v>
      </c>
      <c r="AW24" s="6">
        <f t="shared" si="2"/>
        <v>1346.4</v>
      </c>
      <c r="AX24" s="7">
        <f t="shared" si="3"/>
        <v>6120</v>
      </c>
      <c r="AY24" s="8">
        <f t="shared" si="4"/>
        <v>183.6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9107.5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9106.9624999999996</v>
      </c>
      <c r="BR24">
        <v>0</v>
      </c>
      <c r="BS24">
        <v>0.04</v>
      </c>
      <c r="BT24" t="s">
        <v>146</v>
      </c>
      <c r="BU24">
        <v>6067466</v>
      </c>
      <c r="BV24" t="s">
        <v>1391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1386</v>
      </c>
      <c r="CK24">
        <v>10</v>
      </c>
      <c r="CL24">
        <v>0</v>
      </c>
      <c r="CM24">
        <v>0</v>
      </c>
      <c r="CN24">
        <v>9107.5</v>
      </c>
      <c r="CO24" t="s">
        <v>150</v>
      </c>
      <c r="CP24">
        <v>0</v>
      </c>
      <c r="CQ24">
        <v>0</v>
      </c>
      <c r="CR24">
        <v>0</v>
      </c>
      <c r="CS24" t="s">
        <v>150</v>
      </c>
      <c r="CT24">
        <v>0</v>
      </c>
      <c r="CU24">
        <v>0</v>
      </c>
      <c r="CV24">
        <v>0</v>
      </c>
      <c r="CW24" t="s">
        <v>156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165</v>
      </c>
      <c r="DE24">
        <v>10</v>
      </c>
      <c r="DF24">
        <v>0</v>
      </c>
      <c r="DG24">
        <v>0</v>
      </c>
      <c r="DH24" t="s">
        <v>150</v>
      </c>
      <c r="DI24">
        <v>25</v>
      </c>
      <c r="DJ24">
        <v>0</v>
      </c>
      <c r="DK24">
        <v>0</v>
      </c>
      <c r="DL24" t="s">
        <v>156</v>
      </c>
      <c r="DM24">
        <v>25</v>
      </c>
      <c r="DN24">
        <v>0</v>
      </c>
      <c r="DO24" t="s">
        <v>156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155</v>
      </c>
      <c r="DV24">
        <v>0</v>
      </c>
      <c r="DW24">
        <v>0</v>
      </c>
      <c r="DX24">
        <v>0.5</v>
      </c>
      <c r="DY24">
        <v>0.04</v>
      </c>
      <c r="DZ24">
        <v>2.0020566000040006E+19</v>
      </c>
      <c r="EA24">
        <v>3.0040567E+19</v>
      </c>
      <c r="EB24" t="s">
        <v>1462</v>
      </c>
      <c r="EC24" t="s">
        <v>1462</v>
      </c>
      <c r="ED24" t="s">
        <v>1461</v>
      </c>
      <c r="EE24" t="s">
        <v>1463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9107.5</v>
      </c>
      <c r="EQ24">
        <v>0</v>
      </c>
      <c r="ER24">
        <v>0</v>
      </c>
      <c r="ES24" t="s">
        <v>146</v>
      </c>
      <c r="ET24" t="s">
        <v>168</v>
      </c>
      <c r="EU24" t="s">
        <v>146</v>
      </c>
      <c r="EV24">
        <v>0</v>
      </c>
    </row>
    <row r="25" spans="1:152" x14ac:dyDescent="0.25">
      <c r="A25">
        <v>9761551013</v>
      </c>
      <c r="B25" t="s">
        <v>141</v>
      </c>
      <c r="C25" t="s">
        <v>1464</v>
      </c>
      <c r="D25" t="s">
        <v>143</v>
      </c>
      <c r="E25" t="s">
        <v>144</v>
      </c>
      <c r="F25" t="s">
        <v>145</v>
      </c>
      <c r="G25">
        <v>34907</v>
      </c>
      <c r="H25" t="s">
        <v>145</v>
      </c>
      <c r="I25">
        <v>977222</v>
      </c>
      <c r="J25">
        <v>2610185945</v>
      </c>
      <c r="K25">
        <v>7178864</v>
      </c>
      <c r="L25">
        <v>1001960</v>
      </c>
      <c r="M25">
        <v>25493962</v>
      </c>
      <c r="N25">
        <v>9761551013</v>
      </c>
      <c r="O25">
        <v>123</v>
      </c>
      <c r="P25" t="s">
        <v>147</v>
      </c>
      <c r="Q25" t="s">
        <v>148</v>
      </c>
      <c r="R25" t="s">
        <v>149</v>
      </c>
      <c r="S25" t="s">
        <v>1382</v>
      </c>
      <c r="T25" t="s">
        <v>156</v>
      </c>
      <c r="U25" t="s">
        <v>1465</v>
      </c>
      <c r="V25">
        <v>5999</v>
      </c>
      <c r="W25" t="s">
        <v>1384</v>
      </c>
      <c r="X25" t="s">
        <v>1465</v>
      </c>
      <c r="Y25">
        <v>63</v>
      </c>
      <c r="Z25" t="s">
        <v>454</v>
      </c>
      <c r="AA25" t="s">
        <v>154</v>
      </c>
      <c r="AB25" t="s">
        <v>146</v>
      </c>
      <c r="AC25">
        <v>301011</v>
      </c>
      <c r="AD25" t="s">
        <v>155</v>
      </c>
      <c r="AE25" t="s">
        <v>156</v>
      </c>
      <c r="AF25" t="s">
        <v>1466</v>
      </c>
      <c r="AG25">
        <v>566</v>
      </c>
      <c r="AH25">
        <v>27298</v>
      </c>
      <c r="AI25" t="s">
        <v>153</v>
      </c>
      <c r="AJ25">
        <v>566</v>
      </c>
      <c r="AK25">
        <v>9761551013</v>
      </c>
      <c r="AL25">
        <v>9761551013</v>
      </c>
      <c r="AM25" t="s">
        <v>1387</v>
      </c>
      <c r="AN25" t="s">
        <v>1467</v>
      </c>
      <c r="AO25" t="s">
        <v>1468</v>
      </c>
      <c r="AP25" t="s">
        <v>146</v>
      </c>
      <c r="AQ25" t="s">
        <v>1469</v>
      </c>
      <c r="AR25">
        <v>9107.5</v>
      </c>
      <c r="AS25">
        <v>9000</v>
      </c>
      <c r="AT25" s="5">
        <f t="shared" si="0"/>
        <v>8000</v>
      </c>
      <c r="AU25" s="5">
        <v>350</v>
      </c>
      <c r="AV25" s="5">
        <f t="shared" si="1"/>
        <v>7650</v>
      </c>
      <c r="AW25" s="6">
        <f t="shared" si="2"/>
        <v>1346.4</v>
      </c>
      <c r="AX25" s="7">
        <f t="shared" si="3"/>
        <v>6120</v>
      </c>
      <c r="AY25" s="8">
        <f t="shared" si="4"/>
        <v>183.6</v>
      </c>
      <c r="AZ25" s="5">
        <v>250</v>
      </c>
      <c r="BA25" s="9">
        <f t="shared" si="5"/>
        <v>81.25</v>
      </c>
      <c r="BB25" s="9">
        <v>1000</v>
      </c>
      <c r="BC25" s="10"/>
      <c r="BD25" s="5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9107.5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9106.9624999999996</v>
      </c>
      <c r="BR25">
        <v>0</v>
      </c>
      <c r="BS25">
        <v>0.04</v>
      </c>
      <c r="BT25" t="s">
        <v>146</v>
      </c>
      <c r="BU25">
        <v>6067466</v>
      </c>
      <c r="BV25" t="s">
        <v>1391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153</v>
      </c>
      <c r="CK25">
        <v>10</v>
      </c>
      <c r="CL25">
        <v>0</v>
      </c>
      <c r="CM25">
        <v>0</v>
      </c>
      <c r="CN25">
        <v>9107.5</v>
      </c>
      <c r="CO25" t="s">
        <v>150</v>
      </c>
      <c r="CP25">
        <v>0</v>
      </c>
      <c r="CQ25">
        <v>0</v>
      </c>
      <c r="CR25">
        <v>0</v>
      </c>
      <c r="CS25" t="s">
        <v>150</v>
      </c>
      <c r="CT25">
        <v>0</v>
      </c>
      <c r="CU25">
        <v>0</v>
      </c>
      <c r="CV25">
        <v>0</v>
      </c>
      <c r="CW25" t="s">
        <v>156</v>
      </c>
      <c r="CX25">
        <v>10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165</v>
      </c>
      <c r="DE25">
        <v>10</v>
      </c>
      <c r="DF25">
        <v>0</v>
      </c>
      <c r="DG25">
        <v>0</v>
      </c>
      <c r="DH25" t="s">
        <v>150</v>
      </c>
      <c r="DI25">
        <v>25</v>
      </c>
      <c r="DJ25">
        <v>0</v>
      </c>
      <c r="DK25">
        <v>0</v>
      </c>
      <c r="DL25" t="s">
        <v>156</v>
      </c>
      <c r="DM25">
        <v>25</v>
      </c>
      <c r="DN25">
        <v>0</v>
      </c>
      <c r="DO25" t="s">
        <v>156</v>
      </c>
      <c r="DP25">
        <v>0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2.0020566000040006E+19</v>
      </c>
      <c r="EA25">
        <v>3.0040567E+19</v>
      </c>
      <c r="EB25" t="s">
        <v>1470</v>
      </c>
      <c r="EC25" t="s">
        <v>1470</v>
      </c>
      <c r="ED25" t="s">
        <v>1466</v>
      </c>
      <c r="EE25" t="s">
        <v>1471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9107.5</v>
      </c>
      <c r="EQ25">
        <v>0</v>
      </c>
      <c r="ER25">
        <v>0</v>
      </c>
      <c r="ES25" t="s">
        <v>146</v>
      </c>
      <c r="ET25" t="s">
        <v>168</v>
      </c>
      <c r="EU25" t="s">
        <v>146</v>
      </c>
      <c r="EV25">
        <v>0</v>
      </c>
    </row>
    <row r="26" spans="1:152" x14ac:dyDescent="0.25">
      <c r="A26">
        <v>9763608557</v>
      </c>
      <c r="B26" t="s">
        <v>141</v>
      </c>
      <c r="C26" t="s">
        <v>1472</v>
      </c>
      <c r="D26" t="s">
        <v>143</v>
      </c>
      <c r="E26" t="s">
        <v>144</v>
      </c>
      <c r="F26" t="s">
        <v>145</v>
      </c>
      <c r="G26">
        <v>34911</v>
      </c>
      <c r="H26" t="s">
        <v>145</v>
      </c>
      <c r="I26">
        <v>318169</v>
      </c>
      <c r="J26">
        <v>2610461294</v>
      </c>
      <c r="K26">
        <v>9135743</v>
      </c>
      <c r="L26">
        <v>1001987</v>
      </c>
      <c r="M26">
        <v>25495560</v>
      </c>
      <c r="N26">
        <v>9763608557</v>
      </c>
      <c r="O26">
        <v>123</v>
      </c>
      <c r="P26" t="s">
        <v>147</v>
      </c>
      <c r="Q26" t="s">
        <v>148</v>
      </c>
      <c r="R26" t="s">
        <v>149</v>
      </c>
      <c r="S26" t="s">
        <v>1382</v>
      </c>
      <c r="T26" t="s">
        <v>156</v>
      </c>
      <c r="U26" t="s">
        <v>1383</v>
      </c>
      <c r="V26">
        <v>5999</v>
      </c>
      <c r="W26" t="s">
        <v>1384</v>
      </c>
      <c r="X26" t="s">
        <v>1383</v>
      </c>
      <c r="Y26">
        <v>63</v>
      </c>
      <c r="Z26" t="s">
        <v>454</v>
      </c>
      <c r="AA26" t="s">
        <v>154</v>
      </c>
      <c r="AB26" t="s">
        <v>146</v>
      </c>
      <c r="AC26">
        <v>301011</v>
      </c>
      <c r="AD26" t="s">
        <v>155</v>
      </c>
      <c r="AE26" t="s">
        <v>156</v>
      </c>
      <c r="AF26" t="s">
        <v>1473</v>
      </c>
      <c r="AG26">
        <v>566</v>
      </c>
      <c r="AH26">
        <v>318169</v>
      </c>
      <c r="AI26" t="s">
        <v>1412</v>
      </c>
      <c r="AJ26">
        <v>566</v>
      </c>
      <c r="AK26">
        <v>9763608557</v>
      </c>
      <c r="AL26">
        <v>9763608557</v>
      </c>
      <c r="AM26" t="s">
        <v>1387</v>
      </c>
      <c r="AN26" t="s">
        <v>1450</v>
      </c>
      <c r="AO26" t="s">
        <v>1451</v>
      </c>
      <c r="AP26" t="s">
        <v>146</v>
      </c>
      <c r="AQ26" t="s">
        <v>1415</v>
      </c>
      <c r="AR26">
        <v>9107.5</v>
      </c>
      <c r="AS26">
        <v>9000</v>
      </c>
      <c r="AT26" s="5">
        <f t="shared" si="0"/>
        <v>8000</v>
      </c>
      <c r="AU26" s="5">
        <v>350</v>
      </c>
      <c r="AV26" s="5">
        <f t="shared" si="1"/>
        <v>7650</v>
      </c>
      <c r="AW26" s="6">
        <f t="shared" si="2"/>
        <v>1346.4</v>
      </c>
      <c r="AX26" s="7">
        <f t="shared" si="3"/>
        <v>6120</v>
      </c>
      <c r="AY26" s="8">
        <f t="shared" si="4"/>
        <v>183.6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9107.5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9106.9624999999996</v>
      </c>
      <c r="BR26">
        <v>0</v>
      </c>
      <c r="BS26">
        <v>0.04</v>
      </c>
      <c r="BT26" t="s">
        <v>146</v>
      </c>
      <c r="BU26">
        <v>6067466</v>
      </c>
      <c r="BV26" t="s">
        <v>1391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1412</v>
      </c>
      <c r="CK26">
        <v>10</v>
      </c>
      <c r="CL26">
        <v>0</v>
      </c>
      <c r="CM26">
        <v>0</v>
      </c>
      <c r="CN26">
        <v>9107.5</v>
      </c>
      <c r="CO26" t="s">
        <v>150</v>
      </c>
      <c r="CP26">
        <v>0</v>
      </c>
      <c r="CQ26">
        <v>0</v>
      </c>
      <c r="CR26">
        <v>0</v>
      </c>
      <c r="CS26" t="s">
        <v>150</v>
      </c>
      <c r="CT26">
        <v>0</v>
      </c>
      <c r="CU26">
        <v>0</v>
      </c>
      <c r="CV26">
        <v>0</v>
      </c>
      <c r="CW26" t="s">
        <v>156</v>
      </c>
      <c r="CX26">
        <v>10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165</v>
      </c>
      <c r="DE26">
        <v>10</v>
      </c>
      <c r="DF26">
        <v>0</v>
      </c>
      <c r="DG26">
        <v>0</v>
      </c>
      <c r="DH26" t="s">
        <v>150</v>
      </c>
      <c r="DI26">
        <v>25</v>
      </c>
      <c r="DJ26">
        <v>0</v>
      </c>
      <c r="DK26">
        <v>0</v>
      </c>
      <c r="DL26" t="s">
        <v>156</v>
      </c>
      <c r="DM26">
        <v>25</v>
      </c>
      <c r="DN26">
        <v>0</v>
      </c>
      <c r="DO26" t="s">
        <v>156</v>
      </c>
      <c r="DP26">
        <v>0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2.0020566000040006E+19</v>
      </c>
      <c r="EA26">
        <v>3.0040567E+19</v>
      </c>
      <c r="EB26" t="s">
        <v>1474</v>
      </c>
      <c r="EC26" t="s">
        <v>1474</v>
      </c>
      <c r="ED26" t="s">
        <v>1473</v>
      </c>
      <c r="EE26" t="s">
        <v>1475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9107.5</v>
      </c>
      <c r="EQ26">
        <v>0</v>
      </c>
      <c r="ER26">
        <v>0</v>
      </c>
      <c r="ES26" t="s">
        <v>146</v>
      </c>
      <c r="ET26" t="s">
        <v>168</v>
      </c>
      <c r="EU26" t="s">
        <v>146</v>
      </c>
      <c r="EV26">
        <v>0</v>
      </c>
    </row>
    <row r="27" spans="1:152" x14ac:dyDescent="0.25">
      <c r="A27">
        <v>9763019795</v>
      </c>
      <c r="B27" t="s">
        <v>141</v>
      </c>
      <c r="C27" t="s">
        <v>1480</v>
      </c>
      <c r="D27" t="s">
        <v>143</v>
      </c>
      <c r="E27" t="s">
        <v>144</v>
      </c>
      <c r="F27" t="s">
        <v>145</v>
      </c>
      <c r="G27">
        <v>34910</v>
      </c>
      <c r="H27" t="s">
        <v>145</v>
      </c>
      <c r="I27">
        <v>339419</v>
      </c>
      <c r="J27">
        <v>2610391933</v>
      </c>
      <c r="K27">
        <v>6286117</v>
      </c>
      <c r="L27">
        <v>1001979</v>
      </c>
      <c r="M27">
        <v>25495084</v>
      </c>
      <c r="N27">
        <v>9763019795</v>
      </c>
      <c r="O27">
        <v>123</v>
      </c>
      <c r="P27" t="s">
        <v>147</v>
      </c>
      <c r="Q27" t="s">
        <v>148</v>
      </c>
      <c r="R27" t="s">
        <v>149</v>
      </c>
      <c r="S27" t="s">
        <v>1382</v>
      </c>
      <c r="T27" t="s">
        <v>156</v>
      </c>
      <c r="U27" t="s">
        <v>1383</v>
      </c>
      <c r="V27">
        <v>5999</v>
      </c>
      <c r="W27" t="s">
        <v>1384</v>
      </c>
      <c r="X27" t="s">
        <v>1383</v>
      </c>
      <c r="Y27">
        <v>63</v>
      </c>
      <c r="Z27" t="s">
        <v>454</v>
      </c>
      <c r="AA27" t="s">
        <v>154</v>
      </c>
      <c r="AB27" t="s">
        <v>146</v>
      </c>
      <c r="AC27">
        <v>301011</v>
      </c>
      <c r="AD27" t="s">
        <v>155</v>
      </c>
      <c r="AE27" t="s">
        <v>156</v>
      </c>
      <c r="AF27" t="s">
        <v>1481</v>
      </c>
      <c r="AG27">
        <v>566</v>
      </c>
      <c r="AH27">
        <v>434409</v>
      </c>
      <c r="AI27" t="s">
        <v>1386</v>
      </c>
      <c r="AJ27">
        <v>566</v>
      </c>
      <c r="AK27">
        <v>9763019795</v>
      </c>
      <c r="AL27">
        <v>9763019795</v>
      </c>
      <c r="AM27" t="s">
        <v>1387</v>
      </c>
      <c r="AN27" t="s">
        <v>1396</v>
      </c>
      <c r="AO27" t="s">
        <v>1397</v>
      </c>
      <c r="AP27" t="s">
        <v>146</v>
      </c>
      <c r="AQ27" t="s">
        <v>1390</v>
      </c>
      <c r="AR27">
        <v>9107.5</v>
      </c>
      <c r="AS27">
        <v>9000</v>
      </c>
      <c r="AT27" s="5">
        <f t="shared" si="0"/>
        <v>8000</v>
      </c>
      <c r="AU27" s="5">
        <v>350</v>
      </c>
      <c r="AV27" s="5">
        <f t="shared" si="1"/>
        <v>7650</v>
      </c>
      <c r="AW27" s="6">
        <f t="shared" si="2"/>
        <v>1346.4</v>
      </c>
      <c r="AX27" s="7">
        <f t="shared" si="3"/>
        <v>6120</v>
      </c>
      <c r="AY27" s="8">
        <f t="shared" si="4"/>
        <v>183.6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9107.5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9106.9624999999996</v>
      </c>
      <c r="BR27">
        <v>0</v>
      </c>
      <c r="BS27">
        <v>0.04</v>
      </c>
      <c r="BT27" t="s">
        <v>146</v>
      </c>
      <c r="BU27">
        <v>6067466</v>
      </c>
      <c r="BV27" t="s">
        <v>1391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1386</v>
      </c>
      <c r="CK27">
        <v>10</v>
      </c>
      <c r="CL27">
        <v>0</v>
      </c>
      <c r="CM27">
        <v>0</v>
      </c>
      <c r="CN27">
        <v>9107.5</v>
      </c>
      <c r="CO27" t="s">
        <v>150</v>
      </c>
      <c r="CP27">
        <v>0</v>
      </c>
      <c r="CQ27">
        <v>0</v>
      </c>
      <c r="CR27">
        <v>0</v>
      </c>
      <c r="CS27" t="s">
        <v>150</v>
      </c>
      <c r="CT27">
        <v>0</v>
      </c>
      <c r="CU27">
        <v>0</v>
      </c>
      <c r="CV27">
        <v>0</v>
      </c>
      <c r="CW27" t="s">
        <v>156</v>
      </c>
      <c r="CX27">
        <v>10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165</v>
      </c>
      <c r="DE27">
        <v>10</v>
      </c>
      <c r="DF27">
        <v>0</v>
      </c>
      <c r="DG27">
        <v>0</v>
      </c>
      <c r="DH27" t="s">
        <v>150</v>
      </c>
      <c r="DI27">
        <v>25</v>
      </c>
      <c r="DJ27">
        <v>0</v>
      </c>
      <c r="DK27">
        <v>0</v>
      </c>
      <c r="DL27" t="s">
        <v>156</v>
      </c>
      <c r="DM27">
        <v>25</v>
      </c>
      <c r="DN27">
        <v>0</v>
      </c>
      <c r="DO27" t="s">
        <v>156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>
        <v>2.0020566000040006E+19</v>
      </c>
      <c r="EA27">
        <v>3.0040567E+19</v>
      </c>
      <c r="EB27" t="s">
        <v>1482</v>
      </c>
      <c r="EC27" t="s">
        <v>1482</v>
      </c>
      <c r="ED27" t="s">
        <v>1481</v>
      </c>
      <c r="EE27" t="s">
        <v>1483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9107.5</v>
      </c>
      <c r="EQ27">
        <v>0</v>
      </c>
      <c r="ER27">
        <v>0</v>
      </c>
      <c r="ES27" t="s">
        <v>146</v>
      </c>
      <c r="ET27" t="s">
        <v>168</v>
      </c>
      <c r="EU27" t="s">
        <v>146</v>
      </c>
      <c r="EV27">
        <v>0</v>
      </c>
    </row>
    <row r="28" spans="1:152" x14ac:dyDescent="0.25">
      <c r="A28">
        <v>9762924048</v>
      </c>
      <c r="B28" t="s">
        <v>141</v>
      </c>
      <c r="C28" t="s">
        <v>1484</v>
      </c>
      <c r="D28" t="s">
        <v>143</v>
      </c>
      <c r="E28" t="s">
        <v>144</v>
      </c>
      <c r="F28" t="s">
        <v>145</v>
      </c>
      <c r="G28">
        <v>34910</v>
      </c>
      <c r="H28" t="s">
        <v>145</v>
      </c>
      <c r="I28">
        <v>304296</v>
      </c>
      <c r="J28">
        <v>2610381953</v>
      </c>
      <c r="K28">
        <v>6286117</v>
      </c>
      <c r="L28">
        <v>1001977</v>
      </c>
      <c r="M28">
        <v>25495008</v>
      </c>
      <c r="N28">
        <v>9762924048</v>
      </c>
      <c r="O28">
        <v>123</v>
      </c>
      <c r="P28" t="s">
        <v>147</v>
      </c>
      <c r="Q28" t="s">
        <v>148</v>
      </c>
      <c r="R28" t="s">
        <v>149</v>
      </c>
      <c r="S28" t="s">
        <v>1382</v>
      </c>
      <c r="T28" t="s">
        <v>156</v>
      </c>
      <c r="U28" t="s">
        <v>1383</v>
      </c>
      <c r="V28">
        <v>5999</v>
      </c>
      <c r="W28" t="s">
        <v>1384</v>
      </c>
      <c r="X28" t="s">
        <v>1383</v>
      </c>
      <c r="Y28">
        <v>63</v>
      </c>
      <c r="Z28" t="s">
        <v>454</v>
      </c>
      <c r="AA28" t="s">
        <v>154</v>
      </c>
      <c r="AB28" t="s">
        <v>146</v>
      </c>
      <c r="AC28">
        <v>301011</v>
      </c>
      <c r="AD28" t="s">
        <v>155</v>
      </c>
      <c r="AE28" t="s">
        <v>156</v>
      </c>
      <c r="AF28" t="s">
        <v>1485</v>
      </c>
      <c r="AG28">
        <v>566</v>
      </c>
      <c r="AH28">
        <v>651718</v>
      </c>
      <c r="AI28" t="s">
        <v>1386</v>
      </c>
      <c r="AJ28">
        <v>566</v>
      </c>
      <c r="AK28">
        <v>9762924048</v>
      </c>
      <c r="AL28">
        <v>9762924048</v>
      </c>
      <c r="AM28" t="s">
        <v>1387</v>
      </c>
      <c r="AN28" t="s">
        <v>1396</v>
      </c>
      <c r="AO28" t="s">
        <v>1397</v>
      </c>
      <c r="AP28" t="s">
        <v>146</v>
      </c>
      <c r="AQ28" t="s">
        <v>1390</v>
      </c>
      <c r="AR28">
        <v>9107.5</v>
      </c>
      <c r="AS28">
        <v>9000</v>
      </c>
      <c r="AT28" s="5">
        <f t="shared" si="0"/>
        <v>8000</v>
      </c>
      <c r="AU28" s="5">
        <v>350</v>
      </c>
      <c r="AV28" s="5">
        <f t="shared" si="1"/>
        <v>7650</v>
      </c>
      <c r="AW28" s="6">
        <f t="shared" si="2"/>
        <v>1346.4</v>
      </c>
      <c r="AX28" s="7">
        <f t="shared" si="3"/>
        <v>6120</v>
      </c>
      <c r="AY28" s="8">
        <f t="shared" si="4"/>
        <v>183.6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9107.5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9106.9624999999996</v>
      </c>
      <c r="BR28">
        <v>0</v>
      </c>
      <c r="BS28">
        <v>0.04</v>
      </c>
      <c r="BT28" t="s">
        <v>146</v>
      </c>
      <c r="BU28">
        <v>6067466</v>
      </c>
      <c r="BV28" t="s">
        <v>1391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1386</v>
      </c>
      <c r="CK28">
        <v>10</v>
      </c>
      <c r="CL28">
        <v>0</v>
      </c>
      <c r="CM28">
        <v>0</v>
      </c>
      <c r="CN28">
        <v>9107.5</v>
      </c>
      <c r="CO28" t="s">
        <v>150</v>
      </c>
      <c r="CP28">
        <v>0</v>
      </c>
      <c r="CQ28">
        <v>0</v>
      </c>
      <c r="CR28">
        <v>0</v>
      </c>
      <c r="CS28" t="s">
        <v>150</v>
      </c>
      <c r="CT28">
        <v>0</v>
      </c>
      <c r="CU28">
        <v>0</v>
      </c>
      <c r="CV28">
        <v>0</v>
      </c>
      <c r="CW28" t="s">
        <v>156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165</v>
      </c>
      <c r="DE28">
        <v>10</v>
      </c>
      <c r="DF28">
        <v>0</v>
      </c>
      <c r="DG28">
        <v>0</v>
      </c>
      <c r="DH28" t="s">
        <v>150</v>
      </c>
      <c r="DI28">
        <v>25</v>
      </c>
      <c r="DJ28">
        <v>0</v>
      </c>
      <c r="DK28">
        <v>0</v>
      </c>
      <c r="DL28" t="s">
        <v>156</v>
      </c>
      <c r="DM28">
        <v>25</v>
      </c>
      <c r="DN28">
        <v>0</v>
      </c>
      <c r="DO28" t="s">
        <v>156</v>
      </c>
      <c r="DP28">
        <v>0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2.0020566000040006E+19</v>
      </c>
      <c r="EA28">
        <v>3.0040567E+19</v>
      </c>
      <c r="EB28" t="s">
        <v>1486</v>
      </c>
      <c r="EC28" t="s">
        <v>1486</v>
      </c>
      <c r="ED28" t="s">
        <v>1485</v>
      </c>
      <c r="EE28" t="s">
        <v>1487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9107.5</v>
      </c>
      <c r="EQ28">
        <v>0</v>
      </c>
      <c r="ER28">
        <v>0</v>
      </c>
      <c r="ES28" t="s">
        <v>146</v>
      </c>
      <c r="ET28" t="s">
        <v>168</v>
      </c>
      <c r="EU28" t="s">
        <v>146</v>
      </c>
      <c r="EV28">
        <v>0</v>
      </c>
    </row>
    <row r="29" spans="1:152" x14ac:dyDescent="0.25">
      <c r="A29">
        <v>675343610439</v>
      </c>
      <c r="B29" t="s">
        <v>141</v>
      </c>
      <c r="C29" t="s">
        <v>223</v>
      </c>
      <c r="D29" t="s">
        <v>143</v>
      </c>
      <c r="E29" t="s">
        <v>144</v>
      </c>
      <c r="F29" t="s">
        <v>145</v>
      </c>
      <c r="G29" t="s">
        <v>146</v>
      </c>
      <c r="H29" t="s">
        <v>145</v>
      </c>
      <c r="I29">
        <v>997936</v>
      </c>
      <c r="J29">
        <v>56675343610439</v>
      </c>
      <c r="K29">
        <v>8540728</v>
      </c>
      <c r="L29" t="s">
        <v>146</v>
      </c>
      <c r="M29" t="s">
        <v>146</v>
      </c>
      <c r="N29">
        <v>675343610439</v>
      </c>
      <c r="O29" t="s">
        <v>146</v>
      </c>
      <c r="P29" t="s">
        <v>147</v>
      </c>
      <c r="Q29" t="s">
        <v>148</v>
      </c>
      <c r="R29" t="s">
        <v>149</v>
      </c>
      <c r="S29">
        <v>250100000000001</v>
      </c>
      <c r="T29" t="s">
        <v>150</v>
      </c>
      <c r="U29" t="s">
        <v>182</v>
      </c>
      <c r="V29" t="s">
        <v>146</v>
      </c>
      <c r="W29" t="s">
        <v>152</v>
      </c>
      <c r="X29" t="s">
        <v>182</v>
      </c>
      <c r="Y29">
        <v>44</v>
      </c>
      <c r="Z29" t="s">
        <v>153</v>
      </c>
      <c r="AA29" t="s">
        <v>154</v>
      </c>
      <c r="AB29" t="s">
        <v>146</v>
      </c>
      <c r="AC29">
        <v>200239</v>
      </c>
      <c r="AD29" t="s">
        <v>155</v>
      </c>
      <c r="AE29" t="s">
        <v>156</v>
      </c>
      <c r="AF29" t="s">
        <v>183</v>
      </c>
      <c r="AG29">
        <v>566</v>
      </c>
      <c r="AH29" t="s">
        <v>146</v>
      </c>
      <c r="AI29" t="s">
        <v>184</v>
      </c>
      <c r="AJ29">
        <v>566</v>
      </c>
      <c r="AK29">
        <v>675343610439</v>
      </c>
      <c r="AL29" t="s">
        <v>146</v>
      </c>
      <c r="AM29" t="s">
        <v>158</v>
      </c>
      <c r="AN29" t="s">
        <v>185</v>
      </c>
      <c r="AO29" t="s">
        <v>146</v>
      </c>
      <c r="AP29" t="s">
        <v>146</v>
      </c>
      <c r="AQ29" t="s">
        <v>186</v>
      </c>
      <c r="AR29">
        <v>9107.5</v>
      </c>
      <c r="AS29">
        <v>9000</v>
      </c>
      <c r="AT29" s="5">
        <f t="shared" si="0"/>
        <v>8000</v>
      </c>
      <c r="AU29" s="5">
        <v>350</v>
      </c>
      <c r="AV29" s="5">
        <f t="shared" si="1"/>
        <v>7650</v>
      </c>
      <c r="AW29" s="6">
        <f t="shared" si="2"/>
        <v>1346.4</v>
      </c>
      <c r="AX29" s="7">
        <f t="shared" si="3"/>
        <v>6120</v>
      </c>
      <c r="AY29" s="8">
        <f t="shared" si="4"/>
        <v>183.6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59536659</v>
      </c>
      <c r="BV29" t="s">
        <v>162</v>
      </c>
      <c r="BW29">
        <v>0</v>
      </c>
      <c r="BX29">
        <v>0</v>
      </c>
      <c r="BY29" t="s">
        <v>146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184</v>
      </c>
      <c r="CK29">
        <v>10</v>
      </c>
      <c r="CL29">
        <v>0</v>
      </c>
      <c r="CM29">
        <v>0</v>
      </c>
      <c r="CN29">
        <v>9107.5</v>
      </c>
      <c r="CO29" t="s">
        <v>150</v>
      </c>
      <c r="CP29">
        <v>0</v>
      </c>
      <c r="CQ29">
        <v>0</v>
      </c>
      <c r="CR29">
        <v>0</v>
      </c>
      <c r="CS29" t="s">
        <v>164</v>
      </c>
      <c r="CT29">
        <v>0</v>
      </c>
      <c r="CU29">
        <v>0</v>
      </c>
      <c r="CV29">
        <v>0</v>
      </c>
      <c r="CW29" t="s">
        <v>156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165</v>
      </c>
      <c r="DE29">
        <v>0</v>
      </c>
      <c r="DF29">
        <v>0</v>
      </c>
      <c r="DG29">
        <v>0</v>
      </c>
      <c r="DH29" t="s">
        <v>150</v>
      </c>
      <c r="DI29">
        <v>0</v>
      </c>
      <c r="DJ29">
        <v>0</v>
      </c>
      <c r="DK29">
        <v>0</v>
      </c>
      <c r="DL29" t="s">
        <v>156</v>
      </c>
      <c r="DM29">
        <v>45</v>
      </c>
      <c r="DN29">
        <v>0</v>
      </c>
      <c r="DO29" t="s">
        <v>156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12446203</v>
      </c>
      <c r="EA29" t="s">
        <v>146</v>
      </c>
      <c r="EB29" t="s">
        <v>224</v>
      </c>
      <c r="EC29" t="s">
        <v>224</v>
      </c>
      <c r="ED29" t="s">
        <v>146</v>
      </c>
      <c r="EE29" t="s">
        <v>225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189</v>
      </c>
      <c r="EP29">
        <v>9107.5</v>
      </c>
      <c r="EQ29">
        <v>0</v>
      </c>
      <c r="ER29">
        <v>0</v>
      </c>
      <c r="ES29" t="s">
        <v>146</v>
      </c>
      <c r="ET29" t="s">
        <v>168</v>
      </c>
      <c r="EU29" t="s">
        <v>146</v>
      </c>
      <c r="EV29">
        <v>0</v>
      </c>
    </row>
    <row r="30" spans="1:152" x14ac:dyDescent="0.25">
      <c r="A30">
        <v>675356017225</v>
      </c>
      <c r="B30" t="s">
        <v>141</v>
      </c>
      <c r="C30" t="s">
        <v>255</v>
      </c>
      <c r="D30" t="s">
        <v>143</v>
      </c>
      <c r="E30" t="s">
        <v>144</v>
      </c>
      <c r="F30" t="s">
        <v>145</v>
      </c>
      <c r="G30" t="s">
        <v>146</v>
      </c>
      <c r="H30" t="s">
        <v>145</v>
      </c>
      <c r="I30">
        <v>140607</v>
      </c>
      <c r="J30">
        <v>56675356017225</v>
      </c>
      <c r="K30">
        <v>5514282</v>
      </c>
      <c r="L30" t="s">
        <v>146</v>
      </c>
      <c r="M30" t="s">
        <v>146</v>
      </c>
      <c r="N30">
        <v>675356017225</v>
      </c>
      <c r="O30" t="s">
        <v>146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182</v>
      </c>
      <c r="V30" t="s">
        <v>146</v>
      </c>
      <c r="W30" t="s">
        <v>152</v>
      </c>
      <c r="X30" t="s">
        <v>182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183</v>
      </c>
      <c r="AG30">
        <v>566</v>
      </c>
      <c r="AH30" t="s">
        <v>146</v>
      </c>
      <c r="AI30" t="s">
        <v>184</v>
      </c>
      <c r="AJ30">
        <v>566</v>
      </c>
      <c r="AK30">
        <v>675356017225</v>
      </c>
      <c r="AL30" t="s">
        <v>146</v>
      </c>
      <c r="AM30" t="s">
        <v>158</v>
      </c>
      <c r="AN30" t="s">
        <v>185</v>
      </c>
      <c r="AO30" t="s">
        <v>146</v>
      </c>
      <c r="AP30" t="s">
        <v>146</v>
      </c>
      <c r="AQ30" t="s">
        <v>186</v>
      </c>
      <c r="AR30">
        <v>9107.5</v>
      </c>
      <c r="AS30">
        <v>9000</v>
      </c>
      <c r="AT30" s="5">
        <f t="shared" si="0"/>
        <v>8000</v>
      </c>
      <c r="AU30" s="5">
        <v>350</v>
      </c>
      <c r="AV30" s="5">
        <f t="shared" si="1"/>
        <v>7650</v>
      </c>
      <c r="AW30" s="6">
        <f t="shared" si="2"/>
        <v>1346.4</v>
      </c>
      <c r="AX30" s="7">
        <f t="shared" si="3"/>
        <v>6120</v>
      </c>
      <c r="AY30" s="8">
        <f t="shared" si="4"/>
        <v>183.6</v>
      </c>
      <c r="AZ30" s="5">
        <v>250</v>
      </c>
      <c r="BA30" s="9">
        <f t="shared" si="5"/>
        <v>81.25</v>
      </c>
      <c r="BB30" s="9">
        <v>1000</v>
      </c>
      <c r="BC30" s="10"/>
      <c r="BD30" s="5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59536659</v>
      </c>
      <c r="BV30" t="s">
        <v>162</v>
      </c>
      <c r="BW30">
        <v>0</v>
      </c>
      <c r="BX30">
        <v>0</v>
      </c>
      <c r="BY30" t="s">
        <v>146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184</v>
      </c>
      <c r="CK30">
        <v>10</v>
      </c>
      <c r="CL30">
        <v>0</v>
      </c>
      <c r="CM30">
        <v>0</v>
      </c>
      <c r="CN30">
        <v>9107.5</v>
      </c>
      <c r="CO30" t="s">
        <v>150</v>
      </c>
      <c r="CP30">
        <v>0</v>
      </c>
      <c r="CQ30">
        <v>0</v>
      </c>
      <c r="CR30">
        <v>0</v>
      </c>
      <c r="CS30" t="s">
        <v>164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165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12446203</v>
      </c>
      <c r="EA30" t="s">
        <v>146</v>
      </c>
      <c r="EB30" t="s">
        <v>256</v>
      </c>
      <c r="EC30" t="s">
        <v>256</v>
      </c>
      <c r="ED30" t="s">
        <v>146</v>
      </c>
      <c r="EE30" t="s">
        <v>257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189</v>
      </c>
      <c r="EP30">
        <v>9107.5</v>
      </c>
      <c r="EQ30">
        <v>0</v>
      </c>
      <c r="ER30">
        <v>0</v>
      </c>
      <c r="ES30" t="s">
        <v>146</v>
      </c>
      <c r="ET30" t="s">
        <v>168</v>
      </c>
      <c r="EU30" t="s">
        <v>146</v>
      </c>
      <c r="EV30">
        <v>0</v>
      </c>
    </row>
    <row r="31" spans="1:152" x14ac:dyDescent="0.25">
      <c r="A31">
        <v>675355040266</v>
      </c>
      <c r="B31" t="s">
        <v>141</v>
      </c>
      <c r="C31" t="s">
        <v>403</v>
      </c>
      <c r="D31" t="s">
        <v>143</v>
      </c>
      <c r="E31" t="s">
        <v>144</v>
      </c>
      <c r="F31" t="s">
        <v>145</v>
      </c>
      <c r="G31" t="s">
        <v>146</v>
      </c>
      <c r="H31" t="s">
        <v>145</v>
      </c>
      <c r="I31">
        <v>283406</v>
      </c>
      <c r="J31">
        <v>56675355040266</v>
      </c>
      <c r="K31">
        <v>9945408</v>
      </c>
      <c r="L31" t="s">
        <v>146</v>
      </c>
      <c r="M31" t="s">
        <v>146</v>
      </c>
      <c r="N31">
        <v>675355040266</v>
      </c>
      <c r="O31" t="s">
        <v>146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182</v>
      </c>
      <c r="V31" t="s">
        <v>146</v>
      </c>
      <c r="W31" t="s">
        <v>152</v>
      </c>
      <c r="X31" t="s">
        <v>182</v>
      </c>
      <c r="Y31">
        <v>44</v>
      </c>
      <c r="Z31" t="s">
        <v>153</v>
      </c>
      <c r="AA31" t="s">
        <v>154</v>
      </c>
      <c r="AB31" t="s">
        <v>146</v>
      </c>
      <c r="AC31">
        <v>200239</v>
      </c>
      <c r="AD31" t="s">
        <v>155</v>
      </c>
      <c r="AE31" t="s">
        <v>156</v>
      </c>
      <c r="AF31" t="s">
        <v>183</v>
      </c>
      <c r="AG31">
        <v>566</v>
      </c>
      <c r="AH31" t="s">
        <v>146</v>
      </c>
      <c r="AI31" t="s">
        <v>184</v>
      </c>
      <c r="AJ31">
        <v>566</v>
      </c>
      <c r="AK31">
        <v>675355040266</v>
      </c>
      <c r="AL31" t="s">
        <v>146</v>
      </c>
      <c r="AM31" t="s">
        <v>158</v>
      </c>
      <c r="AN31" t="s">
        <v>185</v>
      </c>
      <c r="AO31" t="s">
        <v>146</v>
      </c>
      <c r="AP31" t="s">
        <v>146</v>
      </c>
      <c r="AQ31" t="s">
        <v>186</v>
      </c>
      <c r="AR31">
        <v>9107.5</v>
      </c>
      <c r="AS31">
        <v>9000</v>
      </c>
      <c r="AT31" s="5">
        <f t="shared" si="0"/>
        <v>8000</v>
      </c>
      <c r="AU31" s="5">
        <v>350</v>
      </c>
      <c r="AV31" s="5">
        <f t="shared" si="1"/>
        <v>7650</v>
      </c>
      <c r="AW31" s="6">
        <f t="shared" si="2"/>
        <v>1346.4</v>
      </c>
      <c r="AX31" s="7">
        <f t="shared" si="3"/>
        <v>6120</v>
      </c>
      <c r="AY31" s="8">
        <f t="shared" si="4"/>
        <v>183.6</v>
      </c>
      <c r="AZ31" s="5">
        <v>250</v>
      </c>
      <c r="BA31" s="9">
        <f t="shared" si="5"/>
        <v>81.25</v>
      </c>
      <c r="BB31" s="9">
        <v>1000</v>
      </c>
      <c r="BC31" s="10"/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59536659</v>
      </c>
      <c r="BV31" t="s">
        <v>162</v>
      </c>
      <c r="BW31">
        <v>0</v>
      </c>
      <c r="BX31">
        <v>0</v>
      </c>
      <c r="BY31" t="s">
        <v>146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184</v>
      </c>
      <c r="CK31">
        <v>10</v>
      </c>
      <c r="CL31">
        <v>0</v>
      </c>
      <c r="CM31">
        <v>0</v>
      </c>
      <c r="CN31">
        <v>9107.5</v>
      </c>
      <c r="CO31" t="s">
        <v>150</v>
      </c>
      <c r="CP31">
        <v>0</v>
      </c>
      <c r="CQ31">
        <v>0</v>
      </c>
      <c r="CR31">
        <v>0</v>
      </c>
      <c r="CS31" t="s">
        <v>164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165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12446203</v>
      </c>
      <c r="EA31" t="s">
        <v>146</v>
      </c>
      <c r="EB31" t="s">
        <v>404</v>
      </c>
      <c r="EC31" t="s">
        <v>404</v>
      </c>
      <c r="ED31" t="s">
        <v>146</v>
      </c>
      <c r="EE31" t="s">
        <v>405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189</v>
      </c>
      <c r="EP31">
        <v>9107.5</v>
      </c>
      <c r="EQ31">
        <v>0</v>
      </c>
      <c r="ER31">
        <v>0</v>
      </c>
      <c r="ES31" t="s">
        <v>146</v>
      </c>
      <c r="ET31" t="s">
        <v>168</v>
      </c>
      <c r="EU31" t="s">
        <v>146</v>
      </c>
      <c r="EV31">
        <v>0</v>
      </c>
    </row>
    <row r="32" spans="1:152" x14ac:dyDescent="0.25">
      <c r="A32">
        <v>675374378416</v>
      </c>
      <c r="B32" t="s">
        <v>141</v>
      </c>
      <c r="C32" t="s">
        <v>410</v>
      </c>
      <c r="D32" t="s">
        <v>143</v>
      </c>
      <c r="E32" t="s">
        <v>144</v>
      </c>
      <c r="F32" t="s">
        <v>145</v>
      </c>
      <c r="G32" t="s">
        <v>146</v>
      </c>
      <c r="H32" t="s">
        <v>145</v>
      </c>
      <c r="I32">
        <v>363086</v>
      </c>
      <c r="J32">
        <v>56675374378416</v>
      </c>
      <c r="K32">
        <v>7362670</v>
      </c>
      <c r="L32" t="s">
        <v>146</v>
      </c>
      <c r="M32" t="s">
        <v>146</v>
      </c>
      <c r="N32">
        <v>675374378416</v>
      </c>
      <c r="O32" t="s">
        <v>146</v>
      </c>
      <c r="P32" t="s">
        <v>147</v>
      </c>
      <c r="Q32" t="s">
        <v>148</v>
      </c>
      <c r="R32" t="s">
        <v>149</v>
      </c>
      <c r="S32">
        <v>250100000000001</v>
      </c>
      <c r="T32" t="s">
        <v>150</v>
      </c>
      <c r="U32" t="s">
        <v>182</v>
      </c>
      <c r="V32" t="s">
        <v>146</v>
      </c>
      <c r="W32" t="s">
        <v>152</v>
      </c>
      <c r="X32" t="s">
        <v>182</v>
      </c>
      <c r="Y32">
        <v>44</v>
      </c>
      <c r="Z32" t="s">
        <v>153</v>
      </c>
      <c r="AA32" t="s">
        <v>154</v>
      </c>
      <c r="AB32" t="s">
        <v>146</v>
      </c>
      <c r="AC32">
        <v>200239</v>
      </c>
      <c r="AD32" t="s">
        <v>155</v>
      </c>
      <c r="AE32" t="s">
        <v>156</v>
      </c>
      <c r="AF32" t="s">
        <v>183</v>
      </c>
      <c r="AG32">
        <v>566</v>
      </c>
      <c r="AH32" t="s">
        <v>146</v>
      </c>
      <c r="AI32" t="s">
        <v>184</v>
      </c>
      <c r="AJ32">
        <v>566</v>
      </c>
      <c r="AK32">
        <v>675374378416</v>
      </c>
      <c r="AL32" t="s">
        <v>146</v>
      </c>
      <c r="AM32" t="s">
        <v>158</v>
      </c>
      <c r="AN32" t="s">
        <v>185</v>
      </c>
      <c r="AO32" t="s">
        <v>146</v>
      </c>
      <c r="AP32" t="s">
        <v>146</v>
      </c>
      <c r="AQ32" t="s">
        <v>186</v>
      </c>
      <c r="AR32">
        <v>9107.5</v>
      </c>
      <c r="AS32">
        <v>9000</v>
      </c>
      <c r="AT32" s="5">
        <f t="shared" si="0"/>
        <v>8000</v>
      </c>
      <c r="AU32" s="5">
        <v>350</v>
      </c>
      <c r="AV32" s="5">
        <f t="shared" si="1"/>
        <v>7650</v>
      </c>
      <c r="AW32" s="6">
        <f t="shared" si="2"/>
        <v>1346.4</v>
      </c>
      <c r="AX32" s="7">
        <f t="shared" si="3"/>
        <v>6120</v>
      </c>
      <c r="AY32" s="8">
        <f t="shared" si="4"/>
        <v>183.6</v>
      </c>
      <c r="AZ32" s="5">
        <v>250</v>
      </c>
      <c r="BA32" s="9">
        <f t="shared" si="5"/>
        <v>81.25</v>
      </c>
      <c r="BB32" s="9">
        <v>1000</v>
      </c>
      <c r="BC32" s="10"/>
      <c r="BD32" s="5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59536659</v>
      </c>
      <c r="BV32" t="s">
        <v>162</v>
      </c>
      <c r="BW32">
        <v>0</v>
      </c>
      <c r="BX32">
        <v>0</v>
      </c>
      <c r="BY32" t="s">
        <v>146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184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164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165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12446203</v>
      </c>
      <c r="EA32" t="s">
        <v>146</v>
      </c>
      <c r="EB32" t="s">
        <v>411</v>
      </c>
      <c r="EC32" t="s">
        <v>411</v>
      </c>
      <c r="ED32" t="s">
        <v>146</v>
      </c>
      <c r="EE32" t="s">
        <v>412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189</v>
      </c>
      <c r="EP32">
        <v>9107.5</v>
      </c>
      <c r="EQ32">
        <v>0</v>
      </c>
      <c r="ER32">
        <v>0</v>
      </c>
      <c r="ES32" t="s">
        <v>146</v>
      </c>
      <c r="ET32" t="s">
        <v>168</v>
      </c>
      <c r="EU32" t="s">
        <v>146</v>
      </c>
      <c r="EV32">
        <v>0</v>
      </c>
    </row>
    <row r="33" spans="1:152" x14ac:dyDescent="0.25">
      <c r="A33">
        <v>675374022629</v>
      </c>
      <c r="B33" t="s">
        <v>141</v>
      </c>
      <c r="C33" t="s">
        <v>502</v>
      </c>
      <c r="D33" t="s">
        <v>143</v>
      </c>
      <c r="E33" t="s">
        <v>144</v>
      </c>
      <c r="F33" t="s">
        <v>145</v>
      </c>
      <c r="G33" t="s">
        <v>146</v>
      </c>
      <c r="H33" t="s">
        <v>145</v>
      </c>
      <c r="I33">
        <v>483741</v>
      </c>
      <c r="J33">
        <v>56675374022629</v>
      </c>
      <c r="K33">
        <v>7362670</v>
      </c>
      <c r="L33" t="s">
        <v>146</v>
      </c>
      <c r="M33" t="s">
        <v>146</v>
      </c>
      <c r="N33">
        <v>675374022629</v>
      </c>
      <c r="O33" t="s">
        <v>146</v>
      </c>
      <c r="P33" t="s">
        <v>147</v>
      </c>
      <c r="Q33" t="s">
        <v>148</v>
      </c>
      <c r="R33" t="s">
        <v>149</v>
      </c>
      <c r="S33">
        <v>250100000000001</v>
      </c>
      <c r="T33" t="s">
        <v>150</v>
      </c>
      <c r="U33" t="s">
        <v>182</v>
      </c>
      <c r="V33" t="s">
        <v>146</v>
      </c>
      <c r="W33" t="s">
        <v>152</v>
      </c>
      <c r="X33" t="s">
        <v>182</v>
      </c>
      <c r="Y33">
        <v>44</v>
      </c>
      <c r="Z33" t="s">
        <v>153</v>
      </c>
      <c r="AA33" t="s">
        <v>154</v>
      </c>
      <c r="AB33" t="s">
        <v>146</v>
      </c>
      <c r="AC33">
        <v>200239</v>
      </c>
      <c r="AD33" t="s">
        <v>155</v>
      </c>
      <c r="AE33" t="s">
        <v>156</v>
      </c>
      <c r="AF33" t="s">
        <v>183</v>
      </c>
      <c r="AG33">
        <v>566</v>
      </c>
      <c r="AH33" t="s">
        <v>146</v>
      </c>
      <c r="AI33" t="s">
        <v>184</v>
      </c>
      <c r="AJ33">
        <v>566</v>
      </c>
      <c r="AK33">
        <v>675374022629</v>
      </c>
      <c r="AL33" t="s">
        <v>146</v>
      </c>
      <c r="AM33" t="s">
        <v>158</v>
      </c>
      <c r="AN33" t="s">
        <v>185</v>
      </c>
      <c r="AO33" t="s">
        <v>146</v>
      </c>
      <c r="AP33" t="s">
        <v>146</v>
      </c>
      <c r="AQ33" t="s">
        <v>186</v>
      </c>
      <c r="AR33">
        <v>9107.5</v>
      </c>
      <c r="AS33">
        <v>9000</v>
      </c>
      <c r="AT33" s="5">
        <f t="shared" si="0"/>
        <v>8000</v>
      </c>
      <c r="AU33" s="5">
        <v>350</v>
      </c>
      <c r="AV33" s="5">
        <f t="shared" si="1"/>
        <v>7650</v>
      </c>
      <c r="AW33" s="6">
        <f t="shared" si="2"/>
        <v>1346.4</v>
      </c>
      <c r="AX33" s="7">
        <f t="shared" si="3"/>
        <v>6120</v>
      </c>
      <c r="AY33" s="8">
        <f t="shared" si="4"/>
        <v>183.6</v>
      </c>
      <c r="AZ33" s="5">
        <v>250</v>
      </c>
      <c r="BA33" s="9">
        <f t="shared" si="5"/>
        <v>81.25</v>
      </c>
      <c r="BB33" s="9">
        <v>1000</v>
      </c>
      <c r="BC33" s="10"/>
      <c r="BD33" s="5">
        <f t="shared" si="6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162</v>
      </c>
      <c r="BW33">
        <v>0</v>
      </c>
      <c r="BX33">
        <v>0</v>
      </c>
      <c r="BY33" t="s">
        <v>146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184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164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165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12446203</v>
      </c>
      <c r="EA33" t="s">
        <v>146</v>
      </c>
      <c r="EB33" t="s">
        <v>503</v>
      </c>
      <c r="EC33" t="s">
        <v>503</v>
      </c>
      <c r="ED33" t="s">
        <v>146</v>
      </c>
      <c r="EE33" t="s">
        <v>504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189</v>
      </c>
      <c r="EP33">
        <v>9107.5</v>
      </c>
      <c r="EQ33">
        <v>0</v>
      </c>
      <c r="ER33">
        <v>0</v>
      </c>
      <c r="ES33" t="s">
        <v>146</v>
      </c>
      <c r="ET33" t="s">
        <v>168</v>
      </c>
      <c r="EU33" t="s">
        <v>146</v>
      </c>
      <c r="EV33">
        <v>0</v>
      </c>
    </row>
    <row r="34" spans="1:152" x14ac:dyDescent="0.25">
      <c r="A34">
        <v>675374308712</v>
      </c>
      <c r="B34" t="s">
        <v>141</v>
      </c>
      <c r="C34" t="s">
        <v>593</v>
      </c>
      <c r="D34" t="s">
        <v>143</v>
      </c>
      <c r="E34" t="s">
        <v>144</v>
      </c>
      <c r="F34" t="s">
        <v>145</v>
      </c>
      <c r="G34" t="s">
        <v>146</v>
      </c>
      <c r="H34" t="s">
        <v>145</v>
      </c>
      <c r="I34">
        <v>921004</v>
      </c>
      <c r="J34">
        <v>56675374308712</v>
      </c>
      <c r="K34">
        <v>7362670</v>
      </c>
      <c r="L34" t="s">
        <v>146</v>
      </c>
      <c r="M34" t="s">
        <v>146</v>
      </c>
      <c r="N34">
        <v>675374308712</v>
      </c>
      <c r="O34" t="s">
        <v>146</v>
      </c>
      <c r="P34" t="s">
        <v>147</v>
      </c>
      <c r="Q34" t="s">
        <v>148</v>
      </c>
      <c r="R34" t="s">
        <v>149</v>
      </c>
      <c r="S34">
        <v>250100000000001</v>
      </c>
      <c r="T34" t="s">
        <v>150</v>
      </c>
      <c r="U34" t="s">
        <v>182</v>
      </c>
      <c r="V34" t="s">
        <v>146</v>
      </c>
      <c r="W34" t="s">
        <v>152</v>
      </c>
      <c r="X34" t="s">
        <v>182</v>
      </c>
      <c r="Y34">
        <v>44</v>
      </c>
      <c r="Z34" t="s">
        <v>153</v>
      </c>
      <c r="AA34" t="s">
        <v>154</v>
      </c>
      <c r="AB34" t="s">
        <v>146</v>
      </c>
      <c r="AC34">
        <v>200239</v>
      </c>
      <c r="AD34" t="s">
        <v>155</v>
      </c>
      <c r="AE34" t="s">
        <v>156</v>
      </c>
      <c r="AF34" t="s">
        <v>183</v>
      </c>
      <c r="AG34">
        <v>566</v>
      </c>
      <c r="AH34" t="s">
        <v>146</v>
      </c>
      <c r="AI34" t="s">
        <v>184</v>
      </c>
      <c r="AJ34">
        <v>566</v>
      </c>
      <c r="AK34">
        <v>675374308712</v>
      </c>
      <c r="AL34" t="s">
        <v>146</v>
      </c>
      <c r="AM34" t="s">
        <v>158</v>
      </c>
      <c r="AN34" t="s">
        <v>185</v>
      </c>
      <c r="AO34" t="s">
        <v>146</v>
      </c>
      <c r="AP34" t="s">
        <v>146</v>
      </c>
      <c r="AQ34" t="s">
        <v>186</v>
      </c>
      <c r="AR34">
        <v>9107.5</v>
      </c>
      <c r="AS34">
        <v>9000</v>
      </c>
      <c r="AT34" s="5">
        <f t="shared" si="0"/>
        <v>8000</v>
      </c>
      <c r="AU34" s="5">
        <v>350</v>
      </c>
      <c r="AV34" s="5">
        <f t="shared" si="1"/>
        <v>7650</v>
      </c>
      <c r="AW34" s="6">
        <f t="shared" si="2"/>
        <v>1346.4</v>
      </c>
      <c r="AX34" s="7">
        <f t="shared" si="3"/>
        <v>6120</v>
      </c>
      <c r="AY34" s="8">
        <f t="shared" si="4"/>
        <v>183.6</v>
      </c>
      <c r="AZ34" s="5">
        <v>250</v>
      </c>
      <c r="BA34" s="9">
        <f t="shared" si="5"/>
        <v>81.25</v>
      </c>
      <c r="BB34" s="9">
        <v>1000</v>
      </c>
      <c r="BC34" s="10"/>
      <c r="BD34" s="5">
        <f t="shared" si="6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162</v>
      </c>
      <c r="BW34">
        <v>0</v>
      </c>
      <c r="BX34">
        <v>0</v>
      </c>
      <c r="BY34" t="s">
        <v>146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184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164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165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12446203</v>
      </c>
      <c r="EA34" t="s">
        <v>146</v>
      </c>
      <c r="EB34" t="s">
        <v>594</v>
      </c>
      <c r="EC34" t="s">
        <v>594</v>
      </c>
      <c r="ED34" t="s">
        <v>146</v>
      </c>
      <c r="EE34" t="s">
        <v>595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189</v>
      </c>
      <c r="EP34">
        <v>9107.5</v>
      </c>
      <c r="EQ34">
        <v>0</v>
      </c>
      <c r="ER34">
        <v>0</v>
      </c>
      <c r="ES34" t="s">
        <v>146</v>
      </c>
      <c r="ET34" t="s">
        <v>168</v>
      </c>
      <c r="EU34" t="s">
        <v>146</v>
      </c>
      <c r="EV34">
        <v>0</v>
      </c>
    </row>
    <row r="35" spans="1:152" x14ac:dyDescent="0.25">
      <c r="A35">
        <v>675355924181</v>
      </c>
      <c r="B35" t="s">
        <v>141</v>
      </c>
      <c r="C35" t="s">
        <v>624</v>
      </c>
      <c r="D35" t="s">
        <v>143</v>
      </c>
      <c r="E35" t="s">
        <v>144</v>
      </c>
      <c r="F35" t="s">
        <v>145</v>
      </c>
      <c r="G35" t="s">
        <v>146</v>
      </c>
      <c r="H35" t="s">
        <v>145</v>
      </c>
      <c r="I35">
        <v>90626</v>
      </c>
      <c r="J35">
        <v>56675355924181</v>
      </c>
      <c r="K35">
        <v>5514282</v>
      </c>
      <c r="L35" t="s">
        <v>146</v>
      </c>
      <c r="M35" t="s">
        <v>146</v>
      </c>
      <c r="N35">
        <v>675355924181</v>
      </c>
      <c r="O35" t="s">
        <v>146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182</v>
      </c>
      <c r="V35" t="s">
        <v>146</v>
      </c>
      <c r="W35" t="s">
        <v>152</v>
      </c>
      <c r="X35" t="s">
        <v>182</v>
      </c>
      <c r="Y35">
        <v>44</v>
      </c>
      <c r="Z35" t="s">
        <v>153</v>
      </c>
      <c r="AA35" t="s">
        <v>154</v>
      </c>
      <c r="AB35" t="s">
        <v>146</v>
      </c>
      <c r="AC35">
        <v>200239</v>
      </c>
      <c r="AD35" t="s">
        <v>155</v>
      </c>
      <c r="AE35" t="s">
        <v>156</v>
      </c>
      <c r="AF35" t="s">
        <v>183</v>
      </c>
      <c r="AG35">
        <v>566</v>
      </c>
      <c r="AH35" t="s">
        <v>146</v>
      </c>
      <c r="AI35" t="s">
        <v>184</v>
      </c>
      <c r="AJ35">
        <v>566</v>
      </c>
      <c r="AK35">
        <v>675355924181</v>
      </c>
      <c r="AL35" t="s">
        <v>146</v>
      </c>
      <c r="AM35" t="s">
        <v>158</v>
      </c>
      <c r="AN35" t="s">
        <v>185</v>
      </c>
      <c r="AO35" t="s">
        <v>146</v>
      </c>
      <c r="AP35" t="s">
        <v>146</v>
      </c>
      <c r="AQ35" t="s">
        <v>186</v>
      </c>
      <c r="AR35">
        <v>9107.5</v>
      </c>
      <c r="AS35">
        <v>9000</v>
      </c>
      <c r="AT35" s="5">
        <f t="shared" si="0"/>
        <v>8000</v>
      </c>
      <c r="AU35" s="5">
        <v>350</v>
      </c>
      <c r="AV35" s="5">
        <f t="shared" si="1"/>
        <v>7650</v>
      </c>
      <c r="AW35" s="6">
        <f t="shared" si="2"/>
        <v>1346.4</v>
      </c>
      <c r="AX35" s="7">
        <f t="shared" si="3"/>
        <v>6120</v>
      </c>
      <c r="AY35" s="8">
        <f t="shared" si="4"/>
        <v>183.6</v>
      </c>
      <c r="AZ35" s="5">
        <v>250</v>
      </c>
      <c r="BA35" s="9">
        <f t="shared" si="5"/>
        <v>81.25</v>
      </c>
      <c r="BB35" s="9">
        <v>1000</v>
      </c>
      <c r="BC35" s="10"/>
      <c r="BD35" s="5">
        <f t="shared" si="6"/>
        <v>18.75</v>
      </c>
      <c r="BE35" t="s">
        <v>146</v>
      </c>
      <c r="BF35" t="s">
        <v>146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162</v>
      </c>
      <c r="BW35">
        <v>0</v>
      </c>
      <c r="BX35">
        <v>0</v>
      </c>
      <c r="BY35" t="s">
        <v>146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184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164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165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12446203</v>
      </c>
      <c r="EA35" t="s">
        <v>146</v>
      </c>
      <c r="EB35" t="s">
        <v>625</v>
      </c>
      <c r="EC35" t="s">
        <v>625</v>
      </c>
      <c r="ED35" t="s">
        <v>146</v>
      </c>
      <c r="EE35" t="s">
        <v>626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189</v>
      </c>
      <c r="EP35">
        <v>9107.5</v>
      </c>
      <c r="EQ35">
        <v>0</v>
      </c>
      <c r="ER35">
        <v>0</v>
      </c>
      <c r="ES35" t="s">
        <v>146</v>
      </c>
      <c r="ET35" t="s">
        <v>168</v>
      </c>
      <c r="EU35" t="s">
        <v>146</v>
      </c>
      <c r="EV35">
        <v>0</v>
      </c>
    </row>
    <row r="36" spans="1:152" x14ac:dyDescent="0.25">
      <c r="A36">
        <v>675336440438</v>
      </c>
      <c r="B36" t="s">
        <v>141</v>
      </c>
      <c r="C36" t="s">
        <v>651</v>
      </c>
      <c r="D36" t="s">
        <v>143</v>
      </c>
      <c r="E36" t="s">
        <v>144</v>
      </c>
      <c r="F36" t="s">
        <v>145</v>
      </c>
      <c r="G36" t="s">
        <v>146</v>
      </c>
      <c r="H36" t="s">
        <v>145</v>
      </c>
      <c r="I36">
        <v>470710</v>
      </c>
      <c r="J36">
        <v>56675336440438</v>
      </c>
      <c r="K36">
        <v>6286117</v>
      </c>
      <c r="L36" t="s">
        <v>146</v>
      </c>
      <c r="M36" t="s">
        <v>146</v>
      </c>
      <c r="N36">
        <v>675336440438</v>
      </c>
      <c r="O36" t="s">
        <v>146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182</v>
      </c>
      <c r="V36" t="s">
        <v>146</v>
      </c>
      <c r="W36" t="s">
        <v>152</v>
      </c>
      <c r="X36" t="s">
        <v>182</v>
      </c>
      <c r="Y36">
        <v>44</v>
      </c>
      <c r="Z36" t="s">
        <v>153</v>
      </c>
      <c r="AA36" t="s">
        <v>154</v>
      </c>
      <c r="AB36" t="s">
        <v>146</v>
      </c>
      <c r="AC36">
        <v>200239</v>
      </c>
      <c r="AD36" t="s">
        <v>155</v>
      </c>
      <c r="AE36" t="s">
        <v>156</v>
      </c>
      <c r="AF36" t="s">
        <v>183</v>
      </c>
      <c r="AG36">
        <v>566</v>
      </c>
      <c r="AH36" t="s">
        <v>146</v>
      </c>
      <c r="AI36" t="s">
        <v>184</v>
      </c>
      <c r="AJ36">
        <v>566</v>
      </c>
      <c r="AK36">
        <v>675336440438</v>
      </c>
      <c r="AL36" t="s">
        <v>146</v>
      </c>
      <c r="AM36" t="s">
        <v>158</v>
      </c>
      <c r="AN36" t="s">
        <v>185</v>
      </c>
      <c r="AO36" t="s">
        <v>146</v>
      </c>
      <c r="AP36" t="s">
        <v>146</v>
      </c>
      <c r="AQ36" t="s">
        <v>186</v>
      </c>
      <c r="AR36">
        <v>9107.5</v>
      </c>
      <c r="AS36">
        <v>9000</v>
      </c>
      <c r="AT36" s="5">
        <f t="shared" si="0"/>
        <v>8000</v>
      </c>
      <c r="AU36" s="5">
        <v>350</v>
      </c>
      <c r="AV36" s="5">
        <f t="shared" si="1"/>
        <v>7650</v>
      </c>
      <c r="AW36" s="6">
        <f t="shared" si="2"/>
        <v>1346.4</v>
      </c>
      <c r="AX36" s="7">
        <f t="shared" si="3"/>
        <v>6120</v>
      </c>
      <c r="AY36" s="8">
        <f t="shared" si="4"/>
        <v>183.6</v>
      </c>
      <c r="AZ36" s="5">
        <v>250</v>
      </c>
      <c r="BA36" s="9">
        <f t="shared" si="5"/>
        <v>81.25</v>
      </c>
      <c r="BB36" s="9">
        <v>1000</v>
      </c>
      <c r="BC36" s="10"/>
      <c r="BD36" s="5">
        <f t="shared" si="6"/>
        <v>18.75</v>
      </c>
      <c r="BE36" t="s">
        <v>146</v>
      </c>
      <c r="BF36" t="s">
        <v>146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162</v>
      </c>
      <c r="BW36">
        <v>0</v>
      </c>
      <c r="BX36">
        <v>0</v>
      </c>
      <c r="BY36" t="s">
        <v>146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184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164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165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12446203</v>
      </c>
      <c r="EA36" t="s">
        <v>146</v>
      </c>
      <c r="EB36" t="s">
        <v>652</v>
      </c>
      <c r="EC36" t="s">
        <v>652</v>
      </c>
      <c r="ED36" t="s">
        <v>146</v>
      </c>
      <c r="EE36" t="s">
        <v>653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189</v>
      </c>
      <c r="EP36">
        <v>9107.5</v>
      </c>
      <c r="EQ36">
        <v>0</v>
      </c>
      <c r="ER36">
        <v>0</v>
      </c>
      <c r="ES36" t="s">
        <v>146</v>
      </c>
      <c r="ET36" t="s">
        <v>168</v>
      </c>
      <c r="EU36" t="s">
        <v>146</v>
      </c>
      <c r="EV36">
        <v>0</v>
      </c>
    </row>
    <row r="37" spans="1:152" x14ac:dyDescent="0.25">
      <c r="A37">
        <v>675343707337</v>
      </c>
      <c r="B37" t="s">
        <v>141</v>
      </c>
      <c r="C37" t="s">
        <v>680</v>
      </c>
      <c r="D37" t="s">
        <v>143</v>
      </c>
      <c r="E37" t="s">
        <v>144</v>
      </c>
      <c r="F37" t="s">
        <v>145</v>
      </c>
      <c r="G37" t="s">
        <v>146</v>
      </c>
      <c r="H37" t="s">
        <v>145</v>
      </c>
      <c r="I37">
        <v>981366</v>
      </c>
      <c r="J37">
        <v>56675343707337</v>
      </c>
      <c r="K37">
        <v>8540728</v>
      </c>
      <c r="L37" t="s">
        <v>146</v>
      </c>
      <c r="M37" t="s">
        <v>146</v>
      </c>
      <c r="N37">
        <v>675343707337</v>
      </c>
      <c r="O37" t="s">
        <v>146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182</v>
      </c>
      <c r="V37" t="s">
        <v>146</v>
      </c>
      <c r="W37" t="s">
        <v>152</v>
      </c>
      <c r="X37" t="s">
        <v>182</v>
      </c>
      <c r="Y37">
        <v>44</v>
      </c>
      <c r="Z37" t="s">
        <v>153</v>
      </c>
      <c r="AA37" t="s">
        <v>154</v>
      </c>
      <c r="AB37" t="s">
        <v>146</v>
      </c>
      <c r="AC37">
        <v>200239</v>
      </c>
      <c r="AD37" t="s">
        <v>155</v>
      </c>
      <c r="AE37" t="s">
        <v>156</v>
      </c>
      <c r="AF37" t="s">
        <v>183</v>
      </c>
      <c r="AG37">
        <v>566</v>
      </c>
      <c r="AH37" t="s">
        <v>146</v>
      </c>
      <c r="AI37" t="s">
        <v>184</v>
      </c>
      <c r="AJ37">
        <v>566</v>
      </c>
      <c r="AK37">
        <v>675343707337</v>
      </c>
      <c r="AL37" t="s">
        <v>146</v>
      </c>
      <c r="AM37" t="s">
        <v>158</v>
      </c>
      <c r="AN37" t="s">
        <v>185</v>
      </c>
      <c r="AO37" t="s">
        <v>146</v>
      </c>
      <c r="AP37" t="s">
        <v>146</v>
      </c>
      <c r="AQ37" t="s">
        <v>186</v>
      </c>
      <c r="AR37">
        <v>9107.5</v>
      </c>
      <c r="AS37">
        <v>9000</v>
      </c>
      <c r="AT37" s="5">
        <f t="shared" si="0"/>
        <v>8000</v>
      </c>
      <c r="AU37" s="5">
        <v>350</v>
      </c>
      <c r="AV37" s="5">
        <f t="shared" si="1"/>
        <v>7650</v>
      </c>
      <c r="AW37" s="6">
        <f t="shared" si="2"/>
        <v>1346.4</v>
      </c>
      <c r="AX37" s="7">
        <f t="shared" si="3"/>
        <v>6120</v>
      </c>
      <c r="AY37" s="8">
        <f t="shared" si="4"/>
        <v>183.6</v>
      </c>
      <c r="AZ37" s="5">
        <v>250</v>
      </c>
      <c r="BA37" s="9">
        <f t="shared" si="5"/>
        <v>81.25</v>
      </c>
      <c r="BB37" s="9">
        <v>1000</v>
      </c>
      <c r="BC37" s="10"/>
      <c r="BD37" s="5">
        <f t="shared" si="6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162</v>
      </c>
      <c r="BW37">
        <v>0</v>
      </c>
      <c r="BX37">
        <v>0</v>
      </c>
      <c r="BY37" t="s">
        <v>146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184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164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165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12446203</v>
      </c>
      <c r="EA37" t="s">
        <v>146</v>
      </c>
      <c r="EB37" t="s">
        <v>681</v>
      </c>
      <c r="EC37" t="s">
        <v>681</v>
      </c>
      <c r="ED37" t="s">
        <v>146</v>
      </c>
      <c r="EE37" t="s">
        <v>682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189</v>
      </c>
      <c r="EP37">
        <v>9107.5</v>
      </c>
      <c r="EQ37">
        <v>0</v>
      </c>
      <c r="ER37">
        <v>0</v>
      </c>
      <c r="ES37" t="s">
        <v>146</v>
      </c>
      <c r="ET37" t="s">
        <v>168</v>
      </c>
      <c r="EU37" t="s">
        <v>146</v>
      </c>
      <c r="EV37">
        <v>0</v>
      </c>
    </row>
    <row r="38" spans="1:152" x14ac:dyDescent="0.25">
      <c r="A38">
        <v>675355278282</v>
      </c>
      <c r="B38" t="s">
        <v>141</v>
      </c>
      <c r="C38" t="s">
        <v>691</v>
      </c>
      <c r="D38" t="s">
        <v>143</v>
      </c>
      <c r="E38" t="s">
        <v>144</v>
      </c>
      <c r="F38" t="s">
        <v>145</v>
      </c>
      <c r="G38" t="s">
        <v>146</v>
      </c>
      <c r="H38" t="s">
        <v>145</v>
      </c>
      <c r="I38">
        <v>895683</v>
      </c>
      <c r="J38">
        <v>56675355278282</v>
      </c>
      <c r="K38">
        <v>9945408</v>
      </c>
      <c r="L38" t="s">
        <v>146</v>
      </c>
      <c r="M38" t="s">
        <v>146</v>
      </c>
      <c r="N38">
        <v>675355278282</v>
      </c>
      <c r="O38" t="s">
        <v>146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182</v>
      </c>
      <c r="V38" t="s">
        <v>146</v>
      </c>
      <c r="W38" t="s">
        <v>152</v>
      </c>
      <c r="X38" t="s">
        <v>182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156</v>
      </c>
      <c r="AF38" t="s">
        <v>183</v>
      </c>
      <c r="AG38">
        <v>566</v>
      </c>
      <c r="AH38" t="s">
        <v>146</v>
      </c>
      <c r="AI38" t="s">
        <v>184</v>
      </c>
      <c r="AJ38">
        <v>566</v>
      </c>
      <c r="AK38">
        <v>675355278282</v>
      </c>
      <c r="AL38" t="s">
        <v>146</v>
      </c>
      <c r="AM38" t="s">
        <v>158</v>
      </c>
      <c r="AN38" t="s">
        <v>185</v>
      </c>
      <c r="AO38" t="s">
        <v>146</v>
      </c>
      <c r="AP38" t="s">
        <v>146</v>
      </c>
      <c r="AQ38" t="s">
        <v>186</v>
      </c>
      <c r="AR38">
        <v>9107.5</v>
      </c>
      <c r="AS38">
        <v>9000</v>
      </c>
      <c r="AT38" s="5">
        <f t="shared" si="0"/>
        <v>8000</v>
      </c>
      <c r="AU38" s="5">
        <v>350</v>
      </c>
      <c r="AV38" s="5">
        <f t="shared" si="1"/>
        <v>7650</v>
      </c>
      <c r="AW38" s="6">
        <f t="shared" si="2"/>
        <v>1346.4</v>
      </c>
      <c r="AX38" s="7">
        <f t="shared" si="3"/>
        <v>6120</v>
      </c>
      <c r="AY38" s="8">
        <f t="shared" si="4"/>
        <v>183.6</v>
      </c>
      <c r="AZ38" s="5">
        <v>250</v>
      </c>
      <c r="BA38" s="9">
        <f t="shared" si="5"/>
        <v>81.25</v>
      </c>
      <c r="BB38" s="9">
        <v>1000</v>
      </c>
      <c r="BC38" s="10"/>
      <c r="BD38" s="5">
        <f t="shared" si="6"/>
        <v>18.75</v>
      </c>
      <c r="BE38" t="s">
        <v>146</v>
      </c>
      <c r="BF38" t="s">
        <v>146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162</v>
      </c>
      <c r="BW38">
        <v>0</v>
      </c>
      <c r="BX38">
        <v>0</v>
      </c>
      <c r="BY38" t="s">
        <v>146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184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164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165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12446203</v>
      </c>
      <c r="EA38" t="s">
        <v>146</v>
      </c>
      <c r="EB38" t="s">
        <v>692</v>
      </c>
      <c r="EC38" t="s">
        <v>692</v>
      </c>
      <c r="ED38" t="s">
        <v>146</v>
      </c>
      <c r="EE38" t="s">
        <v>693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189</v>
      </c>
      <c r="EP38">
        <v>9107.5</v>
      </c>
      <c r="EQ38">
        <v>0</v>
      </c>
      <c r="ER38">
        <v>0</v>
      </c>
      <c r="ES38" t="s">
        <v>146</v>
      </c>
      <c r="ET38" t="s">
        <v>168</v>
      </c>
      <c r="EU38" t="s">
        <v>146</v>
      </c>
      <c r="EV38">
        <v>0</v>
      </c>
    </row>
    <row r="39" spans="1:152" x14ac:dyDescent="0.25">
      <c r="A39">
        <v>675331828055</v>
      </c>
      <c r="B39" t="s">
        <v>141</v>
      </c>
      <c r="C39" t="s">
        <v>717</v>
      </c>
      <c r="D39" t="s">
        <v>143</v>
      </c>
      <c r="E39" t="s">
        <v>144</v>
      </c>
      <c r="F39" t="s">
        <v>145</v>
      </c>
      <c r="G39" t="s">
        <v>146</v>
      </c>
      <c r="H39" t="s">
        <v>145</v>
      </c>
      <c r="I39">
        <v>175314</v>
      </c>
      <c r="J39">
        <v>56675331828055</v>
      </c>
      <c r="K39">
        <v>9375663</v>
      </c>
      <c r="L39" t="s">
        <v>146</v>
      </c>
      <c r="M39" t="s">
        <v>146</v>
      </c>
      <c r="N39">
        <v>675331828055</v>
      </c>
      <c r="O39" t="s">
        <v>146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182</v>
      </c>
      <c r="V39" t="s">
        <v>146</v>
      </c>
      <c r="W39" t="s">
        <v>152</v>
      </c>
      <c r="X39" t="s">
        <v>182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183</v>
      </c>
      <c r="AG39">
        <v>566</v>
      </c>
      <c r="AH39" t="s">
        <v>146</v>
      </c>
      <c r="AI39" t="s">
        <v>184</v>
      </c>
      <c r="AJ39">
        <v>566</v>
      </c>
      <c r="AK39">
        <v>675331828055</v>
      </c>
      <c r="AL39" t="s">
        <v>146</v>
      </c>
      <c r="AM39" t="s">
        <v>158</v>
      </c>
      <c r="AN39" t="s">
        <v>185</v>
      </c>
      <c r="AO39" t="s">
        <v>146</v>
      </c>
      <c r="AP39" t="s">
        <v>146</v>
      </c>
      <c r="AQ39" t="s">
        <v>186</v>
      </c>
      <c r="AR39">
        <v>9107.5</v>
      </c>
      <c r="AS39">
        <v>9000</v>
      </c>
      <c r="AT39" s="5">
        <f t="shared" si="0"/>
        <v>8000</v>
      </c>
      <c r="AU39" s="5">
        <v>350</v>
      </c>
      <c r="AV39" s="5">
        <f t="shared" si="1"/>
        <v>7650</v>
      </c>
      <c r="AW39" s="6">
        <f t="shared" si="2"/>
        <v>1346.4</v>
      </c>
      <c r="AX39" s="7">
        <f t="shared" si="3"/>
        <v>6120</v>
      </c>
      <c r="AY39" s="8">
        <f t="shared" si="4"/>
        <v>183.6</v>
      </c>
      <c r="AZ39" s="5">
        <v>250</v>
      </c>
      <c r="BA39" s="9">
        <f t="shared" si="5"/>
        <v>81.25</v>
      </c>
      <c r="BB39" s="9">
        <v>1000</v>
      </c>
      <c r="BC39" s="10"/>
      <c r="BD39" s="5">
        <f t="shared" si="6"/>
        <v>18.75</v>
      </c>
      <c r="BE39" t="s">
        <v>146</v>
      </c>
      <c r="BF39" t="s">
        <v>146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162</v>
      </c>
      <c r="BW39">
        <v>0</v>
      </c>
      <c r="BX39">
        <v>0</v>
      </c>
      <c r="BY39" t="s">
        <v>146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184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164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165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12446203</v>
      </c>
      <c r="EA39" t="s">
        <v>146</v>
      </c>
      <c r="EB39" t="s">
        <v>718</v>
      </c>
      <c r="EC39" t="s">
        <v>718</v>
      </c>
      <c r="ED39" t="s">
        <v>146</v>
      </c>
      <c r="EE39" t="s">
        <v>719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189</v>
      </c>
      <c r="EP39">
        <v>9107.5</v>
      </c>
      <c r="EQ39">
        <v>0</v>
      </c>
      <c r="ER39">
        <v>0</v>
      </c>
      <c r="ES39" t="s">
        <v>146</v>
      </c>
      <c r="ET39" t="s">
        <v>168</v>
      </c>
      <c r="EU39" t="s">
        <v>146</v>
      </c>
      <c r="EV39">
        <v>0</v>
      </c>
    </row>
    <row r="40" spans="1:152" x14ac:dyDescent="0.25">
      <c r="A40">
        <v>675374184317</v>
      </c>
      <c r="B40" t="s">
        <v>141</v>
      </c>
      <c r="C40" t="s">
        <v>751</v>
      </c>
      <c r="D40" t="s">
        <v>143</v>
      </c>
      <c r="E40" t="s">
        <v>144</v>
      </c>
      <c r="F40" t="s">
        <v>145</v>
      </c>
      <c r="G40" t="s">
        <v>146</v>
      </c>
      <c r="H40" t="s">
        <v>145</v>
      </c>
      <c r="I40">
        <v>426888</v>
      </c>
      <c r="J40">
        <v>56675374184317</v>
      </c>
      <c r="K40">
        <v>7362670</v>
      </c>
      <c r="L40" t="s">
        <v>146</v>
      </c>
      <c r="M40" t="s">
        <v>146</v>
      </c>
      <c r="N40">
        <v>675374184317</v>
      </c>
      <c r="O40" t="s">
        <v>146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182</v>
      </c>
      <c r="V40" t="s">
        <v>146</v>
      </c>
      <c r="W40" t="s">
        <v>152</v>
      </c>
      <c r="X40" t="s">
        <v>182</v>
      </c>
      <c r="Y40">
        <v>44</v>
      </c>
      <c r="Z40" t="s">
        <v>153</v>
      </c>
      <c r="AA40" t="s">
        <v>154</v>
      </c>
      <c r="AB40" t="s">
        <v>146</v>
      </c>
      <c r="AC40">
        <v>200239</v>
      </c>
      <c r="AD40" t="s">
        <v>155</v>
      </c>
      <c r="AE40" t="s">
        <v>156</v>
      </c>
      <c r="AF40" t="s">
        <v>183</v>
      </c>
      <c r="AG40">
        <v>566</v>
      </c>
      <c r="AH40" t="s">
        <v>146</v>
      </c>
      <c r="AI40" t="s">
        <v>184</v>
      </c>
      <c r="AJ40">
        <v>566</v>
      </c>
      <c r="AK40">
        <v>675374184317</v>
      </c>
      <c r="AL40" t="s">
        <v>146</v>
      </c>
      <c r="AM40" t="s">
        <v>158</v>
      </c>
      <c r="AN40" t="s">
        <v>185</v>
      </c>
      <c r="AO40" t="s">
        <v>146</v>
      </c>
      <c r="AP40" t="s">
        <v>146</v>
      </c>
      <c r="AQ40" t="s">
        <v>186</v>
      </c>
      <c r="AR40">
        <v>9107.5</v>
      </c>
      <c r="AS40">
        <v>9000</v>
      </c>
      <c r="AT40" s="5">
        <f t="shared" si="0"/>
        <v>8000</v>
      </c>
      <c r="AU40" s="5">
        <v>350</v>
      </c>
      <c r="AV40" s="5">
        <f t="shared" si="1"/>
        <v>7650</v>
      </c>
      <c r="AW40" s="6">
        <f t="shared" si="2"/>
        <v>1346.4</v>
      </c>
      <c r="AX40" s="7">
        <f t="shared" si="3"/>
        <v>6120</v>
      </c>
      <c r="AY40" s="8">
        <f t="shared" si="4"/>
        <v>183.6</v>
      </c>
      <c r="AZ40" s="5">
        <v>250</v>
      </c>
      <c r="BA40" s="9">
        <f t="shared" si="5"/>
        <v>81.25</v>
      </c>
      <c r="BB40" s="9">
        <v>1000</v>
      </c>
      <c r="BC40" s="10"/>
      <c r="BD40" s="5">
        <f t="shared" si="6"/>
        <v>18.75</v>
      </c>
      <c r="BE40" t="s">
        <v>146</v>
      </c>
      <c r="BF40" t="s">
        <v>146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162</v>
      </c>
      <c r="BW40">
        <v>0</v>
      </c>
      <c r="BX40">
        <v>0</v>
      </c>
      <c r="BY40" t="s">
        <v>146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184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164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165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12446203</v>
      </c>
      <c r="EA40" t="s">
        <v>146</v>
      </c>
      <c r="EB40" t="s">
        <v>752</v>
      </c>
      <c r="EC40" t="s">
        <v>752</v>
      </c>
      <c r="ED40" t="s">
        <v>146</v>
      </c>
      <c r="EE40" t="s">
        <v>753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189</v>
      </c>
      <c r="EP40">
        <v>9107.5</v>
      </c>
      <c r="EQ40">
        <v>0</v>
      </c>
      <c r="ER40">
        <v>0</v>
      </c>
      <c r="ES40" t="s">
        <v>146</v>
      </c>
      <c r="ET40" t="s">
        <v>168</v>
      </c>
      <c r="EU40" t="s">
        <v>146</v>
      </c>
      <c r="EV40">
        <v>0</v>
      </c>
    </row>
    <row r="41" spans="1:152" x14ac:dyDescent="0.25">
      <c r="A41">
        <v>675355665268</v>
      </c>
      <c r="B41" t="s">
        <v>141</v>
      </c>
      <c r="C41" t="s">
        <v>772</v>
      </c>
      <c r="D41" t="s">
        <v>143</v>
      </c>
      <c r="E41" t="s">
        <v>144</v>
      </c>
      <c r="F41" t="s">
        <v>145</v>
      </c>
      <c r="G41" t="s">
        <v>146</v>
      </c>
      <c r="H41" t="s">
        <v>145</v>
      </c>
      <c r="I41">
        <v>855766</v>
      </c>
      <c r="J41">
        <v>56675355665268</v>
      </c>
      <c r="K41">
        <v>5514282</v>
      </c>
      <c r="L41" t="s">
        <v>146</v>
      </c>
      <c r="M41" t="s">
        <v>146</v>
      </c>
      <c r="N41">
        <v>675355665268</v>
      </c>
      <c r="O41" t="s">
        <v>146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182</v>
      </c>
      <c r="V41" t="s">
        <v>146</v>
      </c>
      <c r="W41" t="s">
        <v>152</v>
      </c>
      <c r="X41" t="s">
        <v>182</v>
      </c>
      <c r="Y41">
        <v>44</v>
      </c>
      <c r="Z41" t="s">
        <v>153</v>
      </c>
      <c r="AA41" t="s">
        <v>154</v>
      </c>
      <c r="AB41" t="s">
        <v>146</v>
      </c>
      <c r="AC41">
        <v>200239</v>
      </c>
      <c r="AD41" t="s">
        <v>155</v>
      </c>
      <c r="AE41" t="s">
        <v>156</v>
      </c>
      <c r="AF41" t="s">
        <v>183</v>
      </c>
      <c r="AG41">
        <v>566</v>
      </c>
      <c r="AH41" t="s">
        <v>146</v>
      </c>
      <c r="AI41" t="s">
        <v>184</v>
      </c>
      <c r="AJ41">
        <v>566</v>
      </c>
      <c r="AK41">
        <v>675355665268</v>
      </c>
      <c r="AL41" t="s">
        <v>146</v>
      </c>
      <c r="AM41" t="s">
        <v>158</v>
      </c>
      <c r="AN41" t="s">
        <v>185</v>
      </c>
      <c r="AO41" t="s">
        <v>146</v>
      </c>
      <c r="AP41" t="s">
        <v>146</v>
      </c>
      <c r="AQ41" t="s">
        <v>186</v>
      </c>
      <c r="AR41">
        <v>9107.5</v>
      </c>
      <c r="AS41">
        <v>9000</v>
      </c>
      <c r="AT41" s="5">
        <f t="shared" si="0"/>
        <v>8000</v>
      </c>
      <c r="AU41" s="5">
        <v>350</v>
      </c>
      <c r="AV41" s="5">
        <f t="shared" si="1"/>
        <v>7650</v>
      </c>
      <c r="AW41" s="6">
        <f t="shared" si="2"/>
        <v>1346.4</v>
      </c>
      <c r="AX41" s="7">
        <f t="shared" si="3"/>
        <v>6120</v>
      </c>
      <c r="AY41" s="8">
        <f t="shared" si="4"/>
        <v>183.6</v>
      </c>
      <c r="AZ41" s="5">
        <v>250</v>
      </c>
      <c r="BA41" s="9">
        <f t="shared" si="5"/>
        <v>81.25</v>
      </c>
      <c r="BB41" s="9">
        <v>1000</v>
      </c>
      <c r="BC41" s="10"/>
      <c r="BD41" s="5">
        <f t="shared" si="6"/>
        <v>18.75</v>
      </c>
      <c r="BE41" t="s">
        <v>146</v>
      </c>
      <c r="BF41" t="s">
        <v>146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162</v>
      </c>
      <c r="BW41">
        <v>0</v>
      </c>
      <c r="BX41">
        <v>0</v>
      </c>
      <c r="BY41" t="s">
        <v>146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184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164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165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12446203</v>
      </c>
      <c r="EA41" t="s">
        <v>146</v>
      </c>
      <c r="EB41" t="s">
        <v>773</v>
      </c>
      <c r="EC41" t="s">
        <v>773</v>
      </c>
      <c r="ED41" t="s">
        <v>146</v>
      </c>
      <c r="EE41" t="s">
        <v>774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189</v>
      </c>
      <c r="EP41">
        <v>9107.5</v>
      </c>
      <c r="EQ41">
        <v>0</v>
      </c>
      <c r="ER41">
        <v>0</v>
      </c>
      <c r="ES41" t="s">
        <v>146</v>
      </c>
      <c r="ET41" t="s">
        <v>168</v>
      </c>
      <c r="EU41" t="s">
        <v>146</v>
      </c>
      <c r="EV41">
        <v>0</v>
      </c>
    </row>
    <row r="42" spans="1:152" x14ac:dyDescent="0.25">
      <c r="A42">
        <v>675355563505</v>
      </c>
      <c r="B42" t="s">
        <v>141</v>
      </c>
      <c r="C42" t="s">
        <v>865</v>
      </c>
      <c r="D42" t="s">
        <v>143</v>
      </c>
      <c r="E42" t="s">
        <v>144</v>
      </c>
      <c r="F42" t="s">
        <v>145</v>
      </c>
      <c r="G42" t="s">
        <v>146</v>
      </c>
      <c r="H42" t="s">
        <v>145</v>
      </c>
      <c r="I42">
        <v>997494</v>
      </c>
      <c r="J42">
        <v>56675355563505</v>
      </c>
      <c r="K42">
        <v>5514282</v>
      </c>
      <c r="L42" t="s">
        <v>146</v>
      </c>
      <c r="M42" t="s">
        <v>146</v>
      </c>
      <c r="N42">
        <v>675355563505</v>
      </c>
      <c r="O42" t="s">
        <v>146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182</v>
      </c>
      <c r="V42" t="s">
        <v>146</v>
      </c>
      <c r="W42" t="s">
        <v>152</v>
      </c>
      <c r="X42" t="s">
        <v>182</v>
      </c>
      <c r="Y42">
        <v>44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183</v>
      </c>
      <c r="AG42">
        <v>566</v>
      </c>
      <c r="AH42" t="s">
        <v>146</v>
      </c>
      <c r="AI42" t="s">
        <v>184</v>
      </c>
      <c r="AJ42">
        <v>566</v>
      </c>
      <c r="AK42">
        <v>675355563505</v>
      </c>
      <c r="AL42" t="s">
        <v>146</v>
      </c>
      <c r="AM42" t="s">
        <v>158</v>
      </c>
      <c r="AN42" t="s">
        <v>185</v>
      </c>
      <c r="AO42" t="s">
        <v>146</v>
      </c>
      <c r="AP42" t="s">
        <v>146</v>
      </c>
      <c r="AQ42" t="s">
        <v>186</v>
      </c>
      <c r="AR42">
        <v>9107.5</v>
      </c>
      <c r="AS42">
        <v>9000</v>
      </c>
      <c r="AT42" s="5">
        <f t="shared" si="0"/>
        <v>8000</v>
      </c>
      <c r="AU42" s="5">
        <v>350</v>
      </c>
      <c r="AV42" s="5">
        <f t="shared" si="1"/>
        <v>7650</v>
      </c>
      <c r="AW42" s="6">
        <f t="shared" si="2"/>
        <v>1346.4</v>
      </c>
      <c r="AX42" s="7">
        <f t="shared" si="3"/>
        <v>6120</v>
      </c>
      <c r="AY42" s="8">
        <f t="shared" si="4"/>
        <v>183.6</v>
      </c>
      <c r="AZ42" s="5">
        <v>250</v>
      </c>
      <c r="BA42" s="9">
        <f t="shared" si="5"/>
        <v>81.25</v>
      </c>
      <c r="BB42" s="9">
        <v>1000</v>
      </c>
      <c r="BC42" s="10"/>
      <c r="BD42" s="5">
        <f t="shared" si="6"/>
        <v>18.75</v>
      </c>
      <c r="BE42" t="s">
        <v>146</v>
      </c>
      <c r="BF42" t="s">
        <v>146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162</v>
      </c>
      <c r="BW42">
        <v>0</v>
      </c>
      <c r="BX42">
        <v>0</v>
      </c>
      <c r="BY42" t="s">
        <v>146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184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164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165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12446203</v>
      </c>
      <c r="EA42" t="s">
        <v>146</v>
      </c>
      <c r="EB42" t="s">
        <v>866</v>
      </c>
      <c r="EC42" t="s">
        <v>866</v>
      </c>
      <c r="ED42" t="s">
        <v>146</v>
      </c>
      <c r="EE42" t="s">
        <v>867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189</v>
      </c>
      <c r="EP42">
        <v>9107.5</v>
      </c>
      <c r="EQ42">
        <v>0</v>
      </c>
      <c r="ER42">
        <v>0</v>
      </c>
      <c r="ES42" t="s">
        <v>146</v>
      </c>
      <c r="ET42" t="s">
        <v>168</v>
      </c>
      <c r="EU42" t="s">
        <v>146</v>
      </c>
      <c r="EV42">
        <v>0</v>
      </c>
    </row>
    <row r="43" spans="1:152" x14ac:dyDescent="0.25">
      <c r="A43">
        <v>675364133643</v>
      </c>
      <c r="B43" t="s">
        <v>141</v>
      </c>
      <c r="C43" t="s">
        <v>868</v>
      </c>
      <c r="D43" t="s">
        <v>143</v>
      </c>
      <c r="E43" t="s">
        <v>144</v>
      </c>
      <c r="F43" t="s">
        <v>145</v>
      </c>
      <c r="G43" t="s">
        <v>146</v>
      </c>
      <c r="H43" t="s">
        <v>145</v>
      </c>
      <c r="I43">
        <v>44818</v>
      </c>
      <c r="J43">
        <v>56675364133643</v>
      </c>
      <c r="K43">
        <v>4858578</v>
      </c>
      <c r="L43" t="s">
        <v>146</v>
      </c>
      <c r="M43" t="s">
        <v>146</v>
      </c>
      <c r="N43">
        <v>675364133643</v>
      </c>
      <c r="O43" t="s">
        <v>146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182</v>
      </c>
      <c r="V43" t="s">
        <v>146</v>
      </c>
      <c r="W43" t="s">
        <v>152</v>
      </c>
      <c r="X43" t="s">
        <v>182</v>
      </c>
      <c r="Y43">
        <v>44</v>
      </c>
      <c r="Z43" t="s">
        <v>153</v>
      </c>
      <c r="AA43" t="s">
        <v>154</v>
      </c>
      <c r="AB43" t="s">
        <v>146</v>
      </c>
      <c r="AC43">
        <v>200239</v>
      </c>
      <c r="AD43" t="s">
        <v>155</v>
      </c>
      <c r="AE43" t="s">
        <v>156</v>
      </c>
      <c r="AF43" t="s">
        <v>183</v>
      </c>
      <c r="AG43">
        <v>566</v>
      </c>
      <c r="AH43" t="s">
        <v>146</v>
      </c>
      <c r="AI43" t="s">
        <v>184</v>
      </c>
      <c r="AJ43">
        <v>566</v>
      </c>
      <c r="AK43">
        <v>675364133643</v>
      </c>
      <c r="AL43" t="s">
        <v>146</v>
      </c>
      <c r="AM43" t="s">
        <v>158</v>
      </c>
      <c r="AN43" t="s">
        <v>185</v>
      </c>
      <c r="AO43" t="s">
        <v>146</v>
      </c>
      <c r="AP43" t="s">
        <v>146</v>
      </c>
      <c r="AQ43" t="s">
        <v>186</v>
      </c>
      <c r="AR43">
        <v>9107.5</v>
      </c>
      <c r="AS43">
        <v>9000</v>
      </c>
      <c r="AT43" s="5">
        <f t="shared" si="0"/>
        <v>8000</v>
      </c>
      <c r="AU43" s="5">
        <v>350</v>
      </c>
      <c r="AV43" s="5">
        <f t="shared" si="1"/>
        <v>7650</v>
      </c>
      <c r="AW43" s="6">
        <f t="shared" si="2"/>
        <v>1346.4</v>
      </c>
      <c r="AX43" s="7">
        <f t="shared" si="3"/>
        <v>6120</v>
      </c>
      <c r="AY43" s="8">
        <f t="shared" si="4"/>
        <v>183.6</v>
      </c>
      <c r="AZ43" s="5">
        <v>250</v>
      </c>
      <c r="BA43" s="9">
        <f t="shared" si="5"/>
        <v>81.25</v>
      </c>
      <c r="BB43" s="9">
        <v>1000</v>
      </c>
      <c r="BC43" s="10"/>
      <c r="BD43" s="5">
        <f t="shared" si="6"/>
        <v>18.75</v>
      </c>
      <c r="BE43" t="s">
        <v>146</v>
      </c>
      <c r="BF43" t="s">
        <v>146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162</v>
      </c>
      <c r="BW43">
        <v>0</v>
      </c>
      <c r="BX43">
        <v>0</v>
      </c>
      <c r="BY43" t="s">
        <v>146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184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164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165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12446203</v>
      </c>
      <c r="EA43" t="s">
        <v>146</v>
      </c>
      <c r="EB43" t="s">
        <v>869</v>
      </c>
      <c r="EC43" t="s">
        <v>869</v>
      </c>
      <c r="ED43" t="s">
        <v>146</v>
      </c>
      <c r="EE43" t="s">
        <v>870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189</v>
      </c>
      <c r="EP43">
        <v>9107.5</v>
      </c>
      <c r="EQ43">
        <v>0</v>
      </c>
      <c r="ER43">
        <v>0</v>
      </c>
      <c r="ES43" t="s">
        <v>146</v>
      </c>
      <c r="ET43" t="s">
        <v>168</v>
      </c>
      <c r="EU43" t="s">
        <v>146</v>
      </c>
      <c r="EV43">
        <v>0</v>
      </c>
    </row>
    <row r="44" spans="1:152" x14ac:dyDescent="0.25">
      <c r="A44">
        <v>675364753478</v>
      </c>
      <c r="B44" t="s">
        <v>141</v>
      </c>
      <c r="C44" t="s">
        <v>875</v>
      </c>
      <c r="D44" t="s">
        <v>143</v>
      </c>
      <c r="E44" t="s">
        <v>144</v>
      </c>
      <c r="F44" t="s">
        <v>145</v>
      </c>
      <c r="G44" t="s">
        <v>146</v>
      </c>
      <c r="H44" t="s">
        <v>145</v>
      </c>
      <c r="I44">
        <v>964038</v>
      </c>
      <c r="J44">
        <v>56675364753478</v>
      </c>
      <c r="K44">
        <v>4858578</v>
      </c>
      <c r="L44" t="s">
        <v>146</v>
      </c>
      <c r="M44" t="s">
        <v>146</v>
      </c>
      <c r="N44">
        <v>675364753478</v>
      </c>
      <c r="O44" t="s">
        <v>146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182</v>
      </c>
      <c r="V44" t="s">
        <v>146</v>
      </c>
      <c r="W44" t="s">
        <v>152</v>
      </c>
      <c r="X44" t="s">
        <v>182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183</v>
      </c>
      <c r="AG44">
        <v>566</v>
      </c>
      <c r="AH44" t="s">
        <v>146</v>
      </c>
      <c r="AI44" t="s">
        <v>184</v>
      </c>
      <c r="AJ44">
        <v>566</v>
      </c>
      <c r="AK44">
        <v>675364753478</v>
      </c>
      <c r="AL44" t="s">
        <v>146</v>
      </c>
      <c r="AM44" t="s">
        <v>158</v>
      </c>
      <c r="AN44" t="s">
        <v>185</v>
      </c>
      <c r="AO44" t="s">
        <v>146</v>
      </c>
      <c r="AP44" t="s">
        <v>146</v>
      </c>
      <c r="AQ44" t="s">
        <v>186</v>
      </c>
      <c r="AR44">
        <v>9107.5</v>
      </c>
      <c r="AS44">
        <v>9000</v>
      </c>
      <c r="AT44" s="5">
        <f t="shared" si="0"/>
        <v>8000</v>
      </c>
      <c r="AU44" s="5">
        <v>350</v>
      </c>
      <c r="AV44" s="5">
        <f t="shared" si="1"/>
        <v>7650</v>
      </c>
      <c r="AW44" s="6">
        <f t="shared" si="2"/>
        <v>1346.4</v>
      </c>
      <c r="AX44" s="7">
        <f t="shared" si="3"/>
        <v>6120</v>
      </c>
      <c r="AY44" s="8">
        <f t="shared" si="4"/>
        <v>183.6</v>
      </c>
      <c r="AZ44" s="5">
        <v>250</v>
      </c>
      <c r="BA44" s="9">
        <f t="shared" si="5"/>
        <v>81.25</v>
      </c>
      <c r="BB44" s="9">
        <v>1000</v>
      </c>
      <c r="BC44" s="10"/>
      <c r="BD44" s="5">
        <f t="shared" si="6"/>
        <v>18.75</v>
      </c>
      <c r="BE44" t="s">
        <v>146</v>
      </c>
      <c r="BF44" t="s">
        <v>146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162</v>
      </c>
      <c r="BW44">
        <v>0</v>
      </c>
      <c r="BX44">
        <v>0</v>
      </c>
      <c r="BY44" t="s">
        <v>146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184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164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165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12446203</v>
      </c>
      <c r="EA44" t="s">
        <v>146</v>
      </c>
      <c r="EB44" t="s">
        <v>876</v>
      </c>
      <c r="EC44" t="s">
        <v>876</v>
      </c>
      <c r="ED44" t="s">
        <v>146</v>
      </c>
      <c r="EE44" t="s">
        <v>877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189</v>
      </c>
      <c r="EP44">
        <v>9107.5</v>
      </c>
      <c r="EQ44">
        <v>0</v>
      </c>
      <c r="ER44">
        <v>0</v>
      </c>
      <c r="ES44" t="s">
        <v>146</v>
      </c>
      <c r="ET44" t="s">
        <v>168</v>
      </c>
      <c r="EU44" t="s">
        <v>146</v>
      </c>
      <c r="EV44">
        <v>0</v>
      </c>
    </row>
    <row r="45" spans="1:152" x14ac:dyDescent="0.25">
      <c r="A45">
        <v>675355750401</v>
      </c>
      <c r="B45" t="s">
        <v>141</v>
      </c>
      <c r="C45" t="s">
        <v>896</v>
      </c>
      <c r="D45" t="s">
        <v>143</v>
      </c>
      <c r="E45" t="s">
        <v>144</v>
      </c>
      <c r="F45" t="s">
        <v>145</v>
      </c>
      <c r="G45" t="s">
        <v>146</v>
      </c>
      <c r="H45" t="s">
        <v>145</v>
      </c>
      <c r="I45">
        <v>165461</v>
      </c>
      <c r="J45">
        <v>56675355750401</v>
      </c>
      <c r="K45">
        <v>5514282</v>
      </c>
      <c r="L45" t="s">
        <v>146</v>
      </c>
      <c r="M45" t="s">
        <v>146</v>
      </c>
      <c r="N45">
        <v>675355750401</v>
      </c>
      <c r="O45" t="s">
        <v>146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182</v>
      </c>
      <c r="V45" t="s">
        <v>146</v>
      </c>
      <c r="W45" t="s">
        <v>152</v>
      </c>
      <c r="X45" t="s">
        <v>182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183</v>
      </c>
      <c r="AG45">
        <v>566</v>
      </c>
      <c r="AH45" t="s">
        <v>146</v>
      </c>
      <c r="AI45" t="s">
        <v>184</v>
      </c>
      <c r="AJ45">
        <v>566</v>
      </c>
      <c r="AK45">
        <v>675355750401</v>
      </c>
      <c r="AL45" t="s">
        <v>146</v>
      </c>
      <c r="AM45" t="s">
        <v>158</v>
      </c>
      <c r="AN45" t="s">
        <v>185</v>
      </c>
      <c r="AO45" t="s">
        <v>146</v>
      </c>
      <c r="AP45" t="s">
        <v>146</v>
      </c>
      <c r="AQ45" t="s">
        <v>186</v>
      </c>
      <c r="AR45">
        <v>9107.5</v>
      </c>
      <c r="AS45">
        <v>9000</v>
      </c>
      <c r="AT45" s="5">
        <f t="shared" si="0"/>
        <v>8000</v>
      </c>
      <c r="AU45" s="5">
        <v>350</v>
      </c>
      <c r="AV45" s="5">
        <f t="shared" si="1"/>
        <v>7650</v>
      </c>
      <c r="AW45" s="6">
        <f t="shared" si="2"/>
        <v>1346.4</v>
      </c>
      <c r="AX45" s="7">
        <f t="shared" si="3"/>
        <v>6120</v>
      </c>
      <c r="AY45" s="8">
        <f t="shared" si="4"/>
        <v>183.6</v>
      </c>
      <c r="AZ45" s="5">
        <v>250</v>
      </c>
      <c r="BA45" s="9">
        <f t="shared" si="5"/>
        <v>81.25</v>
      </c>
      <c r="BB45" s="9">
        <v>1000</v>
      </c>
      <c r="BC45" s="10"/>
      <c r="BD45" s="5">
        <f t="shared" si="6"/>
        <v>18.75</v>
      </c>
      <c r="BE45" t="s">
        <v>146</v>
      </c>
      <c r="BF45" t="s">
        <v>146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162</v>
      </c>
      <c r="BW45">
        <v>0</v>
      </c>
      <c r="BX45">
        <v>0</v>
      </c>
      <c r="BY45" t="s">
        <v>146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184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164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165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12446203</v>
      </c>
      <c r="EA45" t="s">
        <v>146</v>
      </c>
      <c r="EB45" t="s">
        <v>897</v>
      </c>
      <c r="EC45" t="s">
        <v>897</v>
      </c>
      <c r="ED45" t="s">
        <v>146</v>
      </c>
      <c r="EE45" t="s">
        <v>898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189</v>
      </c>
      <c r="EP45">
        <v>9107.5</v>
      </c>
      <c r="EQ45">
        <v>0</v>
      </c>
      <c r="ER45">
        <v>0</v>
      </c>
      <c r="ES45" t="s">
        <v>146</v>
      </c>
      <c r="ET45" t="s">
        <v>168</v>
      </c>
      <c r="EU45" t="s">
        <v>146</v>
      </c>
      <c r="EV45">
        <v>0</v>
      </c>
    </row>
    <row r="46" spans="1:152" x14ac:dyDescent="0.25">
      <c r="A46">
        <v>675355819467</v>
      </c>
      <c r="B46" t="s">
        <v>141</v>
      </c>
      <c r="C46" t="s">
        <v>933</v>
      </c>
      <c r="D46" t="s">
        <v>143</v>
      </c>
      <c r="E46" t="s">
        <v>144</v>
      </c>
      <c r="F46" t="s">
        <v>145</v>
      </c>
      <c r="G46" t="s">
        <v>146</v>
      </c>
      <c r="H46" t="s">
        <v>145</v>
      </c>
      <c r="I46">
        <v>628101</v>
      </c>
      <c r="J46">
        <v>56675355819467</v>
      </c>
      <c r="K46">
        <v>5514282</v>
      </c>
      <c r="L46" t="s">
        <v>146</v>
      </c>
      <c r="M46" t="s">
        <v>146</v>
      </c>
      <c r="N46">
        <v>675355819467</v>
      </c>
      <c r="O46" t="s">
        <v>146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182</v>
      </c>
      <c r="V46" t="s">
        <v>146</v>
      </c>
      <c r="W46" t="s">
        <v>152</v>
      </c>
      <c r="X46" t="s">
        <v>182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183</v>
      </c>
      <c r="AG46">
        <v>566</v>
      </c>
      <c r="AH46" t="s">
        <v>146</v>
      </c>
      <c r="AI46" t="s">
        <v>184</v>
      </c>
      <c r="AJ46">
        <v>566</v>
      </c>
      <c r="AK46">
        <v>675355819467</v>
      </c>
      <c r="AL46" t="s">
        <v>146</v>
      </c>
      <c r="AM46" t="s">
        <v>158</v>
      </c>
      <c r="AN46" t="s">
        <v>185</v>
      </c>
      <c r="AO46" t="s">
        <v>146</v>
      </c>
      <c r="AP46" t="s">
        <v>146</v>
      </c>
      <c r="AQ46" t="s">
        <v>186</v>
      </c>
      <c r="AR46">
        <v>9107.5</v>
      </c>
      <c r="AS46">
        <v>9000</v>
      </c>
      <c r="AT46" s="5">
        <f t="shared" si="0"/>
        <v>8000</v>
      </c>
      <c r="AU46" s="5">
        <v>350</v>
      </c>
      <c r="AV46" s="5">
        <f t="shared" si="1"/>
        <v>7650</v>
      </c>
      <c r="AW46" s="6">
        <f t="shared" si="2"/>
        <v>1346.4</v>
      </c>
      <c r="AX46" s="7">
        <f t="shared" si="3"/>
        <v>6120</v>
      </c>
      <c r="AY46" s="8">
        <f t="shared" si="4"/>
        <v>183.6</v>
      </c>
      <c r="AZ46" s="5">
        <v>250</v>
      </c>
      <c r="BA46" s="9">
        <f t="shared" si="5"/>
        <v>81.25</v>
      </c>
      <c r="BB46" s="9">
        <v>1000</v>
      </c>
      <c r="BC46" s="10"/>
      <c r="BD46" s="5">
        <f t="shared" si="6"/>
        <v>18.75</v>
      </c>
      <c r="BE46" t="s">
        <v>146</v>
      </c>
      <c r="BF46" t="s">
        <v>146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162</v>
      </c>
      <c r="BW46">
        <v>0</v>
      </c>
      <c r="BX46">
        <v>0</v>
      </c>
      <c r="BY46" t="s">
        <v>146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184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164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165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12446203</v>
      </c>
      <c r="EA46" t="s">
        <v>146</v>
      </c>
      <c r="EB46" t="s">
        <v>934</v>
      </c>
      <c r="EC46" t="s">
        <v>934</v>
      </c>
      <c r="ED46" t="s">
        <v>146</v>
      </c>
      <c r="EE46" t="s">
        <v>935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189</v>
      </c>
      <c r="EP46">
        <v>9107.5</v>
      </c>
      <c r="EQ46">
        <v>0</v>
      </c>
      <c r="ER46">
        <v>0</v>
      </c>
      <c r="ES46" t="s">
        <v>146</v>
      </c>
      <c r="ET46" t="s">
        <v>168</v>
      </c>
      <c r="EU46" t="s">
        <v>146</v>
      </c>
      <c r="EV46">
        <v>0</v>
      </c>
    </row>
    <row r="47" spans="1:152" x14ac:dyDescent="0.25">
      <c r="A47">
        <v>675329651061</v>
      </c>
      <c r="B47" t="s">
        <v>141</v>
      </c>
      <c r="C47" t="s">
        <v>936</v>
      </c>
      <c r="D47" t="s">
        <v>143</v>
      </c>
      <c r="E47" t="s">
        <v>144</v>
      </c>
      <c r="F47" t="s">
        <v>145</v>
      </c>
      <c r="G47" t="s">
        <v>146</v>
      </c>
      <c r="H47" t="s">
        <v>145</v>
      </c>
      <c r="I47">
        <v>348740</v>
      </c>
      <c r="J47">
        <v>56675329651061</v>
      </c>
      <c r="K47">
        <v>2530521</v>
      </c>
      <c r="L47" t="s">
        <v>146</v>
      </c>
      <c r="M47" t="s">
        <v>146</v>
      </c>
      <c r="N47">
        <v>675329651061</v>
      </c>
      <c r="O47" t="s">
        <v>146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182</v>
      </c>
      <c r="V47" t="s">
        <v>146</v>
      </c>
      <c r="W47" t="s">
        <v>152</v>
      </c>
      <c r="X47" t="s">
        <v>182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183</v>
      </c>
      <c r="AG47">
        <v>566</v>
      </c>
      <c r="AH47" t="s">
        <v>146</v>
      </c>
      <c r="AI47" t="s">
        <v>184</v>
      </c>
      <c r="AJ47">
        <v>566</v>
      </c>
      <c r="AK47">
        <v>675329651061</v>
      </c>
      <c r="AL47" t="s">
        <v>146</v>
      </c>
      <c r="AM47" t="s">
        <v>158</v>
      </c>
      <c r="AN47" t="s">
        <v>185</v>
      </c>
      <c r="AO47" t="s">
        <v>146</v>
      </c>
      <c r="AP47" t="s">
        <v>146</v>
      </c>
      <c r="AQ47" t="s">
        <v>186</v>
      </c>
      <c r="AR47">
        <v>9107.5</v>
      </c>
      <c r="AS47">
        <v>9000</v>
      </c>
      <c r="AT47" s="5">
        <f t="shared" si="0"/>
        <v>8000</v>
      </c>
      <c r="AU47" s="5">
        <v>350</v>
      </c>
      <c r="AV47" s="5">
        <f t="shared" si="1"/>
        <v>7650</v>
      </c>
      <c r="AW47" s="6">
        <f t="shared" si="2"/>
        <v>1346.4</v>
      </c>
      <c r="AX47" s="7">
        <f t="shared" si="3"/>
        <v>6120</v>
      </c>
      <c r="AY47" s="8">
        <f t="shared" si="4"/>
        <v>183.6</v>
      </c>
      <c r="AZ47" s="5">
        <v>250</v>
      </c>
      <c r="BA47" s="9">
        <f t="shared" si="5"/>
        <v>81.25</v>
      </c>
      <c r="BB47" s="9">
        <v>1000</v>
      </c>
      <c r="BC47" s="10"/>
      <c r="BD47" s="5">
        <f t="shared" si="6"/>
        <v>18.75</v>
      </c>
      <c r="BE47" t="s">
        <v>146</v>
      </c>
      <c r="BF47" t="s">
        <v>146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162</v>
      </c>
      <c r="BW47">
        <v>0</v>
      </c>
      <c r="BX47">
        <v>0</v>
      </c>
      <c r="BY47" t="s">
        <v>146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184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164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165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12446203</v>
      </c>
      <c r="EA47" t="s">
        <v>146</v>
      </c>
      <c r="EB47" t="s">
        <v>937</v>
      </c>
      <c r="EC47" t="s">
        <v>937</v>
      </c>
      <c r="ED47" t="s">
        <v>146</v>
      </c>
      <c r="EE47" t="s">
        <v>938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189</v>
      </c>
      <c r="EP47">
        <v>9107.5</v>
      </c>
      <c r="EQ47">
        <v>0</v>
      </c>
      <c r="ER47">
        <v>0</v>
      </c>
      <c r="ES47" t="s">
        <v>146</v>
      </c>
      <c r="ET47" t="s">
        <v>168</v>
      </c>
      <c r="EU47" t="s">
        <v>146</v>
      </c>
      <c r="EV47">
        <v>0</v>
      </c>
    </row>
    <row r="48" spans="1:152" x14ac:dyDescent="0.25">
      <c r="A48">
        <v>675355098077</v>
      </c>
      <c r="B48" t="s">
        <v>141</v>
      </c>
      <c r="C48" t="s">
        <v>971</v>
      </c>
      <c r="D48" t="s">
        <v>143</v>
      </c>
      <c r="E48" t="s">
        <v>144</v>
      </c>
      <c r="F48" t="s">
        <v>145</v>
      </c>
      <c r="G48" t="s">
        <v>146</v>
      </c>
      <c r="H48" t="s">
        <v>145</v>
      </c>
      <c r="I48">
        <v>678540</v>
      </c>
      <c r="J48">
        <v>56675355098077</v>
      </c>
      <c r="K48">
        <v>9945408</v>
      </c>
      <c r="L48" t="s">
        <v>146</v>
      </c>
      <c r="M48" t="s">
        <v>146</v>
      </c>
      <c r="N48">
        <v>675355098077</v>
      </c>
      <c r="O48" t="s">
        <v>146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182</v>
      </c>
      <c r="V48" t="s">
        <v>146</v>
      </c>
      <c r="W48" t="s">
        <v>152</v>
      </c>
      <c r="X48" t="s">
        <v>182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183</v>
      </c>
      <c r="AG48">
        <v>566</v>
      </c>
      <c r="AH48" t="s">
        <v>146</v>
      </c>
      <c r="AI48" t="s">
        <v>184</v>
      </c>
      <c r="AJ48">
        <v>566</v>
      </c>
      <c r="AK48">
        <v>675355098077</v>
      </c>
      <c r="AL48" t="s">
        <v>146</v>
      </c>
      <c r="AM48" t="s">
        <v>158</v>
      </c>
      <c r="AN48" t="s">
        <v>185</v>
      </c>
      <c r="AO48" t="s">
        <v>146</v>
      </c>
      <c r="AP48" t="s">
        <v>146</v>
      </c>
      <c r="AQ48" t="s">
        <v>186</v>
      </c>
      <c r="AR48">
        <v>9107.5</v>
      </c>
      <c r="AS48">
        <v>9000</v>
      </c>
      <c r="AT48" s="5">
        <f t="shared" si="0"/>
        <v>8000</v>
      </c>
      <c r="AU48" s="5">
        <v>350</v>
      </c>
      <c r="AV48" s="5">
        <f t="shared" si="1"/>
        <v>7650</v>
      </c>
      <c r="AW48" s="6">
        <f t="shared" si="2"/>
        <v>1346.4</v>
      </c>
      <c r="AX48" s="7">
        <f t="shared" si="3"/>
        <v>6120</v>
      </c>
      <c r="AY48" s="8">
        <f t="shared" si="4"/>
        <v>183.6</v>
      </c>
      <c r="AZ48" s="5">
        <v>250</v>
      </c>
      <c r="BA48" s="9">
        <f t="shared" si="5"/>
        <v>81.25</v>
      </c>
      <c r="BB48" s="9">
        <v>1000</v>
      </c>
      <c r="BC48" s="10"/>
      <c r="BD48" s="5">
        <f t="shared" si="6"/>
        <v>18.75</v>
      </c>
      <c r="BE48" t="s">
        <v>146</v>
      </c>
      <c r="BF48" t="s">
        <v>146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162</v>
      </c>
      <c r="BW48">
        <v>0</v>
      </c>
      <c r="BX48">
        <v>0</v>
      </c>
      <c r="BY48" t="s">
        <v>146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184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164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165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12446203</v>
      </c>
      <c r="EA48" t="s">
        <v>146</v>
      </c>
      <c r="EB48" t="s">
        <v>972</v>
      </c>
      <c r="EC48" t="s">
        <v>972</v>
      </c>
      <c r="ED48" t="s">
        <v>146</v>
      </c>
      <c r="EE48" t="s">
        <v>973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189</v>
      </c>
      <c r="EP48">
        <v>9107.5</v>
      </c>
      <c r="EQ48">
        <v>0</v>
      </c>
      <c r="ER48">
        <v>0</v>
      </c>
      <c r="ES48" t="s">
        <v>146</v>
      </c>
      <c r="ET48" t="s">
        <v>168</v>
      </c>
      <c r="EU48" t="s">
        <v>146</v>
      </c>
      <c r="EV48">
        <v>0</v>
      </c>
    </row>
    <row r="49" spans="1:152" x14ac:dyDescent="0.25">
      <c r="A49">
        <v>675364621155</v>
      </c>
      <c r="B49" t="s">
        <v>141</v>
      </c>
      <c r="C49" t="s">
        <v>1039</v>
      </c>
      <c r="D49" t="s">
        <v>143</v>
      </c>
      <c r="E49" t="s">
        <v>144</v>
      </c>
      <c r="F49" t="s">
        <v>145</v>
      </c>
      <c r="G49" t="s">
        <v>146</v>
      </c>
      <c r="H49" t="s">
        <v>145</v>
      </c>
      <c r="I49">
        <v>824658</v>
      </c>
      <c r="J49">
        <v>56675364621155</v>
      </c>
      <c r="K49">
        <v>4858578</v>
      </c>
      <c r="L49" t="s">
        <v>146</v>
      </c>
      <c r="M49" t="s">
        <v>146</v>
      </c>
      <c r="N49">
        <v>675364621155</v>
      </c>
      <c r="O49" t="s">
        <v>146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182</v>
      </c>
      <c r="V49" t="s">
        <v>146</v>
      </c>
      <c r="W49" t="s">
        <v>152</v>
      </c>
      <c r="X49" t="s">
        <v>182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183</v>
      </c>
      <c r="AG49">
        <v>566</v>
      </c>
      <c r="AH49" t="s">
        <v>146</v>
      </c>
      <c r="AI49" t="s">
        <v>184</v>
      </c>
      <c r="AJ49">
        <v>566</v>
      </c>
      <c r="AK49">
        <v>675364621155</v>
      </c>
      <c r="AL49" t="s">
        <v>146</v>
      </c>
      <c r="AM49" t="s">
        <v>158</v>
      </c>
      <c r="AN49" t="s">
        <v>185</v>
      </c>
      <c r="AO49" t="s">
        <v>146</v>
      </c>
      <c r="AP49" t="s">
        <v>146</v>
      </c>
      <c r="AQ49" t="s">
        <v>186</v>
      </c>
      <c r="AR49">
        <v>9107.5</v>
      </c>
      <c r="AS49">
        <v>9000</v>
      </c>
      <c r="AT49" s="5">
        <f t="shared" si="0"/>
        <v>8000</v>
      </c>
      <c r="AU49" s="5">
        <v>350</v>
      </c>
      <c r="AV49" s="5">
        <f t="shared" si="1"/>
        <v>7650</v>
      </c>
      <c r="AW49" s="6">
        <f t="shared" si="2"/>
        <v>1346.4</v>
      </c>
      <c r="AX49" s="7">
        <f t="shared" si="3"/>
        <v>6120</v>
      </c>
      <c r="AY49" s="8">
        <f t="shared" si="4"/>
        <v>183.6</v>
      </c>
      <c r="AZ49" s="5">
        <v>250</v>
      </c>
      <c r="BA49" s="9">
        <f t="shared" si="5"/>
        <v>81.25</v>
      </c>
      <c r="BB49" s="9">
        <v>1000</v>
      </c>
      <c r="BC49" s="10"/>
      <c r="BD49" s="5">
        <f t="shared" si="6"/>
        <v>18.75</v>
      </c>
      <c r="BE49" t="s">
        <v>146</v>
      </c>
      <c r="BF49" t="s">
        <v>146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162</v>
      </c>
      <c r="BW49">
        <v>0</v>
      </c>
      <c r="BX49">
        <v>0</v>
      </c>
      <c r="BY49" t="s">
        <v>146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184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164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165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12446203</v>
      </c>
      <c r="EA49" t="s">
        <v>146</v>
      </c>
      <c r="EB49" t="s">
        <v>1040</v>
      </c>
      <c r="EC49" t="s">
        <v>1040</v>
      </c>
      <c r="ED49" t="s">
        <v>146</v>
      </c>
      <c r="EE49" t="s">
        <v>1041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189</v>
      </c>
      <c r="EP49">
        <v>9107.5</v>
      </c>
      <c r="EQ49">
        <v>0</v>
      </c>
      <c r="ER49">
        <v>0</v>
      </c>
      <c r="ES49" t="s">
        <v>146</v>
      </c>
      <c r="ET49" t="s">
        <v>168</v>
      </c>
      <c r="EU49" t="s">
        <v>146</v>
      </c>
      <c r="EV49">
        <v>0</v>
      </c>
    </row>
    <row r="50" spans="1:152" x14ac:dyDescent="0.25">
      <c r="A50">
        <v>675355416992</v>
      </c>
      <c r="B50" t="s">
        <v>141</v>
      </c>
      <c r="C50" t="s">
        <v>1052</v>
      </c>
      <c r="D50" t="s">
        <v>143</v>
      </c>
      <c r="E50" t="s">
        <v>144</v>
      </c>
      <c r="F50" t="s">
        <v>145</v>
      </c>
      <c r="G50" t="s">
        <v>146</v>
      </c>
      <c r="H50" t="s">
        <v>145</v>
      </c>
      <c r="I50">
        <v>580454</v>
      </c>
      <c r="J50">
        <v>56675355416992</v>
      </c>
      <c r="K50">
        <v>5514282</v>
      </c>
      <c r="L50" t="s">
        <v>146</v>
      </c>
      <c r="M50" t="s">
        <v>146</v>
      </c>
      <c r="N50">
        <v>675355416992</v>
      </c>
      <c r="O50" t="s">
        <v>146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182</v>
      </c>
      <c r="V50" t="s">
        <v>146</v>
      </c>
      <c r="W50" t="s">
        <v>152</v>
      </c>
      <c r="X50" t="s">
        <v>182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183</v>
      </c>
      <c r="AG50">
        <v>566</v>
      </c>
      <c r="AH50" t="s">
        <v>146</v>
      </c>
      <c r="AI50" t="s">
        <v>184</v>
      </c>
      <c r="AJ50">
        <v>566</v>
      </c>
      <c r="AK50">
        <v>675355416992</v>
      </c>
      <c r="AL50" t="s">
        <v>146</v>
      </c>
      <c r="AM50" t="s">
        <v>158</v>
      </c>
      <c r="AN50" t="s">
        <v>185</v>
      </c>
      <c r="AO50" t="s">
        <v>146</v>
      </c>
      <c r="AP50" t="s">
        <v>146</v>
      </c>
      <c r="AQ50" t="s">
        <v>186</v>
      </c>
      <c r="AR50">
        <v>9107.5</v>
      </c>
      <c r="AS50">
        <v>9000</v>
      </c>
      <c r="AT50" s="5">
        <f t="shared" si="0"/>
        <v>8000</v>
      </c>
      <c r="AU50" s="5">
        <v>350</v>
      </c>
      <c r="AV50" s="5">
        <f t="shared" si="1"/>
        <v>7650</v>
      </c>
      <c r="AW50" s="6">
        <f t="shared" si="2"/>
        <v>1346.4</v>
      </c>
      <c r="AX50" s="7">
        <f t="shared" si="3"/>
        <v>6120</v>
      </c>
      <c r="AY50" s="8">
        <f t="shared" si="4"/>
        <v>183.6</v>
      </c>
      <c r="AZ50" s="5">
        <v>250</v>
      </c>
      <c r="BA50" s="9">
        <f t="shared" si="5"/>
        <v>81.25</v>
      </c>
      <c r="BB50" s="9">
        <v>1000</v>
      </c>
      <c r="BC50" s="10"/>
      <c r="BD50" s="5">
        <f t="shared" si="6"/>
        <v>18.75</v>
      </c>
      <c r="BE50" t="s">
        <v>146</v>
      </c>
      <c r="BF50" t="s">
        <v>146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162</v>
      </c>
      <c r="BW50">
        <v>0</v>
      </c>
      <c r="BX50">
        <v>0</v>
      </c>
      <c r="BY50" t="s">
        <v>146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184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164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165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12446203</v>
      </c>
      <c r="EA50" t="s">
        <v>146</v>
      </c>
      <c r="EB50" t="s">
        <v>1053</v>
      </c>
      <c r="EC50" t="s">
        <v>1053</v>
      </c>
      <c r="ED50" t="s">
        <v>146</v>
      </c>
      <c r="EE50" t="s">
        <v>1054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189</v>
      </c>
      <c r="EP50">
        <v>9107.5</v>
      </c>
      <c r="EQ50">
        <v>0</v>
      </c>
      <c r="ER50">
        <v>0</v>
      </c>
      <c r="ES50" t="s">
        <v>146</v>
      </c>
      <c r="ET50" t="s">
        <v>168</v>
      </c>
      <c r="EU50" t="s">
        <v>146</v>
      </c>
      <c r="EV50">
        <v>0</v>
      </c>
    </row>
    <row r="51" spans="1:152" x14ac:dyDescent="0.25">
      <c r="A51">
        <v>675363728252</v>
      </c>
      <c r="B51" t="s">
        <v>141</v>
      </c>
      <c r="C51" t="s">
        <v>1063</v>
      </c>
      <c r="D51" t="s">
        <v>143</v>
      </c>
      <c r="E51" t="s">
        <v>144</v>
      </c>
      <c r="F51" t="s">
        <v>145</v>
      </c>
      <c r="G51" t="s">
        <v>146</v>
      </c>
      <c r="H51" t="s">
        <v>145</v>
      </c>
      <c r="I51">
        <v>343372</v>
      </c>
      <c r="J51">
        <v>56675363728252</v>
      </c>
      <c r="K51">
        <v>2110984</v>
      </c>
      <c r="L51" t="s">
        <v>146</v>
      </c>
      <c r="M51" t="s">
        <v>146</v>
      </c>
      <c r="N51">
        <v>675363728252</v>
      </c>
      <c r="O51" t="s">
        <v>146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182</v>
      </c>
      <c r="V51" t="s">
        <v>146</v>
      </c>
      <c r="W51" t="s">
        <v>152</v>
      </c>
      <c r="X51" t="s">
        <v>182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183</v>
      </c>
      <c r="AG51">
        <v>566</v>
      </c>
      <c r="AH51" t="s">
        <v>146</v>
      </c>
      <c r="AI51" t="s">
        <v>184</v>
      </c>
      <c r="AJ51">
        <v>566</v>
      </c>
      <c r="AK51">
        <v>675363728252</v>
      </c>
      <c r="AL51" t="s">
        <v>146</v>
      </c>
      <c r="AM51" t="s">
        <v>158</v>
      </c>
      <c r="AN51" t="s">
        <v>185</v>
      </c>
      <c r="AO51" t="s">
        <v>146</v>
      </c>
      <c r="AP51" t="s">
        <v>146</v>
      </c>
      <c r="AQ51" t="s">
        <v>186</v>
      </c>
      <c r="AR51">
        <v>9107.5</v>
      </c>
      <c r="AS51">
        <v>9000</v>
      </c>
      <c r="AT51" s="5">
        <f t="shared" si="0"/>
        <v>8000</v>
      </c>
      <c r="AU51" s="5">
        <v>350</v>
      </c>
      <c r="AV51" s="5">
        <f t="shared" si="1"/>
        <v>7650</v>
      </c>
      <c r="AW51" s="6">
        <f t="shared" si="2"/>
        <v>1346.4</v>
      </c>
      <c r="AX51" s="7">
        <f t="shared" si="3"/>
        <v>6120</v>
      </c>
      <c r="AY51" s="8">
        <f t="shared" si="4"/>
        <v>183.6</v>
      </c>
      <c r="AZ51" s="5">
        <v>250</v>
      </c>
      <c r="BA51" s="9">
        <f t="shared" si="5"/>
        <v>81.25</v>
      </c>
      <c r="BB51" s="9">
        <v>1000</v>
      </c>
      <c r="BC51" s="10"/>
      <c r="BD51" s="5">
        <f t="shared" si="6"/>
        <v>18.75</v>
      </c>
      <c r="BE51" t="s">
        <v>146</v>
      </c>
      <c r="BF51" t="s">
        <v>146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162</v>
      </c>
      <c r="BW51">
        <v>0</v>
      </c>
      <c r="BX51">
        <v>0</v>
      </c>
      <c r="BY51" t="s">
        <v>146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184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164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165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12446203</v>
      </c>
      <c r="EA51" t="s">
        <v>146</v>
      </c>
      <c r="EB51" t="s">
        <v>1064</v>
      </c>
      <c r="EC51" t="s">
        <v>1064</v>
      </c>
      <c r="ED51" t="s">
        <v>146</v>
      </c>
      <c r="EE51" t="s">
        <v>1065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189</v>
      </c>
      <c r="EP51">
        <v>9107.5</v>
      </c>
      <c r="EQ51">
        <v>0</v>
      </c>
      <c r="ER51">
        <v>0</v>
      </c>
      <c r="ES51" t="s">
        <v>146</v>
      </c>
      <c r="ET51" t="s">
        <v>168</v>
      </c>
      <c r="EU51" t="s">
        <v>146</v>
      </c>
      <c r="EV51">
        <v>0</v>
      </c>
    </row>
    <row r="52" spans="1:152" x14ac:dyDescent="0.25">
      <c r="A52">
        <v>675374442897</v>
      </c>
      <c r="B52" t="s">
        <v>141</v>
      </c>
      <c r="C52" t="s">
        <v>1291</v>
      </c>
      <c r="D52" t="s">
        <v>143</v>
      </c>
      <c r="E52" t="s">
        <v>144</v>
      </c>
      <c r="F52" t="s">
        <v>145</v>
      </c>
      <c r="G52" t="s">
        <v>146</v>
      </c>
      <c r="H52" t="s">
        <v>145</v>
      </c>
      <c r="I52">
        <v>362868</v>
      </c>
      <c r="J52">
        <v>56675374442897</v>
      </c>
      <c r="K52">
        <v>1164977</v>
      </c>
      <c r="L52" t="s">
        <v>146</v>
      </c>
      <c r="M52" t="s">
        <v>146</v>
      </c>
      <c r="N52">
        <v>675374442897</v>
      </c>
      <c r="O52" t="s">
        <v>146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182</v>
      </c>
      <c r="V52" t="s">
        <v>146</v>
      </c>
      <c r="W52" t="s">
        <v>152</v>
      </c>
      <c r="X52" t="s">
        <v>182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183</v>
      </c>
      <c r="AG52">
        <v>566</v>
      </c>
      <c r="AH52" t="s">
        <v>146</v>
      </c>
      <c r="AI52" t="s">
        <v>184</v>
      </c>
      <c r="AJ52">
        <v>566</v>
      </c>
      <c r="AK52">
        <v>675374442897</v>
      </c>
      <c r="AL52" t="s">
        <v>146</v>
      </c>
      <c r="AM52" t="s">
        <v>158</v>
      </c>
      <c r="AN52" t="s">
        <v>185</v>
      </c>
      <c r="AO52" t="s">
        <v>146</v>
      </c>
      <c r="AP52" t="s">
        <v>146</v>
      </c>
      <c r="AQ52" t="s">
        <v>186</v>
      </c>
      <c r="AR52">
        <v>9107.5</v>
      </c>
      <c r="AS52">
        <v>9000</v>
      </c>
      <c r="AT52" s="5">
        <f t="shared" si="0"/>
        <v>8000</v>
      </c>
      <c r="AU52" s="5">
        <v>350</v>
      </c>
      <c r="AV52" s="5">
        <f t="shared" si="1"/>
        <v>7650</v>
      </c>
      <c r="AW52" s="6">
        <f t="shared" si="2"/>
        <v>1346.4</v>
      </c>
      <c r="AX52" s="7">
        <f t="shared" si="3"/>
        <v>6120</v>
      </c>
      <c r="AY52" s="8">
        <f t="shared" si="4"/>
        <v>183.6</v>
      </c>
      <c r="AZ52" s="5">
        <v>250</v>
      </c>
      <c r="BA52" s="9">
        <f t="shared" si="5"/>
        <v>81.25</v>
      </c>
      <c r="BB52" s="9">
        <v>1000</v>
      </c>
      <c r="BC52" s="10"/>
      <c r="BD52" s="5">
        <f t="shared" si="6"/>
        <v>18.75</v>
      </c>
      <c r="BE52" t="s">
        <v>146</v>
      </c>
      <c r="BF52" t="s">
        <v>146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162</v>
      </c>
      <c r="BW52">
        <v>0</v>
      </c>
      <c r="BX52">
        <v>0</v>
      </c>
      <c r="BY52" t="s">
        <v>146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184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164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165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12446203</v>
      </c>
      <c r="EA52" t="s">
        <v>146</v>
      </c>
      <c r="EB52" t="s">
        <v>1292</v>
      </c>
      <c r="EC52" t="s">
        <v>1292</v>
      </c>
      <c r="ED52" t="s">
        <v>146</v>
      </c>
      <c r="EE52" t="s">
        <v>1293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189</v>
      </c>
      <c r="EP52">
        <v>9107.5</v>
      </c>
      <c r="EQ52">
        <v>0</v>
      </c>
      <c r="ER52">
        <v>0</v>
      </c>
      <c r="ES52" t="s">
        <v>146</v>
      </c>
      <c r="ET52" t="s">
        <v>168</v>
      </c>
      <c r="EU52" t="s">
        <v>146</v>
      </c>
      <c r="EV52">
        <v>0</v>
      </c>
    </row>
    <row r="53" spans="1:152" x14ac:dyDescent="0.25">
      <c r="A53">
        <v>675355224549</v>
      </c>
      <c r="B53" t="s">
        <v>141</v>
      </c>
      <c r="C53" t="s">
        <v>1310</v>
      </c>
      <c r="D53" t="s">
        <v>143</v>
      </c>
      <c r="E53" t="s">
        <v>144</v>
      </c>
      <c r="F53" t="s">
        <v>145</v>
      </c>
      <c r="G53" t="s">
        <v>146</v>
      </c>
      <c r="H53" t="s">
        <v>145</v>
      </c>
      <c r="I53">
        <v>752833</v>
      </c>
      <c r="J53">
        <v>56675355224549</v>
      </c>
      <c r="K53">
        <v>9945408</v>
      </c>
      <c r="L53" t="s">
        <v>146</v>
      </c>
      <c r="M53" t="s">
        <v>146</v>
      </c>
      <c r="N53">
        <v>675355224549</v>
      </c>
      <c r="O53" t="s">
        <v>146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182</v>
      </c>
      <c r="V53" t="s">
        <v>146</v>
      </c>
      <c r="W53" t="s">
        <v>152</v>
      </c>
      <c r="X53" t="s">
        <v>182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183</v>
      </c>
      <c r="AG53">
        <v>566</v>
      </c>
      <c r="AH53" t="s">
        <v>146</v>
      </c>
      <c r="AI53" t="s">
        <v>184</v>
      </c>
      <c r="AJ53">
        <v>566</v>
      </c>
      <c r="AK53">
        <v>675355224549</v>
      </c>
      <c r="AL53" t="s">
        <v>146</v>
      </c>
      <c r="AM53" t="s">
        <v>158</v>
      </c>
      <c r="AN53" t="s">
        <v>185</v>
      </c>
      <c r="AO53" t="s">
        <v>146</v>
      </c>
      <c r="AP53" t="s">
        <v>146</v>
      </c>
      <c r="AQ53" t="s">
        <v>186</v>
      </c>
      <c r="AR53">
        <v>9107.5</v>
      </c>
      <c r="AS53">
        <v>9000</v>
      </c>
      <c r="AT53" s="5">
        <f t="shared" si="0"/>
        <v>8000</v>
      </c>
      <c r="AU53" s="5">
        <v>350</v>
      </c>
      <c r="AV53" s="5">
        <f t="shared" si="1"/>
        <v>7650</v>
      </c>
      <c r="AW53" s="6">
        <f t="shared" si="2"/>
        <v>1346.4</v>
      </c>
      <c r="AX53" s="7">
        <f t="shared" si="3"/>
        <v>6120</v>
      </c>
      <c r="AY53" s="8">
        <f t="shared" si="4"/>
        <v>183.6</v>
      </c>
      <c r="AZ53" s="5">
        <v>250</v>
      </c>
      <c r="BA53" s="9">
        <f t="shared" si="5"/>
        <v>81.25</v>
      </c>
      <c r="BB53" s="9">
        <v>1000</v>
      </c>
      <c r="BC53" s="10"/>
      <c r="BD53" s="5">
        <f t="shared" si="6"/>
        <v>18.75</v>
      </c>
      <c r="BE53" t="s">
        <v>146</v>
      </c>
      <c r="BF53" t="s">
        <v>146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162</v>
      </c>
      <c r="BW53">
        <v>0</v>
      </c>
      <c r="BX53">
        <v>0</v>
      </c>
      <c r="BY53" t="s">
        <v>146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184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164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165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12446203</v>
      </c>
      <c r="EA53" t="s">
        <v>146</v>
      </c>
      <c r="EB53" t="s">
        <v>1311</v>
      </c>
      <c r="EC53" t="s">
        <v>1311</v>
      </c>
      <c r="ED53" t="s">
        <v>146</v>
      </c>
      <c r="EE53" t="s">
        <v>1312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189</v>
      </c>
      <c r="EP53">
        <v>9107.5</v>
      </c>
      <c r="EQ53">
        <v>0</v>
      </c>
      <c r="ER53">
        <v>0</v>
      </c>
      <c r="ES53" t="s">
        <v>146</v>
      </c>
      <c r="ET53" t="s">
        <v>168</v>
      </c>
      <c r="EU53" t="s">
        <v>146</v>
      </c>
      <c r="EV53">
        <v>0</v>
      </c>
    </row>
    <row r="54" spans="1:152" x14ac:dyDescent="0.25">
      <c r="A54">
        <v>675356165150</v>
      </c>
      <c r="B54" t="s">
        <v>141</v>
      </c>
      <c r="C54" t="s">
        <v>1317</v>
      </c>
      <c r="D54" t="s">
        <v>143</v>
      </c>
      <c r="E54" t="s">
        <v>144</v>
      </c>
      <c r="F54" t="s">
        <v>145</v>
      </c>
      <c r="G54" t="s">
        <v>146</v>
      </c>
      <c r="H54" t="s">
        <v>145</v>
      </c>
      <c r="I54">
        <v>800297</v>
      </c>
      <c r="J54">
        <v>56675356165150</v>
      </c>
      <c r="K54">
        <v>8584894</v>
      </c>
      <c r="L54" t="s">
        <v>146</v>
      </c>
      <c r="M54" t="s">
        <v>146</v>
      </c>
      <c r="N54">
        <v>675356165150</v>
      </c>
      <c r="O54" t="s">
        <v>146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182</v>
      </c>
      <c r="V54" t="s">
        <v>146</v>
      </c>
      <c r="W54" t="s">
        <v>152</v>
      </c>
      <c r="X54" t="s">
        <v>182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183</v>
      </c>
      <c r="AG54">
        <v>566</v>
      </c>
      <c r="AH54" t="s">
        <v>146</v>
      </c>
      <c r="AI54" t="s">
        <v>184</v>
      </c>
      <c r="AJ54">
        <v>566</v>
      </c>
      <c r="AK54">
        <v>675356165150</v>
      </c>
      <c r="AL54" t="s">
        <v>146</v>
      </c>
      <c r="AM54" t="s">
        <v>158</v>
      </c>
      <c r="AN54" t="s">
        <v>185</v>
      </c>
      <c r="AO54" t="s">
        <v>146</v>
      </c>
      <c r="AP54" t="s">
        <v>146</v>
      </c>
      <c r="AQ54" t="s">
        <v>186</v>
      </c>
      <c r="AR54">
        <v>9107.5</v>
      </c>
      <c r="AS54">
        <v>9000</v>
      </c>
      <c r="AT54" s="5">
        <f t="shared" si="0"/>
        <v>8000</v>
      </c>
      <c r="AU54" s="5">
        <v>350</v>
      </c>
      <c r="AV54" s="5">
        <f t="shared" si="1"/>
        <v>7650</v>
      </c>
      <c r="AW54" s="6">
        <f t="shared" si="2"/>
        <v>1346.4</v>
      </c>
      <c r="AX54" s="7">
        <f t="shared" si="3"/>
        <v>6120</v>
      </c>
      <c r="AY54" s="8">
        <f t="shared" si="4"/>
        <v>183.6</v>
      </c>
      <c r="AZ54" s="5">
        <v>250</v>
      </c>
      <c r="BA54" s="9">
        <f t="shared" si="5"/>
        <v>81.25</v>
      </c>
      <c r="BB54" s="9">
        <v>1000</v>
      </c>
      <c r="BC54" s="10"/>
      <c r="BD54" s="5">
        <f t="shared" si="6"/>
        <v>18.75</v>
      </c>
      <c r="BE54" t="s">
        <v>146</v>
      </c>
      <c r="BF54" t="s">
        <v>146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162</v>
      </c>
      <c r="BW54">
        <v>0</v>
      </c>
      <c r="BX54">
        <v>0</v>
      </c>
      <c r="BY54" t="s">
        <v>146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184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164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165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12446203</v>
      </c>
      <c r="EA54" t="s">
        <v>146</v>
      </c>
      <c r="EB54" t="s">
        <v>1318</v>
      </c>
      <c r="EC54" t="s">
        <v>1318</v>
      </c>
      <c r="ED54" t="s">
        <v>146</v>
      </c>
      <c r="EE54" t="s">
        <v>1319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189</v>
      </c>
      <c r="EP54">
        <v>9107.5</v>
      </c>
      <c r="EQ54">
        <v>0</v>
      </c>
      <c r="ER54">
        <v>0</v>
      </c>
      <c r="ES54" t="s">
        <v>146</v>
      </c>
      <c r="ET54" t="s">
        <v>168</v>
      </c>
      <c r="EU54" t="s">
        <v>146</v>
      </c>
      <c r="EV54">
        <v>0</v>
      </c>
    </row>
    <row r="55" spans="1:152" x14ac:dyDescent="0.25">
      <c r="A55">
        <v>675329795440</v>
      </c>
      <c r="B55" t="s">
        <v>141</v>
      </c>
      <c r="C55" t="s">
        <v>1330</v>
      </c>
      <c r="D55" t="s">
        <v>143</v>
      </c>
      <c r="E55" t="s">
        <v>144</v>
      </c>
      <c r="F55" t="s">
        <v>145</v>
      </c>
      <c r="G55" t="s">
        <v>146</v>
      </c>
      <c r="H55" t="s">
        <v>145</v>
      </c>
      <c r="I55">
        <v>697680</v>
      </c>
      <c r="J55">
        <v>56675329795440</v>
      </c>
      <c r="K55">
        <v>2530521</v>
      </c>
      <c r="L55" t="s">
        <v>146</v>
      </c>
      <c r="M55" t="s">
        <v>146</v>
      </c>
      <c r="N55">
        <v>675329795440</v>
      </c>
      <c r="O55" t="s">
        <v>146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182</v>
      </c>
      <c r="V55" t="s">
        <v>146</v>
      </c>
      <c r="W55" t="s">
        <v>152</v>
      </c>
      <c r="X55" t="s">
        <v>182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183</v>
      </c>
      <c r="AG55">
        <v>566</v>
      </c>
      <c r="AH55" t="s">
        <v>146</v>
      </c>
      <c r="AI55" t="s">
        <v>184</v>
      </c>
      <c r="AJ55">
        <v>566</v>
      </c>
      <c r="AK55">
        <v>675329795440</v>
      </c>
      <c r="AL55" t="s">
        <v>146</v>
      </c>
      <c r="AM55" t="s">
        <v>158</v>
      </c>
      <c r="AN55" t="s">
        <v>185</v>
      </c>
      <c r="AO55" t="s">
        <v>146</v>
      </c>
      <c r="AP55" t="s">
        <v>146</v>
      </c>
      <c r="AQ55" t="s">
        <v>186</v>
      </c>
      <c r="AR55">
        <v>9107.5</v>
      </c>
      <c r="AS55">
        <v>9000</v>
      </c>
      <c r="AT55" s="5">
        <f t="shared" si="0"/>
        <v>8000</v>
      </c>
      <c r="AU55" s="5">
        <v>350</v>
      </c>
      <c r="AV55" s="5">
        <f t="shared" si="1"/>
        <v>7650</v>
      </c>
      <c r="AW55" s="6">
        <f t="shared" si="2"/>
        <v>1346.4</v>
      </c>
      <c r="AX55" s="7">
        <f t="shared" si="3"/>
        <v>6120</v>
      </c>
      <c r="AY55" s="8">
        <f t="shared" si="4"/>
        <v>183.6</v>
      </c>
      <c r="AZ55" s="5">
        <v>250</v>
      </c>
      <c r="BA55" s="9">
        <f t="shared" si="5"/>
        <v>81.25</v>
      </c>
      <c r="BB55" s="9">
        <v>1000</v>
      </c>
      <c r="BC55" s="10"/>
      <c r="BD55" s="5">
        <f t="shared" si="6"/>
        <v>18.75</v>
      </c>
      <c r="BE55" t="s">
        <v>146</v>
      </c>
      <c r="BF55" t="s">
        <v>146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162</v>
      </c>
      <c r="BW55">
        <v>0</v>
      </c>
      <c r="BX55">
        <v>0</v>
      </c>
      <c r="BY55" t="s">
        <v>146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184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164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165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12446203</v>
      </c>
      <c r="EA55" t="s">
        <v>146</v>
      </c>
      <c r="EB55" t="s">
        <v>1331</v>
      </c>
      <c r="EC55" t="s">
        <v>1331</v>
      </c>
      <c r="ED55" t="s">
        <v>146</v>
      </c>
      <c r="EE55" t="s">
        <v>1332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189</v>
      </c>
      <c r="EP55">
        <v>9107.5</v>
      </c>
      <c r="EQ55">
        <v>0</v>
      </c>
      <c r="ER55">
        <v>0</v>
      </c>
      <c r="ES55" t="s">
        <v>146</v>
      </c>
      <c r="ET55" t="s">
        <v>168</v>
      </c>
      <c r="EU55" t="s">
        <v>146</v>
      </c>
      <c r="EV55">
        <v>0</v>
      </c>
    </row>
    <row r="56" spans="1:152" x14ac:dyDescent="0.25">
      <c r="A56">
        <v>675337455224</v>
      </c>
      <c r="B56" t="s">
        <v>141</v>
      </c>
      <c r="C56" t="s">
        <v>1378</v>
      </c>
      <c r="D56" t="s">
        <v>143</v>
      </c>
      <c r="E56" t="s">
        <v>144</v>
      </c>
      <c r="F56" t="s">
        <v>145</v>
      </c>
      <c r="G56" t="s">
        <v>146</v>
      </c>
      <c r="H56" t="s">
        <v>145</v>
      </c>
      <c r="I56">
        <v>789578</v>
      </c>
      <c r="J56">
        <v>56675337455224</v>
      </c>
      <c r="K56">
        <v>9135743</v>
      </c>
      <c r="L56" t="s">
        <v>146</v>
      </c>
      <c r="M56" t="s">
        <v>146</v>
      </c>
      <c r="N56">
        <v>675337455224</v>
      </c>
      <c r="O56" t="s">
        <v>146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182</v>
      </c>
      <c r="V56" t="s">
        <v>146</v>
      </c>
      <c r="W56" t="s">
        <v>152</v>
      </c>
      <c r="X56" t="s">
        <v>182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183</v>
      </c>
      <c r="AG56">
        <v>566</v>
      </c>
      <c r="AH56" t="s">
        <v>146</v>
      </c>
      <c r="AI56" t="s">
        <v>184</v>
      </c>
      <c r="AJ56">
        <v>566</v>
      </c>
      <c r="AK56">
        <v>675337455224</v>
      </c>
      <c r="AL56" t="s">
        <v>146</v>
      </c>
      <c r="AM56" t="s">
        <v>158</v>
      </c>
      <c r="AN56" t="s">
        <v>185</v>
      </c>
      <c r="AO56" t="s">
        <v>146</v>
      </c>
      <c r="AP56" t="s">
        <v>146</v>
      </c>
      <c r="AQ56" t="s">
        <v>186</v>
      </c>
      <c r="AR56">
        <v>9107.5</v>
      </c>
      <c r="AS56">
        <v>9000</v>
      </c>
      <c r="AT56" s="5">
        <f t="shared" si="0"/>
        <v>8000</v>
      </c>
      <c r="AU56" s="5">
        <v>350</v>
      </c>
      <c r="AV56" s="5">
        <f t="shared" si="1"/>
        <v>7650</v>
      </c>
      <c r="AW56" s="6">
        <f t="shared" si="2"/>
        <v>1346.4</v>
      </c>
      <c r="AX56" s="7">
        <f t="shared" si="3"/>
        <v>6120</v>
      </c>
      <c r="AY56" s="8">
        <f t="shared" si="4"/>
        <v>183.6</v>
      </c>
      <c r="AZ56" s="5">
        <v>250</v>
      </c>
      <c r="BA56" s="9">
        <f t="shared" si="5"/>
        <v>81.25</v>
      </c>
      <c r="BB56" s="9">
        <v>1000</v>
      </c>
      <c r="BC56" s="10"/>
      <c r="BD56" s="5">
        <f t="shared" si="6"/>
        <v>18.75</v>
      </c>
      <c r="BE56" t="s">
        <v>146</v>
      </c>
      <c r="BF56" t="s">
        <v>146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162</v>
      </c>
      <c r="BW56">
        <v>0</v>
      </c>
      <c r="BX56">
        <v>0</v>
      </c>
      <c r="BY56" t="s">
        <v>146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184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164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165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12446203</v>
      </c>
      <c r="EA56" t="s">
        <v>146</v>
      </c>
      <c r="EB56" t="s">
        <v>1379</v>
      </c>
      <c r="EC56" t="s">
        <v>1379</v>
      </c>
      <c r="ED56" t="s">
        <v>146</v>
      </c>
      <c r="EE56" t="s">
        <v>1380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189</v>
      </c>
      <c r="EP56">
        <v>9107.5</v>
      </c>
      <c r="EQ56">
        <v>0</v>
      </c>
      <c r="ER56">
        <v>0</v>
      </c>
      <c r="ES56" t="s">
        <v>146</v>
      </c>
      <c r="ET56" t="s">
        <v>168</v>
      </c>
      <c r="EU56" t="s">
        <v>146</v>
      </c>
      <c r="EV56">
        <v>0</v>
      </c>
    </row>
    <row r="57" spans="1:152" x14ac:dyDescent="0.25">
      <c r="A57">
        <v>9762641211</v>
      </c>
      <c r="B57" t="s">
        <v>141</v>
      </c>
      <c r="C57" t="s">
        <v>142</v>
      </c>
      <c r="D57" t="s">
        <v>143</v>
      </c>
      <c r="E57" t="s">
        <v>144</v>
      </c>
      <c r="F57" t="s">
        <v>145</v>
      </c>
      <c r="G57">
        <v>34909</v>
      </c>
      <c r="H57" t="s">
        <v>145</v>
      </c>
      <c r="I57">
        <v>169766</v>
      </c>
      <c r="J57">
        <v>2610339237</v>
      </c>
      <c r="K57">
        <v>3072729</v>
      </c>
      <c r="L57">
        <v>2692440</v>
      </c>
      <c r="M57" t="s">
        <v>146</v>
      </c>
      <c r="N57">
        <v>9762641211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157</v>
      </c>
      <c r="AG57">
        <v>566</v>
      </c>
      <c r="AH57">
        <v>889108</v>
      </c>
      <c r="AI57" t="s">
        <v>153</v>
      </c>
      <c r="AJ57">
        <v>566</v>
      </c>
      <c r="AK57">
        <v>20212341211</v>
      </c>
      <c r="AL57">
        <v>9762641211</v>
      </c>
      <c r="AM57" t="s">
        <v>158</v>
      </c>
      <c r="AN57" t="s">
        <v>159</v>
      </c>
      <c r="AO57" t="s">
        <v>160</v>
      </c>
      <c r="AP57" t="s">
        <v>146</v>
      </c>
      <c r="AQ57" t="s">
        <v>161</v>
      </c>
      <c r="AR57">
        <v>9107.5</v>
      </c>
      <c r="AS57">
        <v>9000</v>
      </c>
      <c r="AT57" s="5">
        <f t="shared" si="0"/>
        <v>8000</v>
      </c>
      <c r="AU57" s="5">
        <v>350</v>
      </c>
      <c r="AV57" s="5">
        <f t="shared" si="1"/>
        <v>7650</v>
      </c>
      <c r="AW57" s="6">
        <f t="shared" si="2"/>
        <v>1346.4</v>
      </c>
      <c r="AX57" s="7">
        <f t="shared" si="3"/>
        <v>6120</v>
      </c>
      <c r="AY57" s="8">
        <f t="shared" si="4"/>
        <v>183.6</v>
      </c>
      <c r="AZ57" s="5">
        <v>250</v>
      </c>
      <c r="BA57" s="9">
        <f t="shared" si="5"/>
        <v>81.25</v>
      </c>
      <c r="BB57" s="9">
        <v>1000</v>
      </c>
      <c r="BC57" s="10"/>
      <c r="BD57" s="5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162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153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164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165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3.0040566E+19</v>
      </c>
      <c r="EB57" t="s">
        <v>166</v>
      </c>
      <c r="EC57" t="s">
        <v>166</v>
      </c>
      <c r="ED57" t="s">
        <v>157</v>
      </c>
      <c r="EE57" t="s">
        <v>167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168</v>
      </c>
      <c r="EU57" t="s">
        <v>146</v>
      </c>
      <c r="EV57">
        <v>0</v>
      </c>
    </row>
    <row r="58" spans="1:152" x14ac:dyDescent="0.25">
      <c r="A58">
        <v>9764916286</v>
      </c>
      <c r="B58" t="s">
        <v>141</v>
      </c>
      <c r="C58" t="s">
        <v>196</v>
      </c>
      <c r="D58" t="s">
        <v>143</v>
      </c>
      <c r="E58" t="s">
        <v>144</v>
      </c>
      <c r="F58" t="s">
        <v>145</v>
      </c>
      <c r="G58">
        <v>34913</v>
      </c>
      <c r="H58" t="s">
        <v>145</v>
      </c>
      <c r="I58">
        <v>463185</v>
      </c>
      <c r="J58">
        <v>2610691168</v>
      </c>
      <c r="K58">
        <v>9292173</v>
      </c>
      <c r="L58">
        <v>2692440</v>
      </c>
      <c r="M58" t="s">
        <v>146</v>
      </c>
      <c r="N58">
        <v>9764916286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197</v>
      </c>
      <c r="AG58">
        <v>566</v>
      </c>
      <c r="AH58">
        <v>949608</v>
      </c>
      <c r="AI58" t="s">
        <v>171</v>
      </c>
      <c r="AJ58">
        <v>566</v>
      </c>
      <c r="AK58">
        <v>9764916286</v>
      </c>
      <c r="AL58">
        <v>9764916286</v>
      </c>
      <c r="AM58" t="s">
        <v>158</v>
      </c>
      <c r="AN58" t="s">
        <v>198</v>
      </c>
      <c r="AO58" t="s">
        <v>199</v>
      </c>
      <c r="AP58" t="s">
        <v>146</v>
      </c>
      <c r="AQ58" t="s">
        <v>174</v>
      </c>
      <c r="AR58">
        <v>9107.5</v>
      </c>
      <c r="AS58">
        <v>9000</v>
      </c>
      <c r="AT58" s="5">
        <f t="shared" si="0"/>
        <v>8000</v>
      </c>
      <c r="AU58" s="5">
        <v>350</v>
      </c>
      <c r="AV58" s="5">
        <f t="shared" si="1"/>
        <v>7650</v>
      </c>
      <c r="AW58" s="6">
        <f t="shared" si="2"/>
        <v>1346.4</v>
      </c>
      <c r="AX58" s="7">
        <f t="shared" si="3"/>
        <v>6120</v>
      </c>
      <c r="AY58" s="8">
        <f t="shared" si="4"/>
        <v>183.6</v>
      </c>
      <c r="AZ58" s="5">
        <v>250</v>
      </c>
      <c r="BA58" s="9">
        <f t="shared" si="5"/>
        <v>81.25</v>
      </c>
      <c r="BB58" s="9">
        <v>1000</v>
      </c>
      <c r="BC58" s="10"/>
      <c r="BD58" s="5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162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171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164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165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200</v>
      </c>
      <c r="EC58" t="s">
        <v>200</v>
      </c>
      <c r="ED58" t="s">
        <v>197</v>
      </c>
      <c r="EE58" t="s">
        <v>201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168</v>
      </c>
      <c r="EU58" t="s">
        <v>146</v>
      </c>
      <c r="EV58">
        <v>0</v>
      </c>
    </row>
    <row r="59" spans="1:152" x14ac:dyDescent="0.25">
      <c r="A59">
        <v>9765573205</v>
      </c>
      <c r="B59" t="s">
        <v>141</v>
      </c>
      <c r="C59" t="s">
        <v>202</v>
      </c>
      <c r="D59" t="s">
        <v>143</v>
      </c>
      <c r="E59" t="s">
        <v>144</v>
      </c>
      <c r="F59" t="s">
        <v>145</v>
      </c>
      <c r="G59">
        <v>34914</v>
      </c>
      <c r="H59" t="s">
        <v>145</v>
      </c>
      <c r="I59">
        <v>569941</v>
      </c>
      <c r="J59">
        <v>2610786038</v>
      </c>
      <c r="K59">
        <v>8917441</v>
      </c>
      <c r="L59">
        <v>2692440</v>
      </c>
      <c r="M59" t="s">
        <v>146</v>
      </c>
      <c r="N59">
        <v>9765573205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203</v>
      </c>
      <c r="AG59">
        <v>566</v>
      </c>
      <c r="AH59">
        <v>526324</v>
      </c>
      <c r="AI59" t="s">
        <v>171</v>
      </c>
      <c r="AJ59">
        <v>566</v>
      </c>
      <c r="AK59">
        <v>9765573205</v>
      </c>
      <c r="AL59">
        <v>9765573205</v>
      </c>
      <c r="AM59" t="s">
        <v>158</v>
      </c>
      <c r="AN59" t="s">
        <v>192</v>
      </c>
      <c r="AO59" t="s">
        <v>193</v>
      </c>
      <c r="AP59" t="s">
        <v>146</v>
      </c>
      <c r="AQ59" t="s">
        <v>174</v>
      </c>
      <c r="AR59">
        <v>9107.5</v>
      </c>
      <c r="AS59">
        <v>9000</v>
      </c>
      <c r="AT59" s="5">
        <f t="shared" si="0"/>
        <v>8000</v>
      </c>
      <c r="AU59" s="5">
        <v>350</v>
      </c>
      <c r="AV59" s="5">
        <f t="shared" si="1"/>
        <v>7650</v>
      </c>
      <c r="AW59" s="6">
        <f t="shared" si="2"/>
        <v>1346.4</v>
      </c>
      <c r="AX59" s="7">
        <f t="shared" si="3"/>
        <v>6120</v>
      </c>
      <c r="AY59" s="8">
        <f t="shared" si="4"/>
        <v>183.6</v>
      </c>
      <c r="AZ59" s="5">
        <v>250</v>
      </c>
      <c r="BA59" s="9">
        <f t="shared" si="5"/>
        <v>81.25</v>
      </c>
      <c r="BB59" s="9">
        <v>1000</v>
      </c>
      <c r="BC59" s="10"/>
      <c r="BD59" s="5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162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171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164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165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204</v>
      </c>
      <c r="EC59" t="s">
        <v>204</v>
      </c>
      <c r="ED59" t="s">
        <v>203</v>
      </c>
      <c r="EE59" t="s">
        <v>205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168</v>
      </c>
      <c r="EU59" t="s">
        <v>146</v>
      </c>
      <c r="EV59">
        <v>0</v>
      </c>
    </row>
    <row r="60" spans="1:152" x14ac:dyDescent="0.25">
      <c r="A60">
        <v>9762895429</v>
      </c>
      <c r="B60" t="s">
        <v>141</v>
      </c>
      <c r="C60" t="s">
        <v>206</v>
      </c>
      <c r="D60" t="s">
        <v>143</v>
      </c>
      <c r="E60" t="s">
        <v>144</v>
      </c>
      <c r="F60" t="s">
        <v>145</v>
      </c>
      <c r="G60">
        <v>34910</v>
      </c>
      <c r="H60" t="s">
        <v>145</v>
      </c>
      <c r="I60">
        <v>93158</v>
      </c>
      <c r="J60">
        <v>2610424399</v>
      </c>
      <c r="K60">
        <v>1707801</v>
      </c>
      <c r="L60">
        <v>2692440</v>
      </c>
      <c r="M60" t="s">
        <v>146</v>
      </c>
      <c r="N60">
        <v>9762895429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207</v>
      </c>
      <c r="AG60">
        <v>566</v>
      </c>
      <c r="AH60">
        <v>88910</v>
      </c>
      <c r="AI60" t="s">
        <v>171</v>
      </c>
      <c r="AJ60">
        <v>566</v>
      </c>
      <c r="AK60">
        <v>9762895429</v>
      </c>
      <c r="AL60">
        <v>9762895429</v>
      </c>
      <c r="AM60" t="s">
        <v>158</v>
      </c>
      <c r="AN60" t="s">
        <v>198</v>
      </c>
      <c r="AO60" t="s">
        <v>199</v>
      </c>
      <c r="AP60" t="s">
        <v>146</v>
      </c>
      <c r="AQ60" t="s">
        <v>174</v>
      </c>
      <c r="AR60">
        <v>9107.5</v>
      </c>
      <c r="AS60">
        <v>9000</v>
      </c>
      <c r="AT60" s="5">
        <f t="shared" si="0"/>
        <v>8000</v>
      </c>
      <c r="AU60" s="5">
        <v>350</v>
      </c>
      <c r="AV60" s="5">
        <f t="shared" si="1"/>
        <v>7650</v>
      </c>
      <c r="AW60" s="6">
        <f t="shared" si="2"/>
        <v>1346.4</v>
      </c>
      <c r="AX60" s="7">
        <f t="shared" si="3"/>
        <v>6120</v>
      </c>
      <c r="AY60" s="8">
        <f t="shared" si="4"/>
        <v>183.6</v>
      </c>
      <c r="AZ60" s="5">
        <v>250</v>
      </c>
      <c r="BA60" s="9">
        <f t="shared" si="5"/>
        <v>81.25</v>
      </c>
      <c r="BB60" s="9">
        <v>1000</v>
      </c>
      <c r="BC60" s="10"/>
      <c r="BD60" s="5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162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171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164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165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208</v>
      </c>
      <c r="EC60" t="s">
        <v>208</v>
      </c>
      <c r="ED60" t="s">
        <v>207</v>
      </c>
      <c r="EE60" t="s">
        <v>209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168</v>
      </c>
      <c r="EU60" t="s">
        <v>146</v>
      </c>
      <c r="EV60">
        <v>0</v>
      </c>
    </row>
    <row r="61" spans="1:152" x14ac:dyDescent="0.25">
      <c r="A61">
        <v>9763447109</v>
      </c>
      <c r="B61" t="s">
        <v>141</v>
      </c>
      <c r="C61" t="s">
        <v>210</v>
      </c>
      <c r="D61" t="s">
        <v>143</v>
      </c>
      <c r="E61" t="s">
        <v>144</v>
      </c>
      <c r="F61" t="s">
        <v>145</v>
      </c>
      <c r="G61">
        <v>34910</v>
      </c>
      <c r="H61" t="s">
        <v>145</v>
      </c>
      <c r="I61">
        <v>115490</v>
      </c>
      <c r="J61">
        <v>2610426173</v>
      </c>
      <c r="K61">
        <v>1877509</v>
      </c>
      <c r="L61">
        <v>2692440</v>
      </c>
      <c r="M61" t="s">
        <v>146</v>
      </c>
      <c r="N61">
        <v>9763447109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211</v>
      </c>
      <c r="AG61">
        <v>566</v>
      </c>
      <c r="AH61">
        <v>542733</v>
      </c>
      <c r="AI61" t="s">
        <v>171</v>
      </c>
      <c r="AJ61">
        <v>566</v>
      </c>
      <c r="AK61">
        <v>9763447109</v>
      </c>
      <c r="AL61">
        <v>9763447109</v>
      </c>
      <c r="AM61" t="s">
        <v>158</v>
      </c>
      <c r="AN61" t="s">
        <v>198</v>
      </c>
      <c r="AO61" t="s">
        <v>199</v>
      </c>
      <c r="AP61" t="s">
        <v>146</v>
      </c>
      <c r="AQ61" t="s">
        <v>174</v>
      </c>
      <c r="AR61">
        <v>9107.5</v>
      </c>
      <c r="AS61">
        <v>9000</v>
      </c>
      <c r="AT61" s="5">
        <f t="shared" si="0"/>
        <v>8000</v>
      </c>
      <c r="AU61" s="5">
        <v>350</v>
      </c>
      <c r="AV61" s="5">
        <f t="shared" si="1"/>
        <v>7650</v>
      </c>
      <c r="AW61" s="6">
        <f t="shared" si="2"/>
        <v>1346.4</v>
      </c>
      <c r="AX61" s="7">
        <f t="shared" si="3"/>
        <v>6120</v>
      </c>
      <c r="AY61" s="8">
        <f t="shared" si="4"/>
        <v>183.6</v>
      </c>
      <c r="AZ61" s="5">
        <v>250</v>
      </c>
      <c r="BA61" s="9">
        <f t="shared" si="5"/>
        <v>81.25</v>
      </c>
      <c r="BB61" s="9">
        <v>1000</v>
      </c>
      <c r="BC61" s="10"/>
      <c r="BD61" s="5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162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171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164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165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212</v>
      </c>
      <c r="EC61" t="s">
        <v>212</v>
      </c>
      <c r="ED61" t="s">
        <v>211</v>
      </c>
      <c r="EE61" t="s">
        <v>213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168</v>
      </c>
      <c r="EU61" t="s">
        <v>146</v>
      </c>
      <c r="EV61">
        <v>0</v>
      </c>
    </row>
    <row r="62" spans="1:152" x14ac:dyDescent="0.25">
      <c r="A62">
        <v>9763884417</v>
      </c>
      <c r="B62" t="s">
        <v>141</v>
      </c>
      <c r="C62" t="s">
        <v>258</v>
      </c>
      <c r="D62" t="s">
        <v>143</v>
      </c>
      <c r="E62" t="s">
        <v>144</v>
      </c>
      <c r="F62" t="s">
        <v>145</v>
      </c>
      <c r="G62">
        <v>34911</v>
      </c>
      <c r="H62" t="s">
        <v>145</v>
      </c>
      <c r="I62">
        <v>911750</v>
      </c>
      <c r="J62">
        <v>2610497521</v>
      </c>
      <c r="K62">
        <v>9135743</v>
      </c>
      <c r="L62">
        <v>2692440</v>
      </c>
      <c r="M62" t="s">
        <v>146</v>
      </c>
      <c r="N62">
        <v>9763884417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259</v>
      </c>
      <c r="AG62">
        <v>566</v>
      </c>
      <c r="AH62">
        <v>951707</v>
      </c>
      <c r="AI62" t="s">
        <v>153</v>
      </c>
      <c r="AJ62">
        <v>566</v>
      </c>
      <c r="AK62">
        <v>20212384417</v>
      </c>
      <c r="AL62">
        <v>9763884417</v>
      </c>
      <c r="AM62" t="s">
        <v>158</v>
      </c>
      <c r="AN62" t="s">
        <v>159</v>
      </c>
      <c r="AO62" t="s">
        <v>160</v>
      </c>
      <c r="AP62" t="s">
        <v>146</v>
      </c>
      <c r="AQ62" t="s">
        <v>161</v>
      </c>
      <c r="AR62">
        <v>9107.5</v>
      </c>
      <c r="AS62">
        <v>9000</v>
      </c>
      <c r="AT62" s="5">
        <f t="shared" si="0"/>
        <v>8000</v>
      </c>
      <c r="AU62" s="5">
        <v>350</v>
      </c>
      <c r="AV62" s="5">
        <f t="shared" si="1"/>
        <v>7650</v>
      </c>
      <c r="AW62" s="6">
        <f t="shared" si="2"/>
        <v>1346.4</v>
      </c>
      <c r="AX62" s="7">
        <f t="shared" si="3"/>
        <v>6120</v>
      </c>
      <c r="AY62" s="8">
        <f t="shared" si="4"/>
        <v>183.6</v>
      </c>
      <c r="AZ62" s="5">
        <v>250</v>
      </c>
      <c r="BA62" s="9">
        <f t="shared" si="5"/>
        <v>81.25</v>
      </c>
      <c r="BB62" s="9">
        <v>1000</v>
      </c>
      <c r="BC62" s="10"/>
      <c r="BD62" s="5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162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153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164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165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3.0040566E+19</v>
      </c>
      <c r="EB62" t="s">
        <v>260</v>
      </c>
      <c r="EC62" t="s">
        <v>260</v>
      </c>
      <c r="ED62" t="s">
        <v>259</v>
      </c>
      <c r="EE62" t="s">
        <v>261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168</v>
      </c>
      <c r="EU62" t="s">
        <v>146</v>
      </c>
      <c r="EV62">
        <v>0</v>
      </c>
    </row>
    <row r="63" spans="1:152" x14ac:dyDescent="0.25">
      <c r="A63">
        <v>9765741055</v>
      </c>
      <c r="B63" t="s">
        <v>141</v>
      </c>
      <c r="C63" t="s">
        <v>297</v>
      </c>
      <c r="D63" t="s">
        <v>143</v>
      </c>
      <c r="E63" t="s">
        <v>144</v>
      </c>
      <c r="F63" t="s">
        <v>145</v>
      </c>
      <c r="G63">
        <v>34914</v>
      </c>
      <c r="H63" t="s">
        <v>145</v>
      </c>
      <c r="I63">
        <v>302217</v>
      </c>
      <c r="J63">
        <v>2610786555</v>
      </c>
      <c r="K63">
        <v>8917441</v>
      </c>
      <c r="L63">
        <v>2692440</v>
      </c>
      <c r="M63" t="s">
        <v>146</v>
      </c>
      <c r="N63">
        <v>9765741055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298</v>
      </c>
      <c r="AG63">
        <v>566</v>
      </c>
      <c r="AH63">
        <v>679000</v>
      </c>
      <c r="AI63" t="s">
        <v>171</v>
      </c>
      <c r="AJ63">
        <v>566</v>
      </c>
      <c r="AK63">
        <v>9765741055</v>
      </c>
      <c r="AL63">
        <v>9765741055</v>
      </c>
      <c r="AM63" t="s">
        <v>158</v>
      </c>
      <c r="AN63" t="s">
        <v>216</v>
      </c>
      <c r="AO63" t="s">
        <v>217</v>
      </c>
      <c r="AP63" t="s">
        <v>146</v>
      </c>
      <c r="AQ63" t="s">
        <v>174</v>
      </c>
      <c r="AR63">
        <v>9107.5</v>
      </c>
      <c r="AS63">
        <v>9000</v>
      </c>
      <c r="AT63" s="5">
        <f t="shared" si="0"/>
        <v>8000</v>
      </c>
      <c r="AU63" s="5">
        <v>350</v>
      </c>
      <c r="AV63" s="5">
        <f t="shared" si="1"/>
        <v>7650</v>
      </c>
      <c r="AW63" s="6">
        <f t="shared" si="2"/>
        <v>1346.4</v>
      </c>
      <c r="AX63" s="7">
        <f t="shared" si="3"/>
        <v>6120</v>
      </c>
      <c r="AY63" s="8">
        <f t="shared" si="4"/>
        <v>183.6</v>
      </c>
      <c r="AZ63" s="5">
        <v>250</v>
      </c>
      <c r="BA63" s="9">
        <f t="shared" si="5"/>
        <v>81.25</v>
      </c>
      <c r="BB63" s="9">
        <v>1000</v>
      </c>
      <c r="BC63" s="10"/>
      <c r="BD63" s="5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162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171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164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165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299</v>
      </c>
      <c r="EC63" t="s">
        <v>299</v>
      </c>
      <c r="ED63" t="s">
        <v>298</v>
      </c>
      <c r="EE63" t="s">
        <v>300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168</v>
      </c>
      <c r="EU63" t="s">
        <v>146</v>
      </c>
      <c r="EV63">
        <v>0</v>
      </c>
    </row>
    <row r="64" spans="1:152" x14ac:dyDescent="0.25">
      <c r="A64">
        <v>9765606670</v>
      </c>
      <c r="B64" t="s">
        <v>141</v>
      </c>
      <c r="C64" t="s">
        <v>314</v>
      </c>
      <c r="D64" t="s">
        <v>143</v>
      </c>
      <c r="E64" t="s">
        <v>144</v>
      </c>
      <c r="F64" t="s">
        <v>145</v>
      </c>
      <c r="G64">
        <v>34914</v>
      </c>
      <c r="H64" t="s">
        <v>145</v>
      </c>
      <c r="I64">
        <v>191601</v>
      </c>
      <c r="J64">
        <v>2610786132</v>
      </c>
      <c r="K64">
        <v>8917441</v>
      </c>
      <c r="L64">
        <v>2692440</v>
      </c>
      <c r="M64" t="s">
        <v>146</v>
      </c>
      <c r="N64">
        <v>9765606670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315</v>
      </c>
      <c r="AG64">
        <v>566</v>
      </c>
      <c r="AH64">
        <v>557069</v>
      </c>
      <c r="AI64" t="s">
        <v>171</v>
      </c>
      <c r="AJ64">
        <v>566</v>
      </c>
      <c r="AK64">
        <v>9765606670</v>
      </c>
      <c r="AL64">
        <v>9765606670</v>
      </c>
      <c r="AM64" t="s">
        <v>158</v>
      </c>
      <c r="AN64" t="s">
        <v>192</v>
      </c>
      <c r="AO64" t="s">
        <v>193</v>
      </c>
      <c r="AP64" t="s">
        <v>146</v>
      </c>
      <c r="AQ64" t="s">
        <v>174</v>
      </c>
      <c r="AR64">
        <v>9107.5</v>
      </c>
      <c r="AS64">
        <v>9000</v>
      </c>
      <c r="AT64" s="5">
        <f t="shared" si="0"/>
        <v>8000</v>
      </c>
      <c r="AU64" s="5">
        <v>350</v>
      </c>
      <c r="AV64" s="5">
        <f t="shared" si="1"/>
        <v>7650</v>
      </c>
      <c r="AW64" s="6">
        <f t="shared" si="2"/>
        <v>1346.4</v>
      </c>
      <c r="AX64" s="7">
        <f t="shared" si="3"/>
        <v>6120</v>
      </c>
      <c r="AY64" s="8">
        <f t="shared" si="4"/>
        <v>183.6</v>
      </c>
      <c r="AZ64" s="5">
        <v>250</v>
      </c>
      <c r="BA64" s="9">
        <f t="shared" si="5"/>
        <v>81.25</v>
      </c>
      <c r="BB64" s="9">
        <v>1000</v>
      </c>
      <c r="BC64" s="10"/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162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171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164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165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316</v>
      </c>
      <c r="EC64" t="s">
        <v>316</v>
      </c>
      <c r="ED64" t="s">
        <v>315</v>
      </c>
      <c r="EE64" t="s">
        <v>317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168</v>
      </c>
      <c r="EU64" t="s">
        <v>146</v>
      </c>
      <c r="EV64">
        <v>0</v>
      </c>
    </row>
    <row r="65" spans="1:152" x14ac:dyDescent="0.25">
      <c r="A65">
        <v>9763192934</v>
      </c>
      <c r="B65" t="s">
        <v>141</v>
      </c>
      <c r="C65" t="s">
        <v>332</v>
      </c>
      <c r="D65" t="s">
        <v>143</v>
      </c>
      <c r="E65" t="s">
        <v>144</v>
      </c>
      <c r="F65" t="s">
        <v>145</v>
      </c>
      <c r="G65">
        <v>34910</v>
      </c>
      <c r="H65" t="s">
        <v>145</v>
      </c>
      <c r="I65">
        <v>333647</v>
      </c>
      <c r="J65">
        <v>2610425391</v>
      </c>
      <c r="K65">
        <v>1707801</v>
      </c>
      <c r="L65">
        <v>2692440</v>
      </c>
      <c r="M65" t="s">
        <v>146</v>
      </c>
      <c r="N65">
        <v>9763192934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333</v>
      </c>
      <c r="AG65">
        <v>566</v>
      </c>
      <c r="AH65">
        <v>336347</v>
      </c>
      <c r="AI65" t="s">
        <v>153</v>
      </c>
      <c r="AJ65">
        <v>566</v>
      </c>
      <c r="AK65">
        <v>20212392934</v>
      </c>
      <c r="AL65">
        <v>9763192934</v>
      </c>
      <c r="AM65" t="s">
        <v>158</v>
      </c>
      <c r="AN65" t="s">
        <v>159</v>
      </c>
      <c r="AO65" t="s">
        <v>160</v>
      </c>
      <c r="AP65" t="s">
        <v>146</v>
      </c>
      <c r="AQ65" t="s">
        <v>161</v>
      </c>
      <c r="AR65">
        <v>9107.5</v>
      </c>
      <c r="AS65">
        <v>9000</v>
      </c>
      <c r="AT65" s="5">
        <f t="shared" si="0"/>
        <v>8000</v>
      </c>
      <c r="AU65" s="5">
        <v>350</v>
      </c>
      <c r="AV65" s="5">
        <f t="shared" si="1"/>
        <v>7650</v>
      </c>
      <c r="AW65" s="6">
        <f t="shared" si="2"/>
        <v>1346.4</v>
      </c>
      <c r="AX65" s="7">
        <f t="shared" si="3"/>
        <v>6120</v>
      </c>
      <c r="AY65" s="8">
        <f t="shared" si="4"/>
        <v>183.6</v>
      </c>
      <c r="AZ65" s="5">
        <v>250</v>
      </c>
      <c r="BA65" s="9">
        <f t="shared" si="5"/>
        <v>81.25</v>
      </c>
      <c r="BB65" s="9">
        <v>1000</v>
      </c>
      <c r="BC65" s="10"/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162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153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164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165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3.0040566E+19</v>
      </c>
      <c r="EB65" t="s">
        <v>334</v>
      </c>
      <c r="EC65" t="s">
        <v>334</v>
      </c>
      <c r="ED65" t="s">
        <v>333</v>
      </c>
      <c r="EE65" t="s">
        <v>335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168</v>
      </c>
      <c r="EU65" t="s">
        <v>146</v>
      </c>
      <c r="EV65">
        <v>0</v>
      </c>
    </row>
    <row r="66" spans="1:152" x14ac:dyDescent="0.25">
      <c r="A66">
        <v>9764045813</v>
      </c>
      <c r="B66" t="s">
        <v>141</v>
      </c>
      <c r="C66" t="s">
        <v>336</v>
      </c>
      <c r="D66" t="s">
        <v>143</v>
      </c>
      <c r="E66" t="s">
        <v>144</v>
      </c>
      <c r="F66" t="s">
        <v>145</v>
      </c>
      <c r="G66">
        <v>34911</v>
      </c>
      <c r="H66" t="s">
        <v>145</v>
      </c>
      <c r="I66">
        <v>863729</v>
      </c>
      <c r="J66">
        <v>2610497924</v>
      </c>
      <c r="K66">
        <v>9135743</v>
      </c>
      <c r="L66">
        <v>2692440</v>
      </c>
      <c r="M66" t="s">
        <v>146</v>
      </c>
      <c r="N66">
        <v>9764045813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337</v>
      </c>
      <c r="AG66">
        <v>566</v>
      </c>
      <c r="AH66">
        <v>113200</v>
      </c>
      <c r="AI66" t="s">
        <v>171</v>
      </c>
      <c r="AJ66">
        <v>566</v>
      </c>
      <c r="AK66">
        <v>9764045813</v>
      </c>
      <c r="AL66">
        <v>9764045813</v>
      </c>
      <c r="AM66" t="s">
        <v>158</v>
      </c>
      <c r="AN66" t="s">
        <v>228</v>
      </c>
      <c r="AO66" t="s">
        <v>229</v>
      </c>
      <c r="AP66" t="s">
        <v>146</v>
      </c>
      <c r="AQ66" t="s">
        <v>174</v>
      </c>
      <c r="AR66">
        <v>9107.5</v>
      </c>
      <c r="AS66">
        <v>9000</v>
      </c>
      <c r="AT66" s="5">
        <f t="shared" ref="AT66:AT129" si="7">AS66-BB66-BC66</f>
        <v>8000</v>
      </c>
      <c r="AU66" s="5">
        <v>350</v>
      </c>
      <c r="AV66" s="5">
        <f t="shared" ref="AV66:AV129" si="8">AT66-AU66</f>
        <v>7650</v>
      </c>
      <c r="AW66" s="6">
        <f t="shared" ref="AW66:AW129" si="9">17.6%*AV66</f>
        <v>1346.4</v>
      </c>
      <c r="AX66" s="7">
        <f t="shared" ref="AX66:AX129" si="10">80%*AV66</f>
        <v>6120</v>
      </c>
      <c r="AY66" s="8">
        <f t="shared" ref="AY66:AY129" si="11">AV66*2.4%</f>
        <v>183.6</v>
      </c>
      <c r="AZ66" s="5">
        <v>250</v>
      </c>
      <c r="BA66" s="9">
        <f t="shared" ref="BA66:BA129" si="12">100-BD66</f>
        <v>81.25</v>
      </c>
      <c r="BB66" s="9">
        <v>1000</v>
      </c>
      <c r="BC66" s="10"/>
      <c r="BD66" s="5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162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171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164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165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338</v>
      </c>
      <c r="EC66" t="s">
        <v>338</v>
      </c>
      <c r="ED66" t="s">
        <v>337</v>
      </c>
      <c r="EE66" t="s">
        <v>339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168</v>
      </c>
      <c r="EU66" t="s">
        <v>146</v>
      </c>
      <c r="EV66">
        <v>0</v>
      </c>
    </row>
    <row r="67" spans="1:152" x14ac:dyDescent="0.25">
      <c r="A67">
        <v>9765978968</v>
      </c>
      <c r="B67" t="s">
        <v>141</v>
      </c>
      <c r="C67" t="s">
        <v>340</v>
      </c>
      <c r="D67" t="s">
        <v>143</v>
      </c>
      <c r="E67" t="s">
        <v>144</v>
      </c>
      <c r="F67" t="s">
        <v>145</v>
      </c>
      <c r="G67">
        <v>34914</v>
      </c>
      <c r="H67" t="s">
        <v>145</v>
      </c>
      <c r="I67">
        <v>77693</v>
      </c>
      <c r="J67">
        <v>2610787337</v>
      </c>
      <c r="K67">
        <v>8917441</v>
      </c>
      <c r="L67">
        <v>2692440</v>
      </c>
      <c r="M67" t="s">
        <v>146</v>
      </c>
      <c r="N67">
        <v>9765978968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341</v>
      </c>
      <c r="AG67">
        <v>566</v>
      </c>
      <c r="AH67">
        <v>877800</v>
      </c>
      <c r="AI67" t="s">
        <v>171</v>
      </c>
      <c r="AJ67">
        <v>566</v>
      </c>
      <c r="AK67">
        <v>9765978968</v>
      </c>
      <c r="AL67">
        <v>9765978968</v>
      </c>
      <c r="AM67" t="s">
        <v>158</v>
      </c>
      <c r="AN67" t="s">
        <v>216</v>
      </c>
      <c r="AO67" t="s">
        <v>217</v>
      </c>
      <c r="AP67" t="s">
        <v>146</v>
      </c>
      <c r="AQ67" t="s">
        <v>174</v>
      </c>
      <c r="AR67">
        <v>9107.5</v>
      </c>
      <c r="AS67">
        <v>9000</v>
      </c>
      <c r="AT67" s="5">
        <f t="shared" si="7"/>
        <v>8000</v>
      </c>
      <c r="AU67" s="5">
        <v>350</v>
      </c>
      <c r="AV67" s="5">
        <f t="shared" si="8"/>
        <v>7650</v>
      </c>
      <c r="AW67" s="6">
        <f t="shared" si="9"/>
        <v>1346.4</v>
      </c>
      <c r="AX67" s="7">
        <f t="shared" si="10"/>
        <v>6120</v>
      </c>
      <c r="AY67" s="8">
        <f t="shared" si="11"/>
        <v>183.6</v>
      </c>
      <c r="AZ67" s="5">
        <v>250</v>
      </c>
      <c r="BA67" s="9">
        <f t="shared" si="12"/>
        <v>81.25</v>
      </c>
      <c r="BB67" s="9">
        <v>1000</v>
      </c>
      <c r="BC67" s="10"/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162</v>
      </c>
      <c r="BW67">
        <v>0</v>
      </c>
      <c r="BX67">
        <v>0</v>
      </c>
      <c r="BY67" t="s">
        <v>163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171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164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165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342</v>
      </c>
      <c r="EC67" t="s">
        <v>342</v>
      </c>
      <c r="ED67" t="s">
        <v>341</v>
      </c>
      <c r="EE67" t="s">
        <v>343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168</v>
      </c>
      <c r="EU67" t="s">
        <v>146</v>
      </c>
      <c r="EV67">
        <v>0</v>
      </c>
    </row>
    <row r="68" spans="1:152" x14ac:dyDescent="0.25">
      <c r="A68">
        <v>9764657963</v>
      </c>
      <c r="B68" t="s">
        <v>141</v>
      </c>
      <c r="C68" t="s">
        <v>350</v>
      </c>
      <c r="D68" t="s">
        <v>143</v>
      </c>
      <c r="E68" t="s">
        <v>144</v>
      </c>
      <c r="F68" t="s">
        <v>145</v>
      </c>
      <c r="G68">
        <v>34912</v>
      </c>
      <c r="H68" t="s">
        <v>145</v>
      </c>
      <c r="I68">
        <v>964977</v>
      </c>
      <c r="J68">
        <v>2610605648</v>
      </c>
      <c r="K68">
        <v>5615700</v>
      </c>
      <c r="L68">
        <v>2692440</v>
      </c>
      <c r="M68" t="s">
        <v>146</v>
      </c>
      <c r="N68">
        <v>9764657963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351</v>
      </c>
      <c r="AG68">
        <v>566</v>
      </c>
      <c r="AH68">
        <v>715472</v>
      </c>
      <c r="AI68" t="s">
        <v>171</v>
      </c>
      <c r="AJ68">
        <v>566</v>
      </c>
      <c r="AK68">
        <v>9764657963</v>
      </c>
      <c r="AL68">
        <v>9764657963</v>
      </c>
      <c r="AM68" t="s">
        <v>158</v>
      </c>
      <c r="AN68" t="s">
        <v>216</v>
      </c>
      <c r="AO68" t="s">
        <v>217</v>
      </c>
      <c r="AP68" t="s">
        <v>146</v>
      </c>
      <c r="AQ68" t="s">
        <v>174</v>
      </c>
      <c r="AR68">
        <v>9107.5</v>
      </c>
      <c r="AS68">
        <v>9000</v>
      </c>
      <c r="AT68" s="5">
        <f t="shared" si="7"/>
        <v>8000</v>
      </c>
      <c r="AU68" s="5">
        <v>350</v>
      </c>
      <c r="AV68" s="5">
        <f t="shared" si="8"/>
        <v>7650</v>
      </c>
      <c r="AW68" s="6">
        <f t="shared" si="9"/>
        <v>1346.4</v>
      </c>
      <c r="AX68" s="7">
        <f t="shared" si="10"/>
        <v>6120</v>
      </c>
      <c r="AY68" s="8">
        <f t="shared" si="11"/>
        <v>183.6</v>
      </c>
      <c r="AZ68" s="5">
        <v>250</v>
      </c>
      <c r="BA68" s="9">
        <f t="shared" si="12"/>
        <v>81.25</v>
      </c>
      <c r="BB68" s="9">
        <v>1000</v>
      </c>
      <c r="BC68" s="10"/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162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171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164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165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352</v>
      </c>
      <c r="EC68" t="s">
        <v>352</v>
      </c>
      <c r="ED68" t="s">
        <v>351</v>
      </c>
      <c r="EE68" t="s">
        <v>353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168</v>
      </c>
      <c r="EU68" t="s">
        <v>146</v>
      </c>
      <c r="EV68">
        <v>0</v>
      </c>
    </row>
    <row r="69" spans="1:152" x14ac:dyDescent="0.25">
      <c r="A69">
        <v>9763023373</v>
      </c>
      <c r="B69" t="s">
        <v>141</v>
      </c>
      <c r="C69" t="s">
        <v>354</v>
      </c>
      <c r="D69" t="s">
        <v>143</v>
      </c>
      <c r="E69" t="s">
        <v>144</v>
      </c>
      <c r="F69" t="s">
        <v>145</v>
      </c>
      <c r="G69">
        <v>34910</v>
      </c>
      <c r="H69" t="s">
        <v>145</v>
      </c>
      <c r="I69">
        <v>290147</v>
      </c>
      <c r="J69">
        <v>2610424822</v>
      </c>
      <c r="K69">
        <v>1707801</v>
      </c>
      <c r="L69">
        <v>2692440</v>
      </c>
      <c r="M69" t="s">
        <v>146</v>
      </c>
      <c r="N69">
        <v>9763023373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44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355</v>
      </c>
      <c r="AG69">
        <v>566</v>
      </c>
      <c r="AH69">
        <v>179774</v>
      </c>
      <c r="AI69" t="s">
        <v>171</v>
      </c>
      <c r="AJ69">
        <v>566</v>
      </c>
      <c r="AK69">
        <v>9763023373</v>
      </c>
      <c r="AL69">
        <v>9763023373</v>
      </c>
      <c r="AM69" t="s">
        <v>158</v>
      </c>
      <c r="AN69" t="s">
        <v>172</v>
      </c>
      <c r="AO69" t="s">
        <v>173</v>
      </c>
      <c r="AP69" t="s">
        <v>146</v>
      </c>
      <c r="AQ69" t="s">
        <v>174</v>
      </c>
      <c r="AR69">
        <v>9107.5</v>
      </c>
      <c r="AS69">
        <v>9000</v>
      </c>
      <c r="AT69" s="5">
        <f t="shared" si="7"/>
        <v>8000</v>
      </c>
      <c r="AU69" s="5">
        <v>350</v>
      </c>
      <c r="AV69" s="5">
        <f t="shared" si="8"/>
        <v>7650</v>
      </c>
      <c r="AW69" s="6">
        <f t="shared" si="9"/>
        <v>1346.4</v>
      </c>
      <c r="AX69" s="7">
        <f t="shared" si="10"/>
        <v>6120</v>
      </c>
      <c r="AY69" s="8">
        <f t="shared" si="11"/>
        <v>183.6</v>
      </c>
      <c r="AZ69" s="5">
        <v>250</v>
      </c>
      <c r="BA69" s="9">
        <f t="shared" si="12"/>
        <v>81.25</v>
      </c>
      <c r="BB69" s="9">
        <v>1000</v>
      </c>
      <c r="BC69" s="10"/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162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171</v>
      </c>
      <c r="CK69">
        <v>10</v>
      </c>
      <c r="CL69">
        <v>0</v>
      </c>
      <c r="CM69">
        <v>0</v>
      </c>
      <c r="CN69">
        <v>9107.5</v>
      </c>
      <c r="CO69" t="s">
        <v>150</v>
      </c>
      <c r="CP69">
        <v>0</v>
      </c>
      <c r="CQ69">
        <v>0</v>
      </c>
      <c r="CR69">
        <v>0</v>
      </c>
      <c r="CS69" t="s">
        <v>164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165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356</v>
      </c>
      <c r="EC69" t="s">
        <v>356</v>
      </c>
      <c r="ED69" t="s">
        <v>355</v>
      </c>
      <c r="EE69" t="s">
        <v>357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168</v>
      </c>
      <c r="EU69" t="s">
        <v>146</v>
      </c>
      <c r="EV69">
        <v>0</v>
      </c>
    </row>
    <row r="70" spans="1:152" x14ac:dyDescent="0.25">
      <c r="A70">
        <v>9762158854</v>
      </c>
      <c r="B70" t="s">
        <v>141</v>
      </c>
      <c r="C70" t="s">
        <v>368</v>
      </c>
      <c r="D70" t="s">
        <v>143</v>
      </c>
      <c r="E70" t="s">
        <v>144</v>
      </c>
      <c r="F70" t="s">
        <v>145</v>
      </c>
      <c r="G70">
        <v>34909</v>
      </c>
      <c r="H70" t="s">
        <v>145</v>
      </c>
      <c r="I70">
        <v>691066</v>
      </c>
      <c r="J70">
        <v>2610338076</v>
      </c>
      <c r="K70">
        <v>3072729</v>
      </c>
      <c r="L70">
        <v>2692440</v>
      </c>
      <c r="M70" t="s">
        <v>146</v>
      </c>
      <c r="N70">
        <v>9762158854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44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369</v>
      </c>
      <c r="AG70">
        <v>566</v>
      </c>
      <c r="AH70">
        <v>492723</v>
      </c>
      <c r="AI70" t="s">
        <v>171</v>
      </c>
      <c r="AJ70">
        <v>566</v>
      </c>
      <c r="AK70">
        <v>9762158854</v>
      </c>
      <c r="AL70">
        <v>9762158854</v>
      </c>
      <c r="AM70" t="s">
        <v>158</v>
      </c>
      <c r="AN70" t="s">
        <v>198</v>
      </c>
      <c r="AO70" t="s">
        <v>199</v>
      </c>
      <c r="AP70" t="s">
        <v>146</v>
      </c>
      <c r="AQ70" t="s">
        <v>174</v>
      </c>
      <c r="AR70">
        <v>9107.5</v>
      </c>
      <c r="AS70">
        <v>9000</v>
      </c>
      <c r="AT70" s="5">
        <f t="shared" si="7"/>
        <v>8000</v>
      </c>
      <c r="AU70" s="5">
        <v>350</v>
      </c>
      <c r="AV70" s="5">
        <f t="shared" si="8"/>
        <v>7650</v>
      </c>
      <c r="AW70" s="6">
        <f t="shared" si="9"/>
        <v>1346.4</v>
      </c>
      <c r="AX70" s="7">
        <f t="shared" si="10"/>
        <v>6120</v>
      </c>
      <c r="AY70" s="8">
        <f t="shared" si="11"/>
        <v>183.6</v>
      </c>
      <c r="AZ70" s="5">
        <v>250</v>
      </c>
      <c r="BA70" s="9">
        <f t="shared" si="12"/>
        <v>81.25</v>
      </c>
      <c r="BB70" s="9">
        <v>1000</v>
      </c>
      <c r="BC70" s="10"/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162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171</v>
      </c>
      <c r="CK70">
        <v>10</v>
      </c>
      <c r="CL70">
        <v>0</v>
      </c>
      <c r="CM70">
        <v>0</v>
      </c>
      <c r="CN70">
        <v>9107.5</v>
      </c>
      <c r="CO70" t="s">
        <v>150</v>
      </c>
      <c r="CP70">
        <v>0</v>
      </c>
      <c r="CQ70">
        <v>0</v>
      </c>
      <c r="CR70">
        <v>0</v>
      </c>
      <c r="CS70" t="s">
        <v>164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165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370</v>
      </c>
      <c r="EC70" t="s">
        <v>370</v>
      </c>
      <c r="ED70" t="s">
        <v>369</v>
      </c>
      <c r="EE70" t="s">
        <v>371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168</v>
      </c>
      <c r="EU70" t="s">
        <v>146</v>
      </c>
      <c r="EV70">
        <v>0</v>
      </c>
    </row>
    <row r="71" spans="1:152" x14ac:dyDescent="0.25">
      <c r="A71">
        <v>9763899598</v>
      </c>
      <c r="B71" t="s">
        <v>141</v>
      </c>
      <c r="C71" t="s">
        <v>372</v>
      </c>
      <c r="D71" t="s">
        <v>143</v>
      </c>
      <c r="E71" t="s">
        <v>144</v>
      </c>
      <c r="F71" t="s">
        <v>145</v>
      </c>
      <c r="G71">
        <v>34911</v>
      </c>
      <c r="H71" t="s">
        <v>145</v>
      </c>
      <c r="I71">
        <v>991724</v>
      </c>
      <c r="J71">
        <v>2610497565</v>
      </c>
      <c r="K71">
        <v>9135743</v>
      </c>
      <c r="L71">
        <v>2692440</v>
      </c>
      <c r="M71" t="s">
        <v>146</v>
      </c>
      <c r="N71">
        <v>9763899598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44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373</v>
      </c>
      <c r="AG71">
        <v>566</v>
      </c>
      <c r="AH71">
        <v>965974</v>
      </c>
      <c r="AI71" t="s">
        <v>171</v>
      </c>
      <c r="AJ71">
        <v>566</v>
      </c>
      <c r="AK71">
        <v>9763899598</v>
      </c>
      <c r="AL71">
        <v>9763899598</v>
      </c>
      <c r="AM71" t="s">
        <v>158</v>
      </c>
      <c r="AN71" t="s">
        <v>198</v>
      </c>
      <c r="AO71" t="s">
        <v>199</v>
      </c>
      <c r="AP71" t="s">
        <v>146</v>
      </c>
      <c r="AQ71" t="s">
        <v>174</v>
      </c>
      <c r="AR71">
        <v>9107.5</v>
      </c>
      <c r="AS71">
        <v>9000</v>
      </c>
      <c r="AT71" s="5">
        <f t="shared" si="7"/>
        <v>8000</v>
      </c>
      <c r="AU71" s="5">
        <v>350</v>
      </c>
      <c r="AV71" s="5">
        <f t="shared" si="8"/>
        <v>7650</v>
      </c>
      <c r="AW71" s="6">
        <f t="shared" si="9"/>
        <v>1346.4</v>
      </c>
      <c r="AX71" s="7">
        <f t="shared" si="10"/>
        <v>6120</v>
      </c>
      <c r="AY71" s="8">
        <f t="shared" si="11"/>
        <v>183.6</v>
      </c>
      <c r="AZ71" s="5">
        <v>250</v>
      </c>
      <c r="BA71" s="9">
        <f t="shared" si="12"/>
        <v>81.25</v>
      </c>
      <c r="BB71" s="9">
        <v>1000</v>
      </c>
      <c r="BC71" s="10"/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162</v>
      </c>
      <c r="BW71">
        <v>0</v>
      </c>
      <c r="BX71">
        <v>0</v>
      </c>
      <c r="BY71" t="s">
        <v>163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171</v>
      </c>
      <c r="CK71">
        <v>10</v>
      </c>
      <c r="CL71">
        <v>0</v>
      </c>
      <c r="CM71">
        <v>0</v>
      </c>
      <c r="CN71">
        <v>9107.5</v>
      </c>
      <c r="CO71" t="s">
        <v>150</v>
      </c>
      <c r="CP71">
        <v>0</v>
      </c>
      <c r="CQ71">
        <v>0</v>
      </c>
      <c r="CR71">
        <v>0</v>
      </c>
      <c r="CS71" t="s">
        <v>164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165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374</v>
      </c>
      <c r="EC71" t="s">
        <v>374</v>
      </c>
      <c r="ED71" t="s">
        <v>373</v>
      </c>
      <c r="EE71" t="s">
        <v>375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168</v>
      </c>
      <c r="EU71" t="s">
        <v>146</v>
      </c>
      <c r="EV71">
        <v>0</v>
      </c>
    </row>
    <row r="72" spans="1:152" x14ac:dyDescent="0.25">
      <c r="A72">
        <v>9763631285</v>
      </c>
      <c r="B72" t="s">
        <v>141</v>
      </c>
      <c r="C72" t="s">
        <v>376</v>
      </c>
      <c r="D72" t="s">
        <v>143</v>
      </c>
      <c r="E72" t="s">
        <v>144</v>
      </c>
      <c r="F72" t="s">
        <v>145</v>
      </c>
      <c r="G72">
        <v>34911</v>
      </c>
      <c r="H72" t="s">
        <v>145</v>
      </c>
      <c r="I72">
        <v>412091</v>
      </c>
      <c r="J72">
        <v>2610496983</v>
      </c>
      <c r="K72">
        <v>9135743</v>
      </c>
      <c r="L72">
        <v>2692440</v>
      </c>
      <c r="M72" t="s">
        <v>146</v>
      </c>
      <c r="N72">
        <v>9763631285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44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156</v>
      </c>
      <c r="AF72" t="s">
        <v>377</v>
      </c>
      <c r="AG72">
        <v>566</v>
      </c>
      <c r="AH72">
        <v>705233</v>
      </c>
      <c r="AI72" t="s">
        <v>153</v>
      </c>
      <c r="AJ72">
        <v>566</v>
      </c>
      <c r="AK72">
        <v>20212331285</v>
      </c>
      <c r="AL72">
        <v>9763631285</v>
      </c>
      <c r="AM72" t="s">
        <v>158</v>
      </c>
      <c r="AN72" t="s">
        <v>159</v>
      </c>
      <c r="AO72" t="s">
        <v>160</v>
      </c>
      <c r="AP72" t="s">
        <v>146</v>
      </c>
      <c r="AQ72" t="s">
        <v>161</v>
      </c>
      <c r="AR72">
        <v>9107.5</v>
      </c>
      <c r="AS72">
        <v>9000</v>
      </c>
      <c r="AT72" s="5">
        <f t="shared" si="7"/>
        <v>8000</v>
      </c>
      <c r="AU72" s="5">
        <v>350</v>
      </c>
      <c r="AV72" s="5">
        <f t="shared" si="8"/>
        <v>7650</v>
      </c>
      <c r="AW72" s="6">
        <f t="shared" si="9"/>
        <v>1346.4</v>
      </c>
      <c r="AX72" s="7">
        <f t="shared" si="10"/>
        <v>6120</v>
      </c>
      <c r="AY72" s="8">
        <f t="shared" si="11"/>
        <v>183.6</v>
      </c>
      <c r="AZ72" s="5">
        <v>250</v>
      </c>
      <c r="BA72" s="9">
        <f t="shared" si="12"/>
        <v>81.25</v>
      </c>
      <c r="BB72" s="9">
        <v>1000</v>
      </c>
      <c r="BC72" s="10"/>
      <c r="BD72" s="5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162</v>
      </c>
      <c r="BW72">
        <v>0</v>
      </c>
      <c r="BX72">
        <v>0</v>
      </c>
      <c r="BY72" t="s">
        <v>163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153</v>
      </c>
      <c r="CK72">
        <v>10</v>
      </c>
      <c r="CL72">
        <v>0</v>
      </c>
      <c r="CM72">
        <v>0</v>
      </c>
      <c r="CN72">
        <v>9107.5</v>
      </c>
      <c r="CO72" t="s">
        <v>150</v>
      </c>
      <c r="CP72">
        <v>0</v>
      </c>
      <c r="CQ72">
        <v>0</v>
      </c>
      <c r="CR72">
        <v>0</v>
      </c>
      <c r="CS72" t="s">
        <v>164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165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3.0040566E+19</v>
      </c>
      <c r="EB72" t="s">
        <v>378</v>
      </c>
      <c r="EC72" t="s">
        <v>378</v>
      </c>
      <c r="ED72" t="s">
        <v>377</v>
      </c>
      <c r="EE72" t="s">
        <v>379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168</v>
      </c>
      <c r="EU72" t="s">
        <v>146</v>
      </c>
      <c r="EV72">
        <v>0</v>
      </c>
    </row>
    <row r="73" spans="1:152" x14ac:dyDescent="0.25">
      <c r="A73">
        <v>9762797434</v>
      </c>
      <c r="B73" t="s">
        <v>141</v>
      </c>
      <c r="C73" t="s">
        <v>380</v>
      </c>
      <c r="D73" t="s">
        <v>143</v>
      </c>
      <c r="E73" t="s">
        <v>144</v>
      </c>
      <c r="F73" t="s">
        <v>145</v>
      </c>
      <c r="G73">
        <v>34910</v>
      </c>
      <c r="H73" t="s">
        <v>145</v>
      </c>
      <c r="I73">
        <v>189856</v>
      </c>
      <c r="J73">
        <v>2610424074</v>
      </c>
      <c r="K73">
        <v>1707801</v>
      </c>
      <c r="L73">
        <v>2692440</v>
      </c>
      <c r="M73" t="s">
        <v>146</v>
      </c>
      <c r="N73">
        <v>9762797434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44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156</v>
      </c>
      <c r="AF73" t="s">
        <v>381</v>
      </c>
      <c r="AG73">
        <v>566</v>
      </c>
      <c r="AH73">
        <v>17188</v>
      </c>
      <c r="AI73" t="s">
        <v>171</v>
      </c>
      <c r="AJ73">
        <v>566</v>
      </c>
      <c r="AK73">
        <v>9762797434</v>
      </c>
      <c r="AL73">
        <v>9762797434</v>
      </c>
      <c r="AM73" t="s">
        <v>158</v>
      </c>
      <c r="AN73" t="s">
        <v>198</v>
      </c>
      <c r="AO73" t="s">
        <v>199</v>
      </c>
      <c r="AP73" t="s">
        <v>146</v>
      </c>
      <c r="AQ73" t="s">
        <v>174</v>
      </c>
      <c r="AR73">
        <v>9107.5</v>
      </c>
      <c r="AS73">
        <v>9000</v>
      </c>
      <c r="AT73" s="5">
        <f t="shared" si="7"/>
        <v>8000</v>
      </c>
      <c r="AU73" s="5">
        <v>350</v>
      </c>
      <c r="AV73" s="5">
        <f t="shared" si="8"/>
        <v>7650</v>
      </c>
      <c r="AW73" s="6">
        <f t="shared" si="9"/>
        <v>1346.4</v>
      </c>
      <c r="AX73" s="7">
        <f t="shared" si="10"/>
        <v>6120</v>
      </c>
      <c r="AY73" s="8">
        <f t="shared" si="11"/>
        <v>183.6</v>
      </c>
      <c r="AZ73" s="5">
        <v>250</v>
      </c>
      <c r="BA73" s="9">
        <f t="shared" si="12"/>
        <v>81.25</v>
      </c>
      <c r="BB73" s="9">
        <v>1000</v>
      </c>
      <c r="BC73" s="10"/>
      <c r="BD73" s="5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162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171</v>
      </c>
      <c r="CK73">
        <v>10</v>
      </c>
      <c r="CL73">
        <v>0</v>
      </c>
      <c r="CM73">
        <v>0</v>
      </c>
      <c r="CN73">
        <v>9107.5</v>
      </c>
      <c r="CO73" t="s">
        <v>150</v>
      </c>
      <c r="CP73">
        <v>0</v>
      </c>
      <c r="CQ73">
        <v>0</v>
      </c>
      <c r="CR73">
        <v>0</v>
      </c>
      <c r="CS73" t="s">
        <v>164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165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382</v>
      </c>
      <c r="EC73" t="s">
        <v>382</v>
      </c>
      <c r="ED73" t="s">
        <v>381</v>
      </c>
      <c r="EE73" t="s">
        <v>383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168</v>
      </c>
      <c r="EU73" t="s">
        <v>146</v>
      </c>
      <c r="EV73">
        <v>0</v>
      </c>
    </row>
    <row r="74" spans="1:152" x14ac:dyDescent="0.25">
      <c r="A74">
        <v>9763774163</v>
      </c>
      <c r="B74" t="s">
        <v>141</v>
      </c>
      <c r="C74" t="s">
        <v>388</v>
      </c>
      <c r="D74" t="s">
        <v>143</v>
      </c>
      <c r="E74" t="s">
        <v>144</v>
      </c>
      <c r="F74" t="s">
        <v>145</v>
      </c>
      <c r="G74">
        <v>34911</v>
      </c>
      <c r="H74" t="s">
        <v>145</v>
      </c>
      <c r="I74">
        <v>376914</v>
      </c>
      <c r="J74">
        <v>2610497289</v>
      </c>
      <c r="K74">
        <v>9135743</v>
      </c>
      <c r="L74">
        <v>2692440</v>
      </c>
      <c r="M74" t="s">
        <v>146</v>
      </c>
      <c r="N74">
        <v>9763774163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44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156</v>
      </c>
      <c r="AF74" t="s">
        <v>389</v>
      </c>
      <c r="AG74">
        <v>566</v>
      </c>
      <c r="AH74">
        <v>847407</v>
      </c>
      <c r="AI74" t="s">
        <v>171</v>
      </c>
      <c r="AJ74">
        <v>566</v>
      </c>
      <c r="AK74">
        <v>9763774163</v>
      </c>
      <c r="AL74">
        <v>9763774163</v>
      </c>
      <c r="AM74" t="s">
        <v>158</v>
      </c>
      <c r="AN74" t="s">
        <v>192</v>
      </c>
      <c r="AO74" t="s">
        <v>193</v>
      </c>
      <c r="AP74" t="s">
        <v>146</v>
      </c>
      <c r="AQ74" t="s">
        <v>174</v>
      </c>
      <c r="AR74">
        <v>9107.5</v>
      </c>
      <c r="AS74">
        <v>9000</v>
      </c>
      <c r="AT74" s="5">
        <f t="shared" si="7"/>
        <v>8000</v>
      </c>
      <c r="AU74" s="5">
        <v>350</v>
      </c>
      <c r="AV74" s="5">
        <f t="shared" si="8"/>
        <v>7650</v>
      </c>
      <c r="AW74" s="6">
        <f t="shared" si="9"/>
        <v>1346.4</v>
      </c>
      <c r="AX74" s="7">
        <f t="shared" si="10"/>
        <v>6120</v>
      </c>
      <c r="AY74" s="8">
        <f t="shared" si="11"/>
        <v>183.6</v>
      </c>
      <c r="AZ74" s="5">
        <v>250</v>
      </c>
      <c r="BA74" s="9">
        <f t="shared" si="12"/>
        <v>81.25</v>
      </c>
      <c r="BB74" s="9">
        <v>1000</v>
      </c>
      <c r="BC74" s="10"/>
      <c r="BD74" s="5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59536659</v>
      </c>
      <c r="BV74" t="s">
        <v>162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171</v>
      </c>
      <c r="CK74">
        <v>10</v>
      </c>
      <c r="CL74">
        <v>0</v>
      </c>
      <c r="CM74">
        <v>0</v>
      </c>
      <c r="CN74">
        <v>9107.5</v>
      </c>
      <c r="CO74" t="s">
        <v>150</v>
      </c>
      <c r="CP74">
        <v>0</v>
      </c>
      <c r="CQ74">
        <v>0</v>
      </c>
      <c r="CR74">
        <v>0</v>
      </c>
      <c r="CS74" t="s">
        <v>164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165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3.4600356600000148E+18</v>
      </c>
      <c r="EB74" t="s">
        <v>390</v>
      </c>
      <c r="EC74" t="s">
        <v>390</v>
      </c>
      <c r="ED74" t="s">
        <v>389</v>
      </c>
      <c r="EE74" t="s">
        <v>391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168</v>
      </c>
      <c r="EU74" t="s">
        <v>146</v>
      </c>
      <c r="EV74">
        <v>0</v>
      </c>
    </row>
    <row r="75" spans="1:152" x14ac:dyDescent="0.25">
      <c r="A75">
        <v>9765701030</v>
      </c>
      <c r="B75" t="s">
        <v>141</v>
      </c>
      <c r="C75" t="s">
        <v>406</v>
      </c>
      <c r="D75" t="s">
        <v>143</v>
      </c>
      <c r="E75" t="s">
        <v>144</v>
      </c>
      <c r="F75" t="s">
        <v>145</v>
      </c>
      <c r="G75">
        <v>34914</v>
      </c>
      <c r="H75" t="s">
        <v>145</v>
      </c>
      <c r="I75">
        <v>39742</v>
      </c>
      <c r="J75">
        <v>2610786398</v>
      </c>
      <c r="K75">
        <v>8917441</v>
      </c>
      <c r="L75">
        <v>2692440</v>
      </c>
      <c r="M75" t="s">
        <v>146</v>
      </c>
      <c r="N75">
        <v>9765701030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407</v>
      </c>
      <c r="AG75">
        <v>566</v>
      </c>
      <c r="AH75">
        <v>644570</v>
      </c>
      <c r="AI75" t="s">
        <v>171</v>
      </c>
      <c r="AJ75">
        <v>566</v>
      </c>
      <c r="AK75">
        <v>9765701030</v>
      </c>
      <c r="AL75">
        <v>9765701030</v>
      </c>
      <c r="AM75" t="s">
        <v>158</v>
      </c>
      <c r="AN75" t="s">
        <v>192</v>
      </c>
      <c r="AO75" t="s">
        <v>193</v>
      </c>
      <c r="AP75" t="s">
        <v>146</v>
      </c>
      <c r="AQ75" t="s">
        <v>174</v>
      </c>
      <c r="AR75">
        <v>9107.5</v>
      </c>
      <c r="AS75">
        <v>9000</v>
      </c>
      <c r="AT75" s="5">
        <f t="shared" si="7"/>
        <v>8000</v>
      </c>
      <c r="AU75" s="5">
        <v>350</v>
      </c>
      <c r="AV75" s="5">
        <f t="shared" si="8"/>
        <v>7650</v>
      </c>
      <c r="AW75" s="6">
        <f t="shared" si="9"/>
        <v>1346.4</v>
      </c>
      <c r="AX75" s="7">
        <f t="shared" si="10"/>
        <v>6120</v>
      </c>
      <c r="AY75" s="8">
        <f t="shared" si="11"/>
        <v>183.6</v>
      </c>
      <c r="AZ75" s="5">
        <v>250</v>
      </c>
      <c r="BA75" s="9">
        <f t="shared" si="12"/>
        <v>81.25</v>
      </c>
      <c r="BB75" s="9">
        <v>1000</v>
      </c>
      <c r="BC75" s="10"/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59536659</v>
      </c>
      <c r="BV75" t="s">
        <v>162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171</v>
      </c>
      <c r="CK75">
        <v>10</v>
      </c>
      <c r="CL75">
        <v>0</v>
      </c>
      <c r="CM75">
        <v>0</v>
      </c>
      <c r="CN75">
        <v>9107.5</v>
      </c>
      <c r="CO75" t="s">
        <v>150</v>
      </c>
      <c r="CP75">
        <v>0</v>
      </c>
      <c r="CQ75">
        <v>0</v>
      </c>
      <c r="CR75">
        <v>0</v>
      </c>
      <c r="CS75" t="s">
        <v>164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165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408</v>
      </c>
      <c r="EC75" t="s">
        <v>408</v>
      </c>
      <c r="ED75" t="s">
        <v>407</v>
      </c>
      <c r="EE75" t="s">
        <v>409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168</v>
      </c>
      <c r="EU75" t="s">
        <v>146</v>
      </c>
      <c r="EV75">
        <v>0</v>
      </c>
    </row>
    <row r="76" spans="1:152" x14ac:dyDescent="0.25">
      <c r="A76">
        <v>9762720229</v>
      </c>
      <c r="B76" t="s">
        <v>141</v>
      </c>
      <c r="C76" t="s">
        <v>413</v>
      </c>
      <c r="D76" t="s">
        <v>143</v>
      </c>
      <c r="E76" t="s">
        <v>144</v>
      </c>
      <c r="F76" t="s">
        <v>145</v>
      </c>
      <c r="G76">
        <v>34910</v>
      </c>
      <c r="H76" t="s">
        <v>145</v>
      </c>
      <c r="I76">
        <v>824185</v>
      </c>
      <c r="J76">
        <v>2610423789</v>
      </c>
      <c r="K76">
        <v>1707801</v>
      </c>
      <c r="L76">
        <v>2692440</v>
      </c>
      <c r="M76" t="s">
        <v>146</v>
      </c>
      <c r="N76">
        <v>9762720229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44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156</v>
      </c>
      <c r="AF76" t="s">
        <v>414</v>
      </c>
      <c r="AG76">
        <v>566</v>
      </c>
      <c r="AH76">
        <v>954176</v>
      </c>
      <c r="AI76" t="s">
        <v>153</v>
      </c>
      <c r="AJ76">
        <v>566</v>
      </c>
      <c r="AK76">
        <v>20212320229</v>
      </c>
      <c r="AL76">
        <v>9762720229</v>
      </c>
      <c r="AM76" t="s">
        <v>158</v>
      </c>
      <c r="AN76" t="s">
        <v>415</v>
      </c>
      <c r="AO76" t="s">
        <v>416</v>
      </c>
      <c r="AP76" t="s">
        <v>146</v>
      </c>
      <c r="AQ76" t="s">
        <v>161</v>
      </c>
      <c r="AR76">
        <v>9107.5</v>
      </c>
      <c r="AS76">
        <v>9000</v>
      </c>
      <c r="AT76" s="5">
        <f t="shared" si="7"/>
        <v>8000</v>
      </c>
      <c r="AU76" s="5">
        <v>350</v>
      </c>
      <c r="AV76" s="5">
        <f t="shared" si="8"/>
        <v>7650</v>
      </c>
      <c r="AW76" s="6">
        <f t="shared" si="9"/>
        <v>1346.4</v>
      </c>
      <c r="AX76" s="7">
        <f t="shared" si="10"/>
        <v>6120</v>
      </c>
      <c r="AY76" s="8">
        <f t="shared" si="11"/>
        <v>183.6</v>
      </c>
      <c r="AZ76" s="5">
        <v>250</v>
      </c>
      <c r="BA76" s="9">
        <f t="shared" si="12"/>
        <v>81.25</v>
      </c>
      <c r="BB76" s="9">
        <v>1000</v>
      </c>
      <c r="BC76" s="10"/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59536659</v>
      </c>
      <c r="BV76" t="s">
        <v>162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153</v>
      </c>
      <c r="CK76">
        <v>10</v>
      </c>
      <c r="CL76">
        <v>0</v>
      </c>
      <c r="CM76">
        <v>0</v>
      </c>
      <c r="CN76">
        <v>9107.5</v>
      </c>
      <c r="CO76" t="s">
        <v>150</v>
      </c>
      <c r="CP76">
        <v>0</v>
      </c>
      <c r="CQ76">
        <v>0</v>
      </c>
      <c r="CR76">
        <v>0</v>
      </c>
      <c r="CS76" t="s">
        <v>164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165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3.0040566E+19</v>
      </c>
      <c r="EB76" t="s">
        <v>417</v>
      </c>
      <c r="EC76" t="s">
        <v>417</v>
      </c>
      <c r="ED76" t="s">
        <v>414</v>
      </c>
      <c r="EE76" t="s">
        <v>418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168</v>
      </c>
      <c r="EU76" t="s">
        <v>146</v>
      </c>
      <c r="EV76">
        <v>0</v>
      </c>
    </row>
    <row r="77" spans="1:152" x14ac:dyDescent="0.25">
      <c r="A77">
        <v>9762112665</v>
      </c>
      <c r="B77" t="s">
        <v>141</v>
      </c>
      <c r="C77" t="s">
        <v>419</v>
      </c>
      <c r="D77" t="s">
        <v>143</v>
      </c>
      <c r="E77" t="s">
        <v>144</v>
      </c>
      <c r="F77" t="s">
        <v>145</v>
      </c>
      <c r="G77">
        <v>34908</v>
      </c>
      <c r="H77" t="s">
        <v>145</v>
      </c>
      <c r="I77">
        <v>856633</v>
      </c>
      <c r="J77">
        <v>2610237724</v>
      </c>
      <c r="K77">
        <v>9926000</v>
      </c>
      <c r="L77">
        <v>2692440</v>
      </c>
      <c r="M77" t="s">
        <v>146</v>
      </c>
      <c r="N77">
        <v>9762112665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44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156</v>
      </c>
      <c r="AF77" t="s">
        <v>420</v>
      </c>
      <c r="AG77">
        <v>566</v>
      </c>
      <c r="AH77">
        <v>453439</v>
      </c>
      <c r="AI77" t="s">
        <v>171</v>
      </c>
      <c r="AJ77">
        <v>566</v>
      </c>
      <c r="AK77">
        <v>9762112665</v>
      </c>
      <c r="AL77">
        <v>9762112665</v>
      </c>
      <c r="AM77" t="s">
        <v>158</v>
      </c>
      <c r="AN77" t="s">
        <v>198</v>
      </c>
      <c r="AO77" t="s">
        <v>199</v>
      </c>
      <c r="AP77" t="s">
        <v>146</v>
      </c>
      <c r="AQ77" t="s">
        <v>174</v>
      </c>
      <c r="AR77">
        <v>9107.5</v>
      </c>
      <c r="AS77">
        <v>9000</v>
      </c>
      <c r="AT77" s="5">
        <f t="shared" si="7"/>
        <v>8000</v>
      </c>
      <c r="AU77" s="5">
        <v>350</v>
      </c>
      <c r="AV77" s="5">
        <f t="shared" si="8"/>
        <v>7650</v>
      </c>
      <c r="AW77" s="6">
        <f t="shared" si="9"/>
        <v>1346.4</v>
      </c>
      <c r="AX77" s="7">
        <f t="shared" si="10"/>
        <v>6120</v>
      </c>
      <c r="AY77" s="8">
        <f t="shared" si="11"/>
        <v>183.6</v>
      </c>
      <c r="AZ77" s="5">
        <v>250</v>
      </c>
      <c r="BA77" s="9">
        <f t="shared" si="12"/>
        <v>81.25</v>
      </c>
      <c r="BB77" s="9">
        <v>1000</v>
      </c>
      <c r="BC77" s="10"/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59536659</v>
      </c>
      <c r="BV77" t="s">
        <v>162</v>
      </c>
      <c r="BW77">
        <v>0</v>
      </c>
      <c r="BX77">
        <v>0</v>
      </c>
      <c r="BY77" t="s">
        <v>163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171</v>
      </c>
      <c r="CK77">
        <v>10</v>
      </c>
      <c r="CL77">
        <v>0</v>
      </c>
      <c r="CM77">
        <v>0</v>
      </c>
      <c r="CN77">
        <v>9107.5</v>
      </c>
      <c r="CO77" t="s">
        <v>150</v>
      </c>
      <c r="CP77">
        <v>0</v>
      </c>
      <c r="CQ77">
        <v>0</v>
      </c>
      <c r="CR77">
        <v>0</v>
      </c>
      <c r="CS77" t="s">
        <v>164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165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421</v>
      </c>
      <c r="EC77" t="s">
        <v>421</v>
      </c>
      <c r="ED77" t="s">
        <v>420</v>
      </c>
      <c r="EE77" t="s">
        <v>422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168</v>
      </c>
      <c r="EU77" t="s">
        <v>146</v>
      </c>
      <c r="EV77">
        <v>0</v>
      </c>
    </row>
    <row r="78" spans="1:152" x14ac:dyDescent="0.25">
      <c r="A78">
        <v>9762667820</v>
      </c>
      <c r="B78" t="s">
        <v>141</v>
      </c>
      <c r="C78" t="s">
        <v>423</v>
      </c>
      <c r="D78" t="s">
        <v>143</v>
      </c>
      <c r="E78" t="s">
        <v>144</v>
      </c>
      <c r="F78" t="s">
        <v>145</v>
      </c>
      <c r="G78">
        <v>34909</v>
      </c>
      <c r="H78" t="s">
        <v>145</v>
      </c>
      <c r="I78">
        <v>691394</v>
      </c>
      <c r="J78">
        <v>2610339303</v>
      </c>
      <c r="K78">
        <v>3072729</v>
      </c>
      <c r="L78">
        <v>2692440</v>
      </c>
      <c r="M78" t="s">
        <v>146</v>
      </c>
      <c r="N78">
        <v>9762667820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44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156</v>
      </c>
      <c r="AF78" t="s">
        <v>424</v>
      </c>
      <c r="AG78">
        <v>566</v>
      </c>
      <c r="AH78">
        <v>911234</v>
      </c>
      <c r="AI78" t="s">
        <v>153</v>
      </c>
      <c r="AJ78">
        <v>566</v>
      </c>
      <c r="AK78">
        <v>20212367820</v>
      </c>
      <c r="AL78">
        <v>9762667820</v>
      </c>
      <c r="AM78" t="s">
        <v>158</v>
      </c>
      <c r="AN78" t="s">
        <v>159</v>
      </c>
      <c r="AO78" t="s">
        <v>160</v>
      </c>
      <c r="AP78" t="s">
        <v>146</v>
      </c>
      <c r="AQ78" t="s">
        <v>161</v>
      </c>
      <c r="AR78">
        <v>9107.5</v>
      </c>
      <c r="AS78">
        <v>9000</v>
      </c>
      <c r="AT78" s="5">
        <f t="shared" si="7"/>
        <v>8000</v>
      </c>
      <c r="AU78" s="5">
        <v>350</v>
      </c>
      <c r="AV78" s="5">
        <f t="shared" si="8"/>
        <v>7650</v>
      </c>
      <c r="AW78" s="6">
        <f t="shared" si="9"/>
        <v>1346.4</v>
      </c>
      <c r="AX78" s="7">
        <f t="shared" si="10"/>
        <v>6120</v>
      </c>
      <c r="AY78" s="8">
        <f t="shared" si="11"/>
        <v>183.6</v>
      </c>
      <c r="AZ78" s="5">
        <v>250</v>
      </c>
      <c r="BA78" s="9">
        <f t="shared" si="12"/>
        <v>81.25</v>
      </c>
      <c r="BB78" s="9">
        <v>1000</v>
      </c>
      <c r="BC78" s="10"/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59536659</v>
      </c>
      <c r="BV78" t="s">
        <v>162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153</v>
      </c>
      <c r="CK78">
        <v>10</v>
      </c>
      <c r="CL78">
        <v>0</v>
      </c>
      <c r="CM78">
        <v>0</v>
      </c>
      <c r="CN78">
        <v>9107.5</v>
      </c>
      <c r="CO78" t="s">
        <v>150</v>
      </c>
      <c r="CP78">
        <v>0</v>
      </c>
      <c r="CQ78">
        <v>0</v>
      </c>
      <c r="CR78">
        <v>0</v>
      </c>
      <c r="CS78" t="s">
        <v>164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165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3.0040566E+19</v>
      </c>
      <c r="EB78" t="s">
        <v>425</v>
      </c>
      <c r="EC78" t="s">
        <v>425</v>
      </c>
      <c r="ED78" t="s">
        <v>424</v>
      </c>
      <c r="EE78" t="s">
        <v>426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168</v>
      </c>
      <c r="EU78" t="s">
        <v>146</v>
      </c>
      <c r="EV78">
        <v>0</v>
      </c>
    </row>
    <row r="79" spans="1:152" x14ac:dyDescent="0.25">
      <c r="A79">
        <v>9763670151</v>
      </c>
      <c r="B79" t="s">
        <v>141</v>
      </c>
      <c r="C79" t="s">
        <v>431</v>
      </c>
      <c r="D79" t="s">
        <v>143</v>
      </c>
      <c r="E79" t="s">
        <v>144</v>
      </c>
      <c r="F79" t="s">
        <v>145</v>
      </c>
      <c r="G79">
        <v>34911</v>
      </c>
      <c r="H79" t="s">
        <v>145</v>
      </c>
      <c r="I79">
        <v>520627</v>
      </c>
      <c r="J79">
        <v>2610497058</v>
      </c>
      <c r="K79">
        <v>9135743</v>
      </c>
      <c r="L79">
        <v>2692440</v>
      </c>
      <c r="M79" t="s">
        <v>146</v>
      </c>
      <c r="N79">
        <v>9763670151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44</v>
      </c>
      <c r="Z79" t="s">
        <v>153</v>
      </c>
      <c r="AA79" t="s">
        <v>154</v>
      </c>
      <c r="AB79" t="s">
        <v>146</v>
      </c>
      <c r="AC79">
        <v>200239</v>
      </c>
      <c r="AD79" t="s">
        <v>155</v>
      </c>
      <c r="AE79" t="s">
        <v>156</v>
      </c>
      <c r="AF79" t="s">
        <v>432</v>
      </c>
      <c r="AG79">
        <v>566</v>
      </c>
      <c r="AH79">
        <v>744246</v>
      </c>
      <c r="AI79" t="s">
        <v>153</v>
      </c>
      <c r="AJ79">
        <v>566</v>
      </c>
      <c r="AK79">
        <v>20212370151</v>
      </c>
      <c r="AL79">
        <v>9763670151</v>
      </c>
      <c r="AM79" t="s">
        <v>158</v>
      </c>
      <c r="AN79" t="s">
        <v>159</v>
      </c>
      <c r="AO79" t="s">
        <v>160</v>
      </c>
      <c r="AP79" t="s">
        <v>146</v>
      </c>
      <c r="AQ79" t="s">
        <v>161</v>
      </c>
      <c r="AR79">
        <v>9107.5</v>
      </c>
      <c r="AS79">
        <v>9000</v>
      </c>
      <c r="AT79" s="5">
        <f t="shared" si="7"/>
        <v>8000</v>
      </c>
      <c r="AU79" s="5">
        <v>350</v>
      </c>
      <c r="AV79" s="5">
        <f t="shared" si="8"/>
        <v>7650</v>
      </c>
      <c r="AW79" s="6">
        <f t="shared" si="9"/>
        <v>1346.4</v>
      </c>
      <c r="AX79" s="7">
        <f t="shared" si="10"/>
        <v>6120</v>
      </c>
      <c r="AY79" s="8">
        <f t="shared" si="11"/>
        <v>183.6</v>
      </c>
      <c r="AZ79" s="5">
        <v>250</v>
      </c>
      <c r="BA79" s="9">
        <f t="shared" si="12"/>
        <v>81.25</v>
      </c>
      <c r="BB79" s="9">
        <v>1000</v>
      </c>
      <c r="BC79" s="10"/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59536659</v>
      </c>
      <c r="BV79" t="s">
        <v>162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153</v>
      </c>
      <c r="CK79">
        <v>10</v>
      </c>
      <c r="CL79">
        <v>0</v>
      </c>
      <c r="CM79">
        <v>0</v>
      </c>
      <c r="CN79">
        <v>9107.5</v>
      </c>
      <c r="CO79" t="s">
        <v>150</v>
      </c>
      <c r="CP79">
        <v>0</v>
      </c>
      <c r="CQ79">
        <v>0</v>
      </c>
      <c r="CR79">
        <v>0</v>
      </c>
      <c r="CS79" t="s">
        <v>164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165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3.0040566E+19</v>
      </c>
      <c r="EB79" t="s">
        <v>433</v>
      </c>
      <c r="EC79" t="s">
        <v>433</v>
      </c>
      <c r="ED79" t="s">
        <v>432</v>
      </c>
      <c r="EE79" t="s">
        <v>434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168</v>
      </c>
      <c r="EU79" t="s">
        <v>146</v>
      </c>
      <c r="EV79">
        <v>0</v>
      </c>
    </row>
    <row r="80" spans="1:152" x14ac:dyDescent="0.25">
      <c r="A80">
        <v>9764818972</v>
      </c>
      <c r="B80" t="s">
        <v>141</v>
      </c>
      <c r="C80" t="s">
        <v>435</v>
      </c>
      <c r="D80" t="s">
        <v>143</v>
      </c>
      <c r="E80" t="s">
        <v>144</v>
      </c>
      <c r="F80" t="s">
        <v>145</v>
      </c>
      <c r="G80">
        <v>34912</v>
      </c>
      <c r="H80" t="s">
        <v>145</v>
      </c>
      <c r="I80">
        <v>448816</v>
      </c>
      <c r="J80">
        <v>2610605900</v>
      </c>
      <c r="K80">
        <v>9945408</v>
      </c>
      <c r="L80">
        <v>2692440</v>
      </c>
      <c r="M80" t="s">
        <v>146</v>
      </c>
      <c r="N80">
        <v>9764818972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44</v>
      </c>
      <c r="Z80" t="s">
        <v>153</v>
      </c>
      <c r="AA80" t="s">
        <v>154</v>
      </c>
      <c r="AB80" t="s">
        <v>146</v>
      </c>
      <c r="AC80">
        <v>200239</v>
      </c>
      <c r="AD80" t="s">
        <v>155</v>
      </c>
      <c r="AE80" t="s">
        <v>156</v>
      </c>
      <c r="AF80" t="s">
        <v>436</v>
      </c>
      <c r="AG80">
        <v>566</v>
      </c>
      <c r="AH80">
        <v>862571</v>
      </c>
      <c r="AI80" t="s">
        <v>171</v>
      </c>
      <c r="AJ80">
        <v>566</v>
      </c>
      <c r="AK80">
        <v>9764818972</v>
      </c>
      <c r="AL80">
        <v>9764818972</v>
      </c>
      <c r="AM80" t="s">
        <v>158</v>
      </c>
      <c r="AN80" t="s">
        <v>198</v>
      </c>
      <c r="AO80" t="s">
        <v>199</v>
      </c>
      <c r="AP80" t="s">
        <v>146</v>
      </c>
      <c r="AQ80" t="s">
        <v>174</v>
      </c>
      <c r="AR80">
        <v>9107.5</v>
      </c>
      <c r="AS80">
        <v>9000</v>
      </c>
      <c r="AT80" s="5">
        <f t="shared" si="7"/>
        <v>8000</v>
      </c>
      <c r="AU80" s="5">
        <v>350</v>
      </c>
      <c r="AV80" s="5">
        <f t="shared" si="8"/>
        <v>7650</v>
      </c>
      <c r="AW80" s="6">
        <f t="shared" si="9"/>
        <v>1346.4</v>
      </c>
      <c r="AX80" s="7">
        <f t="shared" si="10"/>
        <v>6120</v>
      </c>
      <c r="AY80" s="8">
        <f t="shared" si="11"/>
        <v>183.6</v>
      </c>
      <c r="AZ80" s="5">
        <v>250</v>
      </c>
      <c r="BA80" s="9">
        <f t="shared" si="12"/>
        <v>81.25</v>
      </c>
      <c r="BB80" s="9">
        <v>1000</v>
      </c>
      <c r="BC80" s="10"/>
      <c r="BD80" s="5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59536659</v>
      </c>
      <c r="BV80" t="s">
        <v>162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171</v>
      </c>
      <c r="CK80">
        <v>10</v>
      </c>
      <c r="CL80">
        <v>0</v>
      </c>
      <c r="CM80">
        <v>0</v>
      </c>
      <c r="CN80">
        <v>9107.5</v>
      </c>
      <c r="CO80" t="s">
        <v>150</v>
      </c>
      <c r="CP80">
        <v>0</v>
      </c>
      <c r="CQ80">
        <v>0</v>
      </c>
      <c r="CR80">
        <v>0</v>
      </c>
      <c r="CS80" t="s">
        <v>164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165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437</v>
      </c>
      <c r="EC80" t="s">
        <v>437</v>
      </c>
      <c r="ED80" t="s">
        <v>436</v>
      </c>
      <c r="EE80" t="s">
        <v>438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168</v>
      </c>
      <c r="EU80" t="s">
        <v>146</v>
      </c>
      <c r="EV80">
        <v>0</v>
      </c>
    </row>
    <row r="81" spans="1:152" x14ac:dyDescent="0.25">
      <c r="A81">
        <v>9763344317</v>
      </c>
      <c r="B81" t="s">
        <v>141</v>
      </c>
      <c r="C81" t="s">
        <v>439</v>
      </c>
      <c r="D81" t="s">
        <v>143</v>
      </c>
      <c r="E81" t="s">
        <v>144</v>
      </c>
      <c r="F81" t="s">
        <v>145</v>
      </c>
      <c r="G81">
        <v>34910</v>
      </c>
      <c r="H81" t="s">
        <v>145</v>
      </c>
      <c r="I81">
        <v>363604</v>
      </c>
      <c r="J81">
        <v>2610425883</v>
      </c>
      <c r="K81">
        <v>9945408</v>
      </c>
      <c r="L81">
        <v>2692440</v>
      </c>
      <c r="M81" t="s">
        <v>146</v>
      </c>
      <c r="N81">
        <v>9763344317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44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440</v>
      </c>
      <c r="AG81">
        <v>566</v>
      </c>
      <c r="AH81">
        <v>471937</v>
      </c>
      <c r="AI81" t="s">
        <v>153</v>
      </c>
      <c r="AJ81">
        <v>566</v>
      </c>
      <c r="AK81">
        <v>20212344317</v>
      </c>
      <c r="AL81">
        <v>9763344317</v>
      </c>
      <c r="AM81" t="s">
        <v>158</v>
      </c>
      <c r="AN81" t="s">
        <v>159</v>
      </c>
      <c r="AO81" t="s">
        <v>160</v>
      </c>
      <c r="AP81" t="s">
        <v>146</v>
      </c>
      <c r="AQ81" t="s">
        <v>161</v>
      </c>
      <c r="AR81">
        <v>9107.5</v>
      </c>
      <c r="AS81">
        <v>9000</v>
      </c>
      <c r="AT81" s="5">
        <f t="shared" si="7"/>
        <v>8000</v>
      </c>
      <c r="AU81" s="5">
        <v>350</v>
      </c>
      <c r="AV81" s="5">
        <f t="shared" si="8"/>
        <v>7650</v>
      </c>
      <c r="AW81" s="6">
        <f t="shared" si="9"/>
        <v>1346.4</v>
      </c>
      <c r="AX81" s="7">
        <f t="shared" si="10"/>
        <v>6120</v>
      </c>
      <c r="AY81" s="8">
        <f t="shared" si="11"/>
        <v>183.6</v>
      </c>
      <c r="AZ81" s="5">
        <v>250</v>
      </c>
      <c r="BA81" s="9">
        <f t="shared" si="12"/>
        <v>81.25</v>
      </c>
      <c r="BB81" s="9">
        <v>1000</v>
      </c>
      <c r="BC81" s="10"/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59536659</v>
      </c>
      <c r="BV81" t="s">
        <v>162</v>
      </c>
      <c r="BW81">
        <v>0</v>
      </c>
      <c r="BX81">
        <v>0</v>
      </c>
      <c r="BY81" t="s">
        <v>163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153</v>
      </c>
      <c r="CK81">
        <v>10</v>
      </c>
      <c r="CL81">
        <v>0</v>
      </c>
      <c r="CM81">
        <v>0</v>
      </c>
      <c r="CN81">
        <v>9107.5</v>
      </c>
      <c r="CO81" t="s">
        <v>150</v>
      </c>
      <c r="CP81">
        <v>0</v>
      </c>
      <c r="CQ81">
        <v>0</v>
      </c>
      <c r="CR81">
        <v>0</v>
      </c>
      <c r="CS81" t="s">
        <v>164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165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3.0040566E+19</v>
      </c>
      <c r="EB81" t="s">
        <v>441</v>
      </c>
      <c r="EC81" t="s">
        <v>441</v>
      </c>
      <c r="ED81" t="s">
        <v>440</v>
      </c>
      <c r="EE81" t="s">
        <v>442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168</v>
      </c>
      <c r="EU81" t="s">
        <v>146</v>
      </c>
      <c r="EV81">
        <v>0</v>
      </c>
    </row>
    <row r="82" spans="1:152" x14ac:dyDescent="0.25">
      <c r="A82">
        <v>9766034569</v>
      </c>
      <c r="B82" t="s">
        <v>141</v>
      </c>
      <c r="C82" t="s">
        <v>464</v>
      </c>
      <c r="D82" t="s">
        <v>143</v>
      </c>
      <c r="E82" t="s">
        <v>144</v>
      </c>
      <c r="F82" t="s">
        <v>145</v>
      </c>
      <c r="G82">
        <v>34914</v>
      </c>
      <c r="H82" t="s">
        <v>145</v>
      </c>
      <c r="I82">
        <v>946800</v>
      </c>
      <c r="J82">
        <v>2610787504</v>
      </c>
      <c r="K82">
        <v>8917441</v>
      </c>
      <c r="L82">
        <v>2692440</v>
      </c>
      <c r="M82" t="s">
        <v>146</v>
      </c>
      <c r="N82">
        <v>9766034569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44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465</v>
      </c>
      <c r="AG82">
        <v>566</v>
      </c>
      <c r="AH82">
        <v>926365</v>
      </c>
      <c r="AI82" t="s">
        <v>171</v>
      </c>
      <c r="AJ82">
        <v>566</v>
      </c>
      <c r="AK82">
        <v>9766034569</v>
      </c>
      <c r="AL82">
        <v>9766034569</v>
      </c>
      <c r="AM82" t="s">
        <v>158</v>
      </c>
      <c r="AN82" t="s">
        <v>172</v>
      </c>
      <c r="AO82" t="s">
        <v>173</v>
      </c>
      <c r="AP82" t="s">
        <v>146</v>
      </c>
      <c r="AQ82" t="s">
        <v>174</v>
      </c>
      <c r="AR82">
        <v>9107.5</v>
      </c>
      <c r="AS82">
        <v>9000</v>
      </c>
      <c r="AT82" s="5">
        <f t="shared" si="7"/>
        <v>8000</v>
      </c>
      <c r="AU82" s="5">
        <v>350</v>
      </c>
      <c r="AV82" s="5">
        <f t="shared" si="8"/>
        <v>7650</v>
      </c>
      <c r="AW82" s="6">
        <f t="shared" si="9"/>
        <v>1346.4</v>
      </c>
      <c r="AX82" s="7">
        <f t="shared" si="10"/>
        <v>6120</v>
      </c>
      <c r="AY82" s="8">
        <f t="shared" si="11"/>
        <v>183.6</v>
      </c>
      <c r="AZ82" s="5">
        <v>250</v>
      </c>
      <c r="BA82" s="9">
        <f t="shared" si="12"/>
        <v>81.25</v>
      </c>
      <c r="BB82" s="9">
        <v>1000</v>
      </c>
      <c r="BC82" s="10"/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59536659</v>
      </c>
      <c r="BV82" t="s">
        <v>162</v>
      </c>
      <c r="BW82">
        <v>0</v>
      </c>
      <c r="BX82">
        <v>0</v>
      </c>
      <c r="BY82" t="s">
        <v>163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171</v>
      </c>
      <c r="CK82">
        <v>10</v>
      </c>
      <c r="CL82">
        <v>0</v>
      </c>
      <c r="CM82">
        <v>0</v>
      </c>
      <c r="CN82">
        <v>9107.5</v>
      </c>
      <c r="CO82" t="s">
        <v>150</v>
      </c>
      <c r="CP82">
        <v>0</v>
      </c>
      <c r="CQ82">
        <v>0</v>
      </c>
      <c r="CR82">
        <v>0</v>
      </c>
      <c r="CS82" t="s">
        <v>164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165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466</v>
      </c>
      <c r="EC82" t="s">
        <v>466</v>
      </c>
      <c r="ED82" t="s">
        <v>465</v>
      </c>
      <c r="EE82" t="s">
        <v>467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168</v>
      </c>
      <c r="EU82" t="s">
        <v>146</v>
      </c>
      <c r="EV82">
        <v>0</v>
      </c>
    </row>
    <row r="83" spans="1:152" x14ac:dyDescent="0.25">
      <c r="A83">
        <v>9765095050</v>
      </c>
      <c r="B83" t="s">
        <v>141</v>
      </c>
      <c r="C83" t="s">
        <v>480</v>
      </c>
      <c r="D83" t="s">
        <v>143</v>
      </c>
      <c r="E83" t="s">
        <v>144</v>
      </c>
      <c r="F83" t="s">
        <v>145</v>
      </c>
      <c r="G83">
        <v>34913</v>
      </c>
      <c r="H83" t="s">
        <v>145</v>
      </c>
      <c r="I83">
        <v>610193</v>
      </c>
      <c r="J83">
        <v>2610691488</v>
      </c>
      <c r="K83">
        <v>9292173</v>
      </c>
      <c r="L83">
        <v>2692440</v>
      </c>
      <c r="M83" t="s">
        <v>146</v>
      </c>
      <c r="N83">
        <v>9765095050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44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481</v>
      </c>
      <c r="AG83">
        <v>566</v>
      </c>
      <c r="AH83">
        <v>111771</v>
      </c>
      <c r="AI83" t="s">
        <v>171</v>
      </c>
      <c r="AJ83">
        <v>566</v>
      </c>
      <c r="AK83">
        <v>9765095050</v>
      </c>
      <c r="AL83">
        <v>9765095050</v>
      </c>
      <c r="AM83" t="s">
        <v>158</v>
      </c>
      <c r="AN83" t="s">
        <v>482</v>
      </c>
      <c r="AO83" t="s">
        <v>483</v>
      </c>
      <c r="AP83" t="s">
        <v>146</v>
      </c>
      <c r="AQ83" t="s">
        <v>174</v>
      </c>
      <c r="AR83">
        <v>9107.5</v>
      </c>
      <c r="AS83">
        <v>9000</v>
      </c>
      <c r="AT83" s="5">
        <f t="shared" si="7"/>
        <v>8000</v>
      </c>
      <c r="AU83" s="5">
        <v>350</v>
      </c>
      <c r="AV83" s="5">
        <f t="shared" si="8"/>
        <v>7650</v>
      </c>
      <c r="AW83" s="6">
        <f t="shared" si="9"/>
        <v>1346.4</v>
      </c>
      <c r="AX83" s="7">
        <f t="shared" si="10"/>
        <v>6120</v>
      </c>
      <c r="AY83" s="8">
        <f t="shared" si="11"/>
        <v>183.6</v>
      </c>
      <c r="AZ83" s="5">
        <v>250</v>
      </c>
      <c r="BA83" s="9">
        <f t="shared" si="12"/>
        <v>81.25</v>
      </c>
      <c r="BB83" s="9">
        <v>1000</v>
      </c>
      <c r="BC83" s="10"/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59536659</v>
      </c>
      <c r="BV83" t="s">
        <v>162</v>
      </c>
      <c r="BW83">
        <v>0</v>
      </c>
      <c r="BX83">
        <v>0</v>
      </c>
      <c r="BY83" t="s">
        <v>163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171</v>
      </c>
      <c r="CK83">
        <v>10</v>
      </c>
      <c r="CL83">
        <v>0</v>
      </c>
      <c r="CM83">
        <v>0</v>
      </c>
      <c r="CN83">
        <v>9107.5</v>
      </c>
      <c r="CO83" t="s">
        <v>150</v>
      </c>
      <c r="CP83">
        <v>0</v>
      </c>
      <c r="CQ83">
        <v>0</v>
      </c>
      <c r="CR83">
        <v>0</v>
      </c>
      <c r="CS83" t="s">
        <v>164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165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484</v>
      </c>
      <c r="EC83" t="s">
        <v>484</v>
      </c>
      <c r="ED83" t="s">
        <v>481</v>
      </c>
      <c r="EE83" t="s">
        <v>485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168</v>
      </c>
      <c r="EU83" t="s">
        <v>146</v>
      </c>
      <c r="EV83">
        <v>0</v>
      </c>
    </row>
    <row r="84" spans="1:152" x14ac:dyDescent="0.25">
      <c r="A84">
        <v>9763580919</v>
      </c>
      <c r="B84" t="s">
        <v>141</v>
      </c>
      <c r="C84" t="s">
        <v>494</v>
      </c>
      <c r="D84" t="s">
        <v>143</v>
      </c>
      <c r="E84" t="s">
        <v>144</v>
      </c>
      <c r="F84" t="s">
        <v>145</v>
      </c>
      <c r="G84">
        <v>34911</v>
      </c>
      <c r="H84" t="s">
        <v>145</v>
      </c>
      <c r="I84">
        <v>172784</v>
      </c>
      <c r="J84">
        <v>2610496854</v>
      </c>
      <c r="K84">
        <v>9135743</v>
      </c>
      <c r="L84">
        <v>2692440</v>
      </c>
      <c r="M84" t="s">
        <v>146</v>
      </c>
      <c r="N84">
        <v>9763580919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44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495</v>
      </c>
      <c r="AG84">
        <v>566</v>
      </c>
      <c r="AH84">
        <v>656955</v>
      </c>
      <c r="AI84" t="s">
        <v>171</v>
      </c>
      <c r="AJ84">
        <v>566</v>
      </c>
      <c r="AK84">
        <v>9763580919</v>
      </c>
      <c r="AL84">
        <v>9763580919</v>
      </c>
      <c r="AM84" t="s">
        <v>158</v>
      </c>
      <c r="AN84" t="s">
        <v>228</v>
      </c>
      <c r="AO84" t="s">
        <v>229</v>
      </c>
      <c r="AP84" t="s">
        <v>146</v>
      </c>
      <c r="AQ84" t="s">
        <v>174</v>
      </c>
      <c r="AR84">
        <v>9107.5</v>
      </c>
      <c r="AS84">
        <v>9000</v>
      </c>
      <c r="AT84" s="5">
        <f t="shared" si="7"/>
        <v>8000</v>
      </c>
      <c r="AU84" s="5">
        <v>350</v>
      </c>
      <c r="AV84" s="5">
        <f t="shared" si="8"/>
        <v>7650</v>
      </c>
      <c r="AW84" s="6">
        <f t="shared" si="9"/>
        <v>1346.4</v>
      </c>
      <c r="AX84" s="7">
        <f t="shared" si="10"/>
        <v>6120</v>
      </c>
      <c r="AY84" s="8">
        <f t="shared" si="11"/>
        <v>183.6</v>
      </c>
      <c r="AZ84" s="5">
        <v>250</v>
      </c>
      <c r="BA84" s="9">
        <f t="shared" si="12"/>
        <v>81.25</v>
      </c>
      <c r="BB84" s="9">
        <v>1000</v>
      </c>
      <c r="BC84" s="10"/>
      <c r="BD84" s="5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59536659</v>
      </c>
      <c r="BV84" t="s">
        <v>162</v>
      </c>
      <c r="BW84">
        <v>0</v>
      </c>
      <c r="BX84">
        <v>0</v>
      </c>
      <c r="BY84" t="s">
        <v>163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171</v>
      </c>
      <c r="CK84">
        <v>10</v>
      </c>
      <c r="CL84">
        <v>0</v>
      </c>
      <c r="CM84">
        <v>0</v>
      </c>
      <c r="CN84">
        <v>9107.5</v>
      </c>
      <c r="CO84" t="s">
        <v>150</v>
      </c>
      <c r="CP84">
        <v>0</v>
      </c>
      <c r="CQ84">
        <v>0</v>
      </c>
      <c r="CR84">
        <v>0</v>
      </c>
      <c r="CS84" t="s">
        <v>164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165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496</v>
      </c>
      <c r="EC84" t="s">
        <v>496</v>
      </c>
      <c r="ED84" t="s">
        <v>495</v>
      </c>
      <c r="EE84" t="s">
        <v>497</v>
      </c>
      <c r="EF84" t="s">
        <v>163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168</v>
      </c>
      <c r="EU84" t="s">
        <v>146</v>
      </c>
      <c r="EV84">
        <v>0</v>
      </c>
    </row>
    <row r="85" spans="1:152" x14ac:dyDescent="0.25">
      <c r="A85">
        <v>9763530150</v>
      </c>
      <c r="B85" t="s">
        <v>141</v>
      </c>
      <c r="C85" t="s">
        <v>505</v>
      </c>
      <c r="D85" t="s">
        <v>143</v>
      </c>
      <c r="E85" t="s">
        <v>144</v>
      </c>
      <c r="F85" t="s">
        <v>145</v>
      </c>
      <c r="G85">
        <v>34911</v>
      </c>
      <c r="H85" t="s">
        <v>145</v>
      </c>
      <c r="I85">
        <v>977725</v>
      </c>
      <c r="J85">
        <v>2610496725</v>
      </c>
      <c r="K85">
        <v>9135743</v>
      </c>
      <c r="L85">
        <v>2692440</v>
      </c>
      <c r="M85" t="s">
        <v>146</v>
      </c>
      <c r="N85">
        <v>9763530150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506</v>
      </c>
      <c r="AG85">
        <v>566</v>
      </c>
      <c r="AH85">
        <v>610883</v>
      </c>
      <c r="AI85" t="s">
        <v>171</v>
      </c>
      <c r="AJ85">
        <v>566</v>
      </c>
      <c r="AK85">
        <v>9763530150</v>
      </c>
      <c r="AL85">
        <v>9763530150</v>
      </c>
      <c r="AM85" t="s">
        <v>158</v>
      </c>
      <c r="AN85" t="s">
        <v>172</v>
      </c>
      <c r="AO85" t="s">
        <v>173</v>
      </c>
      <c r="AP85" t="s">
        <v>146</v>
      </c>
      <c r="AQ85" t="s">
        <v>174</v>
      </c>
      <c r="AR85">
        <v>9107.5</v>
      </c>
      <c r="AS85">
        <v>9000</v>
      </c>
      <c r="AT85" s="5">
        <f t="shared" si="7"/>
        <v>8000</v>
      </c>
      <c r="AU85" s="5">
        <v>350</v>
      </c>
      <c r="AV85" s="5">
        <f t="shared" si="8"/>
        <v>7650</v>
      </c>
      <c r="AW85" s="6">
        <f t="shared" si="9"/>
        <v>1346.4</v>
      </c>
      <c r="AX85" s="7">
        <f t="shared" si="10"/>
        <v>6120</v>
      </c>
      <c r="AY85" s="8">
        <f t="shared" si="11"/>
        <v>183.6</v>
      </c>
      <c r="AZ85" s="5">
        <v>250</v>
      </c>
      <c r="BA85" s="9">
        <f t="shared" si="12"/>
        <v>81.25</v>
      </c>
      <c r="BB85" s="9">
        <v>1000</v>
      </c>
      <c r="BC85" s="10"/>
      <c r="BD85" s="5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59536659</v>
      </c>
      <c r="BV85" t="s">
        <v>162</v>
      </c>
      <c r="BW85">
        <v>0</v>
      </c>
      <c r="BX85">
        <v>0</v>
      </c>
      <c r="BY85" t="s">
        <v>163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171</v>
      </c>
      <c r="CK85">
        <v>10</v>
      </c>
      <c r="CL85">
        <v>0</v>
      </c>
      <c r="CM85">
        <v>0</v>
      </c>
      <c r="CN85">
        <v>9107.5</v>
      </c>
      <c r="CO85" t="s">
        <v>150</v>
      </c>
      <c r="CP85">
        <v>0</v>
      </c>
      <c r="CQ85">
        <v>0</v>
      </c>
      <c r="CR85">
        <v>0</v>
      </c>
      <c r="CS85" t="s">
        <v>164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165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507</v>
      </c>
      <c r="EC85" t="s">
        <v>507</v>
      </c>
      <c r="ED85" t="s">
        <v>506</v>
      </c>
      <c r="EE85" t="s">
        <v>508</v>
      </c>
      <c r="EF85" t="s">
        <v>163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168</v>
      </c>
      <c r="EU85" t="s">
        <v>146</v>
      </c>
      <c r="EV85">
        <v>0</v>
      </c>
    </row>
    <row r="86" spans="1:152" x14ac:dyDescent="0.25">
      <c r="A86">
        <v>9763299332</v>
      </c>
      <c r="B86" t="s">
        <v>141</v>
      </c>
      <c r="C86" t="s">
        <v>509</v>
      </c>
      <c r="D86" t="s">
        <v>143</v>
      </c>
      <c r="E86" t="s">
        <v>144</v>
      </c>
      <c r="F86" t="s">
        <v>145</v>
      </c>
      <c r="G86">
        <v>34910</v>
      </c>
      <c r="H86" t="s">
        <v>145</v>
      </c>
      <c r="I86">
        <v>182063</v>
      </c>
      <c r="J86">
        <v>2610425770</v>
      </c>
      <c r="K86">
        <v>8917441</v>
      </c>
      <c r="L86">
        <v>2692440</v>
      </c>
      <c r="M86" t="s">
        <v>146</v>
      </c>
      <c r="N86">
        <v>9763299332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510</v>
      </c>
      <c r="AG86">
        <v>566</v>
      </c>
      <c r="AH86">
        <v>435261</v>
      </c>
      <c r="AI86" t="s">
        <v>171</v>
      </c>
      <c r="AJ86">
        <v>566</v>
      </c>
      <c r="AK86">
        <v>9763299332</v>
      </c>
      <c r="AL86">
        <v>9763299332</v>
      </c>
      <c r="AM86" t="s">
        <v>158</v>
      </c>
      <c r="AN86" t="s">
        <v>228</v>
      </c>
      <c r="AO86" t="s">
        <v>229</v>
      </c>
      <c r="AP86" t="s">
        <v>146</v>
      </c>
      <c r="AQ86" t="s">
        <v>174</v>
      </c>
      <c r="AR86">
        <v>9107.5</v>
      </c>
      <c r="AS86">
        <v>9000</v>
      </c>
      <c r="AT86" s="5">
        <f t="shared" si="7"/>
        <v>8000</v>
      </c>
      <c r="AU86" s="5">
        <v>350</v>
      </c>
      <c r="AV86" s="5">
        <f t="shared" si="8"/>
        <v>7650</v>
      </c>
      <c r="AW86" s="6">
        <f t="shared" si="9"/>
        <v>1346.4</v>
      </c>
      <c r="AX86" s="7">
        <f t="shared" si="10"/>
        <v>6120</v>
      </c>
      <c r="AY86" s="8">
        <f t="shared" si="11"/>
        <v>183.6</v>
      </c>
      <c r="AZ86" s="5">
        <v>250</v>
      </c>
      <c r="BA86" s="9">
        <f t="shared" si="12"/>
        <v>81.25</v>
      </c>
      <c r="BB86" s="9">
        <v>1000</v>
      </c>
      <c r="BC86" s="10"/>
      <c r="BD86" s="5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9107.5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9106.9624999999996</v>
      </c>
      <c r="BR86">
        <v>0</v>
      </c>
      <c r="BS86">
        <v>0.04</v>
      </c>
      <c r="BT86" t="s">
        <v>146</v>
      </c>
      <c r="BU86">
        <v>59536659</v>
      </c>
      <c r="BV86" t="s">
        <v>162</v>
      </c>
      <c r="BW86">
        <v>0</v>
      </c>
      <c r="BX86">
        <v>0</v>
      </c>
      <c r="BY86" t="s">
        <v>163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171</v>
      </c>
      <c r="CK86">
        <v>10</v>
      </c>
      <c r="CL86">
        <v>0</v>
      </c>
      <c r="CM86">
        <v>0</v>
      </c>
      <c r="CN86">
        <v>9107.5</v>
      </c>
      <c r="CO86" t="s">
        <v>150</v>
      </c>
      <c r="CP86">
        <v>0</v>
      </c>
      <c r="CQ86">
        <v>0</v>
      </c>
      <c r="CR86">
        <v>0</v>
      </c>
      <c r="CS86" t="s">
        <v>164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165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511</v>
      </c>
      <c r="EC86" t="s">
        <v>511</v>
      </c>
      <c r="ED86" t="s">
        <v>510</v>
      </c>
      <c r="EE86" t="s">
        <v>512</v>
      </c>
      <c r="EF86" t="s">
        <v>163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9107.5</v>
      </c>
      <c r="EQ86">
        <v>0</v>
      </c>
      <c r="ER86">
        <v>0</v>
      </c>
      <c r="ES86" t="s">
        <v>146</v>
      </c>
      <c r="ET86" t="s">
        <v>168</v>
      </c>
      <c r="EU86" t="s">
        <v>146</v>
      </c>
      <c r="EV86">
        <v>0</v>
      </c>
    </row>
    <row r="87" spans="1:152" x14ac:dyDescent="0.25">
      <c r="A87">
        <v>9763521912</v>
      </c>
      <c r="B87" t="s">
        <v>141</v>
      </c>
      <c r="C87" t="s">
        <v>519</v>
      </c>
      <c r="D87" t="s">
        <v>143</v>
      </c>
      <c r="E87" t="s">
        <v>144</v>
      </c>
      <c r="F87" t="s">
        <v>145</v>
      </c>
      <c r="G87">
        <v>34911</v>
      </c>
      <c r="H87" t="s">
        <v>145</v>
      </c>
      <c r="I87">
        <v>397240</v>
      </c>
      <c r="J87">
        <v>2610496710</v>
      </c>
      <c r="K87">
        <v>9135743</v>
      </c>
      <c r="L87">
        <v>2692440</v>
      </c>
      <c r="M87" t="s">
        <v>146</v>
      </c>
      <c r="N87">
        <v>9763521912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520</v>
      </c>
      <c r="AG87">
        <v>566</v>
      </c>
      <c r="AH87">
        <v>602519</v>
      </c>
      <c r="AI87" t="s">
        <v>153</v>
      </c>
      <c r="AJ87">
        <v>566</v>
      </c>
      <c r="AK87">
        <v>20212321912</v>
      </c>
      <c r="AL87">
        <v>9763521912</v>
      </c>
      <c r="AM87" t="s">
        <v>158</v>
      </c>
      <c r="AN87" t="s">
        <v>159</v>
      </c>
      <c r="AO87" t="s">
        <v>160</v>
      </c>
      <c r="AP87" t="s">
        <v>146</v>
      </c>
      <c r="AQ87" t="s">
        <v>161</v>
      </c>
      <c r="AR87">
        <v>9107.5</v>
      </c>
      <c r="AS87">
        <v>9000</v>
      </c>
      <c r="AT87" s="5">
        <f t="shared" si="7"/>
        <v>8000</v>
      </c>
      <c r="AU87" s="5">
        <v>350</v>
      </c>
      <c r="AV87" s="5">
        <f t="shared" si="8"/>
        <v>7650</v>
      </c>
      <c r="AW87" s="6">
        <f t="shared" si="9"/>
        <v>1346.4</v>
      </c>
      <c r="AX87" s="7">
        <f t="shared" si="10"/>
        <v>6120</v>
      </c>
      <c r="AY87" s="8">
        <f t="shared" si="11"/>
        <v>183.6</v>
      </c>
      <c r="AZ87" s="5">
        <v>250</v>
      </c>
      <c r="BA87" s="9">
        <f t="shared" si="12"/>
        <v>81.25</v>
      </c>
      <c r="BB87" s="9">
        <v>1000</v>
      </c>
      <c r="BC87" s="10"/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9107.5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9106.9624999999996</v>
      </c>
      <c r="BR87">
        <v>0</v>
      </c>
      <c r="BS87">
        <v>0.04</v>
      </c>
      <c r="BT87" t="s">
        <v>146</v>
      </c>
      <c r="BU87">
        <v>59536659</v>
      </c>
      <c r="BV87" t="s">
        <v>162</v>
      </c>
      <c r="BW87">
        <v>0</v>
      </c>
      <c r="BX87">
        <v>0</v>
      </c>
      <c r="BY87" t="s">
        <v>163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153</v>
      </c>
      <c r="CK87">
        <v>10</v>
      </c>
      <c r="CL87">
        <v>0</v>
      </c>
      <c r="CM87">
        <v>0</v>
      </c>
      <c r="CN87">
        <v>9107.5</v>
      </c>
      <c r="CO87" t="s">
        <v>150</v>
      </c>
      <c r="CP87">
        <v>0</v>
      </c>
      <c r="CQ87">
        <v>0</v>
      </c>
      <c r="CR87">
        <v>0</v>
      </c>
      <c r="CS87" t="s">
        <v>164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165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3.0040566E+19</v>
      </c>
      <c r="EB87" t="s">
        <v>521</v>
      </c>
      <c r="EC87" t="s">
        <v>521</v>
      </c>
      <c r="ED87" t="s">
        <v>520</v>
      </c>
      <c r="EE87" t="s">
        <v>522</v>
      </c>
      <c r="EF87" t="s">
        <v>163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9107.5</v>
      </c>
      <c r="EQ87">
        <v>0</v>
      </c>
      <c r="ER87">
        <v>0</v>
      </c>
      <c r="ES87" t="s">
        <v>146</v>
      </c>
      <c r="ET87" t="s">
        <v>168</v>
      </c>
      <c r="EU87" t="s">
        <v>146</v>
      </c>
      <c r="EV87">
        <v>0</v>
      </c>
    </row>
    <row r="88" spans="1:152" x14ac:dyDescent="0.25">
      <c r="A88">
        <v>9766133143</v>
      </c>
      <c r="B88" t="s">
        <v>141</v>
      </c>
      <c r="C88" t="s">
        <v>535</v>
      </c>
      <c r="D88" t="s">
        <v>143</v>
      </c>
      <c r="E88" t="s">
        <v>144</v>
      </c>
      <c r="F88" t="s">
        <v>145</v>
      </c>
      <c r="G88">
        <v>34914</v>
      </c>
      <c r="H88" t="s">
        <v>145</v>
      </c>
      <c r="I88">
        <v>734777</v>
      </c>
      <c r="J88">
        <v>2610787826</v>
      </c>
      <c r="K88">
        <v>9945408</v>
      </c>
      <c r="L88">
        <v>2692440</v>
      </c>
      <c r="M88" t="s">
        <v>146</v>
      </c>
      <c r="N88">
        <v>9766133143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536</v>
      </c>
      <c r="AG88">
        <v>566</v>
      </c>
      <c r="AH88">
        <v>11533</v>
      </c>
      <c r="AI88" t="s">
        <v>171</v>
      </c>
      <c r="AJ88">
        <v>566</v>
      </c>
      <c r="AK88">
        <v>9766133143</v>
      </c>
      <c r="AL88">
        <v>9766133143</v>
      </c>
      <c r="AM88" t="s">
        <v>158</v>
      </c>
      <c r="AN88" t="s">
        <v>216</v>
      </c>
      <c r="AO88" t="s">
        <v>217</v>
      </c>
      <c r="AP88" t="s">
        <v>146</v>
      </c>
      <c r="AQ88" t="s">
        <v>174</v>
      </c>
      <c r="AR88">
        <v>9107.5</v>
      </c>
      <c r="AS88">
        <v>9000</v>
      </c>
      <c r="AT88" s="5">
        <f t="shared" si="7"/>
        <v>8000</v>
      </c>
      <c r="AU88" s="5">
        <v>350</v>
      </c>
      <c r="AV88" s="5">
        <f t="shared" si="8"/>
        <v>7650</v>
      </c>
      <c r="AW88" s="6">
        <f t="shared" si="9"/>
        <v>1346.4</v>
      </c>
      <c r="AX88" s="7">
        <f t="shared" si="10"/>
        <v>6120</v>
      </c>
      <c r="AY88" s="8">
        <f t="shared" si="11"/>
        <v>183.6</v>
      </c>
      <c r="AZ88" s="5">
        <v>250</v>
      </c>
      <c r="BA88" s="9">
        <f t="shared" si="12"/>
        <v>81.25</v>
      </c>
      <c r="BB88" s="9">
        <v>1000</v>
      </c>
      <c r="BC88" s="10"/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9107.5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9106.9624999999996</v>
      </c>
      <c r="BR88">
        <v>0</v>
      </c>
      <c r="BS88">
        <v>0.04</v>
      </c>
      <c r="BT88" t="s">
        <v>146</v>
      </c>
      <c r="BU88">
        <v>59536659</v>
      </c>
      <c r="BV88" t="s">
        <v>162</v>
      </c>
      <c r="BW88">
        <v>0</v>
      </c>
      <c r="BX88">
        <v>0</v>
      </c>
      <c r="BY88" t="s">
        <v>163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171</v>
      </c>
      <c r="CK88">
        <v>10</v>
      </c>
      <c r="CL88">
        <v>0</v>
      </c>
      <c r="CM88">
        <v>0</v>
      </c>
      <c r="CN88">
        <v>9107.5</v>
      </c>
      <c r="CO88" t="s">
        <v>150</v>
      </c>
      <c r="CP88">
        <v>0</v>
      </c>
      <c r="CQ88">
        <v>0</v>
      </c>
      <c r="CR88">
        <v>0</v>
      </c>
      <c r="CS88" t="s">
        <v>164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165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537</v>
      </c>
      <c r="EC88" t="s">
        <v>537</v>
      </c>
      <c r="ED88" t="s">
        <v>536</v>
      </c>
      <c r="EE88" t="s">
        <v>538</v>
      </c>
      <c r="EF88" t="s">
        <v>163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9107.5</v>
      </c>
      <c r="EQ88">
        <v>0</v>
      </c>
      <c r="ER88">
        <v>0</v>
      </c>
      <c r="ES88" t="s">
        <v>146</v>
      </c>
      <c r="ET88" t="s">
        <v>168</v>
      </c>
      <c r="EU88" t="s">
        <v>146</v>
      </c>
      <c r="EV88">
        <v>0</v>
      </c>
    </row>
    <row r="89" spans="1:152" x14ac:dyDescent="0.25">
      <c r="A89">
        <v>9764295072</v>
      </c>
      <c r="B89" t="s">
        <v>141</v>
      </c>
      <c r="C89" t="s">
        <v>539</v>
      </c>
      <c r="D89" t="s">
        <v>143</v>
      </c>
      <c r="E89" t="s">
        <v>144</v>
      </c>
      <c r="F89" t="s">
        <v>145</v>
      </c>
      <c r="G89">
        <v>34912</v>
      </c>
      <c r="H89" t="s">
        <v>145</v>
      </c>
      <c r="I89">
        <v>607083</v>
      </c>
      <c r="J89">
        <v>2610604837</v>
      </c>
      <c r="K89">
        <v>5615700</v>
      </c>
      <c r="L89">
        <v>2692440</v>
      </c>
      <c r="M89" t="s">
        <v>146</v>
      </c>
      <c r="N89">
        <v>9764295072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540</v>
      </c>
      <c r="AG89">
        <v>566</v>
      </c>
      <c r="AH89">
        <v>371508</v>
      </c>
      <c r="AI89" t="s">
        <v>171</v>
      </c>
      <c r="AJ89">
        <v>566</v>
      </c>
      <c r="AK89">
        <v>9764295072</v>
      </c>
      <c r="AL89">
        <v>9764295072</v>
      </c>
      <c r="AM89" t="s">
        <v>158</v>
      </c>
      <c r="AN89" t="s">
        <v>198</v>
      </c>
      <c r="AO89" t="s">
        <v>199</v>
      </c>
      <c r="AP89" t="s">
        <v>146</v>
      </c>
      <c r="AQ89" t="s">
        <v>174</v>
      </c>
      <c r="AR89">
        <v>9107.5</v>
      </c>
      <c r="AS89">
        <v>9000</v>
      </c>
      <c r="AT89" s="5">
        <f t="shared" si="7"/>
        <v>8000</v>
      </c>
      <c r="AU89" s="5">
        <v>350</v>
      </c>
      <c r="AV89" s="5">
        <f t="shared" si="8"/>
        <v>7650</v>
      </c>
      <c r="AW89" s="6">
        <f t="shared" si="9"/>
        <v>1346.4</v>
      </c>
      <c r="AX89" s="7">
        <f t="shared" si="10"/>
        <v>6120</v>
      </c>
      <c r="AY89" s="8">
        <f t="shared" si="11"/>
        <v>183.6</v>
      </c>
      <c r="AZ89" s="5">
        <v>250</v>
      </c>
      <c r="BA89" s="9">
        <f t="shared" si="12"/>
        <v>81.25</v>
      </c>
      <c r="BB89" s="9">
        <v>1000</v>
      </c>
      <c r="BC89" s="10"/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9107.5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9106.9624999999996</v>
      </c>
      <c r="BR89">
        <v>0</v>
      </c>
      <c r="BS89">
        <v>0.04</v>
      </c>
      <c r="BT89" t="s">
        <v>146</v>
      </c>
      <c r="BU89">
        <v>59536659</v>
      </c>
      <c r="BV89" t="s">
        <v>162</v>
      </c>
      <c r="BW89">
        <v>0</v>
      </c>
      <c r="BX89">
        <v>0</v>
      </c>
      <c r="BY89" t="s">
        <v>163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171</v>
      </c>
      <c r="CK89">
        <v>10</v>
      </c>
      <c r="CL89">
        <v>0</v>
      </c>
      <c r="CM89">
        <v>0</v>
      </c>
      <c r="CN89">
        <v>9107.5</v>
      </c>
      <c r="CO89" t="s">
        <v>150</v>
      </c>
      <c r="CP89">
        <v>0</v>
      </c>
      <c r="CQ89">
        <v>0</v>
      </c>
      <c r="CR89">
        <v>0</v>
      </c>
      <c r="CS89" t="s">
        <v>164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165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541</v>
      </c>
      <c r="EC89" t="s">
        <v>541</v>
      </c>
      <c r="ED89" t="s">
        <v>540</v>
      </c>
      <c r="EE89" t="s">
        <v>542</v>
      </c>
      <c r="EF89" t="s">
        <v>163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9107.5</v>
      </c>
      <c r="EQ89">
        <v>0</v>
      </c>
      <c r="ER89">
        <v>0</v>
      </c>
      <c r="ES89" t="s">
        <v>146</v>
      </c>
      <c r="ET89" t="s">
        <v>168</v>
      </c>
      <c r="EU89" t="s">
        <v>146</v>
      </c>
      <c r="EV89">
        <v>0</v>
      </c>
    </row>
    <row r="90" spans="1:152" x14ac:dyDescent="0.25">
      <c r="A90">
        <v>9762776288</v>
      </c>
      <c r="B90" t="s">
        <v>141</v>
      </c>
      <c r="C90" t="s">
        <v>574</v>
      </c>
      <c r="D90" t="s">
        <v>143</v>
      </c>
      <c r="E90" t="s">
        <v>144</v>
      </c>
      <c r="F90" t="s">
        <v>145</v>
      </c>
      <c r="G90">
        <v>34910</v>
      </c>
      <c r="H90" t="s">
        <v>145</v>
      </c>
      <c r="I90">
        <v>468900</v>
      </c>
      <c r="J90">
        <v>2610423995</v>
      </c>
      <c r="K90">
        <v>1707801</v>
      </c>
      <c r="L90">
        <v>2692440</v>
      </c>
      <c r="M90" t="s">
        <v>146</v>
      </c>
      <c r="N90">
        <v>9762776288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575</v>
      </c>
      <c r="AG90">
        <v>566</v>
      </c>
      <c r="AH90">
        <v>55</v>
      </c>
      <c r="AI90" t="s">
        <v>171</v>
      </c>
      <c r="AJ90">
        <v>566</v>
      </c>
      <c r="AK90">
        <v>9762776288</v>
      </c>
      <c r="AL90">
        <v>9762776288</v>
      </c>
      <c r="AM90" t="s">
        <v>158</v>
      </c>
      <c r="AN90" t="s">
        <v>192</v>
      </c>
      <c r="AO90" t="s">
        <v>193</v>
      </c>
      <c r="AP90" t="s">
        <v>146</v>
      </c>
      <c r="AQ90" t="s">
        <v>174</v>
      </c>
      <c r="AR90">
        <v>9107.5</v>
      </c>
      <c r="AS90">
        <v>9000</v>
      </c>
      <c r="AT90" s="5">
        <f t="shared" si="7"/>
        <v>8000</v>
      </c>
      <c r="AU90" s="5">
        <v>350</v>
      </c>
      <c r="AV90" s="5">
        <f t="shared" si="8"/>
        <v>7650</v>
      </c>
      <c r="AW90" s="6">
        <f t="shared" si="9"/>
        <v>1346.4</v>
      </c>
      <c r="AX90" s="7">
        <f t="shared" si="10"/>
        <v>6120</v>
      </c>
      <c r="AY90" s="8">
        <f t="shared" si="11"/>
        <v>183.6</v>
      </c>
      <c r="AZ90" s="5">
        <v>250</v>
      </c>
      <c r="BA90" s="9">
        <f t="shared" si="12"/>
        <v>81.25</v>
      </c>
      <c r="BB90" s="9">
        <v>1000</v>
      </c>
      <c r="BC90" s="10"/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59536659</v>
      </c>
      <c r="BV90" t="s">
        <v>162</v>
      </c>
      <c r="BW90">
        <v>0</v>
      </c>
      <c r="BX90">
        <v>0</v>
      </c>
      <c r="BY90" t="s">
        <v>163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171</v>
      </c>
      <c r="CK90">
        <v>10</v>
      </c>
      <c r="CL90">
        <v>0</v>
      </c>
      <c r="CM90">
        <v>0</v>
      </c>
      <c r="CN90">
        <v>9107.5</v>
      </c>
      <c r="CO90" t="s">
        <v>150</v>
      </c>
      <c r="CP90">
        <v>0</v>
      </c>
      <c r="CQ90">
        <v>0</v>
      </c>
      <c r="CR90">
        <v>0</v>
      </c>
      <c r="CS90" t="s">
        <v>164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165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576</v>
      </c>
      <c r="EC90" t="s">
        <v>576</v>
      </c>
      <c r="ED90" t="s">
        <v>575</v>
      </c>
      <c r="EE90" t="s">
        <v>577</v>
      </c>
      <c r="EF90" t="s">
        <v>163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168</v>
      </c>
      <c r="EU90" t="s">
        <v>146</v>
      </c>
      <c r="EV90">
        <v>0</v>
      </c>
    </row>
    <row r="91" spans="1:152" x14ac:dyDescent="0.25">
      <c r="A91">
        <v>9762951597</v>
      </c>
      <c r="B91" t="s">
        <v>141</v>
      </c>
      <c r="C91" t="s">
        <v>585</v>
      </c>
      <c r="D91" t="s">
        <v>143</v>
      </c>
      <c r="E91" t="s">
        <v>144</v>
      </c>
      <c r="F91" t="s">
        <v>145</v>
      </c>
      <c r="G91">
        <v>34910</v>
      </c>
      <c r="H91" t="s">
        <v>145</v>
      </c>
      <c r="I91">
        <v>950979</v>
      </c>
      <c r="J91">
        <v>2610424591</v>
      </c>
      <c r="K91">
        <v>1707801</v>
      </c>
      <c r="L91">
        <v>2692440</v>
      </c>
      <c r="M91" t="s">
        <v>146</v>
      </c>
      <c r="N91">
        <v>9762951597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44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586</v>
      </c>
      <c r="AG91">
        <v>566</v>
      </c>
      <c r="AH91">
        <v>127914</v>
      </c>
      <c r="AI91" t="s">
        <v>171</v>
      </c>
      <c r="AJ91">
        <v>566</v>
      </c>
      <c r="AK91">
        <v>9762951597</v>
      </c>
      <c r="AL91">
        <v>9762951597</v>
      </c>
      <c r="AM91" t="s">
        <v>158</v>
      </c>
      <c r="AN91" t="s">
        <v>192</v>
      </c>
      <c r="AO91" t="s">
        <v>193</v>
      </c>
      <c r="AP91" t="s">
        <v>146</v>
      </c>
      <c r="AQ91" t="s">
        <v>174</v>
      </c>
      <c r="AR91">
        <v>9107.5</v>
      </c>
      <c r="AS91">
        <v>9000</v>
      </c>
      <c r="AT91" s="5">
        <f t="shared" si="7"/>
        <v>8000</v>
      </c>
      <c r="AU91" s="5">
        <v>350</v>
      </c>
      <c r="AV91" s="5">
        <f t="shared" si="8"/>
        <v>7650</v>
      </c>
      <c r="AW91" s="6">
        <f t="shared" si="9"/>
        <v>1346.4</v>
      </c>
      <c r="AX91" s="7">
        <f t="shared" si="10"/>
        <v>6120</v>
      </c>
      <c r="AY91" s="8">
        <f t="shared" si="11"/>
        <v>183.6</v>
      </c>
      <c r="AZ91" s="5">
        <v>250</v>
      </c>
      <c r="BA91" s="9">
        <f t="shared" si="12"/>
        <v>81.25</v>
      </c>
      <c r="BB91" s="9">
        <v>1000</v>
      </c>
      <c r="BC91" s="10"/>
      <c r="BD91" s="5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9107.5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9106.9624999999996</v>
      </c>
      <c r="BR91">
        <v>0</v>
      </c>
      <c r="BS91">
        <v>0.04</v>
      </c>
      <c r="BT91" t="s">
        <v>146</v>
      </c>
      <c r="BU91">
        <v>59536659</v>
      </c>
      <c r="BV91" t="s">
        <v>162</v>
      </c>
      <c r="BW91">
        <v>0</v>
      </c>
      <c r="BX91">
        <v>0</v>
      </c>
      <c r="BY91" t="s">
        <v>163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171</v>
      </c>
      <c r="CK91">
        <v>10</v>
      </c>
      <c r="CL91">
        <v>0</v>
      </c>
      <c r="CM91">
        <v>0</v>
      </c>
      <c r="CN91">
        <v>9107.5</v>
      </c>
      <c r="CO91" t="s">
        <v>150</v>
      </c>
      <c r="CP91">
        <v>0</v>
      </c>
      <c r="CQ91">
        <v>0</v>
      </c>
      <c r="CR91">
        <v>0</v>
      </c>
      <c r="CS91" t="s">
        <v>164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165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587</v>
      </c>
      <c r="EC91" t="s">
        <v>587</v>
      </c>
      <c r="ED91" t="s">
        <v>586</v>
      </c>
      <c r="EE91" t="s">
        <v>588</v>
      </c>
      <c r="EF91" t="s">
        <v>163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9107.5</v>
      </c>
      <c r="EQ91">
        <v>0</v>
      </c>
      <c r="ER91">
        <v>0</v>
      </c>
      <c r="ES91" t="s">
        <v>146</v>
      </c>
      <c r="ET91" t="s">
        <v>168</v>
      </c>
      <c r="EU91" t="s">
        <v>146</v>
      </c>
      <c r="EV91">
        <v>0</v>
      </c>
    </row>
    <row r="92" spans="1:152" x14ac:dyDescent="0.25">
      <c r="A92">
        <v>9763772175</v>
      </c>
      <c r="B92" t="s">
        <v>141</v>
      </c>
      <c r="C92" t="s">
        <v>604</v>
      </c>
      <c r="D92" t="s">
        <v>143</v>
      </c>
      <c r="E92" t="s">
        <v>144</v>
      </c>
      <c r="F92" t="s">
        <v>145</v>
      </c>
      <c r="G92">
        <v>34911</v>
      </c>
      <c r="H92" t="s">
        <v>145</v>
      </c>
      <c r="I92">
        <v>209115</v>
      </c>
      <c r="J92">
        <v>2610497286</v>
      </c>
      <c r="K92">
        <v>9135743</v>
      </c>
      <c r="L92">
        <v>2692440</v>
      </c>
      <c r="M92" t="s">
        <v>146</v>
      </c>
      <c r="N92">
        <v>9763772175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44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605</v>
      </c>
      <c r="AG92">
        <v>566</v>
      </c>
      <c r="AH92">
        <v>845481</v>
      </c>
      <c r="AI92" t="s">
        <v>171</v>
      </c>
      <c r="AJ92">
        <v>566</v>
      </c>
      <c r="AK92">
        <v>9763772175</v>
      </c>
      <c r="AL92">
        <v>9763772175</v>
      </c>
      <c r="AM92" t="s">
        <v>158</v>
      </c>
      <c r="AN92" t="s">
        <v>216</v>
      </c>
      <c r="AO92" t="s">
        <v>217</v>
      </c>
      <c r="AP92" t="s">
        <v>146</v>
      </c>
      <c r="AQ92" t="s">
        <v>174</v>
      </c>
      <c r="AR92">
        <v>9107.5</v>
      </c>
      <c r="AS92">
        <v>9000</v>
      </c>
      <c r="AT92" s="5">
        <f t="shared" si="7"/>
        <v>8000</v>
      </c>
      <c r="AU92" s="5">
        <v>350</v>
      </c>
      <c r="AV92" s="5">
        <f t="shared" si="8"/>
        <v>7650</v>
      </c>
      <c r="AW92" s="6">
        <f t="shared" si="9"/>
        <v>1346.4</v>
      </c>
      <c r="AX92" s="7">
        <f t="shared" si="10"/>
        <v>6120</v>
      </c>
      <c r="AY92" s="8">
        <f t="shared" si="11"/>
        <v>183.6</v>
      </c>
      <c r="AZ92" s="5">
        <v>250</v>
      </c>
      <c r="BA92" s="9">
        <f t="shared" si="12"/>
        <v>81.25</v>
      </c>
      <c r="BB92" s="9">
        <v>1000</v>
      </c>
      <c r="BC92" s="10"/>
      <c r="BD92" s="5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9107.5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9106.9624999999996</v>
      </c>
      <c r="BR92">
        <v>0</v>
      </c>
      <c r="BS92">
        <v>0.04</v>
      </c>
      <c r="BT92" t="s">
        <v>146</v>
      </c>
      <c r="BU92">
        <v>59536659</v>
      </c>
      <c r="BV92" t="s">
        <v>162</v>
      </c>
      <c r="BW92">
        <v>0</v>
      </c>
      <c r="BX92">
        <v>0</v>
      </c>
      <c r="BY92" t="s">
        <v>163</v>
      </c>
      <c r="BZ92">
        <v>0</v>
      </c>
      <c r="CA92" t="s">
        <v>146</v>
      </c>
      <c r="CB92">
        <v>0</v>
      </c>
      <c r="CC92">
        <v>0</v>
      </c>
      <c r="CD92" t="s">
        <v>146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171</v>
      </c>
      <c r="CK92">
        <v>10</v>
      </c>
      <c r="CL92">
        <v>0</v>
      </c>
      <c r="CM92">
        <v>0</v>
      </c>
      <c r="CN92">
        <v>9107.5</v>
      </c>
      <c r="CO92" t="s">
        <v>150</v>
      </c>
      <c r="CP92">
        <v>0</v>
      </c>
      <c r="CQ92">
        <v>0</v>
      </c>
      <c r="CR92">
        <v>0</v>
      </c>
      <c r="CS92" t="s">
        <v>164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165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606</v>
      </c>
      <c r="EC92" t="s">
        <v>606</v>
      </c>
      <c r="ED92" t="s">
        <v>605</v>
      </c>
      <c r="EE92" t="s">
        <v>607</v>
      </c>
      <c r="EF92" t="s">
        <v>163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9107.5</v>
      </c>
      <c r="EQ92">
        <v>0</v>
      </c>
      <c r="ER92">
        <v>0</v>
      </c>
      <c r="ES92" t="s">
        <v>146</v>
      </c>
      <c r="ET92" t="s">
        <v>168</v>
      </c>
      <c r="EU92" t="s">
        <v>146</v>
      </c>
      <c r="EV92">
        <v>0</v>
      </c>
    </row>
    <row r="93" spans="1:152" x14ac:dyDescent="0.25">
      <c r="A93">
        <v>9762700607</v>
      </c>
      <c r="B93" t="s">
        <v>141</v>
      </c>
      <c r="C93" t="s">
        <v>612</v>
      </c>
      <c r="D93" t="s">
        <v>143</v>
      </c>
      <c r="E93" t="s">
        <v>144</v>
      </c>
      <c r="F93" t="s">
        <v>145</v>
      </c>
      <c r="G93">
        <v>34909</v>
      </c>
      <c r="H93" t="s">
        <v>145</v>
      </c>
      <c r="I93">
        <v>440615</v>
      </c>
      <c r="J93">
        <v>2610339387</v>
      </c>
      <c r="K93">
        <v>3072729</v>
      </c>
      <c r="L93">
        <v>2692440</v>
      </c>
      <c r="M93" t="s">
        <v>146</v>
      </c>
      <c r="N93">
        <v>9762700607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44</v>
      </c>
      <c r="Z93" t="s">
        <v>153</v>
      </c>
      <c r="AA93" t="s">
        <v>154</v>
      </c>
      <c r="AB93" t="s">
        <v>146</v>
      </c>
      <c r="AC93">
        <v>200239</v>
      </c>
      <c r="AD93" t="s">
        <v>155</v>
      </c>
      <c r="AE93" t="s">
        <v>156</v>
      </c>
      <c r="AF93" t="s">
        <v>613</v>
      </c>
      <c r="AG93">
        <v>566</v>
      </c>
      <c r="AH93">
        <v>938207</v>
      </c>
      <c r="AI93" t="s">
        <v>153</v>
      </c>
      <c r="AJ93">
        <v>566</v>
      </c>
      <c r="AK93">
        <v>20212300607</v>
      </c>
      <c r="AL93">
        <v>9762700607</v>
      </c>
      <c r="AM93" t="s">
        <v>158</v>
      </c>
      <c r="AN93" t="s">
        <v>415</v>
      </c>
      <c r="AO93" t="s">
        <v>416</v>
      </c>
      <c r="AP93" t="s">
        <v>146</v>
      </c>
      <c r="AQ93" t="s">
        <v>161</v>
      </c>
      <c r="AR93">
        <v>9107.5</v>
      </c>
      <c r="AS93">
        <v>9000</v>
      </c>
      <c r="AT93" s="5">
        <f t="shared" si="7"/>
        <v>8000</v>
      </c>
      <c r="AU93" s="5">
        <v>350</v>
      </c>
      <c r="AV93" s="5">
        <f t="shared" si="8"/>
        <v>7650</v>
      </c>
      <c r="AW93" s="6">
        <f t="shared" si="9"/>
        <v>1346.4</v>
      </c>
      <c r="AX93" s="7">
        <f t="shared" si="10"/>
        <v>6120</v>
      </c>
      <c r="AY93" s="8">
        <f t="shared" si="11"/>
        <v>183.6</v>
      </c>
      <c r="AZ93" s="5">
        <v>250</v>
      </c>
      <c r="BA93" s="9">
        <f t="shared" si="12"/>
        <v>81.25</v>
      </c>
      <c r="BB93" s="9">
        <v>1000</v>
      </c>
      <c r="BC93" s="10"/>
      <c r="BD93" s="5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9107.5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9106.9624999999996</v>
      </c>
      <c r="BR93">
        <v>0</v>
      </c>
      <c r="BS93">
        <v>0.04</v>
      </c>
      <c r="BT93" t="s">
        <v>146</v>
      </c>
      <c r="BU93">
        <v>59536659</v>
      </c>
      <c r="BV93" t="s">
        <v>162</v>
      </c>
      <c r="BW93">
        <v>0</v>
      </c>
      <c r="BX93">
        <v>0</v>
      </c>
      <c r="BY93" t="s">
        <v>163</v>
      </c>
      <c r="BZ93">
        <v>0</v>
      </c>
      <c r="CA93" t="s">
        <v>146</v>
      </c>
      <c r="CB93">
        <v>0</v>
      </c>
      <c r="CC93">
        <v>0</v>
      </c>
      <c r="CD93" t="s">
        <v>146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153</v>
      </c>
      <c r="CK93">
        <v>10</v>
      </c>
      <c r="CL93">
        <v>0</v>
      </c>
      <c r="CM93">
        <v>0</v>
      </c>
      <c r="CN93">
        <v>9107.5</v>
      </c>
      <c r="CO93" t="s">
        <v>150</v>
      </c>
      <c r="CP93">
        <v>0</v>
      </c>
      <c r="CQ93">
        <v>0</v>
      </c>
      <c r="CR93">
        <v>0</v>
      </c>
      <c r="CS93" t="s">
        <v>164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165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3.0040566E+19</v>
      </c>
      <c r="EB93" t="s">
        <v>614</v>
      </c>
      <c r="EC93" t="s">
        <v>614</v>
      </c>
      <c r="ED93" t="s">
        <v>613</v>
      </c>
      <c r="EE93" t="s">
        <v>615</v>
      </c>
      <c r="EF93" t="s">
        <v>163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9107.5</v>
      </c>
      <c r="EQ93">
        <v>0</v>
      </c>
      <c r="ER93">
        <v>0</v>
      </c>
      <c r="ES93" t="s">
        <v>146</v>
      </c>
      <c r="ET93" t="s">
        <v>168</v>
      </c>
      <c r="EU93" t="s">
        <v>146</v>
      </c>
      <c r="EV93">
        <v>0</v>
      </c>
    </row>
    <row r="94" spans="1:152" x14ac:dyDescent="0.25">
      <c r="A94">
        <v>9764447003</v>
      </c>
      <c r="B94" t="s">
        <v>141</v>
      </c>
      <c r="C94" t="s">
        <v>620</v>
      </c>
      <c r="D94" t="s">
        <v>143</v>
      </c>
      <c r="E94" t="s">
        <v>144</v>
      </c>
      <c r="F94" t="s">
        <v>145</v>
      </c>
      <c r="G94">
        <v>34912</v>
      </c>
      <c r="H94" t="s">
        <v>145</v>
      </c>
      <c r="I94">
        <v>353128</v>
      </c>
      <c r="J94">
        <v>2610605183</v>
      </c>
      <c r="K94">
        <v>5615700</v>
      </c>
      <c r="L94">
        <v>2692440</v>
      </c>
      <c r="M94" t="s">
        <v>146</v>
      </c>
      <c r="N94">
        <v>9764447003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153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621</v>
      </c>
      <c r="AG94">
        <v>566</v>
      </c>
      <c r="AH94">
        <v>522569</v>
      </c>
      <c r="AI94" t="s">
        <v>171</v>
      </c>
      <c r="AJ94">
        <v>566</v>
      </c>
      <c r="AK94">
        <v>9764447003</v>
      </c>
      <c r="AL94">
        <v>9764447003</v>
      </c>
      <c r="AM94" t="s">
        <v>158</v>
      </c>
      <c r="AN94" t="s">
        <v>228</v>
      </c>
      <c r="AO94" t="s">
        <v>229</v>
      </c>
      <c r="AP94" t="s">
        <v>146</v>
      </c>
      <c r="AQ94" t="s">
        <v>174</v>
      </c>
      <c r="AR94">
        <v>9107.5</v>
      </c>
      <c r="AS94">
        <v>9000</v>
      </c>
      <c r="AT94" s="5">
        <f t="shared" si="7"/>
        <v>8000</v>
      </c>
      <c r="AU94" s="5">
        <v>350</v>
      </c>
      <c r="AV94" s="5">
        <f t="shared" si="8"/>
        <v>7650</v>
      </c>
      <c r="AW94" s="6">
        <f t="shared" si="9"/>
        <v>1346.4</v>
      </c>
      <c r="AX94" s="7">
        <f t="shared" si="10"/>
        <v>6120</v>
      </c>
      <c r="AY94" s="8">
        <f t="shared" si="11"/>
        <v>183.6</v>
      </c>
      <c r="AZ94" s="5">
        <v>250</v>
      </c>
      <c r="BA94" s="9">
        <f t="shared" si="12"/>
        <v>81.25</v>
      </c>
      <c r="BB94" s="9">
        <v>1000</v>
      </c>
      <c r="BC94" s="10"/>
      <c r="BD94" s="5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9107.5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9106.9624999999996</v>
      </c>
      <c r="BR94">
        <v>0</v>
      </c>
      <c r="BS94">
        <v>0.04</v>
      </c>
      <c r="BT94" t="s">
        <v>146</v>
      </c>
      <c r="BU94">
        <v>59536659</v>
      </c>
      <c r="BV94" t="s">
        <v>162</v>
      </c>
      <c r="BW94">
        <v>0</v>
      </c>
      <c r="BX94">
        <v>0</v>
      </c>
      <c r="BY94" t="s">
        <v>163</v>
      </c>
      <c r="BZ94">
        <v>0</v>
      </c>
      <c r="CA94" t="s">
        <v>146</v>
      </c>
      <c r="CB94">
        <v>0</v>
      </c>
      <c r="CC94">
        <v>0</v>
      </c>
      <c r="CD94" t="s">
        <v>146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171</v>
      </c>
      <c r="CK94">
        <v>10</v>
      </c>
      <c r="CL94">
        <v>0</v>
      </c>
      <c r="CM94">
        <v>0</v>
      </c>
      <c r="CN94">
        <v>9107.5</v>
      </c>
      <c r="CO94" t="s">
        <v>150</v>
      </c>
      <c r="CP94">
        <v>0</v>
      </c>
      <c r="CQ94">
        <v>0</v>
      </c>
      <c r="CR94">
        <v>0</v>
      </c>
      <c r="CS94" t="s">
        <v>164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165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622</v>
      </c>
      <c r="EC94" t="s">
        <v>622</v>
      </c>
      <c r="ED94" t="s">
        <v>621</v>
      </c>
      <c r="EE94" t="s">
        <v>623</v>
      </c>
      <c r="EF94" t="s">
        <v>163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9107.5</v>
      </c>
      <c r="EQ94">
        <v>0</v>
      </c>
      <c r="ER94">
        <v>0</v>
      </c>
      <c r="ES94" t="s">
        <v>146</v>
      </c>
      <c r="ET94" t="s">
        <v>168</v>
      </c>
      <c r="EU94" t="s">
        <v>146</v>
      </c>
      <c r="EV94">
        <v>0</v>
      </c>
    </row>
    <row r="95" spans="1:152" x14ac:dyDescent="0.25">
      <c r="A95">
        <v>9763307360</v>
      </c>
      <c r="B95" t="s">
        <v>141</v>
      </c>
      <c r="C95" t="s">
        <v>639</v>
      </c>
      <c r="D95" t="s">
        <v>143</v>
      </c>
      <c r="E95" t="s">
        <v>144</v>
      </c>
      <c r="F95" t="s">
        <v>145</v>
      </c>
      <c r="G95">
        <v>34910</v>
      </c>
      <c r="H95" t="s">
        <v>145</v>
      </c>
      <c r="I95">
        <v>223273</v>
      </c>
      <c r="J95">
        <v>2610425800</v>
      </c>
      <c r="K95">
        <v>8917441</v>
      </c>
      <c r="L95">
        <v>2692440</v>
      </c>
      <c r="M95" t="s">
        <v>146</v>
      </c>
      <c r="N95">
        <v>9763307360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153</v>
      </c>
      <c r="AA95" t="s">
        <v>154</v>
      </c>
      <c r="AB95" t="s">
        <v>146</v>
      </c>
      <c r="AC95">
        <v>200239</v>
      </c>
      <c r="AD95" t="s">
        <v>155</v>
      </c>
      <c r="AE95" t="s">
        <v>156</v>
      </c>
      <c r="AF95" t="s">
        <v>640</v>
      </c>
      <c r="AG95">
        <v>566</v>
      </c>
      <c r="AH95">
        <v>442237</v>
      </c>
      <c r="AI95" t="s">
        <v>171</v>
      </c>
      <c r="AJ95">
        <v>566</v>
      </c>
      <c r="AK95">
        <v>9763307360</v>
      </c>
      <c r="AL95">
        <v>9763307360</v>
      </c>
      <c r="AM95" t="s">
        <v>158</v>
      </c>
      <c r="AN95" t="s">
        <v>192</v>
      </c>
      <c r="AO95" t="s">
        <v>193</v>
      </c>
      <c r="AP95" t="s">
        <v>146</v>
      </c>
      <c r="AQ95" t="s">
        <v>174</v>
      </c>
      <c r="AR95">
        <v>9107.5</v>
      </c>
      <c r="AS95">
        <v>9000</v>
      </c>
      <c r="AT95" s="5">
        <f t="shared" si="7"/>
        <v>8000</v>
      </c>
      <c r="AU95" s="5">
        <v>350</v>
      </c>
      <c r="AV95" s="5">
        <f t="shared" si="8"/>
        <v>7650</v>
      </c>
      <c r="AW95" s="6">
        <f t="shared" si="9"/>
        <v>1346.4</v>
      </c>
      <c r="AX95" s="7">
        <f t="shared" si="10"/>
        <v>6120</v>
      </c>
      <c r="AY95" s="8">
        <f t="shared" si="11"/>
        <v>183.6</v>
      </c>
      <c r="AZ95" s="5">
        <v>250</v>
      </c>
      <c r="BA95" s="9">
        <f t="shared" si="12"/>
        <v>81.25</v>
      </c>
      <c r="BB95" s="9">
        <v>1000</v>
      </c>
      <c r="BC95" s="10"/>
      <c r="BD95" s="5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9107.5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9106.9624999999996</v>
      </c>
      <c r="BR95">
        <v>0</v>
      </c>
      <c r="BS95">
        <v>0.04</v>
      </c>
      <c r="BT95" t="s">
        <v>146</v>
      </c>
      <c r="BU95">
        <v>59536659</v>
      </c>
      <c r="BV95" t="s">
        <v>162</v>
      </c>
      <c r="BW95">
        <v>0</v>
      </c>
      <c r="BX95">
        <v>0</v>
      </c>
      <c r="BY95" t="s">
        <v>163</v>
      </c>
      <c r="BZ95">
        <v>0</v>
      </c>
      <c r="CA95" t="s">
        <v>146</v>
      </c>
      <c r="CB95">
        <v>0</v>
      </c>
      <c r="CC95">
        <v>0</v>
      </c>
      <c r="CD95" t="s">
        <v>146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171</v>
      </c>
      <c r="CK95">
        <v>10</v>
      </c>
      <c r="CL95">
        <v>0</v>
      </c>
      <c r="CM95">
        <v>0</v>
      </c>
      <c r="CN95">
        <v>9107.5</v>
      </c>
      <c r="CO95" t="s">
        <v>150</v>
      </c>
      <c r="CP95">
        <v>0</v>
      </c>
      <c r="CQ95">
        <v>0</v>
      </c>
      <c r="CR95">
        <v>0</v>
      </c>
      <c r="CS95" t="s">
        <v>164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165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641</v>
      </c>
      <c r="EC95" t="s">
        <v>641</v>
      </c>
      <c r="ED95" t="s">
        <v>640</v>
      </c>
      <c r="EE95" t="s">
        <v>642</v>
      </c>
      <c r="EF95" t="s">
        <v>163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9107.5</v>
      </c>
      <c r="EQ95">
        <v>0</v>
      </c>
      <c r="ER95">
        <v>0</v>
      </c>
      <c r="ES95" t="s">
        <v>146</v>
      </c>
      <c r="ET95" t="s">
        <v>168</v>
      </c>
      <c r="EU95" t="s">
        <v>146</v>
      </c>
      <c r="EV95">
        <v>0</v>
      </c>
    </row>
    <row r="96" spans="1:152" x14ac:dyDescent="0.25">
      <c r="A96">
        <v>9764283328</v>
      </c>
      <c r="B96" t="s">
        <v>141</v>
      </c>
      <c r="C96" t="s">
        <v>647</v>
      </c>
      <c r="D96" t="s">
        <v>143</v>
      </c>
      <c r="E96" t="s">
        <v>144</v>
      </c>
      <c r="F96" t="s">
        <v>145</v>
      </c>
      <c r="G96">
        <v>34912</v>
      </c>
      <c r="H96" t="s">
        <v>145</v>
      </c>
      <c r="I96">
        <v>242950</v>
      </c>
      <c r="J96">
        <v>2610604817</v>
      </c>
      <c r="K96">
        <v>5615700</v>
      </c>
      <c r="L96">
        <v>2692440</v>
      </c>
      <c r="M96" t="s">
        <v>146</v>
      </c>
      <c r="N96">
        <v>9764283328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44</v>
      </c>
      <c r="Z96" t="s">
        <v>153</v>
      </c>
      <c r="AA96" t="s">
        <v>154</v>
      </c>
      <c r="AB96" t="s">
        <v>146</v>
      </c>
      <c r="AC96">
        <v>200239</v>
      </c>
      <c r="AD96" t="s">
        <v>155</v>
      </c>
      <c r="AE96" t="s">
        <v>156</v>
      </c>
      <c r="AF96" t="s">
        <v>648</v>
      </c>
      <c r="AG96">
        <v>566</v>
      </c>
      <c r="AH96">
        <v>359193</v>
      </c>
      <c r="AI96" t="s">
        <v>171</v>
      </c>
      <c r="AJ96">
        <v>566</v>
      </c>
      <c r="AK96">
        <v>9764283328</v>
      </c>
      <c r="AL96">
        <v>9764283328</v>
      </c>
      <c r="AM96" t="s">
        <v>158</v>
      </c>
      <c r="AN96" t="s">
        <v>482</v>
      </c>
      <c r="AO96" t="s">
        <v>483</v>
      </c>
      <c r="AP96" t="s">
        <v>146</v>
      </c>
      <c r="AQ96" t="s">
        <v>174</v>
      </c>
      <c r="AR96">
        <v>9107.5</v>
      </c>
      <c r="AS96">
        <v>9000</v>
      </c>
      <c r="AT96" s="5">
        <f t="shared" si="7"/>
        <v>8000</v>
      </c>
      <c r="AU96" s="5">
        <v>350</v>
      </c>
      <c r="AV96" s="5">
        <f t="shared" si="8"/>
        <v>7650</v>
      </c>
      <c r="AW96" s="6">
        <f t="shared" si="9"/>
        <v>1346.4</v>
      </c>
      <c r="AX96" s="7">
        <f t="shared" si="10"/>
        <v>6120</v>
      </c>
      <c r="AY96" s="8">
        <f t="shared" si="11"/>
        <v>183.6</v>
      </c>
      <c r="AZ96" s="5">
        <v>250</v>
      </c>
      <c r="BA96" s="9">
        <f t="shared" si="12"/>
        <v>81.25</v>
      </c>
      <c r="BB96" s="9">
        <v>1000</v>
      </c>
      <c r="BC96" s="10"/>
      <c r="BD96" s="5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9107.5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9106.9624999999996</v>
      </c>
      <c r="BR96">
        <v>0</v>
      </c>
      <c r="BS96">
        <v>0.04</v>
      </c>
      <c r="BT96" t="s">
        <v>146</v>
      </c>
      <c r="BU96">
        <v>59536659</v>
      </c>
      <c r="BV96" t="s">
        <v>162</v>
      </c>
      <c r="BW96">
        <v>0</v>
      </c>
      <c r="BX96">
        <v>0</v>
      </c>
      <c r="BY96" t="s">
        <v>163</v>
      </c>
      <c r="BZ96">
        <v>0</v>
      </c>
      <c r="CA96" t="s">
        <v>146</v>
      </c>
      <c r="CB96">
        <v>0</v>
      </c>
      <c r="CC96">
        <v>0</v>
      </c>
      <c r="CD96" t="s">
        <v>146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171</v>
      </c>
      <c r="CK96">
        <v>10</v>
      </c>
      <c r="CL96">
        <v>0</v>
      </c>
      <c r="CM96">
        <v>0</v>
      </c>
      <c r="CN96">
        <v>9107.5</v>
      </c>
      <c r="CO96" t="s">
        <v>150</v>
      </c>
      <c r="CP96">
        <v>0</v>
      </c>
      <c r="CQ96">
        <v>0</v>
      </c>
      <c r="CR96">
        <v>0</v>
      </c>
      <c r="CS96" t="s">
        <v>164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165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155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649</v>
      </c>
      <c r="EC96" t="s">
        <v>649</v>
      </c>
      <c r="ED96" t="s">
        <v>648</v>
      </c>
      <c r="EE96" t="s">
        <v>650</v>
      </c>
      <c r="EF96" t="s">
        <v>163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9107.5</v>
      </c>
      <c r="EQ96">
        <v>0</v>
      </c>
      <c r="ER96">
        <v>0</v>
      </c>
      <c r="ES96" t="s">
        <v>146</v>
      </c>
      <c r="ET96" t="s">
        <v>168</v>
      </c>
      <c r="EU96" t="s">
        <v>146</v>
      </c>
      <c r="EV96">
        <v>0</v>
      </c>
    </row>
    <row r="97" spans="1:152" x14ac:dyDescent="0.25">
      <c r="A97">
        <v>9765359483</v>
      </c>
      <c r="B97" t="s">
        <v>141</v>
      </c>
      <c r="C97" t="s">
        <v>664</v>
      </c>
      <c r="D97" t="s">
        <v>143</v>
      </c>
      <c r="E97" t="s">
        <v>144</v>
      </c>
      <c r="F97" t="s">
        <v>145</v>
      </c>
      <c r="G97">
        <v>34913</v>
      </c>
      <c r="H97" t="s">
        <v>145</v>
      </c>
      <c r="I97">
        <v>402539</v>
      </c>
      <c r="J97">
        <v>2610691962</v>
      </c>
      <c r="K97">
        <v>8917441</v>
      </c>
      <c r="L97">
        <v>2692440</v>
      </c>
      <c r="M97" t="s">
        <v>146</v>
      </c>
      <c r="N97">
        <v>9765359483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44</v>
      </c>
      <c r="Z97" t="s">
        <v>153</v>
      </c>
      <c r="AA97" t="s">
        <v>154</v>
      </c>
      <c r="AB97" t="s">
        <v>146</v>
      </c>
      <c r="AC97">
        <v>200239</v>
      </c>
      <c r="AD97" t="s">
        <v>155</v>
      </c>
      <c r="AE97" t="s">
        <v>156</v>
      </c>
      <c r="AF97" t="s">
        <v>665</v>
      </c>
      <c r="AG97">
        <v>566</v>
      </c>
      <c r="AH97">
        <v>331339</v>
      </c>
      <c r="AI97" t="s">
        <v>171</v>
      </c>
      <c r="AJ97">
        <v>566</v>
      </c>
      <c r="AK97">
        <v>9765359483</v>
      </c>
      <c r="AL97">
        <v>9765359483</v>
      </c>
      <c r="AM97" t="s">
        <v>158</v>
      </c>
      <c r="AN97" t="s">
        <v>228</v>
      </c>
      <c r="AO97" t="s">
        <v>229</v>
      </c>
      <c r="AP97" t="s">
        <v>146</v>
      </c>
      <c r="AQ97" t="s">
        <v>174</v>
      </c>
      <c r="AR97">
        <v>9107.5</v>
      </c>
      <c r="AS97">
        <v>9000</v>
      </c>
      <c r="AT97" s="5">
        <f t="shared" si="7"/>
        <v>8000</v>
      </c>
      <c r="AU97" s="5">
        <v>350</v>
      </c>
      <c r="AV97" s="5">
        <f t="shared" si="8"/>
        <v>7650</v>
      </c>
      <c r="AW97" s="6">
        <f t="shared" si="9"/>
        <v>1346.4</v>
      </c>
      <c r="AX97" s="7">
        <f t="shared" si="10"/>
        <v>6120</v>
      </c>
      <c r="AY97" s="8">
        <f t="shared" si="11"/>
        <v>183.6</v>
      </c>
      <c r="AZ97" s="5">
        <v>250</v>
      </c>
      <c r="BA97" s="9">
        <f t="shared" si="12"/>
        <v>81.25</v>
      </c>
      <c r="BB97" s="9">
        <v>1000</v>
      </c>
      <c r="BC97" s="10"/>
      <c r="BD97" s="5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9107.5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9106.9624999999996</v>
      </c>
      <c r="BR97">
        <v>0</v>
      </c>
      <c r="BS97">
        <v>0.04</v>
      </c>
      <c r="BT97" t="s">
        <v>146</v>
      </c>
      <c r="BU97">
        <v>59536659</v>
      </c>
      <c r="BV97" t="s">
        <v>162</v>
      </c>
      <c r="BW97">
        <v>0</v>
      </c>
      <c r="BX97">
        <v>0</v>
      </c>
      <c r="BY97" t="s">
        <v>163</v>
      </c>
      <c r="BZ97">
        <v>0</v>
      </c>
      <c r="CA97" t="s">
        <v>146</v>
      </c>
      <c r="CB97">
        <v>0</v>
      </c>
      <c r="CC97">
        <v>0</v>
      </c>
      <c r="CD97" t="s">
        <v>146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171</v>
      </c>
      <c r="CK97">
        <v>10</v>
      </c>
      <c r="CL97">
        <v>0</v>
      </c>
      <c r="CM97">
        <v>0</v>
      </c>
      <c r="CN97">
        <v>9107.5</v>
      </c>
      <c r="CO97" t="s">
        <v>150</v>
      </c>
      <c r="CP97">
        <v>0</v>
      </c>
      <c r="CQ97">
        <v>0</v>
      </c>
      <c r="CR97">
        <v>0</v>
      </c>
      <c r="CS97" t="s">
        <v>164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165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155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666</v>
      </c>
      <c r="EC97" t="s">
        <v>666</v>
      </c>
      <c r="ED97" t="s">
        <v>665</v>
      </c>
      <c r="EE97" t="s">
        <v>667</v>
      </c>
      <c r="EF97" t="s">
        <v>163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9107.5</v>
      </c>
      <c r="EQ97">
        <v>0</v>
      </c>
      <c r="ER97">
        <v>0</v>
      </c>
      <c r="ES97" t="s">
        <v>146</v>
      </c>
      <c r="ET97" t="s">
        <v>168</v>
      </c>
      <c r="EU97" t="s">
        <v>146</v>
      </c>
      <c r="EV97">
        <v>0</v>
      </c>
    </row>
    <row r="98" spans="1:152" x14ac:dyDescent="0.25">
      <c r="A98">
        <v>9764191440</v>
      </c>
      <c r="B98" t="s">
        <v>141</v>
      </c>
      <c r="C98" t="s">
        <v>668</v>
      </c>
      <c r="D98" t="s">
        <v>143</v>
      </c>
      <c r="E98" t="s">
        <v>144</v>
      </c>
      <c r="F98" t="s">
        <v>145</v>
      </c>
      <c r="G98">
        <v>34911</v>
      </c>
      <c r="H98" t="s">
        <v>145</v>
      </c>
      <c r="I98">
        <v>793679</v>
      </c>
      <c r="J98">
        <v>2610498198</v>
      </c>
      <c r="K98">
        <v>1877509</v>
      </c>
      <c r="L98">
        <v>2692440</v>
      </c>
      <c r="M98" t="s">
        <v>146</v>
      </c>
      <c r="N98">
        <v>9764191440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200239</v>
      </c>
      <c r="AD98" t="s">
        <v>155</v>
      </c>
      <c r="AE98" t="s">
        <v>156</v>
      </c>
      <c r="AF98" t="s">
        <v>669</v>
      </c>
      <c r="AG98">
        <v>566</v>
      </c>
      <c r="AH98">
        <v>263520</v>
      </c>
      <c r="AI98" t="s">
        <v>171</v>
      </c>
      <c r="AJ98">
        <v>566</v>
      </c>
      <c r="AK98">
        <v>9764191440</v>
      </c>
      <c r="AL98">
        <v>9764191440</v>
      </c>
      <c r="AM98" t="s">
        <v>158</v>
      </c>
      <c r="AN98" t="s">
        <v>216</v>
      </c>
      <c r="AO98" t="s">
        <v>217</v>
      </c>
      <c r="AP98" t="s">
        <v>146</v>
      </c>
      <c r="AQ98" t="s">
        <v>174</v>
      </c>
      <c r="AR98">
        <v>9107.5</v>
      </c>
      <c r="AS98">
        <v>9000</v>
      </c>
      <c r="AT98" s="5">
        <f t="shared" si="7"/>
        <v>8000</v>
      </c>
      <c r="AU98" s="5">
        <v>350</v>
      </c>
      <c r="AV98" s="5">
        <f t="shared" si="8"/>
        <v>7650</v>
      </c>
      <c r="AW98" s="6">
        <f t="shared" si="9"/>
        <v>1346.4</v>
      </c>
      <c r="AX98" s="7">
        <f t="shared" si="10"/>
        <v>6120</v>
      </c>
      <c r="AY98" s="8">
        <f t="shared" si="11"/>
        <v>183.6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9107.5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9106.9624999999996</v>
      </c>
      <c r="BR98">
        <v>0</v>
      </c>
      <c r="BS98">
        <v>0.04</v>
      </c>
      <c r="BT98" t="s">
        <v>146</v>
      </c>
      <c r="BU98">
        <v>59536659</v>
      </c>
      <c r="BV98" t="s">
        <v>162</v>
      </c>
      <c r="BW98">
        <v>0</v>
      </c>
      <c r="BX98">
        <v>0</v>
      </c>
      <c r="BY98" t="s">
        <v>163</v>
      </c>
      <c r="BZ98">
        <v>0</v>
      </c>
      <c r="CA98" t="s">
        <v>146</v>
      </c>
      <c r="CB98">
        <v>0</v>
      </c>
      <c r="CC98">
        <v>0</v>
      </c>
      <c r="CD98" t="s">
        <v>146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171</v>
      </c>
      <c r="CK98">
        <v>10</v>
      </c>
      <c r="CL98">
        <v>0</v>
      </c>
      <c r="CM98">
        <v>0</v>
      </c>
      <c r="CN98">
        <v>9107.5</v>
      </c>
      <c r="CO98" t="s">
        <v>150</v>
      </c>
      <c r="CP98">
        <v>0</v>
      </c>
      <c r="CQ98">
        <v>0</v>
      </c>
      <c r="CR98">
        <v>0</v>
      </c>
      <c r="CS98" t="s">
        <v>164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165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155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670</v>
      </c>
      <c r="EC98" t="s">
        <v>670</v>
      </c>
      <c r="ED98" t="s">
        <v>669</v>
      </c>
      <c r="EE98" t="s">
        <v>671</v>
      </c>
      <c r="EF98" t="s">
        <v>163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9107.5</v>
      </c>
      <c r="EQ98">
        <v>0</v>
      </c>
      <c r="ER98">
        <v>0</v>
      </c>
      <c r="ES98" t="s">
        <v>146</v>
      </c>
      <c r="ET98" t="s">
        <v>168</v>
      </c>
      <c r="EU98" t="s">
        <v>146</v>
      </c>
      <c r="EV98">
        <v>0</v>
      </c>
    </row>
    <row r="99" spans="1:152" x14ac:dyDescent="0.25">
      <c r="A99">
        <v>9766065815</v>
      </c>
      <c r="B99" t="s">
        <v>141</v>
      </c>
      <c r="C99" t="s">
        <v>672</v>
      </c>
      <c r="D99" t="s">
        <v>143</v>
      </c>
      <c r="E99" t="s">
        <v>144</v>
      </c>
      <c r="F99" t="s">
        <v>145</v>
      </c>
      <c r="G99">
        <v>34914</v>
      </c>
      <c r="H99" t="s">
        <v>145</v>
      </c>
      <c r="I99">
        <v>943950</v>
      </c>
      <c r="J99">
        <v>2610787600</v>
      </c>
      <c r="K99">
        <v>4247764</v>
      </c>
      <c r="L99">
        <v>2692440</v>
      </c>
      <c r="M99" t="s">
        <v>146</v>
      </c>
      <c r="N99">
        <v>9766065815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200239</v>
      </c>
      <c r="AD99" t="s">
        <v>155</v>
      </c>
      <c r="AE99" t="s">
        <v>156</v>
      </c>
      <c r="AF99" t="s">
        <v>673</v>
      </c>
      <c r="AG99">
        <v>566</v>
      </c>
      <c r="AH99">
        <v>953531</v>
      </c>
      <c r="AI99" t="s">
        <v>171</v>
      </c>
      <c r="AJ99">
        <v>566</v>
      </c>
      <c r="AK99">
        <v>9766065815</v>
      </c>
      <c r="AL99">
        <v>9766065815</v>
      </c>
      <c r="AM99" t="s">
        <v>158</v>
      </c>
      <c r="AN99" t="s">
        <v>216</v>
      </c>
      <c r="AO99" t="s">
        <v>217</v>
      </c>
      <c r="AP99" t="s">
        <v>146</v>
      </c>
      <c r="AQ99" t="s">
        <v>174</v>
      </c>
      <c r="AR99">
        <v>9107.5</v>
      </c>
      <c r="AS99">
        <v>9000</v>
      </c>
      <c r="AT99" s="5">
        <f t="shared" si="7"/>
        <v>8000</v>
      </c>
      <c r="AU99" s="5">
        <v>350</v>
      </c>
      <c r="AV99" s="5">
        <f t="shared" si="8"/>
        <v>7650</v>
      </c>
      <c r="AW99" s="6">
        <f t="shared" si="9"/>
        <v>1346.4</v>
      </c>
      <c r="AX99" s="7">
        <f t="shared" si="10"/>
        <v>6120</v>
      </c>
      <c r="AY99" s="8">
        <f t="shared" si="11"/>
        <v>183.6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9107.5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9106.9624999999996</v>
      </c>
      <c r="BR99">
        <v>0</v>
      </c>
      <c r="BS99">
        <v>0.04</v>
      </c>
      <c r="BT99" t="s">
        <v>146</v>
      </c>
      <c r="BU99">
        <v>59536659</v>
      </c>
      <c r="BV99" t="s">
        <v>162</v>
      </c>
      <c r="BW99">
        <v>0</v>
      </c>
      <c r="BX99">
        <v>0</v>
      </c>
      <c r="BY99" t="s">
        <v>163</v>
      </c>
      <c r="BZ99">
        <v>0</v>
      </c>
      <c r="CA99" t="s">
        <v>146</v>
      </c>
      <c r="CB99">
        <v>0</v>
      </c>
      <c r="CC99">
        <v>0</v>
      </c>
      <c r="CD99" t="s">
        <v>146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171</v>
      </c>
      <c r="CK99">
        <v>10</v>
      </c>
      <c r="CL99">
        <v>0</v>
      </c>
      <c r="CM99">
        <v>0</v>
      </c>
      <c r="CN99">
        <v>9107.5</v>
      </c>
      <c r="CO99" t="s">
        <v>150</v>
      </c>
      <c r="CP99">
        <v>0</v>
      </c>
      <c r="CQ99">
        <v>0</v>
      </c>
      <c r="CR99">
        <v>0</v>
      </c>
      <c r="CS99" t="s">
        <v>164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165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155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674</v>
      </c>
      <c r="EC99" t="s">
        <v>674</v>
      </c>
      <c r="ED99" t="s">
        <v>673</v>
      </c>
      <c r="EE99" t="s">
        <v>675</v>
      </c>
      <c r="EF99" t="s">
        <v>163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9107.5</v>
      </c>
      <c r="EQ99">
        <v>0</v>
      </c>
      <c r="ER99">
        <v>0</v>
      </c>
      <c r="ES99" t="s">
        <v>146</v>
      </c>
      <c r="ET99" t="s">
        <v>168</v>
      </c>
      <c r="EU99" t="s">
        <v>146</v>
      </c>
      <c r="EV99">
        <v>0</v>
      </c>
    </row>
    <row r="100" spans="1:152" x14ac:dyDescent="0.25">
      <c r="A100">
        <v>9763035783</v>
      </c>
      <c r="B100" t="s">
        <v>141</v>
      </c>
      <c r="C100" t="s">
        <v>676</v>
      </c>
      <c r="D100" t="s">
        <v>143</v>
      </c>
      <c r="E100" t="s">
        <v>144</v>
      </c>
      <c r="F100" t="s">
        <v>145</v>
      </c>
      <c r="G100">
        <v>34910</v>
      </c>
      <c r="H100" t="s">
        <v>145</v>
      </c>
      <c r="I100">
        <v>114942</v>
      </c>
      <c r="J100">
        <v>2610424855</v>
      </c>
      <c r="K100">
        <v>1707801</v>
      </c>
      <c r="L100">
        <v>2692440</v>
      </c>
      <c r="M100" t="s">
        <v>146</v>
      </c>
      <c r="N100">
        <v>9763035783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151</v>
      </c>
      <c r="V100">
        <v>4814</v>
      </c>
      <c r="W100" t="s">
        <v>152</v>
      </c>
      <c r="X100" t="s">
        <v>151</v>
      </c>
      <c r="Y100">
        <v>44</v>
      </c>
      <c r="Z100" t="s">
        <v>153</v>
      </c>
      <c r="AA100" t="s">
        <v>154</v>
      </c>
      <c r="AB100" t="s">
        <v>146</v>
      </c>
      <c r="AC100">
        <v>200239</v>
      </c>
      <c r="AD100" t="s">
        <v>155</v>
      </c>
      <c r="AE100" t="s">
        <v>156</v>
      </c>
      <c r="AF100" t="s">
        <v>677</v>
      </c>
      <c r="AG100">
        <v>566</v>
      </c>
      <c r="AH100">
        <v>191259</v>
      </c>
      <c r="AI100" t="s">
        <v>171</v>
      </c>
      <c r="AJ100">
        <v>566</v>
      </c>
      <c r="AK100">
        <v>9763035783</v>
      </c>
      <c r="AL100">
        <v>9763035783</v>
      </c>
      <c r="AM100" t="s">
        <v>158</v>
      </c>
      <c r="AN100" t="s">
        <v>216</v>
      </c>
      <c r="AO100" t="s">
        <v>217</v>
      </c>
      <c r="AP100" t="s">
        <v>146</v>
      </c>
      <c r="AQ100" t="s">
        <v>174</v>
      </c>
      <c r="AR100">
        <v>9107.5</v>
      </c>
      <c r="AS100">
        <v>9000</v>
      </c>
      <c r="AT100" s="5">
        <f t="shared" si="7"/>
        <v>8000</v>
      </c>
      <c r="AU100" s="5">
        <v>350</v>
      </c>
      <c r="AV100" s="5">
        <f t="shared" si="8"/>
        <v>7650</v>
      </c>
      <c r="AW100" s="6">
        <f t="shared" si="9"/>
        <v>1346.4</v>
      </c>
      <c r="AX100" s="7">
        <f t="shared" si="10"/>
        <v>6120</v>
      </c>
      <c r="AY100" s="8">
        <f t="shared" si="11"/>
        <v>183.6</v>
      </c>
      <c r="AZ100" s="5">
        <v>250</v>
      </c>
      <c r="BA100" s="9">
        <f t="shared" si="12"/>
        <v>81.25</v>
      </c>
      <c r="BB100" s="9">
        <v>1000</v>
      </c>
      <c r="BC100" s="10"/>
      <c r="BD100" s="5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9107.5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9106.9624999999996</v>
      </c>
      <c r="BR100">
        <v>0</v>
      </c>
      <c r="BS100">
        <v>0.04</v>
      </c>
      <c r="BT100" t="s">
        <v>146</v>
      </c>
      <c r="BU100">
        <v>59536659</v>
      </c>
      <c r="BV100" t="s">
        <v>162</v>
      </c>
      <c r="BW100">
        <v>0</v>
      </c>
      <c r="BX100">
        <v>0</v>
      </c>
      <c r="BY100" t="s">
        <v>163</v>
      </c>
      <c r="BZ100">
        <v>0</v>
      </c>
      <c r="CA100" t="s">
        <v>146</v>
      </c>
      <c r="CB100">
        <v>0</v>
      </c>
      <c r="CC100">
        <v>0</v>
      </c>
      <c r="CD100" t="s">
        <v>146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171</v>
      </c>
      <c r="CK100">
        <v>10</v>
      </c>
      <c r="CL100">
        <v>0</v>
      </c>
      <c r="CM100">
        <v>0</v>
      </c>
      <c r="CN100">
        <v>9107.5</v>
      </c>
      <c r="CO100" t="s">
        <v>150</v>
      </c>
      <c r="CP100">
        <v>0</v>
      </c>
      <c r="CQ100">
        <v>0</v>
      </c>
      <c r="CR100">
        <v>0</v>
      </c>
      <c r="CS100" t="s">
        <v>164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165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155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678</v>
      </c>
      <c r="EC100" t="s">
        <v>678</v>
      </c>
      <c r="ED100" t="s">
        <v>677</v>
      </c>
      <c r="EE100" t="s">
        <v>679</v>
      </c>
      <c r="EF100" t="s">
        <v>163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9107.5</v>
      </c>
      <c r="EQ100">
        <v>0</v>
      </c>
      <c r="ER100">
        <v>0</v>
      </c>
      <c r="ES100" t="s">
        <v>146</v>
      </c>
      <c r="ET100" t="s">
        <v>168</v>
      </c>
      <c r="EU100" t="s">
        <v>146</v>
      </c>
      <c r="EV100">
        <v>0</v>
      </c>
    </row>
    <row r="101" spans="1:152" x14ac:dyDescent="0.25">
      <c r="A101">
        <v>9764488136</v>
      </c>
      <c r="B101" t="s">
        <v>141</v>
      </c>
      <c r="C101" t="s">
        <v>683</v>
      </c>
      <c r="D101" t="s">
        <v>143</v>
      </c>
      <c r="E101" t="s">
        <v>144</v>
      </c>
      <c r="F101" t="s">
        <v>145</v>
      </c>
      <c r="G101">
        <v>34912</v>
      </c>
      <c r="H101" t="s">
        <v>145</v>
      </c>
      <c r="I101">
        <v>753253</v>
      </c>
      <c r="J101">
        <v>2610605277</v>
      </c>
      <c r="K101">
        <v>5615700</v>
      </c>
      <c r="L101">
        <v>2692440</v>
      </c>
      <c r="M101" t="s">
        <v>146</v>
      </c>
      <c r="N101">
        <v>9764488136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150</v>
      </c>
      <c r="U101" t="s">
        <v>151</v>
      </c>
      <c r="V101">
        <v>4814</v>
      </c>
      <c r="W101" t="s">
        <v>152</v>
      </c>
      <c r="X101" t="s">
        <v>151</v>
      </c>
      <c r="Y101">
        <v>44</v>
      </c>
      <c r="Z101" t="s">
        <v>153</v>
      </c>
      <c r="AA101" t="s">
        <v>154</v>
      </c>
      <c r="AB101" t="s">
        <v>146</v>
      </c>
      <c r="AC101">
        <v>200239</v>
      </c>
      <c r="AD101" t="s">
        <v>155</v>
      </c>
      <c r="AE101" t="s">
        <v>156</v>
      </c>
      <c r="AF101" t="s">
        <v>684</v>
      </c>
      <c r="AG101">
        <v>566</v>
      </c>
      <c r="AH101">
        <v>560585</v>
      </c>
      <c r="AI101" t="s">
        <v>153</v>
      </c>
      <c r="AJ101">
        <v>566</v>
      </c>
      <c r="AK101">
        <v>20212388136</v>
      </c>
      <c r="AL101">
        <v>9764488136</v>
      </c>
      <c r="AM101" t="s">
        <v>158</v>
      </c>
      <c r="AN101" t="s">
        <v>415</v>
      </c>
      <c r="AO101" t="s">
        <v>416</v>
      </c>
      <c r="AP101" t="s">
        <v>146</v>
      </c>
      <c r="AQ101" t="s">
        <v>161</v>
      </c>
      <c r="AR101">
        <v>9107.5</v>
      </c>
      <c r="AS101">
        <v>9000</v>
      </c>
      <c r="AT101" s="5">
        <f t="shared" si="7"/>
        <v>8000</v>
      </c>
      <c r="AU101" s="5">
        <v>350</v>
      </c>
      <c r="AV101" s="5">
        <f t="shared" si="8"/>
        <v>7650</v>
      </c>
      <c r="AW101" s="6">
        <f t="shared" si="9"/>
        <v>1346.4</v>
      </c>
      <c r="AX101" s="7">
        <f t="shared" si="10"/>
        <v>6120</v>
      </c>
      <c r="AY101" s="8">
        <f t="shared" si="11"/>
        <v>183.6</v>
      </c>
      <c r="AZ101" s="5">
        <v>250</v>
      </c>
      <c r="BA101" s="9">
        <f t="shared" si="12"/>
        <v>81.25</v>
      </c>
      <c r="BB101" s="9">
        <v>1000</v>
      </c>
      <c r="BC101" s="10"/>
      <c r="BD101" s="5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9107.5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9106.9624999999996</v>
      </c>
      <c r="BR101">
        <v>0</v>
      </c>
      <c r="BS101">
        <v>0.04</v>
      </c>
      <c r="BT101" t="s">
        <v>146</v>
      </c>
      <c r="BU101">
        <v>59536659</v>
      </c>
      <c r="BV101" t="s">
        <v>162</v>
      </c>
      <c r="BW101">
        <v>0</v>
      </c>
      <c r="BX101">
        <v>0</v>
      </c>
      <c r="BY101" t="s">
        <v>163</v>
      </c>
      <c r="BZ101">
        <v>0</v>
      </c>
      <c r="CA101" t="s">
        <v>146</v>
      </c>
      <c r="CB101">
        <v>0</v>
      </c>
      <c r="CC101">
        <v>0</v>
      </c>
      <c r="CD101" t="s">
        <v>146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153</v>
      </c>
      <c r="CK101">
        <v>10</v>
      </c>
      <c r="CL101">
        <v>0</v>
      </c>
      <c r="CM101">
        <v>0</v>
      </c>
      <c r="CN101">
        <v>9107.5</v>
      </c>
      <c r="CO101" t="s">
        <v>150</v>
      </c>
      <c r="CP101">
        <v>0</v>
      </c>
      <c r="CQ101">
        <v>0</v>
      </c>
      <c r="CR101">
        <v>0</v>
      </c>
      <c r="CS101" t="s">
        <v>164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165</v>
      </c>
      <c r="DE101">
        <v>0</v>
      </c>
      <c r="DF101">
        <v>0</v>
      </c>
      <c r="DG101">
        <v>0</v>
      </c>
      <c r="DH101" t="s">
        <v>150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155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3.0040566E+19</v>
      </c>
      <c r="EB101" t="s">
        <v>685</v>
      </c>
      <c r="EC101" t="s">
        <v>685</v>
      </c>
      <c r="ED101" t="s">
        <v>684</v>
      </c>
      <c r="EE101" t="s">
        <v>686</v>
      </c>
      <c r="EF101" t="s">
        <v>163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9107.5</v>
      </c>
      <c r="EQ101">
        <v>0</v>
      </c>
      <c r="ER101">
        <v>0</v>
      </c>
      <c r="ES101" t="s">
        <v>146</v>
      </c>
      <c r="ET101" t="s">
        <v>168</v>
      </c>
      <c r="EU101" t="s">
        <v>146</v>
      </c>
      <c r="EV101">
        <v>0</v>
      </c>
    </row>
    <row r="102" spans="1:152" x14ac:dyDescent="0.25">
      <c r="A102">
        <v>9763497396</v>
      </c>
      <c r="B102" t="s">
        <v>141</v>
      </c>
      <c r="C102" t="s">
        <v>697</v>
      </c>
      <c r="D102" t="s">
        <v>143</v>
      </c>
      <c r="E102" t="s">
        <v>144</v>
      </c>
      <c r="F102" t="s">
        <v>145</v>
      </c>
      <c r="G102">
        <v>34911</v>
      </c>
      <c r="H102" t="s">
        <v>145</v>
      </c>
      <c r="I102">
        <v>233599</v>
      </c>
      <c r="J102">
        <v>2610496659</v>
      </c>
      <c r="K102">
        <v>9135743</v>
      </c>
      <c r="L102">
        <v>2692440</v>
      </c>
      <c r="M102" t="s">
        <v>146</v>
      </c>
      <c r="N102">
        <v>9763497396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44</v>
      </c>
      <c r="Z102" t="s">
        <v>153</v>
      </c>
      <c r="AA102" t="s">
        <v>154</v>
      </c>
      <c r="AB102" t="s">
        <v>146</v>
      </c>
      <c r="AC102">
        <v>200239</v>
      </c>
      <c r="AD102" t="s">
        <v>155</v>
      </c>
      <c r="AE102" t="s">
        <v>156</v>
      </c>
      <c r="AF102" t="s">
        <v>698</v>
      </c>
      <c r="AG102">
        <v>566</v>
      </c>
      <c r="AH102">
        <v>583560</v>
      </c>
      <c r="AI102" t="s">
        <v>171</v>
      </c>
      <c r="AJ102">
        <v>566</v>
      </c>
      <c r="AK102">
        <v>9763497396</v>
      </c>
      <c r="AL102">
        <v>9763497396</v>
      </c>
      <c r="AM102" t="s">
        <v>158</v>
      </c>
      <c r="AN102" t="s">
        <v>172</v>
      </c>
      <c r="AO102" t="s">
        <v>173</v>
      </c>
      <c r="AP102" t="s">
        <v>146</v>
      </c>
      <c r="AQ102" t="s">
        <v>174</v>
      </c>
      <c r="AR102">
        <v>9107.5</v>
      </c>
      <c r="AS102">
        <v>9000</v>
      </c>
      <c r="AT102" s="5">
        <f t="shared" si="7"/>
        <v>8000</v>
      </c>
      <c r="AU102" s="5">
        <v>350</v>
      </c>
      <c r="AV102" s="5">
        <f t="shared" si="8"/>
        <v>7650</v>
      </c>
      <c r="AW102" s="6">
        <f t="shared" si="9"/>
        <v>1346.4</v>
      </c>
      <c r="AX102" s="7">
        <f t="shared" si="10"/>
        <v>6120</v>
      </c>
      <c r="AY102" s="8">
        <f t="shared" si="11"/>
        <v>183.6</v>
      </c>
      <c r="AZ102" s="5">
        <v>250</v>
      </c>
      <c r="BA102" s="9">
        <f t="shared" si="12"/>
        <v>81.25</v>
      </c>
      <c r="BB102" s="9">
        <v>1000</v>
      </c>
      <c r="BC102" s="10"/>
      <c r="BD102" s="5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9107.5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9106.9624999999996</v>
      </c>
      <c r="BR102">
        <v>0</v>
      </c>
      <c r="BS102">
        <v>0.04</v>
      </c>
      <c r="BT102" t="s">
        <v>146</v>
      </c>
      <c r="BU102">
        <v>59536659</v>
      </c>
      <c r="BV102" t="s">
        <v>162</v>
      </c>
      <c r="BW102">
        <v>0</v>
      </c>
      <c r="BX102">
        <v>0</v>
      </c>
      <c r="BY102" t="s">
        <v>163</v>
      </c>
      <c r="BZ102">
        <v>0</v>
      </c>
      <c r="CA102" t="s">
        <v>146</v>
      </c>
      <c r="CB102">
        <v>0</v>
      </c>
      <c r="CC102">
        <v>0</v>
      </c>
      <c r="CD102" t="s">
        <v>146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171</v>
      </c>
      <c r="CK102">
        <v>10</v>
      </c>
      <c r="CL102">
        <v>0</v>
      </c>
      <c r="CM102">
        <v>0</v>
      </c>
      <c r="CN102">
        <v>9107.5</v>
      </c>
      <c r="CO102" t="s">
        <v>150</v>
      </c>
      <c r="CP102">
        <v>0</v>
      </c>
      <c r="CQ102">
        <v>0</v>
      </c>
      <c r="CR102">
        <v>0</v>
      </c>
      <c r="CS102" t="s">
        <v>164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165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155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699</v>
      </c>
      <c r="EC102" t="s">
        <v>699</v>
      </c>
      <c r="ED102" t="s">
        <v>698</v>
      </c>
      <c r="EE102" t="s">
        <v>700</v>
      </c>
      <c r="EF102" t="s">
        <v>163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9107.5</v>
      </c>
      <c r="EQ102">
        <v>0</v>
      </c>
      <c r="ER102">
        <v>0</v>
      </c>
      <c r="ES102" t="s">
        <v>146</v>
      </c>
      <c r="ET102" t="s">
        <v>168</v>
      </c>
      <c r="EU102" t="s">
        <v>146</v>
      </c>
      <c r="EV102">
        <v>0</v>
      </c>
    </row>
    <row r="103" spans="1:152" x14ac:dyDescent="0.25">
      <c r="A103">
        <v>9763277047</v>
      </c>
      <c r="B103" t="s">
        <v>141</v>
      </c>
      <c r="C103" t="s">
        <v>705</v>
      </c>
      <c r="D103" t="s">
        <v>143</v>
      </c>
      <c r="E103" t="s">
        <v>144</v>
      </c>
      <c r="F103" t="s">
        <v>145</v>
      </c>
      <c r="G103">
        <v>34910</v>
      </c>
      <c r="H103" t="s">
        <v>145</v>
      </c>
      <c r="I103">
        <v>471235</v>
      </c>
      <c r="J103">
        <v>2610425703</v>
      </c>
      <c r="K103">
        <v>8917441</v>
      </c>
      <c r="L103">
        <v>2692440</v>
      </c>
      <c r="M103" t="s">
        <v>146</v>
      </c>
      <c r="N103">
        <v>9763277047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44</v>
      </c>
      <c r="Z103" t="s">
        <v>153</v>
      </c>
      <c r="AA103" t="s">
        <v>154</v>
      </c>
      <c r="AB103" t="s">
        <v>146</v>
      </c>
      <c r="AC103">
        <v>200239</v>
      </c>
      <c r="AD103" t="s">
        <v>155</v>
      </c>
      <c r="AE103" t="s">
        <v>156</v>
      </c>
      <c r="AF103" t="s">
        <v>706</v>
      </c>
      <c r="AG103">
        <v>566</v>
      </c>
      <c r="AH103">
        <v>414533</v>
      </c>
      <c r="AI103" t="s">
        <v>171</v>
      </c>
      <c r="AJ103">
        <v>566</v>
      </c>
      <c r="AK103">
        <v>9763277047</v>
      </c>
      <c r="AL103">
        <v>9763277047</v>
      </c>
      <c r="AM103" t="s">
        <v>158</v>
      </c>
      <c r="AN103" t="s">
        <v>237</v>
      </c>
      <c r="AO103" t="s">
        <v>238</v>
      </c>
      <c r="AP103" t="s">
        <v>146</v>
      </c>
      <c r="AQ103" t="s">
        <v>174</v>
      </c>
      <c r="AR103">
        <v>9107.5</v>
      </c>
      <c r="AS103">
        <v>9000</v>
      </c>
      <c r="AT103" s="5">
        <f t="shared" si="7"/>
        <v>8000</v>
      </c>
      <c r="AU103" s="5">
        <v>350</v>
      </c>
      <c r="AV103" s="5">
        <f t="shared" si="8"/>
        <v>7650</v>
      </c>
      <c r="AW103" s="6">
        <f t="shared" si="9"/>
        <v>1346.4</v>
      </c>
      <c r="AX103" s="7">
        <f t="shared" si="10"/>
        <v>6120</v>
      </c>
      <c r="AY103" s="8">
        <f t="shared" si="11"/>
        <v>183.6</v>
      </c>
      <c r="AZ103" s="5">
        <v>250</v>
      </c>
      <c r="BA103" s="9">
        <f t="shared" si="12"/>
        <v>81.25</v>
      </c>
      <c r="BB103" s="9">
        <v>1000</v>
      </c>
      <c r="BC103" s="10"/>
      <c r="BD103" s="5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9107.5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9106.9624999999996</v>
      </c>
      <c r="BR103">
        <v>0</v>
      </c>
      <c r="BS103">
        <v>0.04</v>
      </c>
      <c r="BT103" t="s">
        <v>146</v>
      </c>
      <c r="BU103">
        <v>59536659</v>
      </c>
      <c r="BV103" t="s">
        <v>162</v>
      </c>
      <c r="BW103">
        <v>0</v>
      </c>
      <c r="BX103">
        <v>0</v>
      </c>
      <c r="BY103" t="s">
        <v>163</v>
      </c>
      <c r="BZ103">
        <v>0</v>
      </c>
      <c r="CA103" t="s">
        <v>146</v>
      </c>
      <c r="CB103">
        <v>0</v>
      </c>
      <c r="CC103">
        <v>0</v>
      </c>
      <c r="CD103" t="s">
        <v>146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171</v>
      </c>
      <c r="CK103">
        <v>10</v>
      </c>
      <c r="CL103">
        <v>0</v>
      </c>
      <c r="CM103">
        <v>0</v>
      </c>
      <c r="CN103">
        <v>9107.5</v>
      </c>
      <c r="CO103" t="s">
        <v>150</v>
      </c>
      <c r="CP103">
        <v>0</v>
      </c>
      <c r="CQ103">
        <v>0</v>
      </c>
      <c r="CR103">
        <v>0</v>
      </c>
      <c r="CS103" t="s">
        <v>164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165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155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707</v>
      </c>
      <c r="EC103" t="s">
        <v>707</v>
      </c>
      <c r="ED103" t="s">
        <v>706</v>
      </c>
      <c r="EE103" t="s">
        <v>708</v>
      </c>
      <c r="EF103" t="s">
        <v>163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9107.5</v>
      </c>
      <c r="EQ103">
        <v>0</v>
      </c>
      <c r="ER103">
        <v>0</v>
      </c>
      <c r="ES103" t="s">
        <v>146</v>
      </c>
      <c r="ET103" t="s">
        <v>168</v>
      </c>
      <c r="EU103" t="s">
        <v>146</v>
      </c>
      <c r="EV103">
        <v>0</v>
      </c>
    </row>
    <row r="104" spans="1:152" x14ac:dyDescent="0.25">
      <c r="A104">
        <v>9763236372</v>
      </c>
      <c r="B104" t="s">
        <v>141</v>
      </c>
      <c r="C104" t="s">
        <v>709</v>
      </c>
      <c r="D104" t="s">
        <v>143</v>
      </c>
      <c r="E104" t="s">
        <v>144</v>
      </c>
      <c r="F104" t="s">
        <v>145</v>
      </c>
      <c r="G104">
        <v>34910</v>
      </c>
      <c r="H104" t="s">
        <v>145</v>
      </c>
      <c r="I104">
        <v>750558</v>
      </c>
      <c r="J104">
        <v>2610425569</v>
      </c>
      <c r="K104">
        <v>1707801</v>
      </c>
      <c r="L104">
        <v>2692440</v>
      </c>
      <c r="M104" t="s">
        <v>146</v>
      </c>
      <c r="N104">
        <v>9763236372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44</v>
      </c>
      <c r="Z104" t="s">
        <v>153</v>
      </c>
      <c r="AA104" t="s">
        <v>154</v>
      </c>
      <c r="AB104" t="s">
        <v>146</v>
      </c>
      <c r="AC104">
        <v>200239</v>
      </c>
      <c r="AD104" t="s">
        <v>155</v>
      </c>
      <c r="AE104" t="s">
        <v>156</v>
      </c>
      <c r="AF104" t="s">
        <v>710</v>
      </c>
      <c r="AG104">
        <v>566</v>
      </c>
      <c r="AH104">
        <v>376635</v>
      </c>
      <c r="AI104" t="s">
        <v>171</v>
      </c>
      <c r="AJ104">
        <v>566</v>
      </c>
      <c r="AK104">
        <v>9763236372</v>
      </c>
      <c r="AL104">
        <v>9763236372</v>
      </c>
      <c r="AM104" t="s">
        <v>158</v>
      </c>
      <c r="AN104" t="s">
        <v>237</v>
      </c>
      <c r="AO104" t="s">
        <v>238</v>
      </c>
      <c r="AP104" t="s">
        <v>146</v>
      </c>
      <c r="AQ104" t="s">
        <v>174</v>
      </c>
      <c r="AR104">
        <v>9107.5</v>
      </c>
      <c r="AS104">
        <v>9000</v>
      </c>
      <c r="AT104" s="5">
        <f t="shared" si="7"/>
        <v>8000</v>
      </c>
      <c r="AU104" s="5">
        <v>350</v>
      </c>
      <c r="AV104" s="5">
        <f t="shared" si="8"/>
        <v>7650</v>
      </c>
      <c r="AW104" s="6">
        <f t="shared" si="9"/>
        <v>1346.4</v>
      </c>
      <c r="AX104" s="7">
        <f t="shared" si="10"/>
        <v>6120</v>
      </c>
      <c r="AY104" s="8">
        <f t="shared" si="11"/>
        <v>183.6</v>
      </c>
      <c r="AZ104" s="5">
        <v>250</v>
      </c>
      <c r="BA104" s="9">
        <f t="shared" si="12"/>
        <v>81.25</v>
      </c>
      <c r="BB104" s="9">
        <v>1000</v>
      </c>
      <c r="BC104" s="10"/>
      <c r="BD104" s="5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9107.5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9106.9624999999996</v>
      </c>
      <c r="BR104">
        <v>0</v>
      </c>
      <c r="BS104">
        <v>0.04</v>
      </c>
      <c r="BT104" t="s">
        <v>146</v>
      </c>
      <c r="BU104">
        <v>59536659</v>
      </c>
      <c r="BV104" t="s">
        <v>162</v>
      </c>
      <c r="BW104">
        <v>0</v>
      </c>
      <c r="BX104">
        <v>0</v>
      </c>
      <c r="BY104" t="s">
        <v>163</v>
      </c>
      <c r="BZ104">
        <v>0</v>
      </c>
      <c r="CA104" t="s">
        <v>146</v>
      </c>
      <c r="CB104">
        <v>0</v>
      </c>
      <c r="CC104">
        <v>0</v>
      </c>
      <c r="CD104" t="s">
        <v>146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171</v>
      </c>
      <c r="CK104">
        <v>10</v>
      </c>
      <c r="CL104">
        <v>0</v>
      </c>
      <c r="CM104">
        <v>0</v>
      </c>
      <c r="CN104">
        <v>9107.5</v>
      </c>
      <c r="CO104" t="s">
        <v>150</v>
      </c>
      <c r="CP104">
        <v>0</v>
      </c>
      <c r="CQ104">
        <v>0</v>
      </c>
      <c r="CR104">
        <v>0</v>
      </c>
      <c r="CS104" t="s">
        <v>164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165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155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711</v>
      </c>
      <c r="EC104" t="s">
        <v>711</v>
      </c>
      <c r="ED104" t="s">
        <v>710</v>
      </c>
      <c r="EE104" t="s">
        <v>712</v>
      </c>
      <c r="EF104" t="s">
        <v>163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9107.5</v>
      </c>
      <c r="EQ104">
        <v>0</v>
      </c>
      <c r="ER104">
        <v>0</v>
      </c>
      <c r="ES104" t="s">
        <v>146</v>
      </c>
      <c r="ET104" t="s">
        <v>168</v>
      </c>
      <c r="EU104" t="s">
        <v>146</v>
      </c>
      <c r="EV104">
        <v>0</v>
      </c>
    </row>
    <row r="105" spans="1:152" x14ac:dyDescent="0.25">
      <c r="A105">
        <v>9762841552</v>
      </c>
      <c r="B105" t="s">
        <v>141</v>
      </c>
      <c r="C105" t="s">
        <v>727</v>
      </c>
      <c r="D105" t="s">
        <v>143</v>
      </c>
      <c r="E105" t="s">
        <v>144</v>
      </c>
      <c r="F105" t="s">
        <v>145</v>
      </c>
      <c r="G105">
        <v>34910</v>
      </c>
      <c r="H105" t="s">
        <v>145</v>
      </c>
      <c r="I105">
        <v>693213</v>
      </c>
      <c r="J105">
        <v>2610424257</v>
      </c>
      <c r="K105">
        <v>1707801</v>
      </c>
      <c r="L105">
        <v>2692440</v>
      </c>
      <c r="M105" t="s">
        <v>146</v>
      </c>
      <c r="N105">
        <v>9762841552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44</v>
      </c>
      <c r="Z105" t="s">
        <v>153</v>
      </c>
      <c r="AA105" t="s">
        <v>154</v>
      </c>
      <c r="AB105" t="s">
        <v>146</v>
      </c>
      <c r="AC105">
        <v>200239</v>
      </c>
      <c r="AD105" t="s">
        <v>155</v>
      </c>
      <c r="AE105" t="s">
        <v>156</v>
      </c>
      <c r="AF105" t="s">
        <v>728</v>
      </c>
      <c r="AG105">
        <v>566</v>
      </c>
      <c r="AH105">
        <v>50939</v>
      </c>
      <c r="AI105" t="s">
        <v>171</v>
      </c>
      <c r="AJ105">
        <v>566</v>
      </c>
      <c r="AK105">
        <v>9762841552</v>
      </c>
      <c r="AL105">
        <v>9762841552</v>
      </c>
      <c r="AM105" t="s">
        <v>158</v>
      </c>
      <c r="AN105" t="s">
        <v>198</v>
      </c>
      <c r="AO105" t="s">
        <v>199</v>
      </c>
      <c r="AP105" t="s">
        <v>146</v>
      </c>
      <c r="AQ105" t="s">
        <v>174</v>
      </c>
      <c r="AR105">
        <v>9107.5</v>
      </c>
      <c r="AS105">
        <v>9000</v>
      </c>
      <c r="AT105" s="5">
        <f t="shared" si="7"/>
        <v>8000</v>
      </c>
      <c r="AU105" s="5">
        <v>350</v>
      </c>
      <c r="AV105" s="5">
        <f t="shared" si="8"/>
        <v>7650</v>
      </c>
      <c r="AW105" s="6">
        <f t="shared" si="9"/>
        <v>1346.4</v>
      </c>
      <c r="AX105" s="7">
        <f t="shared" si="10"/>
        <v>6120</v>
      </c>
      <c r="AY105" s="8">
        <f t="shared" si="11"/>
        <v>183.6</v>
      </c>
      <c r="AZ105" s="5">
        <v>250</v>
      </c>
      <c r="BA105" s="9">
        <f t="shared" si="12"/>
        <v>81.25</v>
      </c>
      <c r="BB105" s="9">
        <v>1000</v>
      </c>
      <c r="BC105" s="10"/>
      <c r="BD105" s="5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9107.5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9106.9624999999996</v>
      </c>
      <c r="BR105">
        <v>0</v>
      </c>
      <c r="BS105">
        <v>0.04</v>
      </c>
      <c r="BT105" t="s">
        <v>146</v>
      </c>
      <c r="BU105">
        <v>59536659</v>
      </c>
      <c r="BV105" t="s">
        <v>162</v>
      </c>
      <c r="BW105">
        <v>0</v>
      </c>
      <c r="BX105">
        <v>0</v>
      </c>
      <c r="BY105" t="s">
        <v>163</v>
      </c>
      <c r="BZ105">
        <v>0</v>
      </c>
      <c r="CA105" t="s">
        <v>146</v>
      </c>
      <c r="CB105">
        <v>0</v>
      </c>
      <c r="CC105">
        <v>0</v>
      </c>
      <c r="CD105" t="s">
        <v>146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171</v>
      </c>
      <c r="CK105">
        <v>10</v>
      </c>
      <c r="CL105">
        <v>0</v>
      </c>
      <c r="CM105">
        <v>0</v>
      </c>
      <c r="CN105">
        <v>9107.5</v>
      </c>
      <c r="CO105" t="s">
        <v>150</v>
      </c>
      <c r="CP105">
        <v>0</v>
      </c>
      <c r="CQ105">
        <v>0</v>
      </c>
      <c r="CR105">
        <v>0</v>
      </c>
      <c r="CS105" t="s">
        <v>164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165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155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729</v>
      </c>
      <c r="EC105" t="s">
        <v>729</v>
      </c>
      <c r="ED105" t="s">
        <v>728</v>
      </c>
      <c r="EE105" t="s">
        <v>730</v>
      </c>
      <c r="EF105" t="s">
        <v>163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9107.5</v>
      </c>
      <c r="EQ105">
        <v>0</v>
      </c>
      <c r="ER105">
        <v>0</v>
      </c>
      <c r="ES105" t="s">
        <v>146</v>
      </c>
      <c r="ET105" t="s">
        <v>168</v>
      </c>
      <c r="EU105" t="s">
        <v>146</v>
      </c>
      <c r="EV105">
        <v>0</v>
      </c>
    </row>
    <row r="106" spans="1:152" x14ac:dyDescent="0.25">
      <c r="A106">
        <v>9763855127</v>
      </c>
      <c r="B106" t="s">
        <v>141</v>
      </c>
      <c r="C106" t="s">
        <v>735</v>
      </c>
      <c r="D106" t="s">
        <v>143</v>
      </c>
      <c r="E106" t="s">
        <v>144</v>
      </c>
      <c r="F106" t="s">
        <v>145</v>
      </c>
      <c r="G106">
        <v>34911</v>
      </c>
      <c r="H106" t="s">
        <v>145</v>
      </c>
      <c r="I106">
        <v>713287</v>
      </c>
      <c r="J106">
        <v>2610497463</v>
      </c>
      <c r="K106">
        <v>9135743</v>
      </c>
      <c r="L106">
        <v>2692440</v>
      </c>
      <c r="M106" t="s">
        <v>146</v>
      </c>
      <c r="N106">
        <v>9763855127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151</v>
      </c>
      <c r="V106">
        <v>4814</v>
      </c>
      <c r="W106" t="s">
        <v>152</v>
      </c>
      <c r="X106" t="s">
        <v>151</v>
      </c>
      <c r="Y106">
        <v>44</v>
      </c>
      <c r="Z106" t="s">
        <v>153</v>
      </c>
      <c r="AA106" t="s">
        <v>154</v>
      </c>
      <c r="AB106" t="s">
        <v>146</v>
      </c>
      <c r="AC106">
        <v>200239</v>
      </c>
      <c r="AD106" t="s">
        <v>155</v>
      </c>
      <c r="AE106" t="s">
        <v>156</v>
      </c>
      <c r="AF106" t="s">
        <v>736</v>
      </c>
      <c r="AG106">
        <v>566</v>
      </c>
      <c r="AH106">
        <v>923635</v>
      </c>
      <c r="AI106" t="s">
        <v>171</v>
      </c>
      <c r="AJ106">
        <v>566</v>
      </c>
      <c r="AK106">
        <v>9763855127</v>
      </c>
      <c r="AL106">
        <v>9763855127</v>
      </c>
      <c r="AM106" t="s">
        <v>158</v>
      </c>
      <c r="AN106" t="s">
        <v>198</v>
      </c>
      <c r="AO106" t="s">
        <v>199</v>
      </c>
      <c r="AP106" t="s">
        <v>146</v>
      </c>
      <c r="AQ106" t="s">
        <v>174</v>
      </c>
      <c r="AR106">
        <v>9107.5</v>
      </c>
      <c r="AS106">
        <v>9000</v>
      </c>
      <c r="AT106" s="5">
        <f t="shared" si="7"/>
        <v>8000</v>
      </c>
      <c r="AU106" s="5">
        <v>350</v>
      </c>
      <c r="AV106" s="5">
        <f t="shared" si="8"/>
        <v>7650</v>
      </c>
      <c r="AW106" s="6">
        <f t="shared" si="9"/>
        <v>1346.4</v>
      </c>
      <c r="AX106" s="7">
        <f t="shared" si="10"/>
        <v>6120</v>
      </c>
      <c r="AY106" s="8">
        <f t="shared" si="11"/>
        <v>183.6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9107.5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9106.9624999999996</v>
      </c>
      <c r="BR106">
        <v>0</v>
      </c>
      <c r="BS106">
        <v>0.04</v>
      </c>
      <c r="BT106" t="s">
        <v>146</v>
      </c>
      <c r="BU106">
        <v>59536659</v>
      </c>
      <c r="BV106" t="s">
        <v>162</v>
      </c>
      <c r="BW106">
        <v>0</v>
      </c>
      <c r="BX106">
        <v>0</v>
      </c>
      <c r="BY106" t="s">
        <v>163</v>
      </c>
      <c r="BZ106">
        <v>0</v>
      </c>
      <c r="CA106" t="s">
        <v>146</v>
      </c>
      <c r="CB106">
        <v>0</v>
      </c>
      <c r="CC106">
        <v>0</v>
      </c>
      <c r="CD106" t="s">
        <v>146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171</v>
      </c>
      <c r="CK106">
        <v>10</v>
      </c>
      <c r="CL106">
        <v>0</v>
      </c>
      <c r="CM106">
        <v>0</v>
      </c>
      <c r="CN106">
        <v>9107.5</v>
      </c>
      <c r="CO106" t="s">
        <v>150</v>
      </c>
      <c r="CP106">
        <v>0</v>
      </c>
      <c r="CQ106">
        <v>0</v>
      </c>
      <c r="CR106">
        <v>0</v>
      </c>
      <c r="CS106" t="s">
        <v>164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165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155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737</v>
      </c>
      <c r="EC106" t="s">
        <v>737</v>
      </c>
      <c r="ED106" t="s">
        <v>736</v>
      </c>
      <c r="EE106" t="s">
        <v>738</v>
      </c>
      <c r="EF106" t="s">
        <v>163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9107.5</v>
      </c>
      <c r="EQ106">
        <v>0</v>
      </c>
      <c r="ER106">
        <v>0</v>
      </c>
      <c r="ES106" t="s">
        <v>146</v>
      </c>
      <c r="ET106" t="s">
        <v>168</v>
      </c>
      <c r="EU106" t="s">
        <v>146</v>
      </c>
      <c r="EV106">
        <v>0</v>
      </c>
    </row>
    <row r="107" spans="1:152" x14ac:dyDescent="0.25">
      <c r="A107">
        <v>9763541047</v>
      </c>
      <c r="B107" t="s">
        <v>141</v>
      </c>
      <c r="C107" t="s">
        <v>739</v>
      </c>
      <c r="D107" t="s">
        <v>143</v>
      </c>
      <c r="E107" t="s">
        <v>144</v>
      </c>
      <c r="F107" t="s">
        <v>145</v>
      </c>
      <c r="G107">
        <v>34911</v>
      </c>
      <c r="H107" t="s">
        <v>145</v>
      </c>
      <c r="I107">
        <v>906531</v>
      </c>
      <c r="J107">
        <v>2610496764</v>
      </c>
      <c r="K107">
        <v>9135743</v>
      </c>
      <c r="L107">
        <v>2692440</v>
      </c>
      <c r="M107" t="s">
        <v>146</v>
      </c>
      <c r="N107">
        <v>9763541047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151</v>
      </c>
      <c r="V107">
        <v>4814</v>
      </c>
      <c r="W107" t="s">
        <v>152</v>
      </c>
      <c r="X107" t="s">
        <v>151</v>
      </c>
      <c r="Y107">
        <v>44</v>
      </c>
      <c r="Z107" t="s">
        <v>153</v>
      </c>
      <c r="AA107" t="s">
        <v>154</v>
      </c>
      <c r="AB107" t="s">
        <v>146</v>
      </c>
      <c r="AC107">
        <v>200239</v>
      </c>
      <c r="AD107" t="s">
        <v>155</v>
      </c>
      <c r="AE107" t="s">
        <v>156</v>
      </c>
      <c r="AF107" t="s">
        <v>740</v>
      </c>
      <c r="AG107">
        <v>566</v>
      </c>
      <c r="AH107">
        <v>620659</v>
      </c>
      <c r="AI107" t="s">
        <v>171</v>
      </c>
      <c r="AJ107">
        <v>566</v>
      </c>
      <c r="AK107">
        <v>9763541047</v>
      </c>
      <c r="AL107">
        <v>9763541047</v>
      </c>
      <c r="AM107" t="s">
        <v>158</v>
      </c>
      <c r="AN107" t="s">
        <v>237</v>
      </c>
      <c r="AO107" t="s">
        <v>238</v>
      </c>
      <c r="AP107" t="s">
        <v>146</v>
      </c>
      <c r="AQ107" t="s">
        <v>174</v>
      </c>
      <c r="AR107">
        <v>9107.5</v>
      </c>
      <c r="AS107">
        <v>9000</v>
      </c>
      <c r="AT107" s="5">
        <f t="shared" si="7"/>
        <v>8000</v>
      </c>
      <c r="AU107" s="5">
        <v>350</v>
      </c>
      <c r="AV107" s="5">
        <f t="shared" si="8"/>
        <v>7650</v>
      </c>
      <c r="AW107" s="6">
        <f t="shared" si="9"/>
        <v>1346.4</v>
      </c>
      <c r="AX107" s="7">
        <f t="shared" si="10"/>
        <v>6120</v>
      </c>
      <c r="AY107" s="8">
        <f t="shared" si="11"/>
        <v>183.6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9107.5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9106.9624999999996</v>
      </c>
      <c r="BR107">
        <v>0</v>
      </c>
      <c r="BS107">
        <v>0.04</v>
      </c>
      <c r="BT107" t="s">
        <v>146</v>
      </c>
      <c r="BU107">
        <v>59536659</v>
      </c>
      <c r="BV107" t="s">
        <v>162</v>
      </c>
      <c r="BW107">
        <v>0</v>
      </c>
      <c r="BX107">
        <v>0</v>
      </c>
      <c r="BY107" t="s">
        <v>163</v>
      </c>
      <c r="BZ107">
        <v>0</v>
      </c>
      <c r="CA107" t="s">
        <v>146</v>
      </c>
      <c r="CB107">
        <v>0</v>
      </c>
      <c r="CC107">
        <v>0</v>
      </c>
      <c r="CD107" t="s">
        <v>146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171</v>
      </c>
      <c r="CK107">
        <v>10</v>
      </c>
      <c r="CL107">
        <v>0</v>
      </c>
      <c r="CM107">
        <v>0</v>
      </c>
      <c r="CN107">
        <v>9107.5</v>
      </c>
      <c r="CO107" t="s">
        <v>150</v>
      </c>
      <c r="CP107">
        <v>0</v>
      </c>
      <c r="CQ107">
        <v>0</v>
      </c>
      <c r="CR107">
        <v>0</v>
      </c>
      <c r="CS107" t="s">
        <v>164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165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155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741</v>
      </c>
      <c r="EC107" t="s">
        <v>741</v>
      </c>
      <c r="ED107" t="s">
        <v>740</v>
      </c>
      <c r="EE107" t="s">
        <v>742</v>
      </c>
      <c r="EF107" t="s">
        <v>163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9107.5</v>
      </c>
      <c r="EQ107">
        <v>0</v>
      </c>
      <c r="ER107">
        <v>0</v>
      </c>
      <c r="ES107" t="s">
        <v>146</v>
      </c>
      <c r="ET107" t="s">
        <v>168</v>
      </c>
      <c r="EU107" t="s">
        <v>146</v>
      </c>
      <c r="EV107">
        <v>0</v>
      </c>
    </row>
    <row r="108" spans="1:152" x14ac:dyDescent="0.25">
      <c r="A108">
        <v>9763993111</v>
      </c>
      <c r="B108" t="s">
        <v>141</v>
      </c>
      <c r="C108" t="s">
        <v>743</v>
      </c>
      <c r="D108" t="s">
        <v>143</v>
      </c>
      <c r="E108" t="s">
        <v>144</v>
      </c>
      <c r="F108" t="s">
        <v>145</v>
      </c>
      <c r="G108">
        <v>34911</v>
      </c>
      <c r="H108" t="s">
        <v>145</v>
      </c>
      <c r="I108">
        <v>484515</v>
      </c>
      <c r="J108">
        <v>2610497802</v>
      </c>
      <c r="K108">
        <v>9135743</v>
      </c>
      <c r="L108">
        <v>2692440</v>
      </c>
      <c r="M108" t="s">
        <v>146</v>
      </c>
      <c r="N108">
        <v>9763993111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151</v>
      </c>
      <c r="V108">
        <v>4814</v>
      </c>
      <c r="W108" t="s">
        <v>152</v>
      </c>
      <c r="X108" t="s">
        <v>151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155</v>
      </c>
      <c r="AE108" t="s">
        <v>156</v>
      </c>
      <c r="AF108" t="s">
        <v>744</v>
      </c>
      <c r="AG108">
        <v>566</v>
      </c>
      <c r="AH108">
        <v>59852</v>
      </c>
      <c r="AI108" t="s">
        <v>171</v>
      </c>
      <c r="AJ108">
        <v>566</v>
      </c>
      <c r="AK108">
        <v>9763993111</v>
      </c>
      <c r="AL108">
        <v>9763993111</v>
      </c>
      <c r="AM108" t="s">
        <v>158</v>
      </c>
      <c r="AN108" t="s">
        <v>216</v>
      </c>
      <c r="AO108" t="s">
        <v>217</v>
      </c>
      <c r="AP108" t="s">
        <v>146</v>
      </c>
      <c r="AQ108" t="s">
        <v>174</v>
      </c>
      <c r="AR108">
        <v>9107.5</v>
      </c>
      <c r="AS108">
        <v>9000</v>
      </c>
      <c r="AT108" s="5">
        <f t="shared" si="7"/>
        <v>8000</v>
      </c>
      <c r="AU108" s="5">
        <v>350</v>
      </c>
      <c r="AV108" s="5">
        <f t="shared" si="8"/>
        <v>7650</v>
      </c>
      <c r="AW108" s="6">
        <f t="shared" si="9"/>
        <v>1346.4</v>
      </c>
      <c r="AX108" s="7">
        <f t="shared" si="10"/>
        <v>6120</v>
      </c>
      <c r="AY108" s="8">
        <f t="shared" si="11"/>
        <v>183.6</v>
      </c>
      <c r="AZ108" s="5">
        <v>250</v>
      </c>
      <c r="BA108" s="9">
        <f t="shared" si="12"/>
        <v>81.25</v>
      </c>
      <c r="BB108" s="9">
        <v>1000</v>
      </c>
      <c r="BC108" s="10"/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9107.5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9106.9624999999996</v>
      </c>
      <c r="BR108">
        <v>0</v>
      </c>
      <c r="BS108">
        <v>0.04</v>
      </c>
      <c r="BT108" t="s">
        <v>146</v>
      </c>
      <c r="BU108">
        <v>59536659</v>
      </c>
      <c r="BV108" t="s">
        <v>162</v>
      </c>
      <c r="BW108">
        <v>0</v>
      </c>
      <c r="BX108">
        <v>0</v>
      </c>
      <c r="BY108" t="s">
        <v>163</v>
      </c>
      <c r="BZ108">
        <v>0</v>
      </c>
      <c r="CA108" t="s">
        <v>146</v>
      </c>
      <c r="CB108">
        <v>0</v>
      </c>
      <c r="CC108">
        <v>0</v>
      </c>
      <c r="CD108" t="s">
        <v>146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171</v>
      </c>
      <c r="CK108">
        <v>10</v>
      </c>
      <c r="CL108">
        <v>0</v>
      </c>
      <c r="CM108">
        <v>0</v>
      </c>
      <c r="CN108">
        <v>9107.5</v>
      </c>
      <c r="CO108" t="s">
        <v>150</v>
      </c>
      <c r="CP108">
        <v>0</v>
      </c>
      <c r="CQ108">
        <v>0</v>
      </c>
      <c r="CR108">
        <v>0</v>
      </c>
      <c r="CS108" t="s">
        <v>164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165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155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745</v>
      </c>
      <c r="EC108" t="s">
        <v>745</v>
      </c>
      <c r="ED108" t="s">
        <v>744</v>
      </c>
      <c r="EE108" t="s">
        <v>746</v>
      </c>
      <c r="EF108" t="s">
        <v>163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9107.5</v>
      </c>
      <c r="EQ108">
        <v>0</v>
      </c>
      <c r="ER108">
        <v>0</v>
      </c>
      <c r="ES108" t="s">
        <v>146</v>
      </c>
      <c r="ET108" t="s">
        <v>168</v>
      </c>
      <c r="EU108" t="s">
        <v>146</v>
      </c>
      <c r="EV108">
        <v>0</v>
      </c>
    </row>
    <row r="109" spans="1:152" x14ac:dyDescent="0.25">
      <c r="A109">
        <v>9764303355</v>
      </c>
      <c r="B109" t="s">
        <v>141</v>
      </c>
      <c r="C109" t="s">
        <v>754</v>
      </c>
      <c r="D109" t="s">
        <v>143</v>
      </c>
      <c r="E109" t="s">
        <v>144</v>
      </c>
      <c r="F109" t="s">
        <v>145</v>
      </c>
      <c r="G109">
        <v>34912</v>
      </c>
      <c r="H109" t="s">
        <v>145</v>
      </c>
      <c r="I109">
        <v>226074</v>
      </c>
      <c r="J109">
        <v>2610604857</v>
      </c>
      <c r="K109">
        <v>5615700</v>
      </c>
      <c r="L109">
        <v>2692440</v>
      </c>
      <c r="M109" t="s">
        <v>146</v>
      </c>
      <c r="N109">
        <v>9764303355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151</v>
      </c>
      <c r="V109">
        <v>4814</v>
      </c>
      <c r="W109" t="s">
        <v>152</v>
      </c>
      <c r="X109" t="s">
        <v>151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155</v>
      </c>
      <c r="AE109" t="s">
        <v>156</v>
      </c>
      <c r="AF109" t="s">
        <v>755</v>
      </c>
      <c r="AG109">
        <v>566</v>
      </c>
      <c r="AH109">
        <v>380521</v>
      </c>
      <c r="AI109" t="s">
        <v>153</v>
      </c>
      <c r="AJ109">
        <v>566</v>
      </c>
      <c r="AK109">
        <v>20212303355</v>
      </c>
      <c r="AL109">
        <v>9764303355</v>
      </c>
      <c r="AM109" t="s">
        <v>158</v>
      </c>
      <c r="AN109" t="s">
        <v>328</v>
      </c>
      <c r="AO109" t="s">
        <v>329</v>
      </c>
      <c r="AP109" t="s">
        <v>146</v>
      </c>
      <c r="AQ109" t="s">
        <v>161</v>
      </c>
      <c r="AR109">
        <v>9107.5</v>
      </c>
      <c r="AS109">
        <v>9000</v>
      </c>
      <c r="AT109" s="5">
        <f t="shared" si="7"/>
        <v>8000</v>
      </c>
      <c r="AU109" s="5">
        <v>350</v>
      </c>
      <c r="AV109" s="5">
        <f t="shared" si="8"/>
        <v>7650</v>
      </c>
      <c r="AW109" s="6">
        <f t="shared" si="9"/>
        <v>1346.4</v>
      </c>
      <c r="AX109" s="7">
        <f t="shared" si="10"/>
        <v>6120</v>
      </c>
      <c r="AY109" s="8">
        <f t="shared" si="11"/>
        <v>183.6</v>
      </c>
      <c r="AZ109" s="5">
        <v>250</v>
      </c>
      <c r="BA109" s="9">
        <f t="shared" si="12"/>
        <v>81.25</v>
      </c>
      <c r="BB109" s="9">
        <v>1000</v>
      </c>
      <c r="BC109" s="10"/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9107.5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9106.9624999999996</v>
      </c>
      <c r="BR109">
        <v>0</v>
      </c>
      <c r="BS109">
        <v>0.04</v>
      </c>
      <c r="BT109" t="s">
        <v>146</v>
      </c>
      <c r="BU109">
        <v>59536659</v>
      </c>
      <c r="BV109" t="s">
        <v>162</v>
      </c>
      <c r="BW109">
        <v>0</v>
      </c>
      <c r="BX109">
        <v>0</v>
      </c>
      <c r="BY109" t="s">
        <v>163</v>
      </c>
      <c r="BZ109">
        <v>0</v>
      </c>
      <c r="CA109" t="s">
        <v>146</v>
      </c>
      <c r="CB109">
        <v>0</v>
      </c>
      <c r="CC109">
        <v>0</v>
      </c>
      <c r="CD109" t="s">
        <v>146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153</v>
      </c>
      <c r="CK109">
        <v>10</v>
      </c>
      <c r="CL109">
        <v>0</v>
      </c>
      <c r="CM109">
        <v>0</v>
      </c>
      <c r="CN109">
        <v>9107.5</v>
      </c>
      <c r="CO109" t="s">
        <v>150</v>
      </c>
      <c r="CP109">
        <v>0</v>
      </c>
      <c r="CQ109">
        <v>0</v>
      </c>
      <c r="CR109">
        <v>0</v>
      </c>
      <c r="CS109" t="s">
        <v>164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165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155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3.0040566E+19</v>
      </c>
      <c r="EB109" t="s">
        <v>756</v>
      </c>
      <c r="EC109" t="s">
        <v>756</v>
      </c>
      <c r="ED109" t="s">
        <v>755</v>
      </c>
      <c r="EE109" t="s">
        <v>757</v>
      </c>
      <c r="EF109" t="s">
        <v>163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9107.5</v>
      </c>
      <c r="EQ109">
        <v>0</v>
      </c>
      <c r="ER109">
        <v>0</v>
      </c>
      <c r="ES109" t="s">
        <v>146</v>
      </c>
      <c r="ET109" t="s">
        <v>168</v>
      </c>
      <c r="EU109" t="s">
        <v>146</v>
      </c>
      <c r="EV109">
        <v>0</v>
      </c>
    </row>
    <row r="110" spans="1:152" x14ac:dyDescent="0.25">
      <c r="A110">
        <v>9762897331</v>
      </c>
      <c r="B110" t="s">
        <v>141</v>
      </c>
      <c r="C110" t="s">
        <v>758</v>
      </c>
      <c r="D110" t="s">
        <v>143</v>
      </c>
      <c r="E110" t="s">
        <v>144</v>
      </c>
      <c r="F110" t="s">
        <v>145</v>
      </c>
      <c r="G110">
        <v>34910</v>
      </c>
      <c r="H110" t="s">
        <v>145</v>
      </c>
      <c r="I110">
        <v>556861</v>
      </c>
      <c r="J110">
        <v>2610424406</v>
      </c>
      <c r="K110">
        <v>1707801</v>
      </c>
      <c r="L110">
        <v>2692440</v>
      </c>
      <c r="M110" t="s">
        <v>146</v>
      </c>
      <c r="N110">
        <v>9762897331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200239</v>
      </c>
      <c r="AD110" t="s">
        <v>155</v>
      </c>
      <c r="AE110" t="s">
        <v>156</v>
      </c>
      <c r="AF110" t="s">
        <v>759</v>
      </c>
      <c r="AG110">
        <v>566</v>
      </c>
      <c r="AH110">
        <v>90137</v>
      </c>
      <c r="AI110" t="s">
        <v>171</v>
      </c>
      <c r="AJ110">
        <v>566</v>
      </c>
      <c r="AK110">
        <v>9762897331</v>
      </c>
      <c r="AL110">
        <v>9762897331</v>
      </c>
      <c r="AM110" t="s">
        <v>158</v>
      </c>
      <c r="AN110" t="s">
        <v>216</v>
      </c>
      <c r="AO110" t="s">
        <v>217</v>
      </c>
      <c r="AP110" t="s">
        <v>146</v>
      </c>
      <c r="AQ110" t="s">
        <v>174</v>
      </c>
      <c r="AR110">
        <v>9107.5</v>
      </c>
      <c r="AS110">
        <v>9000</v>
      </c>
      <c r="AT110" s="5">
        <f t="shared" si="7"/>
        <v>8000</v>
      </c>
      <c r="AU110" s="5">
        <v>350</v>
      </c>
      <c r="AV110" s="5">
        <f t="shared" si="8"/>
        <v>7650</v>
      </c>
      <c r="AW110" s="6">
        <f t="shared" si="9"/>
        <v>1346.4</v>
      </c>
      <c r="AX110" s="7">
        <f t="shared" si="10"/>
        <v>6120</v>
      </c>
      <c r="AY110" s="8">
        <f t="shared" si="11"/>
        <v>183.6</v>
      </c>
      <c r="AZ110" s="5">
        <v>250</v>
      </c>
      <c r="BA110" s="9">
        <f t="shared" si="12"/>
        <v>81.25</v>
      </c>
      <c r="BB110" s="9">
        <v>1000</v>
      </c>
      <c r="BC110" s="10"/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9107.5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9106.9624999999996</v>
      </c>
      <c r="BR110">
        <v>0</v>
      </c>
      <c r="BS110">
        <v>0.04</v>
      </c>
      <c r="BT110" t="s">
        <v>146</v>
      </c>
      <c r="BU110">
        <v>59536659</v>
      </c>
      <c r="BV110" t="s">
        <v>162</v>
      </c>
      <c r="BW110">
        <v>0</v>
      </c>
      <c r="BX110">
        <v>0</v>
      </c>
      <c r="BY110" t="s">
        <v>163</v>
      </c>
      <c r="BZ110">
        <v>0</v>
      </c>
      <c r="CA110" t="s">
        <v>146</v>
      </c>
      <c r="CB110">
        <v>0</v>
      </c>
      <c r="CC110">
        <v>0</v>
      </c>
      <c r="CD110" t="s">
        <v>146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171</v>
      </c>
      <c r="CK110">
        <v>10</v>
      </c>
      <c r="CL110">
        <v>0</v>
      </c>
      <c r="CM110">
        <v>0</v>
      </c>
      <c r="CN110">
        <v>9107.5</v>
      </c>
      <c r="CO110" t="s">
        <v>150</v>
      </c>
      <c r="CP110">
        <v>0</v>
      </c>
      <c r="CQ110">
        <v>0</v>
      </c>
      <c r="CR110">
        <v>0</v>
      </c>
      <c r="CS110" t="s">
        <v>164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165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760</v>
      </c>
      <c r="EC110" t="s">
        <v>760</v>
      </c>
      <c r="ED110" t="s">
        <v>759</v>
      </c>
      <c r="EE110" t="s">
        <v>761</v>
      </c>
      <c r="EF110" t="s">
        <v>163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9107.5</v>
      </c>
      <c r="EQ110">
        <v>0</v>
      </c>
      <c r="ER110">
        <v>0</v>
      </c>
      <c r="ES110" t="s">
        <v>146</v>
      </c>
      <c r="ET110" t="s">
        <v>168</v>
      </c>
      <c r="EU110" t="s">
        <v>146</v>
      </c>
      <c r="EV110">
        <v>0</v>
      </c>
    </row>
    <row r="111" spans="1:152" x14ac:dyDescent="0.25">
      <c r="A111">
        <v>9764566523</v>
      </c>
      <c r="B111" t="s">
        <v>141</v>
      </c>
      <c r="C111" t="s">
        <v>762</v>
      </c>
      <c r="D111" t="s">
        <v>143</v>
      </c>
      <c r="E111" t="s">
        <v>144</v>
      </c>
      <c r="F111" t="s">
        <v>145</v>
      </c>
      <c r="G111">
        <v>34912</v>
      </c>
      <c r="H111" t="s">
        <v>145</v>
      </c>
      <c r="I111">
        <v>404737</v>
      </c>
      <c r="J111">
        <v>2610605465</v>
      </c>
      <c r="K111">
        <v>5615700</v>
      </c>
      <c r="L111">
        <v>2692440</v>
      </c>
      <c r="M111" t="s">
        <v>146</v>
      </c>
      <c r="N111">
        <v>9764566523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763</v>
      </c>
      <c r="AG111">
        <v>566</v>
      </c>
      <c r="AH111">
        <v>632569</v>
      </c>
      <c r="AI111" t="s">
        <v>153</v>
      </c>
      <c r="AJ111">
        <v>566</v>
      </c>
      <c r="AK111">
        <v>20212366523</v>
      </c>
      <c r="AL111">
        <v>9764566523</v>
      </c>
      <c r="AM111" t="s">
        <v>158</v>
      </c>
      <c r="AN111" t="s">
        <v>415</v>
      </c>
      <c r="AO111" t="s">
        <v>416</v>
      </c>
      <c r="AP111" t="s">
        <v>146</v>
      </c>
      <c r="AQ111" t="s">
        <v>161</v>
      </c>
      <c r="AR111">
        <v>9107.5</v>
      </c>
      <c r="AS111">
        <v>9000</v>
      </c>
      <c r="AT111" s="5">
        <f t="shared" si="7"/>
        <v>8000</v>
      </c>
      <c r="AU111" s="5">
        <v>350</v>
      </c>
      <c r="AV111" s="5">
        <f t="shared" si="8"/>
        <v>7650</v>
      </c>
      <c r="AW111" s="6">
        <f t="shared" si="9"/>
        <v>1346.4</v>
      </c>
      <c r="AX111" s="7">
        <f t="shared" si="10"/>
        <v>6120</v>
      </c>
      <c r="AY111" s="8">
        <f t="shared" si="11"/>
        <v>183.6</v>
      </c>
      <c r="AZ111" s="5">
        <v>250</v>
      </c>
      <c r="BA111" s="9">
        <f t="shared" si="12"/>
        <v>81.25</v>
      </c>
      <c r="BB111" s="9">
        <v>1000</v>
      </c>
      <c r="BC111" s="10"/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9107.5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9106.9624999999996</v>
      </c>
      <c r="BR111">
        <v>0</v>
      </c>
      <c r="BS111">
        <v>0.04</v>
      </c>
      <c r="BT111" t="s">
        <v>146</v>
      </c>
      <c r="BU111">
        <v>59536659</v>
      </c>
      <c r="BV111" t="s">
        <v>162</v>
      </c>
      <c r="BW111">
        <v>0</v>
      </c>
      <c r="BX111">
        <v>0</v>
      </c>
      <c r="BY111" t="s">
        <v>163</v>
      </c>
      <c r="BZ111">
        <v>0</v>
      </c>
      <c r="CA111" t="s">
        <v>146</v>
      </c>
      <c r="CB111">
        <v>0</v>
      </c>
      <c r="CC111">
        <v>0</v>
      </c>
      <c r="CD111" t="s">
        <v>146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153</v>
      </c>
      <c r="CK111">
        <v>10</v>
      </c>
      <c r="CL111">
        <v>0</v>
      </c>
      <c r="CM111">
        <v>0</v>
      </c>
      <c r="CN111">
        <v>9107.5</v>
      </c>
      <c r="CO111" t="s">
        <v>150</v>
      </c>
      <c r="CP111">
        <v>0</v>
      </c>
      <c r="CQ111">
        <v>0</v>
      </c>
      <c r="CR111">
        <v>0</v>
      </c>
      <c r="CS111" t="s">
        <v>164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165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3.0040566E+19</v>
      </c>
      <c r="EB111" t="s">
        <v>764</v>
      </c>
      <c r="EC111" t="s">
        <v>764</v>
      </c>
      <c r="ED111" t="s">
        <v>763</v>
      </c>
      <c r="EE111" t="s">
        <v>765</v>
      </c>
      <c r="EF111" t="s">
        <v>163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9107.5</v>
      </c>
      <c r="EQ111">
        <v>0</v>
      </c>
      <c r="ER111">
        <v>0</v>
      </c>
      <c r="ES111" t="s">
        <v>146</v>
      </c>
      <c r="ET111" t="s">
        <v>168</v>
      </c>
      <c r="EU111" t="s">
        <v>146</v>
      </c>
      <c r="EV111">
        <v>0</v>
      </c>
    </row>
    <row r="112" spans="1:152" x14ac:dyDescent="0.25">
      <c r="A112">
        <v>9762677855</v>
      </c>
      <c r="B112" t="s">
        <v>141</v>
      </c>
      <c r="C112" t="s">
        <v>783</v>
      </c>
      <c r="D112" t="s">
        <v>143</v>
      </c>
      <c r="E112" t="s">
        <v>144</v>
      </c>
      <c r="F112" t="s">
        <v>145</v>
      </c>
      <c r="G112">
        <v>34909</v>
      </c>
      <c r="H112" t="s">
        <v>145</v>
      </c>
      <c r="I112">
        <v>51634</v>
      </c>
      <c r="J112">
        <v>2610339325</v>
      </c>
      <c r="K112">
        <v>3072729</v>
      </c>
      <c r="L112">
        <v>2692440</v>
      </c>
      <c r="M112" t="s">
        <v>146</v>
      </c>
      <c r="N112">
        <v>9762677855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784</v>
      </c>
      <c r="AG112">
        <v>566</v>
      </c>
      <c r="AH112">
        <v>919272</v>
      </c>
      <c r="AI112" t="s">
        <v>171</v>
      </c>
      <c r="AJ112">
        <v>566</v>
      </c>
      <c r="AK112">
        <v>9762677855</v>
      </c>
      <c r="AL112">
        <v>9762677855</v>
      </c>
      <c r="AM112" t="s">
        <v>158</v>
      </c>
      <c r="AN112" t="s">
        <v>192</v>
      </c>
      <c r="AO112" t="s">
        <v>193</v>
      </c>
      <c r="AP112" t="s">
        <v>146</v>
      </c>
      <c r="AQ112" t="s">
        <v>174</v>
      </c>
      <c r="AR112">
        <v>9107.5</v>
      </c>
      <c r="AS112">
        <v>9000</v>
      </c>
      <c r="AT112" s="5">
        <f t="shared" si="7"/>
        <v>8000</v>
      </c>
      <c r="AU112" s="5">
        <v>350</v>
      </c>
      <c r="AV112" s="5">
        <f t="shared" si="8"/>
        <v>7650</v>
      </c>
      <c r="AW112" s="6">
        <f t="shared" si="9"/>
        <v>1346.4</v>
      </c>
      <c r="AX112" s="7">
        <f t="shared" si="10"/>
        <v>6120</v>
      </c>
      <c r="AY112" s="8">
        <f t="shared" si="11"/>
        <v>183.6</v>
      </c>
      <c r="AZ112" s="5">
        <v>250</v>
      </c>
      <c r="BA112" s="9">
        <f t="shared" si="12"/>
        <v>81.25</v>
      </c>
      <c r="BB112" s="9">
        <v>1000</v>
      </c>
      <c r="BC112" s="10"/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9107.5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9106.9624999999996</v>
      </c>
      <c r="BR112">
        <v>0</v>
      </c>
      <c r="BS112">
        <v>0.04</v>
      </c>
      <c r="BT112" t="s">
        <v>146</v>
      </c>
      <c r="BU112">
        <v>59536659</v>
      </c>
      <c r="BV112" t="s">
        <v>162</v>
      </c>
      <c r="BW112">
        <v>0</v>
      </c>
      <c r="BX112">
        <v>0</v>
      </c>
      <c r="BY112" t="s">
        <v>163</v>
      </c>
      <c r="BZ112">
        <v>0</v>
      </c>
      <c r="CA112" t="s">
        <v>146</v>
      </c>
      <c r="CB112">
        <v>0</v>
      </c>
      <c r="CC112">
        <v>0</v>
      </c>
      <c r="CD112" t="s">
        <v>146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171</v>
      </c>
      <c r="CK112">
        <v>10</v>
      </c>
      <c r="CL112">
        <v>0</v>
      </c>
      <c r="CM112">
        <v>0</v>
      </c>
      <c r="CN112">
        <v>9107.5</v>
      </c>
      <c r="CO112" t="s">
        <v>150</v>
      </c>
      <c r="CP112">
        <v>0</v>
      </c>
      <c r="CQ112">
        <v>0</v>
      </c>
      <c r="CR112">
        <v>0</v>
      </c>
      <c r="CS112" t="s">
        <v>164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165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785</v>
      </c>
      <c r="EC112" t="s">
        <v>785</v>
      </c>
      <c r="ED112" t="s">
        <v>784</v>
      </c>
      <c r="EE112" t="s">
        <v>786</v>
      </c>
      <c r="EF112" t="s">
        <v>163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9107.5</v>
      </c>
      <c r="EQ112">
        <v>0</v>
      </c>
      <c r="ER112">
        <v>0</v>
      </c>
      <c r="ES112" t="s">
        <v>146</v>
      </c>
      <c r="ET112" t="s">
        <v>168</v>
      </c>
      <c r="EU112" t="s">
        <v>146</v>
      </c>
      <c r="EV112">
        <v>0</v>
      </c>
    </row>
    <row r="113" spans="1:152" x14ac:dyDescent="0.25">
      <c r="A113">
        <v>9762633127</v>
      </c>
      <c r="B113" t="s">
        <v>141</v>
      </c>
      <c r="C113" t="s">
        <v>794</v>
      </c>
      <c r="D113" t="s">
        <v>143</v>
      </c>
      <c r="E113" t="s">
        <v>144</v>
      </c>
      <c r="F113" t="s">
        <v>145</v>
      </c>
      <c r="G113">
        <v>34909</v>
      </c>
      <c r="H113" t="s">
        <v>145</v>
      </c>
      <c r="I113">
        <v>202912</v>
      </c>
      <c r="J113">
        <v>2610339215</v>
      </c>
      <c r="K113">
        <v>3072729</v>
      </c>
      <c r="L113">
        <v>2692440</v>
      </c>
      <c r="M113" t="s">
        <v>146</v>
      </c>
      <c r="N113">
        <v>9762633127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795</v>
      </c>
      <c r="AG113">
        <v>566</v>
      </c>
      <c r="AH113">
        <v>882519</v>
      </c>
      <c r="AI113" t="s">
        <v>171</v>
      </c>
      <c r="AJ113">
        <v>566</v>
      </c>
      <c r="AK113">
        <v>9762633127</v>
      </c>
      <c r="AL113">
        <v>9762633127</v>
      </c>
      <c r="AM113" t="s">
        <v>158</v>
      </c>
      <c r="AN113" t="s">
        <v>192</v>
      </c>
      <c r="AO113" t="s">
        <v>193</v>
      </c>
      <c r="AP113" t="s">
        <v>146</v>
      </c>
      <c r="AQ113" t="s">
        <v>174</v>
      </c>
      <c r="AR113">
        <v>9107.5</v>
      </c>
      <c r="AS113">
        <v>9000</v>
      </c>
      <c r="AT113" s="5">
        <f t="shared" si="7"/>
        <v>8000</v>
      </c>
      <c r="AU113" s="5">
        <v>350</v>
      </c>
      <c r="AV113" s="5">
        <f t="shared" si="8"/>
        <v>7650</v>
      </c>
      <c r="AW113" s="6">
        <f t="shared" si="9"/>
        <v>1346.4</v>
      </c>
      <c r="AX113" s="7">
        <f t="shared" si="10"/>
        <v>6120</v>
      </c>
      <c r="AY113" s="8">
        <f t="shared" si="11"/>
        <v>183.6</v>
      </c>
      <c r="AZ113" s="5">
        <v>250</v>
      </c>
      <c r="BA113" s="9">
        <f t="shared" si="12"/>
        <v>81.25</v>
      </c>
      <c r="BB113" s="9">
        <v>1000</v>
      </c>
      <c r="BC113" s="10"/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9107.5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9106.9624999999996</v>
      </c>
      <c r="BR113">
        <v>0</v>
      </c>
      <c r="BS113">
        <v>0.04</v>
      </c>
      <c r="BT113" t="s">
        <v>146</v>
      </c>
      <c r="BU113">
        <v>59536659</v>
      </c>
      <c r="BV113" t="s">
        <v>162</v>
      </c>
      <c r="BW113">
        <v>0</v>
      </c>
      <c r="BX113">
        <v>0</v>
      </c>
      <c r="BY113" t="s">
        <v>163</v>
      </c>
      <c r="BZ113">
        <v>0</v>
      </c>
      <c r="CA113" t="s">
        <v>146</v>
      </c>
      <c r="CB113">
        <v>0</v>
      </c>
      <c r="CC113">
        <v>0</v>
      </c>
      <c r="CD113" t="s">
        <v>146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171</v>
      </c>
      <c r="CK113">
        <v>10</v>
      </c>
      <c r="CL113">
        <v>0</v>
      </c>
      <c r="CM113">
        <v>0</v>
      </c>
      <c r="CN113">
        <v>9107.5</v>
      </c>
      <c r="CO113" t="s">
        <v>150</v>
      </c>
      <c r="CP113">
        <v>0</v>
      </c>
      <c r="CQ113">
        <v>0</v>
      </c>
      <c r="CR113">
        <v>0</v>
      </c>
      <c r="CS113" t="s">
        <v>164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165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796</v>
      </c>
      <c r="EC113" t="s">
        <v>796</v>
      </c>
      <c r="ED113" t="s">
        <v>795</v>
      </c>
      <c r="EE113" t="s">
        <v>797</v>
      </c>
      <c r="EF113" t="s">
        <v>163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9107.5</v>
      </c>
      <c r="EQ113">
        <v>0</v>
      </c>
      <c r="ER113">
        <v>0</v>
      </c>
      <c r="ES113" t="s">
        <v>146</v>
      </c>
      <c r="ET113" t="s">
        <v>168</v>
      </c>
      <c r="EU113" t="s">
        <v>146</v>
      </c>
      <c r="EV113">
        <v>0</v>
      </c>
    </row>
    <row r="114" spans="1:152" x14ac:dyDescent="0.25">
      <c r="A114">
        <v>9764037628</v>
      </c>
      <c r="B114" t="s">
        <v>141</v>
      </c>
      <c r="C114" t="s">
        <v>802</v>
      </c>
      <c r="D114" t="s">
        <v>143</v>
      </c>
      <c r="E114" t="s">
        <v>144</v>
      </c>
      <c r="F114" t="s">
        <v>145</v>
      </c>
      <c r="G114">
        <v>34911</v>
      </c>
      <c r="H114" t="s">
        <v>145</v>
      </c>
      <c r="I114">
        <v>713323</v>
      </c>
      <c r="J114">
        <v>2610497906</v>
      </c>
      <c r="K114">
        <v>9135743</v>
      </c>
      <c r="L114">
        <v>2692440</v>
      </c>
      <c r="M114" t="s">
        <v>146</v>
      </c>
      <c r="N114">
        <v>9764037628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44</v>
      </c>
      <c r="Z114" t="s">
        <v>153</v>
      </c>
      <c r="AA114" t="s">
        <v>154</v>
      </c>
      <c r="AB114" t="s">
        <v>146</v>
      </c>
      <c r="AC114">
        <v>200239</v>
      </c>
      <c r="AD114" t="s">
        <v>155</v>
      </c>
      <c r="AE114" t="s">
        <v>156</v>
      </c>
      <c r="AF114" t="s">
        <v>803</v>
      </c>
      <c r="AG114">
        <v>566</v>
      </c>
      <c r="AH114">
        <v>105143</v>
      </c>
      <c r="AI114" t="s">
        <v>171</v>
      </c>
      <c r="AJ114">
        <v>566</v>
      </c>
      <c r="AK114">
        <v>9764037628</v>
      </c>
      <c r="AL114">
        <v>9764037628</v>
      </c>
      <c r="AM114" t="s">
        <v>158</v>
      </c>
      <c r="AN114" t="s">
        <v>237</v>
      </c>
      <c r="AO114" t="s">
        <v>238</v>
      </c>
      <c r="AP114" t="s">
        <v>146</v>
      </c>
      <c r="AQ114" t="s">
        <v>174</v>
      </c>
      <c r="AR114">
        <v>9107.5</v>
      </c>
      <c r="AS114">
        <v>9000</v>
      </c>
      <c r="AT114" s="5">
        <f t="shared" si="7"/>
        <v>8000</v>
      </c>
      <c r="AU114" s="5">
        <v>350</v>
      </c>
      <c r="AV114" s="5">
        <f t="shared" si="8"/>
        <v>7650</v>
      </c>
      <c r="AW114" s="6">
        <f t="shared" si="9"/>
        <v>1346.4</v>
      </c>
      <c r="AX114" s="7">
        <f t="shared" si="10"/>
        <v>6120</v>
      </c>
      <c r="AY114" s="8">
        <f t="shared" si="11"/>
        <v>183.6</v>
      </c>
      <c r="AZ114" s="5">
        <v>250</v>
      </c>
      <c r="BA114" s="9">
        <f t="shared" si="12"/>
        <v>81.25</v>
      </c>
      <c r="BB114" s="9">
        <v>1000</v>
      </c>
      <c r="BC114" s="10"/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9107.5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9106.9624999999996</v>
      </c>
      <c r="BR114">
        <v>0</v>
      </c>
      <c r="BS114">
        <v>0.04</v>
      </c>
      <c r="BT114" t="s">
        <v>146</v>
      </c>
      <c r="BU114">
        <v>59536659</v>
      </c>
      <c r="BV114" t="s">
        <v>162</v>
      </c>
      <c r="BW114">
        <v>0</v>
      </c>
      <c r="BX114">
        <v>0</v>
      </c>
      <c r="BY114" t="s">
        <v>163</v>
      </c>
      <c r="BZ114">
        <v>0</v>
      </c>
      <c r="CA114" t="s">
        <v>146</v>
      </c>
      <c r="CB114">
        <v>0</v>
      </c>
      <c r="CC114">
        <v>0</v>
      </c>
      <c r="CD114" t="s">
        <v>146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171</v>
      </c>
      <c r="CK114">
        <v>10</v>
      </c>
      <c r="CL114">
        <v>0</v>
      </c>
      <c r="CM114">
        <v>0</v>
      </c>
      <c r="CN114">
        <v>9107.5</v>
      </c>
      <c r="CO114" t="s">
        <v>150</v>
      </c>
      <c r="CP114">
        <v>0</v>
      </c>
      <c r="CQ114">
        <v>0</v>
      </c>
      <c r="CR114">
        <v>0</v>
      </c>
      <c r="CS114" t="s">
        <v>164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165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804</v>
      </c>
      <c r="EC114" t="s">
        <v>804</v>
      </c>
      <c r="ED114" t="s">
        <v>803</v>
      </c>
      <c r="EE114" t="s">
        <v>805</v>
      </c>
      <c r="EF114" t="s">
        <v>163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9107.5</v>
      </c>
      <c r="EQ114">
        <v>0</v>
      </c>
      <c r="ER114">
        <v>0</v>
      </c>
      <c r="ES114" t="s">
        <v>146</v>
      </c>
      <c r="ET114" t="s">
        <v>168</v>
      </c>
      <c r="EU114" t="s">
        <v>146</v>
      </c>
      <c r="EV114">
        <v>0</v>
      </c>
    </row>
    <row r="115" spans="1:152" x14ac:dyDescent="0.25">
      <c r="A115">
        <v>9766145686</v>
      </c>
      <c r="B115" t="s">
        <v>141</v>
      </c>
      <c r="C115" t="s">
        <v>806</v>
      </c>
      <c r="D115" t="s">
        <v>143</v>
      </c>
      <c r="E115" t="s">
        <v>144</v>
      </c>
      <c r="F115" t="s">
        <v>145</v>
      </c>
      <c r="G115">
        <v>34915</v>
      </c>
      <c r="H115" t="s">
        <v>145</v>
      </c>
      <c r="I115">
        <v>437195</v>
      </c>
      <c r="J115">
        <v>2610891127</v>
      </c>
      <c r="K115">
        <v>1877509</v>
      </c>
      <c r="L115">
        <v>2692440</v>
      </c>
      <c r="M115" t="s">
        <v>146</v>
      </c>
      <c r="N115">
        <v>9766145686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44</v>
      </c>
      <c r="Z115" t="s">
        <v>153</v>
      </c>
      <c r="AA115" t="s">
        <v>154</v>
      </c>
      <c r="AB115" t="s">
        <v>146</v>
      </c>
      <c r="AC115">
        <v>200239</v>
      </c>
      <c r="AD115" t="s">
        <v>155</v>
      </c>
      <c r="AE115" t="s">
        <v>156</v>
      </c>
      <c r="AF115" t="s">
        <v>807</v>
      </c>
      <c r="AG115">
        <v>566</v>
      </c>
      <c r="AH115">
        <v>21722</v>
      </c>
      <c r="AI115" t="s">
        <v>171</v>
      </c>
      <c r="AJ115">
        <v>566</v>
      </c>
      <c r="AK115">
        <v>9766145686</v>
      </c>
      <c r="AL115">
        <v>9766145686</v>
      </c>
      <c r="AM115" t="s">
        <v>158</v>
      </c>
      <c r="AN115" t="s">
        <v>216</v>
      </c>
      <c r="AO115" t="s">
        <v>217</v>
      </c>
      <c r="AP115" t="s">
        <v>146</v>
      </c>
      <c r="AQ115" t="s">
        <v>174</v>
      </c>
      <c r="AR115">
        <v>9107.5</v>
      </c>
      <c r="AS115">
        <v>9000</v>
      </c>
      <c r="AT115" s="5">
        <f t="shared" si="7"/>
        <v>8000</v>
      </c>
      <c r="AU115" s="5">
        <v>350</v>
      </c>
      <c r="AV115" s="5">
        <f t="shared" si="8"/>
        <v>7650</v>
      </c>
      <c r="AW115" s="6">
        <f t="shared" si="9"/>
        <v>1346.4</v>
      </c>
      <c r="AX115" s="7">
        <f t="shared" si="10"/>
        <v>6120</v>
      </c>
      <c r="AY115" s="8">
        <f t="shared" si="11"/>
        <v>183.6</v>
      </c>
      <c r="AZ115" s="5">
        <v>250</v>
      </c>
      <c r="BA115" s="9">
        <f t="shared" si="12"/>
        <v>81.25</v>
      </c>
      <c r="BB115" s="9">
        <v>1000</v>
      </c>
      <c r="BC115" s="10"/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9107.5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9106.9624999999996</v>
      </c>
      <c r="BR115">
        <v>0</v>
      </c>
      <c r="BS115">
        <v>0.04</v>
      </c>
      <c r="BT115" t="s">
        <v>146</v>
      </c>
      <c r="BU115">
        <v>59536659</v>
      </c>
      <c r="BV115" t="s">
        <v>162</v>
      </c>
      <c r="BW115">
        <v>0</v>
      </c>
      <c r="BX115">
        <v>0</v>
      </c>
      <c r="BY115" t="s">
        <v>163</v>
      </c>
      <c r="BZ115">
        <v>0</v>
      </c>
      <c r="CA115" t="s">
        <v>146</v>
      </c>
      <c r="CB115">
        <v>0</v>
      </c>
      <c r="CC115">
        <v>0</v>
      </c>
      <c r="CD115" t="s">
        <v>146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171</v>
      </c>
      <c r="CK115">
        <v>10</v>
      </c>
      <c r="CL115">
        <v>0</v>
      </c>
      <c r="CM115">
        <v>0</v>
      </c>
      <c r="CN115">
        <v>9107.5</v>
      </c>
      <c r="CO115" t="s">
        <v>150</v>
      </c>
      <c r="CP115">
        <v>0</v>
      </c>
      <c r="CQ115">
        <v>0</v>
      </c>
      <c r="CR115">
        <v>0</v>
      </c>
      <c r="CS115" t="s">
        <v>164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165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808</v>
      </c>
      <c r="EC115" t="s">
        <v>808</v>
      </c>
      <c r="ED115" t="s">
        <v>807</v>
      </c>
      <c r="EE115" t="s">
        <v>809</v>
      </c>
      <c r="EF115" t="s">
        <v>163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9107.5</v>
      </c>
      <c r="EQ115">
        <v>0</v>
      </c>
      <c r="ER115">
        <v>0</v>
      </c>
      <c r="ES115" t="s">
        <v>146</v>
      </c>
      <c r="ET115" t="s">
        <v>168</v>
      </c>
      <c r="EU115" t="s">
        <v>146</v>
      </c>
      <c r="EV115">
        <v>0</v>
      </c>
    </row>
    <row r="116" spans="1:152" x14ac:dyDescent="0.25">
      <c r="A116">
        <v>9764889366</v>
      </c>
      <c r="B116" t="s">
        <v>141</v>
      </c>
      <c r="C116" t="s">
        <v>813</v>
      </c>
      <c r="D116" t="s">
        <v>143</v>
      </c>
      <c r="E116" t="s">
        <v>144</v>
      </c>
      <c r="F116" t="s">
        <v>145</v>
      </c>
      <c r="G116">
        <v>34913</v>
      </c>
      <c r="H116" t="s">
        <v>145</v>
      </c>
      <c r="I116">
        <v>123242</v>
      </c>
      <c r="J116">
        <v>2610691115</v>
      </c>
      <c r="K116">
        <v>9292173</v>
      </c>
      <c r="L116">
        <v>2692440</v>
      </c>
      <c r="M116" t="s">
        <v>146</v>
      </c>
      <c r="N116">
        <v>9764889366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150</v>
      </c>
      <c r="U116" t="s">
        <v>151</v>
      </c>
      <c r="V116">
        <v>4814</v>
      </c>
      <c r="W116" t="s">
        <v>152</v>
      </c>
      <c r="X116" t="s">
        <v>151</v>
      </c>
      <c r="Y116">
        <v>44</v>
      </c>
      <c r="Z116" t="s">
        <v>153</v>
      </c>
      <c r="AA116" t="s">
        <v>154</v>
      </c>
      <c r="AB116" t="s">
        <v>146</v>
      </c>
      <c r="AC116">
        <v>200239</v>
      </c>
      <c r="AD116" t="s">
        <v>155</v>
      </c>
      <c r="AE116" t="s">
        <v>156</v>
      </c>
      <c r="AF116" t="s">
        <v>814</v>
      </c>
      <c r="AG116">
        <v>566</v>
      </c>
      <c r="AH116">
        <v>926128</v>
      </c>
      <c r="AI116" t="s">
        <v>171</v>
      </c>
      <c r="AJ116">
        <v>566</v>
      </c>
      <c r="AK116">
        <v>9764889366</v>
      </c>
      <c r="AL116">
        <v>9764889366</v>
      </c>
      <c r="AM116" t="s">
        <v>158</v>
      </c>
      <c r="AN116" t="s">
        <v>198</v>
      </c>
      <c r="AO116" t="s">
        <v>199</v>
      </c>
      <c r="AP116" t="s">
        <v>146</v>
      </c>
      <c r="AQ116" t="s">
        <v>174</v>
      </c>
      <c r="AR116">
        <v>9107.5</v>
      </c>
      <c r="AS116">
        <v>9000</v>
      </c>
      <c r="AT116" s="5">
        <f t="shared" si="7"/>
        <v>8000</v>
      </c>
      <c r="AU116" s="5">
        <v>350</v>
      </c>
      <c r="AV116" s="5">
        <f t="shared" si="8"/>
        <v>7650</v>
      </c>
      <c r="AW116" s="6">
        <f t="shared" si="9"/>
        <v>1346.4</v>
      </c>
      <c r="AX116" s="7">
        <f t="shared" si="10"/>
        <v>6120</v>
      </c>
      <c r="AY116" s="8">
        <f t="shared" si="11"/>
        <v>183.6</v>
      </c>
      <c r="AZ116" s="5">
        <v>250</v>
      </c>
      <c r="BA116" s="9">
        <f t="shared" si="12"/>
        <v>81.25</v>
      </c>
      <c r="BB116" s="9">
        <v>1000</v>
      </c>
      <c r="BC116" s="10"/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9107.5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9106.9624999999996</v>
      </c>
      <c r="BR116">
        <v>0</v>
      </c>
      <c r="BS116">
        <v>0.04</v>
      </c>
      <c r="BT116" t="s">
        <v>146</v>
      </c>
      <c r="BU116">
        <v>59536659</v>
      </c>
      <c r="BV116" t="s">
        <v>162</v>
      </c>
      <c r="BW116">
        <v>0</v>
      </c>
      <c r="BX116">
        <v>0</v>
      </c>
      <c r="BY116" t="s">
        <v>163</v>
      </c>
      <c r="BZ116">
        <v>0</v>
      </c>
      <c r="CA116" t="s">
        <v>146</v>
      </c>
      <c r="CB116">
        <v>0</v>
      </c>
      <c r="CC116">
        <v>0</v>
      </c>
      <c r="CD116" t="s">
        <v>146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171</v>
      </c>
      <c r="CK116">
        <v>10</v>
      </c>
      <c r="CL116">
        <v>0</v>
      </c>
      <c r="CM116">
        <v>0</v>
      </c>
      <c r="CN116">
        <v>9107.5</v>
      </c>
      <c r="CO116" t="s">
        <v>150</v>
      </c>
      <c r="CP116">
        <v>0</v>
      </c>
      <c r="CQ116">
        <v>0</v>
      </c>
      <c r="CR116">
        <v>0</v>
      </c>
      <c r="CS116" t="s">
        <v>164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165</v>
      </c>
      <c r="DE116">
        <v>0</v>
      </c>
      <c r="DF116">
        <v>0</v>
      </c>
      <c r="DG116">
        <v>0</v>
      </c>
      <c r="DH116" t="s">
        <v>150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815</v>
      </c>
      <c r="EC116" t="s">
        <v>815</v>
      </c>
      <c r="ED116" t="s">
        <v>814</v>
      </c>
      <c r="EE116" t="s">
        <v>816</v>
      </c>
      <c r="EF116" t="s">
        <v>163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9107.5</v>
      </c>
      <c r="EQ116">
        <v>0</v>
      </c>
      <c r="ER116">
        <v>0</v>
      </c>
      <c r="ES116" t="s">
        <v>146</v>
      </c>
      <c r="ET116" t="s">
        <v>168</v>
      </c>
      <c r="EU116" t="s">
        <v>146</v>
      </c>
      <c r="EV116">
        <v>0</v>
      </c>
    </row>
    <row r="117" spans="1:152" x14ac:dyDescent="0.25">
      <c r="A117">
        <v>9764924032</v>
      </c>
      <c r="B117" t="s">
        <v>141</v>
      </c>
      <c r="C117" t="s">
        <v>817</v>
      </c>
      <c r="D117" t="s">
        <v>143</v>
      </c>
      <c r="E117" t="s">
        <v>144</v>
      </c>
      <c r="F117" t="s">
        <v>145</v>
      </c>
      <c r="G117">
        <v>34913</v>
      </c>
      <c r="H117" t="s">
        <v>145</v>
      </c>
      <c r="I117">
        <v>610986</v>
      </c>
      <c r="J117">
        <v>2610691181</v>
      </c>
      <c r="K117">
        <v>9292173</v>
      </c>
      <c r="L117">
        <v>2692440</v>
      </c>
      <c r="M117" t="s">
        <v>146</v>
      </c>
      <c r="N117">
        <v>9764924032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44</v>
      </c>
      <c r="Z117" t="s">
        <v>153</v>
      </c>
      <c r="AA117" t="s">
        <v>154</v>
      </c>
      <c r="AB117" t="s">
        <v>146</v>
      </c>
      <c r="AC117">
        <v>200239</v>
      </c>
      <c r="AD117" t="s">
        <v>155</v>
      </c>
      <c r="AE117" t="s">
        <v>156</v>
      </c>
      <c r="AF117" t="s">
        <v>818</v>
      </c>
      <c r="AG117">
        <v>566</v>
      </c>
      <c r="AH117">
        <v>956446</v>
      </c>
      <c r="AI117" t="s">
        <v>153</v>
      </c>
      <c r="AJ117">
        <v>566</v>
      </c>
      <c r="AK117">
        <v>20212324032</v>
      </c>
      <c r="AL117">
        <v>9764924032</v>
      </c>
      <c r="AM117" t="s">
        <v>158</v>
      </c>
      <c r="AN117" t="s">
        <v>159</v>
      </c>
      <c r="AO117" t="s">
        <v>160</v>
      </c>
      <c r="AP117" t="s">
        <v>146</v>
      </c>
      <c r="AQ117" t="s">
        <v>161</v>
      </c>
      <c r="AR117">
        <v>9107.5</v>
      </c>
      <c r="AS117">
        <v>9000</v>
      </c>
      <c r="AT117" s="5">
        <f t="shared" si="7"/>
        <v>8000</v>
      </c>
      <c r="AU117" s="5">
        <v>350</v>
      </c>
      <c r="AV117" s="5">
        <f t="shared" si="8"/>
        <v>7650</v>
      </c>
      <c r="AW117" s="6">
        <f t="shared" si="9"/>
        <v>1346.4</v>
      </c>
      <c r="AX117" s="7">
        <f t="shared" si="10"/>
        <v>6120</v>
      </c>
      <c r="AY117" s="8">
        <f t="shared" si="11"/>
        <v>183.6</v>
      </c>
      <c r="AZ117" s="5">
        <v>250</v>
      </c>
      <c r="BA117" s="9">
        <f t="shared" si="12"/>
        <v>81.25</v>
      </c>
      <c r="BB117" s="9">
        <v>1000</v>
      </c>
      <c r="BC117" s="10"/>
      <c r="BD117" s="5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9107.5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9106.9624999999996</v>
      </c>
      <c r="BR117">
        <v>0</v>
      </c>
      <c r="BS117">
        <v>0.04</v>
      </c>
      <c r="BT117" t="s">
        <v>146</v>
      </c>
      <c r="BU117">
        <v>59536659</v>
      </c>
      <c r="BV117" t="s">
        <v>162</v>
      </c>
      <c r="BW117">
        <v>0</v>
      </c>
      <c r="BX117">
        <v>0</v>
      </c>
      <c r="BY117" t="s">
        <v>163</v>
      </c>
      <c r="BZ117">
        <v>0</v>
      </c>
      <c r="CA117" t="s">
        <v>146</v>
      </c>
      <c r="CB117">
        <v>0</v>
      </c>
      <c r="CC117">
        <v>0</v>
      </c>
      <c r="CD117" t="s">
        <v>146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153</v>
      </c>
      <c r="CK117">
        <v>10</v>
      </c>
      <c r="CL117">
        <v>0</v>
      </c>
      <c r="CM117">
        <v>0</v>
      </c>
      <c r="CN117">
        <v>9107.5</v>
      </c>
      <c r="CO117" t="s">
        <v>150</v>
      </c>
      <c r="CP117">
        <v>0</v>
      </c>
      <c r="CQ117">
        <v>0</v>
      </c>
      <c r="CR117">
        <v>0</v>
      </c>
      <c r="CS117" t="s">
        <v>164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165</v>
      </c>
      <c r="DE117">
        <v>0</v>
      </c>
      <c r="DF117">
        <v>0</v>
      </c>
      <c r="DG117">
        <v>0</v>
      </c>
      <c r="DH117" t="s">
        <v>150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155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3.0040566E+19</v>
      </c>
      <c r="EB117" t="s">
        <v>819</v>
      </c>
      <c r="EC117" t="s">
        <v>819</v>
      </c>
      <c r="ED117" t="s">
        <v>818</v>
      </c>
      <c r="EE117" t="s">
        <v>820</v>
      </c>
      <c r="EF117" t="s">
        <v>163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9107.5</v>
      </c>
      <c r="EQ117">
        <v>0</v>
      </c>
      <c r="ER117">
        <v>0</v>
      </c>
      <c r="ES117" t="s">
        <v>146</v>
      </c>
      <c r="ET117" t="s">
        <v>168</v>
      </c>
      <c r="EU117" t="s">
        <v>146</v>
      </c>
      <c r="EV117">
        <v>0</v>
      </c>
    </row>
    <row r="118" spans="1:152" x14ac:dyDescent="0.25">
      <c r="A118">
        <v>9763991039</v>
      </c>
      <c r="B118" t="s">
        <v>141</v>
      </c>
      <c r="C118" t="s">
        <v>821</v>
      </c>
      <c r="D118" t="s">
        <v>143</v>
      </c>
      <c r="E118" t="s">
        <v>144</v>
      </c>
      <c r="F118" t="s">
        <v>145</v>
      </c>
      <c r="G118">
        <v>34911</v>
      </c>
      <c r="H118" t="s">
        <v>145</v>
      </c>
      <c r="I118">
        <v>952186</v>
      </c>
      <c r="J118">
        <v>2610497790</v>
      </c>
      <c r="K118">
        <v>9135743</v>
      </c>
      <c r="L118">
        <v>2692440</v>
      </c>
      <c r="M118" t="s">
        <v>146</v>
      </c>
      <c r="N118">
        <v>9763991039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150</v>
      </c>
      <c r="U118" t="s">
        <v>151</v>
      </c>
      <c r="V118">
        <v>4814</v>
      </c>
      <c r="W118" t="s">
        <v>152</v>
      </c>
      <c r="X118" t="s">
        <v>151</v>
      </c>
      <c r="Y118">
        <v>44</v>
      </c>
      <c r="Z118" t="s">
        <v>153</v>
      </c>
      <c r="AA118" t="s">
        <v>154</v>
      </c>
      <c r="AB118" t="s">
        <v>146</v>
      </c>
      <c r="AC118">
        <v>200239</v>
      </c>
      <c r="AD118" t="s">
        <v>155</v>
      </c>
      <c r="AE118" t="s">
        <v>156</v>
      </c>
      <c r="AF118" t="s">
        <v>822</v>
      </c>
      <c r="AG118">
        <v>566</v>
      </c>
      <c r="AH118">
        <v>57806</v>
      </c>
      <c r="AI118" t="s">
        <v>171</v>
      </c>
      <c r="AJ118">
        <v>566</v>
      </c>
      <c r="AK118">
        <v>9763991039</v>
      </c>
      <c r="AL118">
        <v>9763991039</v>
      </c>
      <c r="AM118" t="s">
        <v>158</v>
      </c>
      <c r="AN118" t="s">
        <v>192</v>
      </c>
      <c r="AO118" t="s">
        <v>193</v>
      </c>
      <c r="AP118" t="s">
        <v>146</v>
      </c>
      <c r="AQ118" t="s">
        <v>174</v>
      </c>
      <c r="AR118">
        <v>9107.5</v>
      </c>
      <c r="AS118">
        <v>9000</v>
      </c>
      <c r="AT118" s="5">
        <f t="shared" si="7"/>
        <v>8000</v>
      </c>
      <c r="AU118" s="5">
        <v>350</v>
      </c>
      <c r="AV118" s="5">
        <f t="shared" si="8"/>
        <v>7650</v>
      </c>
      <c r="AW118" s="6">
        <f t="shared" si="9"/>
        <v>1346.4</v>
      </c>
      <c r="AX118" s="7">
        <f t="shared" si="10"/>
        <v>6120</v>
      </c>
      <c r="AY118" s="8">
        <f t="shared" si="11"/>
        <v>183.6</v>
      </c>
      <c r="AZ118" s="5">
        <v>250</v>
      </c>
      <c r="BA118" s="9">
        <f t="shared" si="12"/>
        <v>81.25</v>
      </c>
      <c r="BB118" s="9">
        <v>1000</v>
      </c>
      <c r="BC118" s="10"/>
      <c r="BD118" s="5">
        <f t="shared" si="13"/>
        <v>18.75</v>
      </c>
      <c r="BG118" t="s">
        <v>146</v>
      </c>
      <c r="BH118" t="s">
        <v>146</v>
      </c>
      <c r="BI118">
        <v>566</v>
      </c>
      <c r="BJ118">
        <v>566</v>
      </c>
      <c r="BK118">
        <v>9107.5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9106.9624999999996</v>
      </c>
      <c r="BR118">
        <v>0</v>
      </c>
      <c r="BS118">
        <v>0.04</v>
      </c>
      <c r="BT118" t="s">
        <v>146</v>
      </c>
      <c r="BU118">
        <v>59536659</v>
      </c>
      <c r="BV118" t="s">
        <v>162</v>
      </c>
      <c r="BW118">
        <v>0</v>
      </c>
      <c r="BX118">
        <v>0</v>
      </c>
      <c r="BY118" t="s">
        <v>163</v>
      </c>
      <c r="BZ118">
        <v>0</v>
      </c>
      <c r="CA118" t="s">
        <v>146</v>
      </c>
      <c r="CB118">
        <v>0</v>
      </c>
      <c r="CC118">
        <v>0</v>
      </c>
      <c r="CD118" t="s">
        <v>146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171</v>
      </c>
      <c r="CK118">
        <v>10</v>
      </c>
      <c r="CL118">
        <v>0</v>
      </c>
      <c r="CM118">
        <v>0</v>
      </c>
      <c r="CN118">
        <v>9107.5</v>
      </c>
      <c r="CO118" t="s">
        <v>150</v>
      </c>
      <c r="CP118">
        <v>0</v>
      </c>
      <c r="CQ118">
        <v>0</v>
      </c>
      <c r="CR118">
        <v>0</v>
      </c>
      <c r="CS118" t="s">
        <v>164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165</v>
      </c>
      <c r="DE118">
        <v>0</v>
      </c>
      <c r="DF118">
        <v>0</v>
      </c>
      <c r="DG118">
        <v>0</v>
      </c>
      <c r="DH118" t="s">
        <v>150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155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823</v>
      </c>
      <c r="EC118" t="s">
        <v>823</v>
      </c>
      <c r="ED118" t="s">
        <v>822</v>
      </c>
      <c r="EE118" t="s">
        <v>824</v>
      </c>
      <c r="EF118" t="s">
        <v>163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9107.5</v>
      </c>
      <c r="EQ118">
        <v>0</v>
      </c>
      <c r="ER118">
        <v>0</v>
      </c>
      <c r="ES118" t="s">
        <v>146</v>
      </c>
      <c r="ET118" t="s">
        <v>168</v>
      </c>
      <c r="EU118" t="s">
        <v>146</v>
      </c>
      <c r="EV118">
        <v>0</v>
      </c>
    </row>
    <row r="119" spans="1:152" x14ac:dyDescent="0.25">
      <c r="A119">
        <v>9762951187</v>
      </c>
      <c r="B119" t="s">
        <v>141</v>
      </c>
      <c r="C119" t="s">
        <v>825</v>
      </c>
      <c r="D119" t="s">
        <v>143</v>
      </c>
      <c r="E119" t="s">
        <v>144</v>
      </c>
      <c r="F119" t="s">
        <v>145</v>
      </c>
      <c r="G119">
        <v>34910</v>
      </c>
      <c r="H119" t="s">
        <v>145</v>
      </c>
      <c r="I119">
        <v>764094</v>
      </c>
      <c r="J119">
        <v>2610424587</v>
      </c>
      <c r="K119">
        <v>1707801</v>
      </c>
      <c r="L119">
        <v>2692440</v>
      </c>
      <c r="M119" t="s">
        <v>146</v>
      </c>
      <c r="N119">
        <v>9762951187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44</v>
      </c>
      <c r="Z119" t="s">
        <v>153</v>
      </c>
      <c r="AA119" t="s">
        <v>154</v>
      </c>
      <c r="AB119" t="s">
        <v>146</v>
      </c>
      <c r="AC119">
        <v>200239</v>
      </c>
      <c r="AD119" t="s">
        <v>155</v>
      </c>
      <c r="AE119" t="s">
        <v>156</v>
      </c>
      <c r="AF119" t="s">
        <v>826</v>
      </c>
      <c r="AG119">
        <v>566</v>
      </c>
      <c r="AH119">
        <v>127582</v>
      </c>
      <c r="AI119" t="s">
        <v>171</v>
      </c>
      <c r="AJ119">
        <v>566</v>
      </c>
      <c r="AK119">
        <v>9762951187</v>
      </c>
      <c r="AL119">
        <v>9762951187</v>
      </c>
      <c r="AM119" t="s">
        <v>158</v>
      </c>
      <c r="AN119" t="s">
        <v>198</v>
      </c>
      <c r="AO119" t="s">
        <v>199</v>
      </c>
      <c r="AP119" t="s">
        <v>146</v>
      </c>
      <c r="AQ119" t="s">
        <v>174</v>
      </c>
      <c r="AR119">
        <v>9107.5</v>
      </c>
      <c r="AS119">
        <v>9000</v>
      </c>
      <c r="AT119" s="5">
        <f t="shared" si="7"/>
        <v>8000</v>
      </c>
      <c r="AU119" s="5">
        <v>350</v>
      </c>
      <c r="AV119" s="5">
        <f t="shared" si="8"/>
        <v>7650</v>
      </c>
      <c r="AW119" s="6">
        <f t="shared" si="9"/>
        <v>1346.4</v>
      </c>
      <c r="AX119" s="7">
        <f t="shared" si="10"/>
        <v>6120</v>
      </c>
      <c r="AY119" s="8">
        <f t="shared" si="11"/>
        <v>183.6</v>
      </c>
      <c r="AZ119" s="5">
        <v>250</v>
      </c>
      <c r="BA119" s="9">
        <f t="shared" si="12"/>
        <v>81.25</v>
      </c>
      <c r="BB119" s="9">
        <v>1000</v>
      </c>
      <c r="BC119" s="10"/>
      <c r="BD119" s="5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9107.5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9106.9624999999996</v>
      </c>
      <c r="BR119">
        <v>0</v>
      </c>
      <c r="BS119">
        <v>0.04</v>
      </c>
      <c r="BT119" t="s">
        <v>146</v>
      </c>
      <c r="BU119">
        <v>59536659</v>
      </c>
      <c r="BV119" t="s">
        <v>162</v>
      </c>
      <c r="BW119">
        <v>0</v>
      </c>
      <c r="BX119">
        <v>0</v>
      </c>
      <c r="BY119" t="s">
        <v>163</v>
      </c>
      <c r="BZ119">
        <v>0</v>
      </c>
      <c r="CA119" t="s">
        <v>146</v>
      </c>
      <c r="CB119">
        <v>0</v>
      </c>
      <c r="CC119">
        <v>0</v>
      </c>
      <c r="CD119" t="s">
        <v>146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171</v>
      </c>
      <c r="CK119">
        <v>10</v>
      </c>
      <c r="CL119">
        <v>0</v>
      </c>
      <c r="CM119">
        <v>0</v>
      </c>
      <c r="CN119">
        <v>9107.5</v>
      </c>
      <c r="CO119" t="s">
        <v>150</v>
      </c>
      <c r="CP119">
        <v>0</v>
      </c>
      <c r="CQ119">
        <v>0</v>
      </c>
      <c r="CR119">
        <v>0</v>
      </c>
      <c r="CS119" t="s">
        <v>164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165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155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3.4600356600000148E+18</v>
      </c>
      <c r="EB119" t="s">
        <v>827</v>
      </c>
      <c r="EC119" t="s">
        <v>827</v>
      </c>
      <c r="ED119" t="s">
        <v>826</v>
      </c>
      <c r="EE119" t="s">
        <v>828</v>
      </c>
      <c r="EF119" t="s">
        <v>163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9107.5</v>
      </c>
      <c r="EQ119">
        <v>0</v>
      </c>
      <c r="ER119">
        <v>0</v>
      </c>
      <c r="ES119" t="s">
        <v>146</v>
      </c>
      <c r="ET119" t="s">
        <v>168</v>
      </c>
      <c r="EU119" t="s">
        <v>146</v>
      </c>
      <c r="EV119">
        <v>0</v>
      </c>
    </row>
    <row r="120" spans="1:152" x14ac:dyDescent="0.25">
      <c r="A120">
        <v>9763256460</v>
      </c>
      <c r="B120" t="s">
        <v>141</v>
      </c>
      <c r="C120" t="s">
        <v>833</v>
      </c>
      <c r="D120" t="s">
        <v>143</v>
      </c>
      <c r="E120" t="s">
        <v>144</v>
      </c>
      <c r="F120" t="s">
        <v>145</v>
      </c>
      <c r="G120">
        <v>34910</v>
      </c>
      <c r="H120" t="s">
        <v>145</v>
      </c>
      <c r="I120">
        <v>836682</v>
      </c>
      <c r="J120">
        <v>2610425643</v>
      </c>
      <c r="K120">
        <v>1707801</v>
      </c>
      <c r="L120">
        <v>2692440</v>
      </c>
      <c r="M120" t="s">
        <v>146</v>
      </c>
      <c r="N120">
        <v>9763256460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151</v>
      </c>
      <c r="V120">
        <v>4814</v>
      </c>
      <c r="W120" t="s">
        <v>152</v>
      </c>
      <c r="X120" t="s">
        <v>151</v>
      </c>
      <c r="Y120">
        <v>44</v>
      </c>
      <c r="Z120" t="s">
        <v>153</v>
      </c>
      <c r="AA120" t="s">
        <v>154</v>
      </c>
      <c r="AB120" t="s">
        <v>146</v>
      </c>
      <c r="AC120">
        <v>200239</v>
      </c>
      <c r="AD120" t="s">
        <v>155</v>
      </c>
      <c r="AE120" t="s">
        <v>156</v>
      </c>
      <c r="AF120" t="s">
        <v>834</v>
      </c>
      <c r="AG120">
        <v>566</v>
      </c>
      <c r="AH120">
        <v>395572</v>
      </c>
      <c r="AI120" t="s">
        <v>171</v>
      </c>
      <c r="AJ120">
        <v>566</v>
      </c>
      <c r="AK120">
        <v>9763256460</v>
      </c>
      <c r="AL120">
        <v>9763256460</v>
      </c>
      <c r="AM120" t="s">
        <v>158</v>
      </c>
      <c r="AN120" t="s">
        <v>228</v>
      </c>
      <c r="AO120" t="s">
        <v>229</v>
      </c>
      <c r="AP120" t="s">
        <v>146</v>
      </c>
      <c r="AQ120" t="s">
        <v>174</v>
      </c>
      <c r="AR120">
        <v>9107.5</v>
      </c>
      <c r="AS120">
        <v>9000</v>
      </c>
      <c r="AT120" s="5">
        <f t="shared" si="7"/>
        <v>8000</v>
      </c>
      <c r="AU120" s="5">
        <v>350</v>
      </c>
      <c r="AV120" s="5">
        <f t="shared" si="8"/>
        <v>7650</v>
      </c>
      <c r="AW120" s="6">
        <f t="shared" si="9"/>
        <v>1346.4</v>
      </c>
      <c r="AX120" s="7">
        <f t="shared" si="10"/>
        <v>6120</v>
      </c>
      <c r="AY120" s="8">
        <f t="shared" si="11"/>
        <v>183.6</v>
      </c>
      <c r="AZ120" s="5">
        <v>250</v>
      </c>
      <c r="BA120" s="9">
        <f t="shared" si="12"/>
        <v>81.25</v>
      </c>
      <c r="BB120" s="9">
        <v>1000</v>
      </c>
      <c r="BC120" s="10"/>
      <c r="BD120" s="5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9107.5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9106.9624999999996</v>
      </c>
      <c r="BR120">
        <v>0</v>
      </c>
      <c r="BS120">
        <v>0.04</v>
      </c>
      <c r="BT120" t="s">
        <v>146</v>
      </c>
      <c r="BU120">
        <v>59536659</v>
      </c>
      <c r="BV120" t="s">
        <v>162</v>
      </c>
      <c r="BW120">
        <v>0</v>
      </c>
      <c r="BX120">
        <v>0</v>
      </c>
      <c r="BY120" t="s">
        <v>163</v>
      </c>
      <c r="BZ120">
        <v>0</v>
      </c>
      <c r="CA120" t="s">
        <v>146</v>
      </c>
      <c r="CB120">
        <v>0</v>
      </c>
      <c r="CC120">
        <v>0</v>
      </c>
      <c r="CD120" t="s">
        <v>146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171</v>
      </c>
      <c r="CK120">
        <v>10</v>
      </c>
      <c r="CL120">
        <v>0</v>
      </c>
      <c r="CM120">
        <v>0</v>
      </c>
      <c r="CN120">
        <v>9107.5</v>
      </c>
      <c r="CO120" t="s">
        <v>150</v>
      </c>
      <c r="CP120">
        <v>0</v>
      </c>
      <c r="CQ120">
        <v>0</v>
      </c>
      <c r="CR120">
        <v>0</v>
      </c>
      <c r="CS120" t="s">
        <v>164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165</v>
      </c>
      <c r="DE120">
        <v>0</v>
      </c>
      <c r="DF120">
        <v>0</v>
      </c>
      <c r="DG120">
        <v>0</v>
      </c>
      <c r="DH120" t="s">
        <v>150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155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3.4600356600000148E+18</v>
      </c>
      <c r="EB120" t="s">
        <v>835</v>
      </c>
      <c r="EC120" t="s">
        <v>835</v>
      </c>
      <c r="ED120" t="s">
        <v>834</v>
      </c>
      <c r="EE120" t="s">
        <v>836</v>
      </c>
      <c r="EF120" t="s">
        <v>163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9107.5</v>
      </c>
      <c r="EQ120">
        <v>0</v>
      </c>
      <c r="ER120">
        <v>0</v>
      </c>
      <c r="ES120" t="s">
        <v>146</v>
      </c>
      <c r="ET120" t="s">
        <v>168</v>
      </c>
      <c r="EU120" t="s">
        <v>146</v>
      </c>
      <c r="EV120">
        <v>0</v>
      </c>
    </row>
    <row r="121" spans="1:152" x14ac:dyDescent="0.25">
      <c r="A121">
        <v>9765907779</v>
      </c>
      <c r="B121" t="s">
        <v>141</v>
      </c>
      <c r="C121" t="s">
        <v>845</v>
      </c>
      <c r="D121" t="s">
        <v>143</v>
      </c>
      <c r="E121" t="s">
        <v>144</v>
      </c>
      <c r="F121" t="s">
        <v>145</v>
      </c>
      <c r="G121">
        <v>34914</v>
      </c>
      <c r="H121" t="s">
        <v>145</v>
      </c>
      <c r="I121">
        <v>692464</v>
      </c>
      <c r="J121">
        <v>2610787161</v>
      </c>
      <c r="K121">
        <v>8917441</v>
      </c>
      <c r="L121">
        <v>2692440</v>
      </c>
      <c r="M121" t="s">
        <v>146</v>
      </c>
      <c r="N121">
        <v>9765907779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150</v>
      </c>
      <c r="U121" t="s">
        <v>151</v>
      </c>
      <c r="V121">
        <v>4814</v>
      </c>
      <c r="W121" t="s">
        <v>152</v>
      </c>
      <c r="X121" t="s">
        <v>151</v>
      </c>
      <c r="Y121">
        <v>44</v>
      </c>
      <c r="Z121" t="s">
        <v>153</v>
      </c>
      <c r="AA121" t="s">
        <v>154</v>
      </c>
      <c r="AB121" t="s">
        <v>146</v>
      </c>
      <c r="AC121">
        <v>200239</v>
      </c>
      <c r="AD121" t="s">
        <v>155</v>
      </c>
      <c r="AE121" t="s">
        <v>156</v>
      </c>
      <c r="AF121" t="s">
        <v>846</v>
      </c>
      <c r="AG121">
        <v>566</v>
      </c>
      <c r="AH121">
        <v>818143</v>
      </c>
      <c r="AI121" t="s">
        <v>171</v>
      </c>
      <c r="AJ121">
        <v>566</v>
      </c>
      <c r="AK121">
        <v>9765907779</v>
      </c>
      <c r="AL121">
        <v>9765907779</v>
      </c>
      <c r="AM121" t="s">
        <v>158</v>
      </c>
      <c r="AN121" t="s">
        <v>216</v>
      </c>
      <c r="AO121" t="s">
        <v>217</v>
      </c>
      <c r="AP121" t="s">
        <v>146</v>
      </c>
      <c r="AQ121" t="s">
        <v>174</v>
      </c>
      <c r="AR121">
        <v>9107.5</v>
      </c>
      <c r="AS121">
        <v>9000</v>
      </c>
      <c r="AT121" s="5">
        <f t="shared" si="7"/>
        <v>8000</v>
      </c>
      <c r="AU121" s="5">
        <v>350</v>
      </c>
      <c r="AV121" s="5">
        <f t="shared" si="8"/>
        <v>7650</v>
      </c>
      <c r="AW121" s="6">
        <f t="shared" si="9"/>
        <v>1346.4</v>
      </c>
      <c r="AX121" s="7">
        <f t="shared" si="10"/>
        <v>6120</v>
      </c>
      <c r="AY121" s="8">
        <f t="shared" si="11"/>
        <v>183.6</v>
      </c>
      <c r="AZ121" s="5">
        <v>250</v>
      </c>
      <c r="BA121" s="9">
        <f t="shared" si="12"/>
        <v>81.25</v>
      </c>
      <c r="BB121" s="9">
        <v>1000</v>
      </c>
      <c r="BC121" s="10"/>
      <c r="BD121" s="5">
        <f t="shared" si="13"/>
        <v>18.75</v>
      </c>
      <c r="BG121" t="s">
        <v>146</v>
      </c>
      <c r="BH121" t="s">
        <v>146</v>
      </c>
      <c r="BI121">
        <v>566</v>
      </c>
      <c r="BJ121">
        <v>566</v>
      </c>
      <c r="BK121">
        <v>9107.5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9106.9624999999996</v>
      </c>
      <c r="BR121">
        <v>0</v>
      </c>
      <c r="BS121">
        <v>0.04</v>
      </c>
      <c r="BT121" t="s">
        <v>146</v>
      </c>
      <c r="BU121">
        <v>59536659</v>
      </c>
      <c r="BV121" t="s">
        <v>162</v>
      </c>
      <c r="BW121">
        <v>0</v>
      </c>
      <c r="BX121">
        <v>0</v>
      </c>
      <c r="BY121" t="s">
        <v>163</v>
      </c>
      <c r="BZ121">
        <v>0</v>
      </c>
      <c r="CA121" t="s">
        <v>146</v>
      </c>
      <c r="CB121">
        <v>0</v>
      </c>
      <c r="CC121">
        <v>0</v>
      </c>
      <c r="CD121" t="s">
        <v>146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171</v>
      </c>
      <c r="CK121">
        <v>10</v>
      </c>
      <c r="CL121">
        <v>0</v>
      </c>
      <c r="CM121">
        <v>0</v>
      </c>
      <c r="CN121">
        <v>9107.5</v>
      </c>
      <c r="CO121" t="s">
        <v>150</v>
      </c>
      <c r="CP121">
        <v>0</v>
      </c>
      <c r="CQ121">
        <v>0</v>
      </c>
      <c r="CR121">
        <v>0</v>
      </c>
      <c r="CS121" t="s">
        <v>164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165</v>
      </c>
      <c r="DE121">
        <v>0</v>
      </c>
      <c r="DF121">
        <v>0</v>
      </c>
      <c r="DG121">
        <v>0</v>
      </c>
      <c r="DH121" t="s">
        <v>150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155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3.4600356600000148E+18</v>
      </c>
      <c r="EB121" t="s">
        <v>847</v>
      </c>
      <c r="EC121" t="s">
        <v>847</v>
      </c>
      <c r="ED121" t="s">
        <v>846</v>
      </c>
      <c r="EE121" t="s">
        <v>848</v>
      </c>
      <c r="EF121" t="s">
        <v>163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9107.5</v>
      </c>
      <c r="EQ121">
        <v>0</v>
      </c>
      <c r="ER121">
        <v>0</v>
      </c>
      <c r="ES121" t="s">
        <v>146</v>
      </c>
      <c r="ET121" t="s">
        <v>168</v>
      </c>
      <c r="EU121" t="s">
        <v>146</v>
      </c>
      <c r="EV121">
        <v>0</v>
      </c>
    </row>
    <row r="122" spans="1:152" x14ac:dyDescent="0.25">
      <c r="A122">
        <v>9765487688</v>
      </c>
      <c r="B122" t="s">
        <v>141</v>
      </c>
      <c r="C122" t="s">
        <v>871</v>
      </c>
      <c r="D122" t="s">
        <v>143</v>
      </c>
      <c r="E122" t="s">
        <v>144</v>
      </c>
      <c r="F122" t="s">
        <v>145</v>
      </c>
      <c r="G122">
        <v>34913</v>
      </c>
      <c r="H122" t="s">
        <v>145</v>
      </c>
      <c r="I122">
        <v>524709</v>
      </c>
      <c r="J122">
        <v>2610692266</v>
      </c>
      <c r="K122">
        <v>1877509</v>
      </c>
      <c r="L122">
        <v>2692440</v>
      </c>
      <c r="M122" t="s">
        <v>146</v>
      </c>
      <c r="N122">
        <v>9765487688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150</v>
      </c>
      <c r="U122" t="s">
        <v>151</v>
      </c>
      <c r="V122">
        <v>4814</v>
      </c>
      <c r="W122" t="s">
        <v>152</v>
      </c>
      <c r="X122" t="s">
        <v>151</v>
      </c>
      <c r="Y122">
        <v>44</v>
      </c>
      <c r="Z122" t="s">
        <v>153</v>
      </c>
      <c r="AA122" t="s">
        <v>154</v>
      </c>
      <c r="AB122" t="s">
        <v>146</v>
      </c>
      <c r="AC122">
        <v>200239</v>
      </c>
      <c r="AD122" t="s">
        <v>155</v>
      </c>
      <c r="AE122" t="s">
        <v>156</v>
      </c>
      <c r="AF122" t="s">
        <v>872</v>
      </c>
      <c r="AG122">
        <v>566</v>
      </c>
      <c r="AH122">
        <v>446047</v>
      </c>
      <c r="AI122" t="s">
        <v>171</v>
      </c>
      <c r="AJ122">
        <v>566</v>
      </c>
      <c r="AK122">
        <v>9765487688</v>
      </c>
      <c r="AL122">
        <v>9765487688</v>
      </c>
      <c r="AM122" t="s">
        <v>158</v>
      </c>
      <c r="AN122" t="s">
        <v>216</v>
      </c>
      <c r="AO122" t="s">
        <v>217</v>
      </c>
      <c r="AP122" t="s">
        <v>146</v>
      </c>
      <c r="AQ122" t="s">
        <v>174</v>
      </c>
      <c r="AR122">
        <v>9107.5</v>
      </c>
      <c r="AS122">
        <v>9000</v>
      </c>
      <c r="AT122" s="5">
        <f t="shared" si="7"/>
        <v>8000</v>
      </c>
      <c r="AU122" s="5">
        <v>350</v>
      </c>
      <c r="AV122" s="5">
        <f t="shared" si="8"/>
        <v>7650</v>
      </c>
      <c r="AW122" s="6">
        <f t="shared" si="9"/>
        <v>1346.4</v>
      </c>
      <c r="AX122" s="7">
        <f t="shared" si="10"/>
        <v>6120</v>
      </c>
      <c r="AY122" s="8">
        <f t="shared" si="11"/>
        <v>183.6</v>
      </c>
      <c r="AZ122" s="5">
        <v>250</v>
      </c>
      <c r="BA122" s="9">
        <f t="shared" si="12"/>
        <v>81.25</v>
      </c>
      <c r="BB122" s="9">
        <v>1000</v>
      </c>
      <c r="BC122" s="10"/>
      <c r="BD122" s="5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9107.5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9106.9624999999996</v>
      </c>
      <c r="BR122">
        <v>0</v>
      </c>
      <c r="BS122">
        <v>0.04</v>
      </c>
      <c r="BT122" t="s">
        <v>146</v>
      </c>
      <c r="BU122">
        <v>59536659</v>
      </c>
      <c r="BV122" t="s">
        <v>162</v>
      </c>
      <c r="BW122">
        <v>0</v>
      </c>
      <c r="BX122">
        <v>0</v>
      </c>
      <c r="BY122" t="s">
        <v>163</v>
      </c>
      <c r="BZ122">
        <v>0</v>
      </c>
      <c r="CA122" t="s">
        <v>146</v>
      </c>
      <c r="CB122">
        <v>0</v>
      </c>
      <c r="CC122">
        <v>0</v>
      </c>
      <c r="CD122" t="s">
        <v>146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171</v>
      </c>
      <c r="CK122">
        <v>10</v>
      </c>
      <c r="CL122">
        <v>0</v>
      </c>
      <c r="CM122">
        <v>0</v>
      </c>
      <c r="CN122">
        <v>9107.5</v>
      </c>
      <c r="CO122" t="s">
        <v>150</v>
      </c>
      <c r="CP122">
        <v>0</v>
      </c>
      <c r="CQ122">
        <v>0</v>
      </c>
      <c r="CR122">
        <v>0</v>
      </c>
      <c r="CS122" t="s">
        <v>164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165</v>
      </c>
      <c r="DE122">
        <v>0</v>
      </c>
      <c r="DF122">
        <v>0</v>
      </c>
      <c r="DG122">
        <v>0</v>
      </c>
      <c r="DH122" t="s">
        <v>150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155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3.4600356600000148E+18</v>
      </c>
      <c r="EB122" t="s">
        <v>873</v>
      </c>
      <c r="EC122" t="s">
        <v>873</v>
      </c>
      <c r="ED122" t="s">
        <v>872</v>
      </c>
      <c r="EE122" t="s">
        <v>874</v>
      </c>
      <c r="EF122" t="s">
        <v>163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9107.5</v>
      </c>
      <c r="EQ122">
        <v>0</v>
      </c>
      <c r="ER122">
        <v>0</v>
      </c>
      <c r="ES122" t="s">
        <v>146</v>
      </c>
      <c r="ET122" t="s">
        <v>168</v>
      </c>
      <c r="EU122" t="s">
        <v>146</v>
      </c>
      <c r="EV122">
        <v>0</v>
      </c>
    </row>
    <row r="123" spans="1:152" x14ac:dyDescent="0.25">
      <c r="A123">
        <v>9762820526</v>
      </c>
      <c r="B123" t="s">
        <v>141</v>
      </c>
      <c r="C123" t="s">
        <v>882</v>
      </c>
      <c r="D123" t="s">
        <v>143</v>
      </c>
      <c r="E123" t="s">
        <v>144</v>
      </c>
      <c r="F123" t="s">
        <v>145</v>
      </c>
      <c r="G123">
        <v>34910</v>
      </c>
      <c r="H123" t="s">
        <v>145</v>
      </c>
      <c r="I123">
        <v>721242</v>
      </c>
      <c r="J123">
        <v>2610424181</v>
      </c>
      <c r="K123">
        <v>1707801</v>
      </c>
      <c r="L123">
        <v>2692440</v>
      </c>
      <c r="M123" t="s">
        <v>146</v>
      </c>
      <c r="N123">
        <v>9762820526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150</v>
      </c>
      <c r="U123" t="s">
        <v>151</v>
      </c>
      <c r="V123">
        <v>4814</v>
      </c>
      <c r="W123" t="s">
        <v>152</v>
      </c>
      <c r="X123" t="s">
        <v>151</v>
      </c>
      <c r="Y123">
        <v>44</v>
      </c>
      <c r="Z123" t="s">
        <v>153</v>
      </c>
      <c r="AA123" t="s">
        <v>154</v>
      </c>
      <c r="AB123" t="s">
        <v>146</v>
      </c>
      <c r="AC123">
        <v>200239</v>
      </c>
      <c r="AD123" t="s">
        <v>155</v>
      </c>
      <c r="AE123" t="s">
        <v>156</v>
      </c>
      <c r="AF123" t="s">
        <v>883</v>
      </c>
      <c r="AG123">
        <v>566</v>
      </c>
      <c r="AH123">
        <v>35525</v>
      </c>
      <c r="AI123" t="s">
        <v>171</v>
      </c>
      <c r="AJ123">
        <v>566</v>
      </c>
      <c r="AK123">
        <v>9762820526</v>
      </c>
      <c r="AL123">
        <v>9762820526</v>
      </c>
      <c r="AM123" t="s">
        <v>158</v>
      </c>
      <c r="AN123" t="s">
        <v>198</v>
      </c>
      <c r="AO123" t="s">
        <v>199</v>
      </c>
      <c r="AP123" t="s">
        <v>146</v>
      </c>
      <c r="AQ123" t="s">
        <v>174</v>
      </c>
      <c r="AR123">
        <v>9107.5</v>
      </c>
      <c r="AS123">
        <v>9000</v>
      </c>
      <c r="AT123" s="5">
        <f t="shared" si="7"/>
        <v>8000</v>
      </c>
      <c r="AU123" s="5">
        <v>350</v>
      </c>
      <c r="AV123" s="5">
        <f t="shared" si="8"/>
        <v>7650</v>
      </c>
      <c r="AW123" s="6">
        <f t="shared" si="9"/>
        <v>1346.4</v>
      </c>
      <c r="AX123" s="7">
        <f t="shared" si="10"/>
        <v>6120</v>
      </c>
      <c r="AY123" s="8">
        <f t="shared" si="11"/>
        <v>183.6</v>
      </c>
      <c r="AZ123" s="5">
        <v>250</v>
      </c>
      <c r="BA123" s="9">
        <f t="shared" si="12"/>
        <v>81.25</v>
      </c>
      <c r="BB123" s="9">
        <v>1000</v>
      </c>
      <c r="BC123" s="10"/>
      <c r="BD123" s="5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9107.5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9106.9624999999996</v>
      </c>
      <c r="BR123">
        <v>0</v>
      </c>
      <c r="BS123">
        <v>0.04</v>
      </c>
      <c r="BT123" t="s">
        <v>146</v>
      </c>
      <c r="BU123">
        <v>59536659</v>
      </c>
      <c r="BV123" t="s">
        <v>162</v>
      </c>
      <c r="BW123">
        <v>0</v>
      </c>
      <c r="BX123">
        <v>0</v>
      </c>
      <c r="BY123" t="s">
        <v>163</v>
      </c>
      <c r="BZ123">
        <v>0</v>
      </c>
      <c r="CA123" t="s">
        <v>146</v>
      </c>
      <c r="CB123">
        <v>0</v>
      </c>
      <c r="CC123">
        <v>0</v>
      </c>
      <c r="CD123" t="s">
        <v>146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171</v>
      </c>
      <c r="CK123">
        <v>10</v>
      </c>
      <c r="CL123">
        <v>0</v>
      </c>
      <c r="CM123">
        <v>0</v>
      </c>
      <c r="CN123">
        <v>9107.5</v>
      </c>
      <c r="CO123" t="s">
        <v>150</v>
      </c>
      <c r="CP123">
        <v>0</v>
      </c>
      <c r="CQ123">
        <v>0</v>
      </c>
      <c r="CR123">
        <v>0</v>
      </c>
      <c r="CS123" t="s">
        <v>164</v>
      </c>
      <c r="CT123">
        <v>0</v>
      </c>
      <c r="CU123">
        <v>0</v>
      </c>
      <c r="CV123">
        <v>0</v>
      </c>
      <c r="CW123" t="s">
        <v>156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165</v>
      </c>
      <c r="DE123">
        <v>0</v>
      </c>
      <c r="DF123">
        <v>0</v>
      </c>
      <c r="DG123">
        <v>0</v>
      </c>
      <c r="DH123" t="s">
        <v>150</v>
      </c>
      <c r="DI123">
        <v>0</v>
      </c>
      <c r="DJ123">
        <v>0</v>
      </c>
      <c r="DK123">
        <v>0</v>
      </c>
      <c r="DL123" t="s">
        <v>156</v>
      </c>
      <c r="DM123">
        <v>45</v>
      </c>
      <c r="DN123">
        <v>0</v>
      </c>
      <c r="DO123" t="s">
        <v>156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155</v>
      </c>
      <c r="DV123">
        <v>0</v>
      </c>
      <c r="DW123">
        <v>0</v>
      </c>
      <c r="DX123">
        <v>0.5</v>
      </c>
      <c r="DY123">
        <v>0.04</v>
      </c>
      <c r="DZ123">
        <v>2.0020566090040005E+19</v>
      </c>
      <c r="EA123">
        <v>3.4600356600000148E+18</v>
      </c>
      <c r="EB123" t="s">
        <v>884</v>
      </c>
      <c r="EC123" t="s">
        <v>884</v>
      </c>
      <c r="ED123" t="s">
        <v>883</v>
      </c>
      <c r="EE123" t="s">
        <v>885</v>
      </c>
      <c r="EF123" t="s">
        <v>163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9107.5</v>
      </c>
      <c r="EQ123">
        <v>0</v>
      </c>
      <c r="ER123">
        <v>0</v>
      </c>
      <c r="ES123" t="s">
        <v>146</v>
      </c>
      <c r="ET123" t="s">
        <v>168</v>
      </c>
      <c r="EU123" t="s">
        <v>146</v>
      </c>
      <c r="EV123">
        <v>0</v>
      </c>
    </row>
    <row r="124" spans="1:152" x14ac:dyDescent="0.25">
      <c r="A124">
        <v>9764282822</v>
      </c>
      <c r="B124" t="s">
        <v>141</v>
      </c>
      <c r="C124" t="s">
        <v>903</v>
      </c>
      <c r="D124" t="s">
        <v>143</v>
      </c>
      <c r="E124" t="s">
        <v>144</v>
      </c>
      <c r="F124" t="s">
        <v>145</v>
      </c>
      <c r="G124">
        <v>34912</v>
      </c>
      <c r="H124" t="s">
        <v>145</v>
      </c>
      <c r="I124">
        <v>978659</v>
      </c>
      <c r="J124">
        <v>2610604816</v>
      </c>
      <c r="K124">
        <v>5615700</v>
      </c>
      <c r="L124">
        <v>2692440</v>
      </c>
      <c r="M124" t="s">
        <v>146</v>
      </c>
      <c r="N124">
        <v>9764282822</v>
      </c>
      <c r="O124">
        <v>123</v>
      </c>
      <c r="P124" t="s">
        <v>147</v>
      </c>
      <c r="Q124" t="s">
        <v>148</v>
      </c>
      <c r="R124" t="s">
        <v>149</v>
      </c>
      <c r="S124">
        <v>250100000000001</v>
      </c>
      <c r="T124" t="s">
        <v>150</v>
      </c>
      <c r="U124" t="s">
        <v>151</v>
      </c>
      <c r="V124">
        <v>4814</v>
      </c>
      <c r="W124" t="s">
        <v>152</v>
      </c>
      <c r="X124" t="s">
        <v>151</v>
      </c>
      <c r="Y124">
        <v>44</v>
      </c>
      <c r="Z124" t="s">
        <v>153</v>
      </c>
      <c r="AA124" t="s">
        <v>154</v>
      </c>
      <c r="AB124" t="s">
        <v>146</v>
      </c>
      <c r="AC124">
        <v>200239</v>
      </c>
      <c r="AD124" t="s">
        <v>155</v>
      </c>
      <c r="AE124" t="s">
        <v>156</v>
      </c>
      <c r="AF124" t="s">
        <v>904</v>
      </c>
      <c r="AG124">
        <v>566</v>
      </c>
      <c r="AH124">
        <v>358646</v>
      </c>
      <c r="AI124" t="s">
        <v>171</v>
      </c>
      <c r="AJ124">
        <v>566</v>
      </c>
      <c r="AK124">
        <v>9764282822</v>
      </c>
      <c r="AL124">
        <v>9764282822</v>
      </c>
      <c r="AM124" t="s">
        <v>158</v>
      </c>
      <c r="AN124" t="s">
        <v>172</v>
      </c>
      <c r="AO124" t="s">
        <v>173</v>
      </c>
      <c r="AP124" t="s">
        <v>146</v>
      </c>
      <c r="AQ124" t="s">
        <v>174</v>
      </c>
      <c r="AR124">
        <v>9107.5</v>
      </c>
      <c r="AS124">
        <v>9000</v>
      </c>
      <c r="AT124" s="5">
        <f t="shared" si="7"/>
        <v>8000</v>
      </c>
      <c r="AU124" s="5">
        <v>350</v>
      </c>
      <c r="AV124" s="5">
        <f t="shared" si="8"/>
        <v>7650</v>
      </c>
      <c r="AW124" s="6">
        <f t="shared" si="9"/>
        <v>1346.4</v>
      </c>
      <c r="AX124" s="7">
        <f t="shared" si="10"/>
        <v>6120</v>
      </c>
      <c r="AY124" s="8">
        <f t="shared" si="11"/>
        <v>183.6</v>
      </c>
      <c r="AZ124" s="5">
        <v>250</v>
      </c>
      <c r="BA124" s="9">
        <f t="shared" si="12"/>
        <v>81.25</v>
      </c>
      <c r="BB124" s="9">
        <v>1000</v>
      </c>
      <c r="BC124" s="10"/>
      <c r="BD124" s="5">
        <f t="shared" si="13"/>
        <v>18.75</v>
      </c>
      <c r="BG124" t="s">
        <v>146</v>
      </c>
      <c r="BH124" t="s">
        <v>146</v>
      </c>
      <c r="BI124">
        <v>566</v>
      </c>
      <c r="BJ124">
        <v>566</v>
      </c>
      <c r="BK124">
        <v>9107.5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9106.9624999999996</v>
      </c>
      <c r="BR124">
        <v>0</v>
      </c>
      <c r="BS124">
        <v>0.04</v>
      </c>
      <c r="BT124" t="s">
        <v>146</v>
      </c>
      <c r="BU124">
        <v>59536659</v>
      </c>
      <c r="BV124" t="s">
        <v>162</v>
      </c>
      <c r="BW124">
        <v>0</v>
      </c>
      <c r="BX124">
        <v>0</v>
      </c>
      <c r="BY124" t="s">
        <v>163</v>
      </c>
      <c r="BZ124">
        <v>0</v>
      </c>
      <c r="CA124" t="s">
        <v>146</v>
      </c>
      <c r="CB124">
        <v>0</v>
      </c>
      <c r="CC124">
        <v>0</v>
      </c>
      <c r="CD124" t="s">
        <v>146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171</v>
      </c>
      <c r="CK124">
        <v>10</v>
      </c>
      <c r="CL124">
        <v>0</v>
      </c>
      <c r="CM124">
        <v>0</v>
      </c>
      <c r="CN124">
        <v>9107.5</v>
      </c>
      <c r="CO124" t="s">
        <v>150</v>
      </c>
      <c r="CP124">
        <v>0</v>
      </c>
      <c r="CQ124">
        <v>0</v>
      </c>
      <c r="CR124">
        <v>0</v>
      </c>
      <c r="CS124" t="s">
        <v>164</v>
      </c>
      <c r="CT124">
        <v>0</v>
      </c>
      <c r="CU124">
        <v>0</v>
      </c>
      <c r="CV124">
        <v>0</v>
      </c>
      <c r="CW124" t="s">
        <v>156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165</v>
      </c>
      <c r="DE124">
        <v>0</v>
      </c>
      <c r="DF124">
        <v>0</v>
      </c>
      <c r="DG124">
        <v>0</v>
      </c>
      <c r="DH124" t="s">
        <v>150</v>
      </c>
      <c r="DI124">
        <v>0</v>
      </c>
      <c r="DJ124">
        <v>0</v>
      </c>
      <c r="DK124">
        <v>0</v>
      </c>
      <c r="DL124" t="s">
        <v>156</v>
      </c>
      <c r="DM124">
        <v>45</v>
      </c>
      <c r="DN124">
        <v>0</v>
      </c>
      <c r="DO124" t="s">
        <v>156</v>
      </c>
      <c r="DP124">
        <v>45</v>
      </c>
      <c r="DQ124">
        <v>0</v>
      </c>
      <c r="DR124" t="s">
        <v>146</v>
      </c>
      <c r="DS124" t="s">
        <v>146</v>
      </c>
      <c r="DT124" t="s">
        <v>146</v>
      </c>
      <c r="DU124" t="s">
        <v>155</v>
      </c>
      <c r="DV124">
        <v>0</v>
      </c>
      <c r="DW124">
        <v>0</v>
      </c>
      <c r="DX124">
        <v>0.5</v>
      </c>
      <c r="DY124">
        <v>0.04</v>
      </c>
      <c r="DZ124">
        <v>2.0020566090040005E+19</v>
      </c>
      <c r="EA124">
        <v>3.4600356600000148E+18</v>
      </c>
      <c r="EB124" t="s">
        <v>905</v>
      </c>
      <c r="EC124" t="s">
        <v>905</v>
      </c>
      <c r="ED124" t="s">
        <v>904</v>
      </c>
      <c r="EE124" t="s">
        <v>906</v>
      </c>
      <c r="EF124" t="s">
        <v>163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9107.5</v>
      </c>
      <c r="EQ124">
        <v>0</v>
      </c>
      <c r="ER124">
        <v>0</v>
      </c>
      <c r="ES124" t="s">
        <v>146</v>
      </c>
      <c r="ET124" t="s">
        <v>168</v>
      </c>
      <c r="EU124" t="s">
        <v>146</v>
      </c>
      <c r="EV124">
        <v>0</v>
      </c>
    </row>
    <row r="125" spans="1:152" x14ac:dyDescent="0.25">
      <c r="A125">
        <v>9766107055</v>
      </c>
      <c r="B125" t="s">
        <v>141</v>
      </c>
      <c r="C125" t="s">
        <v>907</v>
      </c>
      <c r="D125" t="s">
        <v>143</v>
      </c>
      <c r="E125" t="s">
        <v>144</v>
      </c>
      <c r="F125" t="s">
        <v>145</v>
      </c>
      <c r="G125">
        <v>34914</v>
      </c>
      <c r="H125" t="s">
        <v>145</v>
      </c>
      <c r="I125">
        <v>505399</v>
      </c>
      <c r="J125">
        <v>2610787760</v>
      </c>
      <c r="K125">
        <v>9945408</v>
      </c>
      <c r="L125">
        <v>2692440</v>
      </c>
      <c r="M125" t="s">
        <v>146</v>
      </c>
      <c r="N125">
        <v>9766107055</v>
      </c>
      <c r="O125">
        <v>123</v>
      </c>
      <c r="P125" t="s">
        <v>147</v>
      </c>
      <c r="Q125" t="s">
        <v>148</v>
      </c>
      <c r="R125" t="s">
        <v>149</v>
      </c>
      <c r="S125">
        <v>250100000000001</v>
      </c>
      <c r="T125" t="s">
        <v>150</v>
      </c>
      <c r="U125" t="s">
        <v>151</v>
      </c>
      <c r="V125">
        <v>4814</v>
      </c>
      <c r="W125" t="s">
        <v>152</v>
      </c>
      <c r="X125" t="s">
        <v>151</v>
      </c>
      <c r="Y125">
        <v>44</v>
      </c>
      <c r="Z125" t="s">
        <v>153</v>
      </c>
      <c r="AA125" t="s">
        <v>154</v>
      </c>
      <c r="AB125" t="s">
        <v>146</v>
      </c>
      <c r="AC125">
        <v>200239</v>
      </c>
      <c r="AD125" t="s">
        <v>155</v>
      </c>
      <c r="AE125" t="s">
        <v>156</v>
      </c>
      <c r="AF125" t="s">
        <v>908</v>
      </c>
      <c r="AG125">
        <v>566</v>
      </c>
      <c r="AH125">
        <v>989459</v>
      </c>
      <c r="AI125" t="s">
        <v>171</v>
      </c>
      <c r="AJ125">
        <v>566</v>
      </c>
      <c r="AK125">
        <v>9766107055</v>
      </c>
      <c r="AL125">
        <v>9766107055</v>
      </c>
      <c r="AM125" t="s">
        <v>158</v>
      </c>
      <c r="AN125" t="s">
        <v>216</v>
      </c>
      <c r="AO125" t="s">
        <v>217</v>
      </c>
      <c r="AP125" t="s">
        <v>146</v>
      </c>
      <c r="AQ125" t="s">
        <v>174</v>
      </c>
      <c r="AR125">
        <v>9107.5</v>
      </c>
      <c r="AS125">
        <v>9000</v>
      </c>
      <c r="AT125" s="5">
        <f t="shared" si="7"/>
        <v>8000</v>
      </c>
      <c r="AU125" s="5">
        <v>350</v>
      </c>
      <c r="AV125" s="5">
        <f t="shared" si="8"/>
        <v>7650</v>
      </c>
      <c r="AW125" s="6">
        <f t="shared" si="9"/>
        <v>1346.4</v>
      </c>
      <c r="AX125" s="7">
        <f t="shared" si="10"/>
        <v>6120</v>
      </c>
      <c r="AY125" s="8">
        <f t="shared" si="11"/>
        <v>183.6</v>
      </c>
      <c r="AZ125" s="5">
        <v>250</v>
      </c>
      <c r="BA125" s="9">
        <f t="shared" si="12"/>
        <v>81.25</v>
      </c>
      <c r="BB125" s="9">
        <v>1000</v>
      </c>
      <c r="BC125" s="10"/>
      <c r="BD125" s="5">
        <f t="shared" si="13"/>
        <v>18.75</v>
      </c>
      <c r="BG125" t="s">
        <v>146</v>
      </c>
      <c r="BH125" t="s">
        <v>146</v>
      </c>
      <c r="BI125">
        <v>566</v>
      </c>
      <c r="BJ125">
        <v>566</v>
      </c>
      <c r="BK125">
        <v>9107.5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9106.9624999999996</v>
      </c>
      <c r="BR125">
        <v>0</v>
      </c>
      <c r="BS125">
        <v>0.04</v>
      </c>
      <c r="BT125" t="s">
        <v>146</v>
      </c>
      <c r="BU125">
        <v>59536659</v>
      </c>
      <c r="BV125" t="s">
        <v>162</v>
      </c>
      <c r="BW125">
        <v>0</v>
      </c>
      <c r="BX125">
        <v>0</v>
      </c>
      <c r="BY125" t="s">
        <v>163</v>
      </c>
      <c r="BZ125">
        <v>0</v>
      </c>
      <c r="CA125" t="s">
        <v>146</v>
      </c>
      <c r="CB125">
        <v>0</v>
      </c>
      <c r="CC125">
        <v>0</v>
      </c>
      <c r="CD125" t="s">
        <v>146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171</v>
      </c>
      <c r="CK125">
        <v>10</v>
      </c>
      <c r="CL125">
        <v>0</v>
      </c>
      <c r="CM125">
        <v>0</v>
      </c>
      <c r="CN125">
        <v>9107.5</v>
      </c>
      <c r="CO125" t="s">
        <v>150</v>
      </c>
      <c r="CP125">
        <v>0</v>
      </c>
      <c r="CQ125">
        <v>0</v>
      </c>
      <c r="CR125">
        <v>0</v>
      </c>
      <c r="CS125" t="s">
        <v>164</v>
      </c>
      <c r="CT125">
        <v>0</v>
      </c>
      <c r="CU125">
        <v>0</v>
      </c>
      <c r="CV125">
        <v>0</v>
      </c>
      <c r="CW125" t="s">
        <v>156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165</v>
      </c>
      <c r="DE125">
        <v>0</v>
      </c>
      <c r="DF125">
        <v>0</v>
      </c>
      <c r="DG125">
        <v>0</v>
      </c>
      <c r="DH125" t="s">
        <v>150</v>
      </c>
      <c r="DI125">
        <v>0</v>
      </c>
      <c r="DJ125">
        <v>0</v>
      </c>
      <c r="DK125">
        <v>0</v>
      </c>
      <c r="DL125" t="s">
        <v>156</v>
      </c>
      <c r="DM125">
        <v>45</v>
      </c>
      <c r="DN125">
        <v>0</v>
      </c>
      <c r="DO125" t="s">
        <v>156</v>
      </c>
      <c r="DP125">
        <v>45</v>
      </c>
      <c r="DQ125">
        <v>0</v>
      </c>
      <c r="DR125" t="s">
        <v>146</v>
      </c>
      <c r="DS125" t="s">
        <v>146</v>
      </c>
      <c r="DT125" t="s">
        <v>146</v>
      </c>
      <c r="DU125" t="s">
        <v>155</v>
      </c>
      <c r="DV125">
        <v>0</v>
      </c>
      <c r="DW125">
        <v>0</v>
      </c>
      <c r="DX125">
        <v>0.5</v>
      </c>
      <c r="DY125">
        <v>0.04</v>
      </c>
      <c r="DZ125">
        <v>2.0020566090040005E+19</v>
      </c>
      <c r="EA125">
        <v>3.4600356600000148E+18</v>
      </c>
      <c r="EB125" t="s">
        <v>909</v>
      </c>
      <c r="EC125" t="s">
        <v>909</v>
      </c>
      <c r="ED125" t="s">
        <v>908</v>
      </c>
      <c r="EE125" t="s">
        <v>910</v>
      </c>
      <c r="EF125" t="s">
        <v>163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9107.5</v>
      </c>
      <c r="EQ125">
        <v>0</v>
      </c>
      <c r="ER125">
        <v>0</v>
      </c>
      <c r="ES125" t="s">
        <v>146</v>
      </c>
      <c r="ET125" t="s">
        <v>168</v>
      </c>
      <c r="EU125" t="s">
        <v>146</v>
      </c>
      <c r="EV125">
        <v>0</v>
      </c>
    </row>
    <row r="126" spans="1:152" x14ac:dyDescent="0.25">
      <c r="A126">
        <v>9762748016</v>
      </c>
      <c r="B126" t="s">
        <v>141</v>
      </c>
      <c r="C126" t="s">
        <v>917</v>
      </c>
      <c r="D126" t="s">
        <v>143</v>
      </c>
      <c r="E126" t="s">
        <v>144</v>
      </c>
      <c r="F126" t="s">
        <v>145</v>
      </c>
      <c r="G126">
        <v>34910</v>
      </c>
      <c r="H126" t="s">
        <v>145</v>
      </c>
      <c r="I126">
        <v>678218</v>
      </c>
      <c r="J126">
        <v>2610423886</v>
      </c>
      <c r="K126">
        <v>1707801</v>
      </c>
      <c r="L126">
        <v>2692440</v>
      </c>
      <c r="M126" t="s">
        <v>146</v>
      </c>
      <c r="N126">
        <v>9762748016</v>
      </c>
      <c r="O126">
        <v>123</v>
      </c>
      <c r="P126" t="s">
        <v>147</v>
      </c>
      <c r="Q126" t="s">
        <v>148</v>
      </c>
      <c r="R126" t="s">
        <v>149</v>
      </c>
      <c r="S126">
        <v>250100000000001</v>
      </c>
      <c r="T126" t="s">
        <v>150</v>
      </c>
      <c r="U126" t="s">
        <v>151</v>
      </c>
      <c r="V126">
        <v>4814</v>
      </c>
      <c r="W126" t="s">
        <v>152</v>
      </c>
      <c r="X126" t="s">
        <v>151</v>
      </c>
      <c r="Y126">
        <v>44</v>
      </c>
      <c r="Z126" t="s">
        <v>153</v>
      </c>
      <c r="AA126" t="s">
        <v>154</v>
      </c>
      <c r="AB126" t="s">
        <v>146</v>
      </c>
      <c r="AC126">
        <v>200239</v>
      </c>
      <c r="AD126" t="s">
        <v>155</v>
      </c>
      <c r="AE126" t="s">
        <v>156</v>
      </c>
      <c r="AF126" t="s">
        <v>918</v>
      </c>
      <c r="AG126">
        <v>566</v>
      </c>
      <c r="AH126">
        <v>976991</v>
      </c>
      <c r="AI126" t="s">
        <v>171</v>
      </c>
      <c r="AJ126">
        <v>566</v>
      </c>
      <c r="AK126">
        <v>9762748016</v>
      </c>
      <c r="AL126">
        <v>9762748016</v>
      </c>
      <c r="AM126" t="s">
        <v>158</v>
      </c>
      <c r="AN126" t="s">
        <v>192</v>
      </c>
      <c r="AO126" t="s">
        <v>193</v>
      </c>
      <c r="AP126" t="s">
        <v>146</v>
      </c>
      <c r="AQ126" t="s">
        <v>174</v>
      </c>
      <c r="AR126">
        <v>9107.5</v>
      </c>
      <c r="AS126">
        <v>9000</v>
      </c>
      <c r="AT126" s="5">
        <f t="shared" si="7"/>
        <v>8000</v>
      </c>
      <c r="AU126" s="5">
        <v>350</v>
      </c>
      <c r="AV126" s="5">
        <f t="shared" si="8"/>
        <v>7650</v>
      </c>
      <c r="AW126" s="6">
        <f t="shared" si="9"/>
        <v>1346.4</v>
      </c>
      <c r="AX126" s="7">
        <f t="shared" si="10"/>
        <v>6120</v>
      </c>
      <c r="AY126" s="8">
        <f t="shared" si="11"/>
        <v>183.6</v>
      </c>
      <c r="AZ126" s="5">
        <v>250</v>
      </c>
      <c r="BA126" s="9">
        <f t="shared" si="12"/>
        <v>81.25</v>
      </c>
      <c r="BB126" s="9">
        <v>1000</v>
      </c>
      <c r="BC126" s="10"/>
      <c r="BD126" s="5">
        <f t="shared" si="13"/>
        <v>18.75</v>
      </c>
      <c r="BG126" t="s">
        <v>146</v>
      </c>
      <c r="BH126" t="s">
        <v>146</v>
      </c>
      <c r="BI126">
        <v>566</v>
      </c>
      <c r="BJ126">
        <v>566</v>
      </c>
      <c r="BK126">
        <v>9107.5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9106.9624999999996</v>
      </c>
      <c r="BR126">
        <v>0</v>
      </c>
      <c r="BS126">
        <v>0.04</v>
      </c>
      <c r="BT126" t="s">
        <v>146</v>
      </c>
      <c r="BU126">
        <v>59536659</v>
      </c>
      <c r="BV126" t="s">
        <v>162</v>
      </c>
      <c r="BW126">
        <v>0</v>
      </c>
      <c r="BX126">
        <v>0</v>
      </c>
      <c r="BY126" t="s">
        <v>163</v>
      </c>
      <c r="BZ126">
        <v>0</v>
      </c>
      <c r="CA126" t="s">
        <v>146</v>
      </c>
      <c r="CB126">
        <v>0</v>
      </c>
      <c r="CC126">
        <v>0</v>
      </c>
      <c r="CD126" t="s">
        <v>146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171</v>
      </c>
      <c r="CK126">
        <v>10</v>
      </c>
      <c r="CL126">
        <v>0</v>
      </c>
      <c r="CM126">
        <v>0</v>
      </c>
      <c r="CN126">
        <v>9107.5</v>
      </c>
      <c r="CO126" t="s">
        <v>150</v>
      </c>
      <c r="CP126">
        <v>0</v>
      </c>
      <c r="CQ126">
        <v>0</v>
      </c>
      <c r="CR126">
        <v>0</v>
      </c>
      <c r="CS126" t="s">
        <v>164</v>
      </c>
      <c r="CT126">
        <v>0</v>
      </c>
      <c r="CU126">
        <v>0</v>
      </c>
      <c r="CV126">
        <v>0</v>
      </c>
      <c r="CW126" t="s">
        <v>156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165</v>
      </c>
      <c r="DE126">
        <v>0</v>
      </c>
      <c r="DF126">
        <v>0</v>
      </c>
      <c r="DG126">
        <v>0</v>
      </c>
      <c r="DH126" t="s">
        <v>150</v>
      </c>
      <c r="DI126">
        <v>0</v>
      </c>
      <c r="DJ126">
        <v>0</v>
      </c>
      <c r="DK126">
        <v>0</v>
      </c>
      <c r="DL126" t="s">
        <v>156</v>
      </c>
      <c r="DM126">
        <v>45</v>
      </c>
      <c r="DN126">
        <v>0</v>
      </c>
      <c r="DO126" t="s">
        <v>156</v>
      </c>
      <c r="DP126">
        <v>45</v>
      </c>
      <c r="DQ126">
        <v>0</v>
      </c>
      <c r="DR126" t="s">
        <v>146</v>
      </c>
      <c r="DS126" t="s">
        <v>146</v>
      </c>
      <c r="DT126" t="s">
        <v>146</v>
      </c>
      <c r="DU126" t="s">
        <v>155</v>
      </c>
      <c r="DV126">
        <v>0</v>
      </c>
      <c r="DW126">
        <v>0</v>
      </c>
      <c r="DX126">
        <v>0.5</v>
      </c>
      <c r="DY126">
        <v>0.04</v>
      </c>
      <c r="DZ126">
        <v>2.0020566090040005E+19</v>
      </c>
      <c r="EA126">
        <v>3.4600356600000148E+18</v>
      </c>
      <c r="EB126" t="s">
        <v>919</v>
      </c>
      <c r="EC126" t="s">
        <v>919</v>
      </c>
      <c r="ED126" t="s">
        <v>918</v>
      </c>
      <c r="EE126" t="s">
        <v>920</v>
      </c>
      <c r="EF126" t="s">
        <v>163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9107.5</v>
      </c>
      <c r="EQ126">
        <v>0</v>
      </c>
      <c r="ER126">
        <v>0</v>
      </c>
      <c r="ES126" t="s">
        <v>146</v>
      </c>
      <c r="ET126" t="s">
        <v>168</v>
      </c>
      <c r="EU126" t="s">
        <v>146</v>
      </c>
      <c r="EV126">
        <v>0</v>
      </c>
    </row>
    <row r="127" spans="1:152" x14ac:dyDescent="0.25">
      <c r="A127">
        <v>9763274465</v>
      </c>
      <c r="B127" t="s">
        <v>141</v>
      </c>
      <c r="C127" t="s">
        <v>921</v>
      </c>
      <c r="D127" t="s">
        <v>143</v>
      </c>
      <c r="E127" t="s">
        <v>144</v>
      </c>
      <c r="F127" t="s">
        <v>145</v>
      </c>
      <c r="G127">
        <v>34910</v>
      </c>
      <c r="H127" t="s">
        <v>145</v>
      </c>
      <c r="I127">
        <v>643361</v>
      </c>
      <c r="J127">
        <v>2610425689</v>
      </c>
      <c r="K127">
        <v>8917441</v>
      </c>
      <c r="L127">
        <v>2692440</v>
      </c>
      <c r="M127" t="s">
        <v>146</v>
      </c>
      <c r="N127">
        <v>9763274465</v>
      </c>
      <c r="O127">
        <v>123</v>
      </c>
      <c r="P127" t="s">
        <v>147</v>
      </c>
      <c r="Q127" t="s">
        <v>148</v>
      </c>
      <c r="R127" t="s">
        <v>149</v>
      </c>
      <c r="S127">
        <v>250100000000001</v>
      </c>
      <c r="T127" t="s">
        <v>150</v>
      </c>
      <c r="U127" t="s">
        <v>151</v>
      </c>
      <c r="V127">
        <v>4814</v>
      </c>
      <c r="W127" t="s">
        <v>152</v>
      </c>
      <c r="X127" t="s">
        <v>151</v>
      </c>
      <c r="Y127">
        <v>44</v>
      </c>
      <c r="Z127" t="s">
        <v>153</v>
      </c>
      <c r="AA127" t="s">
        <v>154</v>
      </c>
      <c r="AB127" t="s">
        <v>146</v>
      </c>
      <c r="AC127">
        <v>200239</v>
      </c>
      <c r="AD127" t="s">
        <v>155</v>
      </c>
      <c r="AE127" t="s">
        <v>156</v>
      </c>
      <c r="AF127" t="s">
        <v>922</v>
      </c>
      <c r="AG127">
        <v>566</v>
      </c>
      <c r="AH127">
        <v>411985</v>
      </c>
      <c r="AI127" t="s">
        <v>171</v>
      </c>
      <c r="AJ127">
        <v>566</v>
      </c>
      <c r="AK127">
        <v>9763274465</v>
      </c>
      <c r="AL127">
        <v>9763274465</v>
      </c>
      <c r="AM127" t="s">
        <v>158</v>
      </c>
      <c r="AN127" t="s">
        <v>228</v>
      </c>
      <c r="AO127" t="s">
        <v>229</v>
      </c>
      <c r="AP127" t="s">
        <v>146</v>
      </c>
      <c r="AQ127" t="s">
        <v>174</v>
      </c>
      <c r="AR127">
        <v>9107.5</v>
      </c>
      <c r="AS127">
        <v>9000</v>
      </c>
      <c r="AT127" s="5">
        <f t="shared" si="7"/>
        <v>8000</v>
      </c>
      <c r="AU127" s="5">
        <v>350</v>
      </c>
      <c r="AV127" s="5">
        <f t="shared" si="8"/>
        <v>7650</v>
      </c>
      <c r="AW127" s="6">
        <f t="shared" si="9"/>
        <v>1346.4</v>
      </c>
      <c r="AX127" s="7">
        <f t="shared" si="10"/>
        <v>6120</v>
      </c>
      <c r="AY127" s="8">
        <f t="shared" si="11"/>
        <v>183.6</v>
      </c>
      <c r="AZ127" s="5">
        <v>250</v>
      </c>
      <c r="BA127" s="9">
        <f t="shared" si="12"/>
        <v>81.25</v>
      </c>
      <c r="BB127" s="9">
        <v>1000</v>
      </c>
      <c r="BC127" s="10"/>
      <c r="BD127" s="5">
        <f t="shared" si="13"/>
        <v>18.75</v>
      </c>
      <c r="BG127" t="s">
        <v>146</v>
      </c>
      <c r="BH127" t="s">
        <v>146</v>
      </c>
      <c r="BI127">
        <v>566</v>
      </c>
      <c r="BJ127">
        <v>566</v>
      </c>
      <c r="BK127">
        <v>9107.5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9106.9624999999996</v>
      </c>
      <c r="BR127">
        <v>0</v>
      </c>
      <c r="BS127">
        <v>0.04</v>
      </c>
      <c r="BT127" t="s">
        <v>146</v>
      </c>
      <c r="BU127">
        <v>59536659</v>
      </c>
      <c r="BV127" t="s">
        <v>162</v>
      </c>
      <c r="BW127">
        <v>0</v>
      </c>
      <c r="BX127">
        <v>0</v>
      </c>
      <c r="BY127" t="s">
        <v>163</v>
      </c>
      <c r="BZ127">
        <v>0</v>
      </c>
      <c r="CA127" t="s">
        <v>146</v>
      </c>
      <c r="CB127">
        <v>0</v>
      </c>
      <c r="CC127">
        <v>0</v>
      </c>
      <c r="CD127" t="s">
        <v>146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171</v>
      </c>
      <c r="CK127">
        <v>10</v>
      </c>
      <c r="CL127">
        <v>0</v>
      </c>
      <c r="CM127">
        <v>0</v>
      </c>
      <c r="CN127">
        <v>9107.5</v>
      </c>
      <c r="CO127" t="s">
        <v>150</v>
      </c>
      <c r="CP127">
        <v>0</v>
      </c>
      <c r="CQ127">
        <v>0</v>
      </c>
      <c r="CR127">
        <v>0</v>
      </c>
      <c r="CS127" t="s">
        <v>164</v>
      </c>
      <c r="CT127">
        <v>0</v>
      </c>
      <c r="CU127">
        <v>0</v>
      </c>
      <c r="CV127">
        <v>0</v>
      </c>
      <c r="CW127" t="s">
        <v>156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165</v>
      </c>
      <c r="DE127">
        <v>0</v>
      </c>
      <c r="DF127">
        <v>0</v>
      </c>
      <c r="DG127">
        <v>0</v>
      </c>
      <c r="DH127" t="s">
        <v>150</v>
      </c>
      <c r="DI127">
        <v>0</v>
      </c>
      <c r="DJ127">
        <v>0</v>
      </c>
      <c r="DK127">
        <v>0</v>
      </c>
      <c r="DL127" t="s">
        <v>156</v>
      </c>
      <c r="DM127">
        <v>45</v>
      </c>
      <c r="DN127">
        <v>0</v>
      </c>
      <c r="DO127" t="s">
        <v>156</v>
      </c>
      <c r="DP127">
        <v>45</v>
      </c>
      <c r="DQ127">
        <v>0</v>
      </c>
      <c r="DR127" t="s">
        <v>146</v>
      </c>
      <c r="DS127" t="s">
        <v>146</v>
      </c>
      <c r="DT127" t="s">
        <v>146</v>
      </c>
      <c r="DU127" t="s">
        <v>155</v>
      </c>
      <c r="DV127">
        <v>0</v>
      </c>
      <c r="DW127">
        <v>0</v>
      </c>
      <c r="DX127">
        <v>0.5</v>
      </c>
      <c r="DY127">
        <v>0.04</v>
      </c>
      <c r="DZ127">
        <v>2.0020566090040005E+19</v>
      </c>
      <c r="EA127">
        <v>3.4600356600000148E+18</v>
      </c>
      <c r="EB127" t="s">
        <v>923</v>
      </c>
      <c r="EC127" t="s">
        <v>923</v>
      </c>
      <c r="ED127" t="s">
        <v>922</v>
      </c>
      <c r="EE127" t="s">
        <v>924</v>
      </c>
      <c r="EF127" t="s">
        <v>163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146</v>
      </c>
      <c r="EP127">
        <v>9107.5</v>
      </c>
      <c r="EQ127">
        <v>0</v>
      </c>
      <c r="ER127">
        <v>0</v>
      </c>
      <c r="ES127" t="s">
        <v>146</v>
      </c>
      <c r="ET127" t="s">
        <v>168</v>
      </c>
      <c r="EU127" t="s">
        <v>146</v>
      </c>
      <c r="EV127">
        <v>0</v>
      </c>
    </row>
    <row r="128" spans="1:152" x14ac:dyDescent="0.25">
      <c r="A128">
        <v>9765755161</v>
      </c>
      <c r="B128" t="s">
        <v>141</v>
      </c>
      <c r="C128" t="s">
        <v>925</v>
      </c>
      <c r="D128" t="s">
        <v>143</v>
      </c>
      <c r="E128" t="s">
        <v>144</v>
      </c>
      <c r="F128" t="s">
        <v>145</v>
      </c>
      <c r="G128">
        <v>34914</v>
      </c>
      <c r="H128" t="s">
        <v>145</v>
      </c>
      <c r="I128">
        <v>910781</v>
      </c>
      <c r="J128">
        <v>2610786599</v>
      </c>
      <c r="K128">
        <v>8917441</v>
      </c>
      <c r="L128">
        <v>2692440</v>
      </c>
      <c r="M128" t="s">
        <v>146</v>
      </c>
      <c r="N128">
        <v>9765755161</v>
      </c>
      <c r="O128">
        <v>123</v>
      </c>
      <c r="P128" t="s">
        <v>147</v>
      </c>
      <c r="Q128" t="s">
        <v>148</v>
      </c>
      <c r="R128" t="s">
        <v>149</v>
      </c>
      <c r="S128">
        <v>250100000000001</v>
      </c>
      <c r="T128" t="s">
        <v>150</v>
      </c>
      <c r="U128" t="s">
        <v>151</v>
      </c>
      <c r="V128">
        <v>4814</v>
      </c>
      <c r="W128" t="s">
        <v>152</v>
      </c>
      <c r="X128" t="s">
        <v>151</v>
      </c>
      <c r="Y128">
        <v>44</v>
      </c>
      <c r="Z128" t="s">
        <v>153</v>
      </c>
      <c r="AA128" t="s">
        <v>154</v>
      </c>
      <c r="AB128" t="s">
        <v>146</v>
      </c>
      <c r="AC128">
        <v>200239</v>
      </c>
      <c r="AD128" t="s">
        <v>155</v>
      </c>
      <c r="AE128" t="s">
        <v>156</v>
      </c>
      <c r="AF128" t="s">
        <v>926</v>
      </c>
      <c r="AG128">
        <v>566</v>
      </c>
      <c r="AH128">
        <v>690164</v>
      </c>
      <c r="AI128" t="s">
        <v>171</v>
      </c>
      <c r="AJ128">
        <v>566</v>
      </c>
      <c r="AK128">
        <v>9765755161</v>
      </c>
      <c r="AL128">
        <v>9765755161</v>
      </c>
      <c r="AM128" t="s">
        <v>158</v>
      </c>
      <c r="AN128" t="s">
        <v>216</v>
      </c>
      <c r="AO128" t="s">
        <v>217</v>
      </c>
      <c r="AP128" t="s">
        <v>146</v>
      </c>
      <c r="AQ128" t="s">
        <v>174</v>
      </c>
      <c r="AR128">
        <v>9107.5</v>
      </c>
      <c r="AS128">
        <v>9000</v>
      </c>
      <c r="AT128" s="5">
        <f t="shared" si="7"/>
        <v>8000</v>
      </c>
      <c r="AU128" s="5">
        <v>350</v>
      </c>
      <c r="AV128" s="5">
        <f t="shared" si="8"/>
        <v>7650</v>
      </c>
      <c r="AW128" s="6">
        <f t="shared" si="9"/>
        <v>1346.4</v>
      </c>
      <c r="AX128" s="7">
        <f t="shared" si="10"/>
        <v>6120</v>
      </c>
      <c r="AY128" s="8">
        <f t="shared" si="11"/>
        <v>183.6</v>
      </c>
      <c r="AZ128" s="5">
        <v>250</v>
      </c>
      <c r="BA128" s="9">
        <f t="shared" si="12"/>
        <v>81.25</v>
      </c>
      <c r="BB128" s="9">
        <v>1000</v>
      </c>
      <c r="BC128" s="10"/>
      <c r="BD128" s="5">
        <f t="shared" si="13"/>
        <v>18.75</v>
      </c>
      <c r="BG128" t="s">
        <v>146</v>
      </c>
      <c r="BH128" t="s">
        <v>146</v>
      </c>
      <c r="BI128">
        <v>566</v>
      </c>
      <c r="BJ128">
        <v>566</v>
      </c>
      <c r="BK128">
        <v>9107.5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9106.9624999999996</v>
      </c>
      <c r="BR128">
        <v>0</v>
      </c>
      <c r="BS128">
        <v>0.04</v>
      </c>
      <c r="BT128" t="s">
        <v>146</v>
      </c>
      <c r="BU128">
        <v>59536659</v>
      </c>
      <c r="BV128" t="s">
        <v>162</v>
      </c>
      <c r="BW128">
        <v>0</v>
      </c>
      <c r="BX128">
        <v>0</v>
      </c>
      <c r="BY128" t="s">
        <v>163</v>
      </c>
      <c r="BZ128">
        <v>0</v>
      </c>
      <c r="CA128" t="s">
        <v>146</v>
      </c>
      <c r="CB128">
        <v>0</v>
      </c>
      <c r="CC128">
        <v>0</v>
      </c>
      <c r="CD128" t="s">
        <v>146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171</v>
      </c>
      <c r="CK128">
        <v>10</v>
      </c>
      <c r="CL128">
        <v>0</v>
      </c>
      <c r="CM128">
        <v>0</v>
      </c>
      <c r="CN128">
        <v>9107.5</v>
      </c>
      <c r="CO128" t="s">
        <v>150</v>
      </c>
      <c r="CP128">
        <v>0</v>
      </c>
      <c r="CQ128">
        <v>0</v>
      </c>
      <c r="CR128">
        <v>0</v>
      </c>
      <c r="CS128" t="s">
        <v>164</v>
      </c>
      <c r="CT128">
        <v>0</v>
      </c>
      <c r="CU128">
        <v>0</v>
      </c>
      <c r="CV128">
        <v>0</v>
      </c>
      <c r="CW128" t="s">
        <v>156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165</v>
      </c>
      <c r="DE128">
        <v>0</v>
      </c>
      <c r="DF128">
        <v>0</v>
      </c>
      <c r="DG128">
        <v>0</v>
      </c>
      <c r="DH128" t="s">
        <v>150</v>
      </c>
      <c r="DI128">
        <v>0</v>
      </c>
      <c r="DJ128">
        <v>0</v>
      </c>
      <c r="DK128">
        <v>0</v>
      </c>
      <c r="DL128" t="s">
        <v>156</v>
      </c>
      <c r="DM128">
        <v>45</v>
      </c>
      <c r="DN128">
        <v>0</v>
      </c>
      <c r="DO128" t="s">
        <v>156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155</v>
      </c>
      <c r="DV128">
        <v>0</v>
      </c>
      <c r="DW128">
        <v>0</v>
      </c>
      <c r="DX128">
        <v>0.5</v>
      </c>
      <c r="DY128">
        <v>0.04</v>
      </c>
      <c r="DZ128">
        <v>2.0020566090040005E+19</v>
      </c>
      <c r="EA128">
        <v>3.4600356600000148E+18</v>
      </c>
      <c r="EB128" t="s">
        <v>927</v>
      </c>
      <c r="EC128" t="s">
        <v>927</v>
      </c>
      <c r="ED128" t="s">
        <v>926</v>
      </c>
      <c r="EE128" t="s">
        <v>928</v>
      </c>
      <c r="EF128" t="s">
        <v>163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146</v>
      </c>
      <c r="EP128">
        <v>9107.5</v>
      </c>
      <c r="EQ128">
        <v>0</v>
      </c>
      <c r="ER128">
        <v>0</v>
      </c>
      <c r="ES128" t="s">
        <v>146</v>
      </c>
      <c r="ET128" t="s">
        <v>168</v>
      </c>
      <c r="EU128" t="s">
        <v>146</v>
      </c>
      <c r="EV128">
        <v>0</v>
      </c>
    </row>
    <row r="129" spans="1:152" x14ac:dyDescent="0.25">
      <c r="A129">
        <v>9765121393</v>
      </c>
      <c r="B129" t="s">
        <v>141</v>
      </c>
      <c r="C129" t="s">
        <v>929</v>
      </c>
      <c r="D129" t="s">
        <v>143</v>
      </c>
      <c r="E129" t="s">
        <v>144</v>
      </c>
      <c r="F129" t="s">
        <v>145</v>
      </c>
      <c r="G129">
        <v>34913</v>
      </c>
      <c r="H129" t="s">
        <v>145</v>
      </c>
      <c r="I129">
        <v>237585</v>
      </c>
      <c r="J129">
        <v>2610691541</v>
      </c>
      <c r="K129">
        <v>9292173</v>
      </c>
      <c r="L129">
        <v>2692440</v>
      </c>
      <c r="M129" t="s">
        <v>146</v>
      </c>
      <c r="N129">
        <v>9765121393</v>
      </c>
      <c r="O129">
        <v>123</v>
      </c>
      <c r="P129" t="s">
        <v>147</v>
      </c>
      <c r="Q129" t="s">
        <v>148</v>
      </c>
      <c r="R129" t="s">
        <v>149</v>
      </c>
      <c r="S129">
        <v>250100000000001</v>
      </c>
      <c r="T129" t="s">
        <v>150</v>
      </c>
      <c r="U129" t="s">
        <v>151</v>
      </c>
      <c r="V129">
        <v>4814</v>
      </c>
      <c r="W129" t="s">
        <v>152</v>
      </c>
      <c r="X129" t="s">
        <v>151</v>
      </c>
      <c r="Y129">
        <v>44</v>
      </c>
      <c r="Z129" t="s">
        <v>153</v>
      </c>
      <c r="AA129" t="s">
        <v>154</v>
      </c>
      <c r="AB129" t="s">
        <v>146</v>
      </c>
      <c r="AC129">
        <v>200239</v>
      </c>
      <c r="AD129" t="s">
        <v>155</v>
      </c>
      <c r="AE129" t="s">
        <v>156</v>
      </c>
      <c r="AF129" t="s">
        <v>930</v>
      </c>
      <c r="AG129">
        <v>566</v>
      </c>
      <c r="AH129">
        <v>135918</v>
      </c>
      <c r="AI129" t="s">
        <v>171</v>
      </c>
      <c r="AJ129">
        <v>566</v>
      </c>
      <c r="AK129">
        <v>9765121393</v>
      </c>
      <c r="AL129">
        <v>9765121393</v>
      </c>
      <c r="AM129" t="s">
        <v>158</v>
      </c>
      <c r="AN129" t="s">
        <v>482</v>
      </c>
      <c r="AO129" t="s">
        <v>483</v>
      </c>
      <c r="AP129" t="s">
        <v>146</v>
      </c>
      <c r="AQ129" t="s">
        <v>174</v>
      </c>
      <c r="AR129">
        <v>9107.5</v>
      </c>
      <c r="AS129">
        <v>9000</v>
      </c>
      <c r="AT129" s="5">
        <f t="shared" si="7"/>
        <v>8000</v>
      </c>
      <c r="AU129" s="5">
        <v>350</v>
      </c>
      <c r="AV129" s="5">
        <f t="shared" si="8"/>
        <v>7650</v>
      </c>
      <c r="AW129" s="6">
        <f t="shared" si="9"/>
        <v>1346.4</v>
      </c>
      <c r="AX129" s="7">
        <f t="shared" si="10"/>
        <v>6120</v>
      </c>
      <c r="AY129" s="8">
        <f t="shared" si="11"/>
        <v>183.6</v>
      </c>
      <c r="AZ129" s="5">
        <v>250</v>
      </c>
      <c r="BA129" s="9">
        <f t="shared" si="12"/>
        <v>81.25</v>
      </c>
      <c r="BB129" s="9">
        <v>1000</v>
      </c>
      <c r="BC129" s="10"/>
      <c r="BD129" s="5">
        <f t="shared" si="13"/>
        <v>18.75</v>
      </c>
      <c r="BG129" t="s">
        <v>146</v>
      </c>
      <c r="BH129" t="s">
        <v>146</v>
      </c>
      <c r="BI129">
        <v>566</v>
      </c>
      <c r="BJ129">
        <v>566</v>
      </c>
      <c r="BK129">
        <v>9107.5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9106.9624999999996</v>
      </c>
      <c r="BR129">
        <v>0</v>
      </c>
      <c r="BS129">
        <v>0.04</v>
      </c>
      <c r="BT129" t="s">
        <v>146</v>
      </c>
      <c r="BU129">
        <v>59536659</v>
      </c>
      <c r="BV129" t="s">
        <v>162</v>
      </c>
      <c r="BW129">
        <v>0</v>
      </c>
      <c r="BX129">
        <v>0</v>
      </c>
      <c r="BY129" t="s">
        <v>163</v>
      </c>
      <c r="BZ129">
        <v>0</v>
      </c>
      <c r="CA129" t="s">
        <v>146</v>
      </c>
      <c r="CB129">
        <v>0</v>
      </c>
      <c r="CC129">
        <v>0</v>
      </c>
      <c r="CD129" t="s">
        <v>146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171</v>
      </c>
      <c r="CK129">
        <v>10</v>
      </c>
      <c r="CL129">
        <v>0</v>
      </c>
      <c r="CM129">
        <v>0</v>
      </c>
      <c r="CN129">
        <v>9107.5</v>
      </c>
      <c r="CO129" t="s">
        <v>150</v>
      </c>
      <c r="CP129">
        <v>0</v>
      </c>
      <c r="CQ129">
        <v>0</v>
      </c>
      <c r="CR129">
        <v>0</v>
      </c>
      <c r="CS129" t="s">
        <v>164</v>
      </c>
      <c r="CT129">
        <v>0</v>
      </c>
      <c r="CU129">
        <v>0</v>
      </c>
      <c r="CV129">
        <v>0</v>
      </c>
      <c r="CW129" t="s">
        <v>156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165</v>
      </c>
      <c r="DE129">
        <v>0</v>
      </c>
      <c r="DF129">
        <v>0</v>
      </c>
      <c r="DG129">
        <v>0</v>
      </c>
      <c r="DH129" t="s">
        <v>150</v>
      </c>
      <c r="DI129">
        <v>0</v>
      </c>
      <c r="DJ129">
        <v>0</v>
      </c>
      <c r="DK129">
        <v>0</v>
      </c>
      <c r="DL129" t="s">
        <v>156</v>
      </c>
      <c r="DM129">
        <v>45</v>
      </c>
      <c r="DN129">
        <v>0</v>
      </c>
      <c r="DO129" t="s">
        <v>156</v>
      </c>
      <c r="DP129">
        <v>45</v>
      </c>
      <c r="DQ129">
        <v>0</v>
      </c>
      <c r="DR129" t="s">
        <v>146</v>
      </c>
      <c r="DS129" t="s">
        <v>146</v>
      </c>
      <c r="DT129" t="s">
        <v>146</v>
      </c>
      <c r="DU129" t="s">
        <v>155</v>
      </c>
      <c r="DV129">
        <v>0</v>
      </c>
      <c r="DW129">
        <v>0</v>
      </c>
      <c r="DX129">
        <v>0.5</v>
      </c>
      <c r="DY129">
        <v>0.04</v>
      </c>
      <c r="DZ129">
        <v>2.0020566090040005E+19</v>
      </c>
      <c r="EA129">
        <v>3.4600356600000148E+18</v>
      </c>
      <c r="EB129" t="s">
        <v>931</v>
      </c>
      <c r="EC129" t="s">
        <v>931</v>
      </c>
      <c r="ED129" t="s">
        <v>930</v>
      </c>
      <c r="EE129" t="s">
        <v>932</v>
      </c>
      <c r="EF129" t="s">
        <v>163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146</v>
      </c>
      <c r="EP129">
        <v>9107.5</v>
      </c>
      <c r="EQ129">
        <v>0</v>
      </c>
      <c r="ER129">
        <v>0</v>
      </c>
      <c r="ES129" t="s">
        <v>146</v>
      </c>
      <c r="ET129" t="s">
        <v>168</v>
      </c>
      <c r="EU129" t="s">
        <v>146</v>
      </c>
      <c r="EV129">
        <v>0</v>
      </c>
    </row>
    <row r="130" spans="1:152" x14ac:dyDescent="0.25">
      <c r="A130">
        <v>9766040031</v>
      </c>
      <c r="B130" t="s">
        <v>141</v>
      </c>
      <c r="C130" t="s">
        <v>943</v>
      </c>
      <c r="D130" t="s">
        <v>143</v>
      </c>
      <c r="E130" t="s">
        <v>144</v>
      </c>
      <c r="F130" t="s">
        <v>145</v>
      </c>
      <c r="G130">
        <v>34914</v>
      </c>
      <c r="H130" t="s">
        <v>145</v>
      </c>
      <c r="I130">
        <v>998608</v>
      </c>
      <c r="J130">
        <v>2610787523</v>
      </c>
      <c r="K130">
        <v>8917441</v>
      </c>
      <c r="L130">
        <v>2692440</v>
      </c>
      <c r="M130" t="s">
        <v>146</v>
      </c>
      <c r="N130">
        <v>9766040031</v>
      </c>
      <c r="O130">
        <v>123</v>
      </c>
      <c r="P130" t="s">
        <v>147</v>
      </c>
      <c r="Q130" t="s">
        <v>148</v>
      </c>
      <c r="R130" t="s">
        <v>149</v>
      </c>
      <c r="S130">
        <v>250100000000001</v>
      </c>
      <c r="T130" t="s">
        <v>150</v>
      </c>
      <c r="U130" t="s">
        <v>151</v>
      </c>
      <c r="V130">
        <v>4814</v>
      </c>
      <c r="W130" t="s">
        <v>152</v>
      </c>
      <c r="X130" t="s">
        <v>151</v>
      </c>
      <c r="Y130">
        <v>44</v>
      </c>
      <c r="Z130" t="s">
        <v>153</v>
      </c>
      <c r="AA130" t="s">
        <v>154</v>
      </c>
      <c r="AB130" t="s">
        <v>146</v>
      </c>
      <c r="AC130">
        <v>200239</v>
      </c>
      <c r="AD130" t="s">
        <v>155</v>
      </c>
      <c r="AE130" t="s">
        <v>156</v>
      </c>
      <c r="AF130" t="s">
        <v>944</v>
      </c>
      <c r="AG130">
        <v>566</v>
      </c>
      <c r="AH130">
        <v>931082</v>
      </c>
      <c r="AI130" t="s">
        <v>171</v>
      </c>
      <c r="AJ130">
        <v>566</v>
      </c>
      <c r="AK130">
        <v>9766040031</v>
      </c>
      <c r="AL130">
        <v>9766040031</v>
      </c>
      <c r="AM130" t="s">
        <v>158</v>
      </c>
      <c r="AN130" t="s">
        <v>216</v>
      </c>
      <c r="AO130" t="s">
        <v>217</v>
      </c>
      <c r="AP130" t="s">
        <v>146</v>
      </c>
      <c r="AQ130" t="s">
        <v>174</v>
      </c>
      <c r="AR130">
        <v>9107.5</v>
      </c>
      <c r="AS130">
        <v>9000</v>
      </c>
      <c r="AT130" s="5">
        <f t="shared" ref="AT130:AT193" si="14">AS130-BB130-BC130</f>
        <v>8000</v>
      </c>
      <c r="AU130" s="5">
        <v>350</v>
      </c>
      <c r="AV130" s="5">
        <f t="shared" ref="AV130:AV193" si="15">AT130-AU130</f>
        <v>7650</v>
      </c>
      <c r="AW130" s="6">
        <f t="shared" ref="AW130:AW193" si="16">17.6%*AV130</f>
        <v>1346.4</v>
      </c>
      <c r="AX130" s="7">
        <f t="shared" ref="AX130:AX193" si="17">80%*AV130</f>
        <v>6120</v>
      </c>
      <c r="AY130" s="8">
        <f t="shared" ref="AY130:AY193" si="18">AV130*2.4%</f>
        <v>183.6</v>
      </c>
      <c r="AZ130" s="5">
        <v>250</v>
      </c>
      <c r="BA130" s="9">
        <f t="shared" ref="BA130:BA193" si="19">100-BD130</f>
        <v>81.25</v>
      </c>
      <c r="BB130" s="9">
        <v>1000</v>
      </c>
      <c r="BC130" s="10"/>
      <c r="BD130" s="5">
        <f t="shared" ref="BD130:BD193" si="20">AZ130*7.5%</f>
        <v>18.75</v>
      </c>
      <c r="BG130" t="s">
        <v>146</v>
      </c>
      <c r="BH130" t="s">
        <v>146</v>
      </c>
      <c r="BI130">
        <v>566</v>
      </c>
      <c r="BJ130">
        <v>566</v>
      </c>
      <c r="BK130">
        <v>9107.5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9106.9624999999996</v>
      </c>
      <c r="BR130">
        <v>0</v>
      </c>
      <c r="BS130">
        <v>0.04</v>
      </c>
      <c r="BT130" t="s">
        <v>146</v>
      </c>
      <c r="BU130">
        <v>59536659</v>
      </c>
      <c r="BV130" t="s">
        <v>162</v>
      </c>
      <c r="BW130">
        <v>0</v>
      </c>
      <c r="BX130">
        <v>0</v>
      </c>
      <c r="BY130" t="s">
        <v>163</v>
      </c>
      <c r="BZ130">
        <v>0</v>
      </c>
      <c r="CA130" t="s">
        <v>146</v>
      </c>
      <c r="CB130">
        <v>0</v>
      </c>
      <c r="CC130">
        <v>0</v>
      </c>
      <c r="CD130" t="s">
        <v>146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171</v>
      </c>
      <c r="CK130">
        <v>10</v>
      </c>
      <c r="CL130">
        <v>0</v>
      </c>
      <c r="CM130">
        <v>0</v>
      </c>
      <c r="CN130">
        <v>9107.5</v>
      </c>
      <c r="CO130" t="s">
        <v>150</v>
      </c>
      <c r="CP130">
        <v>0</v>
      </c>
      <c r="CQ130">
        <v>0</v>
      </c>
      <c r="CR130">
        <v>0</v>
      </c>
      <c r="CS130" t="s">
        <v>164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165</v>
      </c>
      <c r="DE130">
        <v>0</v>
      </c>
      <c r="DF130">
        <v>0</v>
      </c>
      <c r="DG130">
        <v>0</v>
      </c>
      <c r="DH130" t="s">
        <v>150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155</v>
      </c>
      <c r="DV130">
        <v>0</v>
      </c>
      <c r="DW130">
        <v>0</v>
      </c>
      <c r="DX130">
        <v>0.5</v>
      </c>
      <c r="DY130">
        <v>0.04</v>
      </c>
      <c r="DZ130">
        <v>2.0020566090040005E+19</v>
      </c>
      <c r="EA130">
        <v>3.4600356600000148E+18</v>
      </c>
      <c r="EB130" t="s">
        <v>945</v>
      </c>
      <c r="EC130" t="s">
        <v>945</v>
      </c>
      <c r="ED130" t="s">
        <v>944</v>
      </c>
      <c r="EE130" t="s">
        <v>946</v>
      </c>
      <c r="EF130" t="s">
        <v>163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146</v>
      </c>
      <c r="EP130">
        <v>9107.5</v>
      </c>
      <c r="EQ130">
        <v>0</v>
      </c>
      <c r="ER130">
        <v>0</v>
      </c>
      <c r="ES130" t="s">
        <v>146</v>
      </c>
      <c r="ET130" t="s">
        <v>168</v>
      </c>
      <c r="EU130" t="s">
        <v>146</v>
      </c>
      <c r="EV130">
        <v>0</v>
      </c>
    </row>
    <row r="131" spans="1:152" x14ac:dyDescent="0.25">
      <c r="A131">
        <v>9765112074</v>
      </c>
      <c r="B131" t="s">
        <v>141</v>
      </c>
      <c r="C131" t="s">
        <v>951</v>
      </c>
      <c r="D131" t="s">
        <v>143</v>
      </c>
      <c r="E131" t="s">
        <v>144</v>
      </c>
      <c r="F131" t="s">
        <v>145</v>
      </c>
      <c r="G131">
        <v>34913</v>
      </c>
      <c r="H131" t="s">
        <v>145</v>
      </c>
      <c r="I131">
        <v>927817</v>
      </c>
      <c r="J131">
        <v>2610691511</v>
      </c>
      <c r="K131">
        <v>9292173</v>
      </c>
      <c r="L131">
        <v>2692440</v>
      </c>
      <c r="M131" t="s">
        <v>146</v>
      </c>
      <c r="N131">
        <v>9765112074</v>
      </c>
      <c r="O131">
        <v>123</v>
      </c>
      <c r="P131" t="s">
        <v>147</v>
      </c>
      <c r="Q131" t="s">
        <v>148</v>
      </c>
      <c r="R131" t="s">
        <v>149</v>
      </c>
      <c r="S131">
        <v>250100000000001</v>
      </c>
      <c r="T131" t="s">
        <v>150</v>
      </c>
      <c r="U131" t="s">
        <v>151</v>
      </c>
      <c r="V131">
        <v>4814</v>
      </c>
      <c r="W131" t="s">
        <v>152</v>
      </c>
      <c r="X131" t="s">
        <v>151</v>
      </c>
      <c r="Y131">
        <v>44</v>
      </c>
      <c r="Z131" t="s">
        <v>153</v>
      </c>
      <c r="AA131" t="s">
        <v>154</v>
      </c>
      <c r="AB131" t="s">
        <v>146</v>
      </c>
      <c r="AC131">
        <v>200239</v>
      </c>
      <c r="AD131" t="s">
        <v>155</v>
      </c>
      <c r="AE131" t="s">
        <v>156</v>
      </c>
      <c r="AF131" t="s">
        <v>952</v>
      </c>
      <c r="AG131">
        <v>566</v>
      </c>
      <c r="AH131">
        <v>127401</v>
      </c>
      <c r="AI131" t="s">
        <v>171</v>
      </c>
      <c r="AJ131">
        <v>566</v>
      </c>
      <c r="AK131">
        <v>9765112074</v>
      </c>
      <c r="AL131">
        <v>9765112074</v>
      </c>
      <c r="AM131" t="s">
        <v>158</v>
      </c>
      <c r="AN131" t="s">
        <v>482</v>
      </c>
      <c r="AO131" t="s">
        <v>483</v>
      </c>
      <c r="AP131" t="s">
        <v>146</v>
      </c>
      <c r="AQ131" t="s">
        <v>174</v>
      </c>
      <c r="AR131">
        <v>9107.5</v>
      </c>
      <c r="AS131">
        <v>9000</v>
      </c>
      <c r="AT131" s="5">
        <f t="shared" si="14"/>
        <v>8000</v>
      </c>
      <c r="AU131" s="5">
        <v>350</v>
      </c>
      <c r="AV131" s="5">
        <f t="shared" si="15"/>
        <v>7650</v>
      </c>
      <c r="AW131" s="6">
        <f t="shared" si="16"/>
        <v>1346.4</v>
      </c>
      <c r="AX131" s="7">
        <f t="shared" si="17"/>
        <v>6120</v>
      </c>
      <c r="AY131" s="8">
        <f t="shared" si="18"/>
        <v>183.6</v>
      </c>
      <c r="AZ131" s="5">
        <v>250</v>
      </c>
      <c r="BA131" s="9">
        <f t="shared" si="19"/>
        <v>81.25</v>
      </c>
      <c r="BB131" s="9">
        <v>1000</v>
      </c>
      <c r="BC131" s="10"/>
      <c r="BD131" s="5">
        <f t="shared" si="20"/>
        <v>18.75</v>
      </c>
      <c r="BG131" t="s">
        <v>146</v>
      </c>
      <c r="BH131" t="s">
        <v>146</v>
      </c>
      <c r="BI131">
        <v>566</v>
      </c>
      <c r="BJ131">
        <v>566</v>
      </c>
      <c r="BK131">
        <v>9107.5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9106.9624999999996</v>
      </c>
      <c r="BR131">
        <v>0</v>
      </c>
      <c r="BS131">
        <v>0.04</v>
      </c>
      <c r="BT131" t="s">
        <v>146</v>
      </c>
      <c r="BU131">
        <v>59536659</v>
      </c>
      <c r="BV131" t="s">
        <v>162</v>
      </c>
      <c r="BW131">
        <v>0</v>
      </c>
      <c r="BX131">
        <v>0</v>
      </c>
      <c r="BY131" t="s">
        <v>163</v>
      </c>
      <c r="BZ131">
        <v>0</v>
      </c>
      <c r="CA131" t="s">
        <v>146</v>
      </c>
      <c r="CB131">
        <v>0</v>
      </c>
      <c r="CC131">
        <v>0</v>
      </c>
      <c r="CD131" t="s">
        <v>146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171</v>
      </c>
      <c r="CK131">
        <v>10</v>
      </c>
      <c r="CL131">
        <v>0</v>
      </c>
      <c r="CM131">
        <v>0</v>
      </c>
      <c r="CN131">
        <v>9107.5</v>
      </c>
      <c r="CO131" t="s">
        <v>150</v>
      </c>
      <c r="CP131">
        <v>0</v>
      </c>
      <c r="CQ131">
        <v>0</v>
      </c>
      <c r="CR131">
        <v>0</v>
      </c>
      <c r="CS131" t="s">
        <v>164</v>
      </c>
      <c r="CT131">
        <v>0</v>
      </c>
      <c r="CU131">
        <v>0</v>
      </c>
      <c r="CV131">
        <v>0</v>
      </c>
      <c r="CW131" t="s">
        <v>156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165</v>
      </c>
      <c r="DE131">
        <v>0</v>
      </c>
      <c r="DF131">
        <v>0</v>
      </c>
      <c r="DG131">
        <v>0</v>
      </c>
      <c r="DH131" t="s">
        <v>150</v>
      </c>
      <c r="DI131">
        <v>0</v>
      </c>
      <c r="DJ131">
        <v>0</v>
      </c>
      <c r="DK131">
        <v>0</v>
      </c>
      <c r="DL131" t="s">
        <v>156</v>
      </c>
      <c r="DM131">
        <v>45</v>
      </c>
      <c r="DN131">
        <v>0</v>
      </c>
      <c r="DO131" t="s">
        <v>156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155</v>
      </c>
      <c r="DV131">
        <v>0</v>
      </c>
      <c r="DW131">
        <v>0</v>
      </c>
      <c r="DX131">
        <v>0.5</v>
      </c>
      <c r="DY131">
        <v>0.04</v>
      </c>
      <c r="DZ131">
        <v>2.0020566090040005E+19</v>
      </c>
      <c r="EA131">
        <v>3.4600356600000148E+18</v>
      </c>
      <c r="EB131" t="s">
        <v>953</v>
      </c>
      <c r="EC131" t="s">
        <v>953</v>
      </c>
      <c r="ED131" t="s">
        <v>952</v>
      </c>
      <c r="EE131" t="s">
        <v>954</v>
      </c>
      <c r="EF131" t="s">
        <v>163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146</v>
      </c>
      <c r="EP131">
        <v>9107.5</v>
      </c>
      <c r="EQ131">
        <v>0</v>
      </c>
      <c r="ER131">
        <v>0</v>
      </c>
      <c r="ES131" t="s">
        <v>146</v>
      </c>
      <c r="ET131" t="s">
        <v>168</v>
      </c>
      <c r="EU131" t="s">
        <v>146</v>
      </c>
      <c r="EV131">
        <v>0</v>
      </c>
    </row>
    <row r="132" spans="1:152" x14ac:dyDescent="0.25">
      <c r="A132">
        <v>9763423629</v>
      </c>
      <c r="B132" t="s">
        <v>141</v>
      </c>
      <c r="C132" t="s">
        <v>974</v>
      </c>
      <c r="D132" t="s">
        <v>143</v>
      </c>
      <c r="E132" t="s">
        <v>144</v>
      </c>
      <c r="F132" t="s">
        <v>145</v>
      </c>
      <c r="G132">
        <v>34910</v>
      </c>
      <c r="H132" t="s">
        <v>145</v>
      </c>
      <c r="I132">
        <v>622132</v>
      </c>
      <c r="J132">
        <v>2610426108</v>
      </c>
      <c r="K132">
        <v>1877509</v>
      </c>
      <c r="L132">
        <v>2692440</v>
      </c>
      <c r="M132" t="s">
        <v>146</v>
      </c>
      <c r="N132">
        <v>9763423629</v>
      </c>
      <c r="O132">
        <v>123</v>
      </c>
      <c r="P132" t="s">
        <v>147</v>
      </c>
      <c r="Q132" t="s">
        <v>148</v>
      </c>
      <c r="R132" t="s">
        <v>149</v>
      </c>
      <c r="S132">
        <v>250100000000001</v>
      </c>
      <c r="T132" t="s">
        <v>150</v>
      </c>
      <c r="U132" t="s">
        <v>151</v>
      </c>
      <c r="V132">
        <v>4814</v>
      </c>
      <c r="W132" t="s">
        <v>152</v>
      </c>
      <c r="X132" t="s">
        <v>151</v>
      </c>
      <c r="Y132">
        <v>44</v>
      </c>
      <c r="Z132" t="s">
        <v>153</v>
      </c>
      <c r="AA132" t="s">
        <v>154</v>
      </c>
      <c r="AB132" t="s">
        <v>146</v>
      </c>
      <c r="AC132">
        <v>200239</v>
      </c>
      <c r="AD132" t="s">
        <v>155</v>
      </c>
      <c r="AE132" t="s">
        <v>156</v>
      </c>
      <c r="AF132" t="s">
        <v>975</v>
      </c>
      <c r="AG132">
        <v>566</v>
      </c>
      <c r="AH132">
        <v>526449</v>
      </c>
      <c r="AI132" t="s">
        <v>171</v>
      </c>
      <c r="AJ132">
        <v>566</v>
      </c>
      <c r="AK132">
        <v>9763423629</v>
      </c>
      <c r="AL132">
        <v>9763423629</v>
      </c>
      <c r="AM132" t="s">
        <v>158</v>
      </c>
      <c r="AN132" t="s">
        <v>228</v>
      </c>
      <c r="AO132" t="s">
        <v>229</v>
      </c>
      <c r="AP132" t="s">
        <v>146</v>
      </c>
      <c r="AQ132" t="s">
        <v>174</v>
      </c>
      <c r="AR132">
        <v>9107.5</v>
      </c>
      <c r="AS132">
        <v>9000</v>
      </c>
      <c r="AT132" s="5">
        <f t="shared" si="14"/>
        <v>8000</v>
      </c>
      <c r="AU132" s="5">
        <v>350</v>
      </c>
      <c r="AV132" s="5">
        <f t="shared" si="15"/>
        <v>7650</v>
      </c>
      <c r="AW132" s="6">
        <f t="shared" si="16"/>
        <v>1346.4</v>
      </c>
      <c r="AX132" s="7">
        <f t="shared" si="17"/>
        <v>6120</v>
      </c>
      <c r="AY132" s="8">
        <f t="shared" si="18"/>
        <v>183.6</v>
      </c>
      <c r="AZ132" s="5">
        <v>250</v>
      </c>
      <c r="BA132" s="9">
        <f t="shared" si="19"/>
        <v>81.25</v>
      </c>
      <c r="BB132" s="9">
        <v>1000</v>
      </c>
      <c r="BC132" s="10"/>
      <c r="BD132" s="5">
        <f t="shared" si="20"/>
        <v>18.75</v>
      </c>
      <c r="BG132" t="s">
        <v>146</v>
      </c>
      <c r="BH132" t="s">
        <v>146</v>
      </c>
      <c r="BI132">
        <v>566</v>
      </c>
      <c r="BJ132">
        <v>566</v>
      </c>
      <c r="BK132">
        <v>9107.5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9106.9624999999996</v>
      </c>
      <c r="BR132">
        <v>0</v>
      </c>
      <c r="BS132">
        <v>0.04</v>
      </c>
      <c r="BT132" t="s">
        <v>146</v>
      </c>
      <c r="BU132">
        <v>59536659</v>
      </c>
      <c r="BV132" t="s">
        <v>162</v>
      </c>
      <c r="BW132">
        <v>0</v>
      </c>
      <c r="BX132">
        <v>0</v>
      </c>
      <c r="BY132" t="s">
        <v>163</v>
      </c>
      <c r="BZ132">
        <v>0</v>
      </c>
      <c r="CA132" t="s">
        <v>146</v>
      </c>
      <c r="CB132">
        <v>0</v>
      </c>
      <c r="CC132">
        <v>0</v>
      </c>
      <c r="CD132" t="s">
        <v>146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171</v>
      </c>
      <c r="CK132">
        <v>10</v>
      </c>
      <c r="CL132">
        <v>0</v>
      </c>
      <c r="CM132">
        <v>0</v>
      </c>
      <c r="CN132">
        <v>9107.5</v>
      </c>
      <c r="CO132" t="s">
        <v>150</v>
      </c>
      <c r="CP132">
        <v>0</v>
      </c>
      <c r="CQ132">
        <v>0</v>
      </c>
      <c r="CR132">
        <v>0</v>
      </c>
      <c r="CS132" t="s">
        <v>164</v>
      </c>
      <c r="CT132">
        <v>0</v>
      </c>
      <c r="CU132">
        <v>0</v>
      </c>
      <c r="CV132">
        <v>0</v>
      </c>
      <c r="CW132" t="s">
        <v>156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165</v>
      </c>
      <c r="DE132">
        <v>0</v>
      </c>
      <c r="DF132">
        <v>0</v>
      </c>
      <c r="DG132">
        <v>0</v>
      </c>
      <c r="DH132" t="s">
        <v>150</v>
      </c>
      <c r="DI132">
        <v>0</v>
      </c>
      <c r="DJ132">
        <v>0</v>
      </c>
      <c r="DK132">
        <v>0</v>
      </c>
      <c r="DL132" t="s">
        <v>156</v>
      </c>
      <c r="DM132">
        <v>45</v>
      </c>
      <c r="DN132">
        <v>0</v>
      </c>
      <c r="DO132" t="s">
        <v>156</v>
      </c>
      <c r="DP132">
        <v>45</v>
      </c>
      <c r="DQ132">
        <v>0</v>
      </c>
      <c r="DR132" t="s">
        <v>146</v>
      </c>
      <c r="DS132" t="s">
        <v>146</v>
      </c>
      <c r="DT132" t="s">
        <v>146</v>
      </c>
      <c r="DU132" t="s">
        <v>155</v>
      </c>
      <c r="DV132">
        <v>0</v>
      </c>
      <c r="DW132">
        <v>0</v>
      </c>
      <c r="DX132">
        <v>0.5</v>
      </c>
      <c r="DY132">
        <v>0.04</v>
      </c>
      <c r="DZ132">
        <v>2.0020566090040005E+19</v>
      </c>
      <c r="EA132">
        <v>3.4600356600000148E+18</v>
      </c>
      <c r="EB132" t="s">
        <v>976</v>
      </c>
      <c r="EC132" t="s">
        <v>976</v>
      </c>
      <c r="ED132" t="s">
        <v>975</v>
      </c>
      <c r="EE132" t="s">
        <v>977</v>
      </c>
      <c r="EF132" t="s">
        <v>163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146</v>
      </c>
      <c r="EP132">
        <v>9107.5</v>
      </c>
      <c r="EQ132">
        <v>0</v>
      </c>
      <c r="ER132">
        <v>0</v>
      </c>
      <c r="ES132" t="s">
        <v>146</v>
      </c>
      <c r="ET132" t="s">
        <v>168</v>
      </c>
      <c r="EU132" t="s">
        <v>146</v>
      </c>
      <c r="EV132">
        <v>0</v>
      </c>
    </row>
    <row r="133" spans="1:152" x14ac:dyDescent="0.25">
      <c r="A133">
        <v>9763971292</v>
      </c>
      <c r="B133" t="s">
        <v>141</v>
      </c>
      <c r="C133" t="s">
        <v>985</v>
      </c>
      <c r="D133" t="s">
        <v>143</v>
      </c>
      <c r="E133" t="s">
        <v>144</v>
      </c>
      <c r="F133" t="s">
        <v>145</v>
      </c>
      <c r="G133">
        <v>34911</v>
      </c>
      <c r="H133" t="s">
        <v>145</v>
      </c>
      <c r="I133">
        <v>719370</v>
      </c>
      <c r="J133">
        <v>2610497748</v>
      </c>
      <c r="K133">
        <v>9135743</v>
      </c>
      <c r="L133">
        <v>2692440</v>
      </c>
      <c r="M133" t="s">
        <v>146</v>
      </c>
      <c r="N133">
        <v>9763971292</v>
      </c>
      <c r="O133">
        <v>123</v>
      </c>
      <c r="P133" t="s">
        <v>147</v>
      </c>
      <c r="Q133" t="s">
        <v>148</v>
      </c>
      <c r="R133" t="s">
        <v>149</v>
      </c>
      <c r="S133">
        <v>250100000000001</v>
      </c>
      <c r="T133" t="s">
        <v>150</v>
      </c>
      <c r="U133" t="s">
        <v>151</v>
      </c>
      <c r="V133">
        <v>4814</v>
      </c>
      <c r="W133" t="s">
        <v>152</v>
      </c>
      <c r="X133" t="s">
        <v>151</v>
      </c>
      <c r="Y133">
        <v>44</v>
      </c>
      <c r="Z133" t="s">
        <v>153</v>
      </c>
      <c r="AA133" t="s">
        <v>154</v>
      </c>
      <c r="AB133" t="s">
        <v>146</v>
      </c>
      <c r="AC133">
        <v>200239</v>
      </c>
      <c r="AD133" t="s">
        <v>155</v>
      </c>
      <c r="AE133" t="s">
        <v>156</v>
      </c>
      <c r="AF133" t="s">
        <v>986</v>
      </c>
      <c r="AG133">
        <v>566</v>
      </c>
      <c r="AH133">
        <v>38176</v>
      </c>
      <c r="AI133" t="s">
        <v>171</v>
      </c>
      <c r="AJ133">
        <v>566</v>
      </c>
      <c r="AK133">
        <v>9763971292</v>
      </c>
      <c r="AL133">
        <v>9763971292</v>
      </c>
      <c r="AM133" t="s">
        <v>158</v>
      </c>
      <c r="AN133" t="s">
        <v>216</v>
      </c>
      <c r="AO133" t="s">
        <v>217</v>
      </c>
      <c r="AP133" t="s">
        <v>146</v>
      </c>
      <c r="AQ133" t="s">
        <v>174</v>
      </c>
      <c r="AR133">
        <v>9107.5</v>
      </c>
      <c r="AS133">
        <v>9000</v>
      </c>
      <c r="AT133" s="5">
        <f t="shared" si="14"/>
        <v>8000</v>
      </c>
      <c r="AU133" s="5">
        <v>350</v>
      </c>
      <c r="AV133" s="5">
        <f t="shared" si="15"/>
        <v>7650</v>
      </c>
      <c r="AW133" s="6">
        <f t="shared" si="16"/>
        <v>1346.4</v>
      </c>
      <c r="AX133" s="7">
        <f t="shared" si="17"/>
        <v>6120</v>
      </c>
      <c r="AY133" s="8">
        <f t="shared" si="18"/>
        <v>183.6</v>
      </c>
      <c r="AZ133" s="5">
        <v>250</v>
      </c>
      <c r="BA133" s="9">
        <f t="shared" si="19"/>
        <v>81.25</v>
      </c>
      <c r="BB133" s="9">
        <v>1000</v>
      </c>
      <c r="BC133" s="10"/>
      <c r="BD133" s="5">
        <f t="shared" si="20"/>
        <v>18.75</v>
      </c>
      <c r="BG133" t="s">
        <v>146</v>
      </c>
      <c r="BH133" t="s">
        <v>146</v>
      </c>
      <c r="BI133">
        <v>566</v>
      </c>
      <c r="BJ133">
        <v>566</v>
      </c>
      <c r="BK133">
        <v>9107.5</v>
      </c>
      <c r="BL133">
        <v>0.5</v>
      </c>
      <c r="BM133">
        <v>0</v>
      </c>
      <c r="BN133">
        <v>0.5</v>
      </c>
      <c r="BO133">
        <v>0.04</v>
      </c>
      <c r="BP133">
        <v>0</v>
      </c>
      <c r="BQ133">
        <v>9106.9624999999996</v>
      </c>
      <c r="BR133">
        <v>0</v>
      </c>
      <c r="BS133">
        <v>0.04</v>
      </c>
      <c r="BT133" t="s">
        <v>146</v>
      </c>
      <c r="BU133">
        <v>59536659</v>
      </c>
      <c r="BV133" t="s">
        <v>162</v>
      </c>
      <c r="BW133">
        <v>0</v>
      </c>
      <c r="BX133">
        <v>0</v>
      </c>
      <c r="BY133" t="s">
        <v>163</v>
      </c>
      <c r="BZ133">
        <v>0</v>
      </c>
      <c r="CA133" t="s">
        <v>146</v>
      </c>
      <c r="CB133">
        <v>0</v>
      </c>
      <c r="CC133">
        <v>0</v>
      </c>
      <c r="CD133" t="s">
        <v>146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171</v>
      </c>
      <c r="CK133">
        <v>10</v>
      </c>
      <c r="CL133">
        <v>0</v>
      </c>
      <c r="CM133">
        <v>0</v>
      </c>
      <c r="CN133">
        <v>9107.5</v>
      </c>
      <c r="CO133" t="s">
        <v>150</v>
      </c>
      <c r="CP133">
        <v>0</v>
      </c>
      <c r="CQ133">
        <v>0</v>
      </c>
      <c r="CR133">
        <v>0</v>
      </c>
      <c r="CS133" t="s">
        <v>164</v>
      </c>
      <c r="CT133">
        <v>0</v>
      </c>
      <c r="CU133">
        <v>0</v>
      </c>
      <c r="CV133">
        <v>0</v>
      </c>
      <c r="CW133" t="s">
        <v>156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165</v>
      </c>
      <c r="DE133">
        <v>0</v>
      </c>
      <c r="DF133">
        <v>0</v>
      </c>
      <c r="DG133">
        <v>0</v>
      </c>
      <c r="DH133" t="s">
        <v>150</v>
      </c>
      <c r="DI133">
        <v>0</v>
      </c>
      <c r="DJ133">
        <v>0</v>
      </c>
      <c r="DK133">
        <v>0</v>
      </c>
      <c r="DL133" t="s">
        <v>156</v>
      </c>
      <c r="DM133">
        <v>45</v>
      </c>
      <c r="DN133">
        <v>0</v>
      </c>
      <c r="DO133" t="s">
        <v>156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155</v>
      </c>
      <c r="DV133">
        <v>0</v>
      </c>
      <c r="DW133">
        <v>0</v>
      </c>
      <c r="DX133">
        <v>0.5</v>
      </c>
      <c r="DY133">
        <v>0.04</v>
      </c>
      <c r="DZ133">
        <v>2.0020566090040005E+19</v>
      </c>
      <c r="EA133">
        <v>3.4600356600000148E+18</v>
      </c>
      <c r="EB133" t="s">
        <v>987</v>
      </c>
      <c r="EC133" t="s">
        <v>987</v>
      </c>
      <c r="ED133" t="s">
        <v>986</v>
      </c>
      <c r="EE133" t="s">
        <v>988</v>
      </c>
      <c r="EF133" t="s">
        <v>163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146</v>
      </c>
      <c r="EP133">
        <v>9107.5</v>
      </c>
      <c r="EQ133">
        <v>0</v>
      </c>
      <c r="ER133">
        <v>0</v>
      </c>
      <c r="ES133" t="s">
        <v>146</v>
      </c>
      <c r="ET133" t="s">
        <v>168</v>
      </c>
      <c r="EU133" t="s">
        <v>146</v>
      </c>
      <c r="EV133">
        <v>0</v>
      </c>
    </row>
    <row r="134" spans="1:152" x14ac:dyDescent="0.25">
      <c r="A134">
        <v>9763583585</v>
      </c>
      <c r="B134" t="s">
        <v>141</v>
      </c>
      <c r="C134" t="s">
        <v>993</v>
      </c>
      <c r="D134" t="s">
        <v>143</v>
      </c>
      <c r="E134" t="s">
        <v>144</v>
      </c>
      <c r="F134" t="s">
        <v>145</v>
      </c>
      <c r="G134">
        <v>34911</v>
      </c>
      <c r="H134" t="s">
        <v>145</v>
      </c>
      <c r="I134">
        <v>342847</v>
      </c>
      <c r="J134">
        <v>2610496868</v>
      </c>
      <c r="K134">
        <v>9135743</v>
      </c>
      <c r="L134">
        <v>2692440</v>
      </c>
      <c r="M134" t="s">
        <v>146</v>
      </c>
      <c r="N134">
        <v>9763583585</v>
      </c>
      <c r="O134">
        <v>123</v>
      </c>
      <c r="P134" t="s">
        <v>147</v>
      </c>
      <c r="Q134" t="s">
        <v>148</v>
      </c>
      <c r="R134" t="s">
        <v>149</v>
      </c>
      <c r="S134">
        <v>250100000000001</v>
      </c>
      <c r="T134" t="s">
        <v>150</v>
      </c>
      <c r="U134" t="s">
        <v>151</v>
      </c>
      <c r="V134">
        <v>4814</v>
      </c>
      <c r="W134" t="s">
        <v>152</v>
      </c>
      <c r="X134" t="s">
        <v>151</v>
      </c>
      <c r="Y134">
        <v>44</v>
      </c>
      <c r="Z134" t="s">
        <v>153</v>
      </c>
      <c r="AA134" t="s">
        <v>154</v>
      </c>
      <c r="AB134" t="s">
        <v>146</v>
      </c>
      <c r="AC134">
        <v>200239</v>
      </c>
      <c r="AD134" t="s">
        <v>155</v>
      </c>
      <c r="AE134" t="s">
        <v>156</v>
      </c>
      <c r="AF134" t="s">
        <v>994</v>
      </c>
      <c r="AG134">
        <v>566</v>
      </c>
      <c r="AH134">
        <v>659486</v>
      </c>
      <c r="AI134" t="s">
        <v>171</v>
      </c>
      <c r="AJ134">
        <v>566</v>
      </c>
      <c r="AK134">
        <v>9763583585</v>
      </c>
      <c r="AL134">
        <v>9763583585</v>
      </c>
      <c r="AM134" t="s">
        <v>158</v>
      </c>
      <c r="AN134" t="s">
        <v>172</v>
      </c>
      <c r="AO134" t="s">
        <v>173</v>
      </c>
      <c r="AP134" t="s">
        <v>146</v>
      </c>
      <c r="AQ134" t="s">
        <v>174</v>
      </c>
      <c r="AR134">
        <v>9107.5</v>
      </c>
      <c r="AS134">
        <v>9000</v>
      </c>
      <c r="AT134" s="5">
        <f t="shared" si="14"/>
        <v>8000</v>
      </c>
      <c r="AU134" s="5">
        <v>350</v>
      </c>
      <c r="AV134" s="5">
        <f t="shared" si="15"/>
        <v>7650</v>
      </c>
      <c r="AW134" s="6">
        <f t="shared" si="16"/>
        <v>1346.4</v>
      </c>
      <c r="AX134" s="7">
        <f t="shared" si="17"/>
        <v>6120</v>
      </c>
      <c r="AY134" s="8">
        <f t="shared" si="18"/>
        <v>183.6</v>
      </c>
      <c r="AZ134" s="5">
        <v>250</v>
      </c>
      <c r="BA134" s="9">
        <f t="shared" si="19"/>
        <v>81.25</v>
      </c>
      <c r="BB134" s="9">
        <v>1000</v>
      </c>
      <c r="BC134" s="10"/>
      <c r="BD134" s="5">
        <f t="shared" si="20"/>
        <v>18.75</v>
      </c>
      <c r="BG134" t="s">
        <v>146</v>
      </c>
      <c r="BH134" t="s">
        <v>146</v>
      </c>
      <c r="BI134">
        <v>566</v>
      </c>
      <c r="BJ134">
        <v>566</v>
      </c>
      <c r="BK134">
        <v>9107.5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9106.9624999999996</v>
      </c>
      <c r="BR134">
        <v>0</v>
      </c>
      <c r="BS134">
        <v>0.04</v>
      </c>
      <c r="BT134" t="s">
        <v>146</v>
      </c>
      <c r="BU134">
        <v>59536659</v>
      </c>
      <c r="BV134" t="s">
        <v>162</v>
      </c>
      <c r="BW134">
        <v>0</v>
      </c>
      <c r="BX134">
        <v>0</v>
      </c>
      <c r="BY134" t="s">
        <v>163</v>
      </c>
      <c r="BZ134">
        <v>0</v>
      </c>
      <c r="CA134" t="s">
        <v>146</v>
      </c>
      <c r="CB134">
        <v>0</v>
      </c>
      <c r="CC134">
        <v>0</v>
      </c>
      <c r="CD134" t="s">
        <v>146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171</v>
      </c>
      <c r="CK134">
        <v>10</v>
      </c>
      <c r="CL134">
        <v>0</v>
      </c>
      <c r="CM134">
        <v>0</v>
      </c>
      <c r="CN134">
        <v>9107.5</v>
      </c>
      <c r="CO134" t="s">
        <v>150</v>
      </c>
      <c r="CP134">
        <v>0</v>
      </c>
      <c r="CQ134">
        <v>0</v>
      </c>
      <c r="CR134">
        <v>0</v>
      </c>
      <c r="CS134" t="s">
        <v>164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165</v>
      </c>
      <c r="DE134">
        <v>0</v>
      </c>
      <c r="DF134">
        <v>0</v>
      </c>
      <c r="DG134">
        <v>0</v>
      </c>
      <c r="DH134" t="s">
        <v>150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155</v>
      </c>
      <c r="DV134">
        <v>0</v>
      </c>
      <c r="DW134">
        <v>0</v>
      </c>
      <c r="DX134">
        <v>0.5</v>
      </c>
      <c r="DY134">
        <v>0.04</v>
      </c>
      <c r="DZ134">
        <v>2.0020566090040005E+19</v>
      </c>
      <c r="EA134">
        <v>3.4600356600000148E+18</v>
      </c>
      <c r="EB134" t="s">
        <v>995</v>
      </c>
      <c r="EC134" t="s">
        <v>995</v>
      </c>
      <c r="ED134" t="s">
        <v>994</v>
      </c>
      <c r="EE134" t="s">
        <v>996</v>
      </c>
      <c r="EF134" t="s">
        <v>163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146</v>
      </c>
      <c r="EP134">
        <v>9107.5</v>
      </c>
      <c r="EQ134">
        <v>0</v>
      </c>
      <c r="ER134">
        <v>0</v>
      </c>
      <c r="ES134" t="s">
        <v>146</v>
      </c>
      <c r="ET134" t="s">
        <v>168</v>
      </c>
      <c r="EU134" t="s">
        <v>146</v>
      </c>
      <c r="EV134">
        <v>0</v>
      </c>
    </row>
    <row r="135" spans="1:152" x14ac:dyDescent="0.25">
      <c r="A135">
        <v>9764067025</v>
      </c>
      <c r="B135" t="s">
        <v>141</v>
      </c>
      <c r="C135" t="s">
        <v>1003</v>
      </c>
      <c r="D135" t="s">
        <v>143</v>
      </c>
      <c r="E135" t="s">
        <v>144</v>
      </c>
      <c r="F135" t="s">
        <v>145</v>
      </c>
      <c r="G135">
        <v>34911</v>
      </c>
      <c r="H135" t="s">
        <v>145</v>
      </c>
      <c r="I135">
        <v>12807</v>
      </c>
      <c r="J135">
        <v>2610497954</v>
      </c>
      <c r="K135">
        <v>8917441</v>
      </c>
      <c r="L135">
        <v>2692440</v>
      </c>
      <c r="M135" t="s">
        <v>146</v>
      </c>
      <c r="N135">
        <v>9764067025</v>
      </c>
      <c r="O135">
        <v>123</v>
      </c>
      <c r="P135" t="s">
        <v>147</v>
      </c>
      <c r="Q135" t="s">
        <v>148</v>
      </c>
      <c r="R135" t="s">
        <v>149</v>
      </c>
      <c r="S135">
        <v>250100000000001</v>
      </c>
      <c r="T135" t="s">
        <v>150</v>
      </c>
      <c r="U135" t="s">
        <v>151</v>
      </c>
      <c r="V135">
        <v>4814</v>
      </c>
      <c r="W135" t="s">
        <v>152</v>
      </c>
      <c r="X135" t="s">
        <v>151</v>
      </c>
      <c r="Y135">
        <v>44</v>
      </c>
      <c r="Z135" t="s">
        <v>153</v>
      </c>
      <c r="AA135" t="s">
        <v>154</v>
      </c>
      <c r="AB135" t="s">
        <v>146</v>
      </c>
      <c r="AC135">
        <v>200239</v>
      </c>
      <c r="AD135" t="s">
        <v>155</v>
      </c>
      <c r="AE135" t="s">
        <v>156</v>
      </c>
      <c r="AF135" t="s">
        <v>1004</v>
      </c>
      <c r="AG135">
        <v>566</v>
      </c>
      <c r="AH135">
        <v>134925</v>
      </c>
      <c r="AI135" t="s">
        <v>171</v>
      </c>
      <c r="AJ135">
        <v>566</v>
      </c>
      <c r="AK135">
        <v>9764067025</v>
      </c>
      <c r="AL135">
        <v>9764067025</v>
      </c>
      <c r="AM135" t="s">
        <v>158</v>
      </c>
      <c r="AN135" t="s">
        <v>228</v>
      </c>
      <c r="AO135" t="s">
        <v>229</v>
      </c>
      <c r="AP135" t="s">
        <v>146</v>
      </c>
      <c r="AQ135" t="s">
        <v>174</v>
      </c>
      <c r="AR135">
        <v>9107.5</v>
      </c>
      <c r="AS135">
        <v>9000</v>
      </c>
      <c r="AT135" s="5">
        <f t="shared" si="14"/>
        <v>8000</v>
      </c>
      <c r="AU135" s="5">
        <v>350</v>
      </c>
      <c r="AV135" s="5">
        <f t="shared" si="15"/>
        <v>7650</v>
      </c>
      <c r="AW135" s="6">
        <f t="shared" si="16"/>
        <v>1346.4</v>
      </c>
      <c r="AX135" s="7">
        <f t="shared" si="17"/>
        <v>6120</v>
      </c>
      <c r="AY135" s="8">
        <f t="shared" si="18"/>
        <v>183.6</v>
      </c>
      <c r="AZ135" s="5">
        <v>250</v>
      </c>
      <c r="BA135" s="9">
        <f t="shared" si="19"/>
        <v>81.25</v>
      </c>
      <c r="BB135" s="9">
        <v>1000</v>
      </c>
      <c r="BC135" s="10"/>
      <c r="BD135" s="5">
        <f t="shared" si="20"/>
        <v>18.75</v>
      </c>
      <c r="BG135" t="s">
        <v>146</v>
      </c>
      <c r="BH135" t="s">
        <v>146</v>
      </c>
      <c r="BI135">
        <v>566</v>
      </c>
      <c r="BJ135">
        <v>566</v>
      </c>
      <c r="BK135">
        <v>9107.5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9106.9624999999996</v>
      </c>
      <c r="BR135">
        <v>0</v>
      </c>
      <c r="BS135">
        <v>0.04</v>
      </c>
      <c r="BT135" t="s">
        <v>146</v>
      </c>
      <c r="BU135">
        <v>59536659</v>
      </c>
      <c r="BV135" t="s">
        <v>162</v>
      </c>
      <c r="BW135">
        <v>0</v>
      </c>
      <c r="BX135">
        <v>0</v>
      </c>
      <c r="BY135" t="s">
        <v>163</v>
      </c>
      <c r="BZ135">
        <v>0</v>
      </c>
      <c r="CA135" t="s">
        <v>146</v>
      </c>
      <c r="CB135">
        <v>0</v>
      </c>
      <c r="CC135">
        <v>0</v>
      </c>
      <c r="CD135" t="s">
        <v>146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171</v>
      </c>
      <c r="CK135">
        <v>10</v>
      </c>
      <c r="CL135">
        <v>0</v>
      </c>
      <c r="CM135">
        <v>0</v>
      </c>
      <c r="CN135">
        <v>9107.5</v>
      </c>
      <c r="CO135" t="s">
        <v>150</v>
      </c>
      <c r="CP135">
        <v>0</v>
      </c>
      <c r="CQ135">
        <v>0</v>
      </c>
      <c r="CR135">
        <v>0</v>
      </c>
      <c r="CS135" t="s">
        <v>164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165</v>
      </c>
      <c r="DE135">
        <v>0</v>
      </c>
      <c r="DF135">
        <v>0</v>
      </c>
      <c r="DG135">
        <v>0</v>
      </c>
      <c r="DH135" t="s">
        <v>150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155</v>
      </c>
      <c r="DV135">
        <v>0</v>
      </c>
      <c r="DW135">
        <v>0</v>
      </c>
      <c r="DX135">
        <v>0.5</v>
      </c>
      <c r="DY135">
        <v>0.04</v>
      </c>
      <c r="DZ135">
        <v>2.0020566090040005E+19</v>
      </c>
      <c r="EA135">
        <v>3.4600356600000148E+18</v>
      </c>
      <c r="EB135" t="s">
        <v>1005</v>
      </c>
      <c r="EC135" t="s">
        <v>1005</v>
      </c>
      <c r="ED135" t="s">
        <v>1004</v>
      </c>
      <c r="EE135" t="s">
        <v>1006</v>
      </c>
      <c r="EF135" t="s">
        <v>163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146</v>
      </c>
      <c r="EP135">
        <v>9107.5</v>
      </c>
      <c r="EQ135">
        <v>0</v>
      </c>
      <c r="ER135">
        <v>0</v>
      </c>
      <c r="ES135" t="s">
        <v>146</v>
      </c>
      <c r="ET135" t="s">
        <v>168</v>
      </c>
      <c r="EU135" t="s">
        <v>146</v>
      </c>
      <c r="EV135">
        <v>0</v>
      </c>
    </row>
    <row r="136" spans="1:152" x14ac:dyDescent="0.25">
      <c r="A136">
        <v>9763359234</v>
      </c>
      <c r="B136" t="s">
        <v>141</v>
      </c>
      <c r="C136" t="s">
        <v>1011</v>
      </c>
      <c r="D136" t="s">
        <v>143</v>
      </c>
      <c r="E136" t="s">
        <v>144</v>
      </c>
      <c r="F136" t="s">
        <v>145</v>
      </c>
      <c r="G136">
        <v>34910</v>
      </c>
      <c r="H136" t="s">
        <v>145</v>
      </c>
      <c r="I136">
        <v>787379</v>
      </c>
      <c r="J136">
        <v>2610425920</v>
      </c>
      <c r="K136">
        <v>9945408</v>
      </c>
      <c r="L136">
        <v>2692440</v>
      </c>
      <c r="M136" t="s">
        <v>146</v>
      </c>
      <c r="N136">
        <v>9763359234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150</v>
      </c>
      <c r="U136" t="s">
        <v>151</v>
      </c>
      <c r="V136">
        <v>4814</v>
      </c>
      <c r="W136" t="s">
        <v>152</v>
      </c>
      <c r="X136" t="s">
        <v>151</v>
      </c>
      <c r="Y136">
        <v>44</v>
      </c>
      <c r="Z136" t="s">
        <v>153</v>
      </c>
      <c r="AA136" t="s">
        <v>154</v>
      </c>
      <c r="AB136" t="s">
        <v>146</v>
      </c>
      <c r="AC136">
        <v>200239</v>
      </c>
      <c r="AD136" t="s">
        <v>155</v>
      </c>
      <c r="AE136" t="s">
        <v>156</v>
      </c>
      <c r="AF136" t="s">
        <v>1012</v>
      </c>
      <c r="AG136">
        <v>566</v>
      </c>
      <c r="AH136">
        <v>482812</v>
      </c>
      <c r="AI136" t="s">
        <v>171</v>
      </c>
      <c r="AJ136">
        <v>566</v>
      </c>
      <c r="AK136">
        <v>9763359234</v>
      </c>
      <c r="AL136">
        <v>9763359234</v>
      </c>
      <c r="AM136" t="s">
        <v>158</v>
      </c>
      <c r="AN136" t="s">
        <v>216</v>
      </c>
      <c r="AO136" t="s">
        <v>217</v>
      </c>
      <c r="AP136" t="s">
        <v>146</v>
      </c>
      <c r="AQ136" t="s">
        <v>174</v>
      </c>
      <c r="AR136">
        <v>9107.5</v>
      </c>
      <c r="AS136">
        <v>9000</v>
      </c>
      <c r="AT136" s="5">
        <f t="shared" si="14"/>
        <v>8000</v>
      </c>
      <c r="AU136" s="5">
        <v>350</v>
      </c>
      <c r="AV136" s="5">
        <f t="shared" si="15"/>
        <v>7650</v>
      </c>
      <c r="AW136" s="6">
        <f t="shared" si="16"/>
        <v>1346.4</v>
      </c>
      <c r="AX136" s="7">
        <f t="shared" si="17"/>
        <v>6120</v>
      </c>
      <c r="AY136" s="8">
        <f t="shared" si="18"/>
        <v>183.6</v>
      </c>
      <c r="AZ136" s="5">
        <v>250</v>
      </c>
      <c r="BA136" s="9">
        <f t="shared" si="19"/>
        <v>81.25</v>
      </c>
      <c r="BB136" s="9">
        <v>1000</v>
      </c>
      <c r="BC136" s="10"/>
      <c r="BD136" s="5">
        <f t="shared" si="20"/>
        <v>18.75</v>
      </c>
      <c r="BG136" t="s">
        <v>146</v>
      </c>
      <c r="BH136" t="s">
        <v>146</v>
      </c>
      <c r="BI136">
        <v>566</v>
      </c>
      <c r="BJ136">
        <v>566</v>
      </c>
      <c r="BK136">
        <v>9107.5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9106.9624999999996</v>
      </c>
      <c r="BR136">
        <v>0</v>
      </c>
      <c r="BS136">
        <v>0.04</v>
      </c>
      <c r="BT136" t="s">
        <v>146</v>
      </c>
      <c r="BU136">
        <v>59536659</v>
      </c>
      <c r="BV136" t="s">
        <v>162</v>
      </c>
      <c r="BW136">
        <v>0</v>
      </c>
      <c r="BX136">
        <v>0</v>
      </c>
      <c r="BY136" t="s">
        <v>163</v>
      </c>
      <c r="BZ136">
        <v>0</v>
      </c>
      <c r="CA136" t="s">
        <v>146</v>
      </c>
      <c r="CB136">
        <v>0</v>
      </c>
      <c r="CC136">
        <v>0</v>
      </c>
      <c r="CD136" t="s">
        <v>146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171</v>
      </c>
      <c r="CK136">
        <v>10</v>
      </c>
      <c r="CL136">
        <v>0</v>
      </c>
      <c r="CM136">
        <v>0</v>
      </c>
      <c r="CN136">
        <v>9107.5</v>
      </c>
      <c r="CO136" t="s">
        <v>150</v>
      </c>
      <c r="CP136">
        <v>0</v>
      </c>
      <c r="CQ136">
        <v>0</v>
      </c>
      <c r="CR136">
        <v>0</v>
      </c>
      <c r="CS136" t="s">
        <v>164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165</v>
      </c>
      <c r="DE136">
        <v>0</v>
      </c>
      <c r="DF136">
        <v>0</v>
      </c>
      <c r="DG136">
        <v>0</v>
      </c>
      <c r="DH136" t="s">
        <v>150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155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3.4600356600000148E+18</v>
      </c>
      <c r="EB136" t="s">
        <v>1013</v>
      </c>
      <c r="EC136" t="s">
        <v>1013</v>
      </c>
      <c r="ED136" t="s">
        <v>1012</v>
      </c>
      <c r="EE136" t="s">
        <v>1014</v>
      </c>
      <c r="EF136" t="s">
        <v>163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9107.5</v>
      </c>
      <c r="EQ136">
        <v>0</v>
      </c>
      <c r="ER136">
        <v>0</v>
      </c>
      <c r="ES136" t="s">
        <v>146</v>
      </c>
      <c r="ET136" t="s">
        <v>168</v>
      </c>
      <c r="EU136" t="s">
        <v>146</v>
      </c>
      <c r="EV136">
        <v>0</v>
      </c>
    </row>
    <row r="137" spans="1:152" x14ac:dyDescent="0.25">
      <c r="A137">
        <v>9763495401</v>
      </c>
      <c r="B137" t="s">
        <v>141</v>
      </c>
      <c r="C137" t="s">
        <v>1015</v>
      </c>
      <c r="D137" t="s">
        <v>143</v>
      </c>
      <c r="E137" t="s">
        <v>144</v>
      </c>
      <c r="F137" t="s">
        <v>145</v>
      </c>
      <c r="G137">
        <v>34911</v>
      </c>
      <c r="H137" t="s">
        <v>145</v>
      </c>
      <c r="I137">
        <v>489144</v>
      </c>
      <c r="J137">
        <v>2610496657</v>
      </c>
      <c r="K137">
        <v>9135743</v>
      </c>
      <c r="L137">
        <v>2692440</v>
      </c>
      <c r="M137" t="s">
        <v>146</v>
      </c>
      <c r="N137">
        <v>9763495401</v>
      </c>
      <c r="O137">
        <v>123</v>
      </c>
      <c r="P137" t="s">
        <v>147</v>
      </c>
      <c r="Q137" t="s">
        <v>148</v>
      </c>
      <c r="R137" t="s">
        <v>149</v>
      </c>
      <c r="S137">
        <v>250100000000001</v>
      </c>
      <c r="T137" t="s">
        <v>150</v>
      </c>
      <c r="U137" t="s">
        <v>151</v>
      </c>
      <c r="V137">
        <v>4814</v>
      </c>
      <c r="W137" t="s">
        <v>152</v>
      </c>
      <c r="X137" t="s">
        <v>151</v>
      </c>
      <c r="Y137">
        <v>44</v>
      </c>
      <c r="Z137" t="s">
        <v>153</v>
      </c>
      <c r="AA137" t="s">
        <v>154</v>
      </c>
      <c r="AB137" t="s">
        <v>146</v>
      </c>
      <c r="AC137">
        <v>200239</v>
      </c>
      <c r="AD137" t="s">
        <v>155</v>
      </c>
      <c r="AE137" t="s">
        <v>156</v>
      </c>
      <c r="AF137" t="s">
        <v>1016</v>
      </c>
      <c r="AG137">
        <v>566</v>
      </c>
      <c r="AH137">
        <v>580804</v>
      </c>
      <c r="AI137" t="s">
        <v>171</v>
      </c>
      <c r="AJ137">
        <v>566</v>
      </c>
      <c r="AK137">
        <v>9763495401</v>
      </c>
      <c r="AL137">
        <v>9763495401</v>
      </c>
      <c r="AM137" t="s">
        <v>158</v>
      </c>
      <c r="AN137" t="s">
        <v>228</v>
      </c>
      <c r="AO137" t="s">
        <v>229</v>
      </c>
      <c r="AP137" t="s">
        <v>146</v>
      </c>
      <c r="AQ137" t="s">
        <v>174</v>
      </c>
      <c r="AR137">
        <v>9107.5</v>
      </c>
      <c r="AS137">
        <v>9000</v>
      </c>
      <c r="AT137" s="5">
        <f t="shared" si="14"/>
        <v>8000</v>
      </c>
      <c r="AU137" s="5">
        <v>350</v>
      </c>
      <c r="AV137" s="5">
        <f t="shared" si="15"/>
        <v>7650</v>
      </c>
      <c r="AW137" s="6">
        <f t="shared" si="16"/>
        <v>1346.4</v>
      </c>
      <c r="AX137" s="7">
        <f t="shared" si="17"/>
        <v>6120</v>
      </c>
      <c r="AY137" s="8">
        <f t="shared" si="18"/>
        <v>183.6</v>
      </c>
      <c r="AZ137" s="5">
        <v>250</v>
      </c>
      <c r="BA137" s="9">
        <f t="shared" si="19"/>
        <v>81.25</v>
      </c>
      <c r="BB137" s="9">
        <v>1000</v>
      </c>
      <c r="BC137" s="10"/>
      <c r="BD137" s="5">
        <f t="shared" si="20"/>
        <v>18.75</v>
      </c>
      <c r="BG137" t="s">
        <v>146</v>
      </c>
      <c r="BH137" t="s">
        <v>146</v>
      </c>
      <c r="BI137">
        <v>566</v>
      </c>
      <c r="BJ137">
        <v>566</v>
      </c>
      <c r="BK137">
        <v>9107.5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9106.9624999999996</v>
      </c>
      <c r="BR137">
        <v>0</v>
      </c>
      <c r="BS137">
        <v>0.04</v>
      </c>
      <c r="BT137" t="s">
        <v>146</v>
      </c>
      <c r="BU137">
        <v>59536659</v>
      </c>
      <c r="BV137" t="s">
        <v>162</v>
      </c>
      <c r="BW137">
        <v>0</v>
      </c>
      <c r="BX137">
        <v>0</v>
      </c>
      <c r="BY137" t="s">
        <v>163</v>
      </c>
      <c r="BZ137">
        <v>0</v>
      </c>
      <c r="CA137" t="s">
        <v>146</v>
      </c>
      <c r="CB137">
        <v>0</v>
      </c>
      <c r="CC137">
        <v>0</v>
      </c>
      <c r="CD137" t="s">
        <v>146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171</v>
      </c>
      <c r="CK137">
        <v>10</v>
      </c>
      <c r="CL137">
        <v>0</v>
      </c>
      <c r="CM137">
        <v>0</v>
      </c>
      <c r="CN137">
        <v>9107.5</v>
      </c>
      <c r="CO137" t="s">
        <v>150</v>
      </c>
      <c r="CP137">
        <v>0</v>
      </c>
      <c r="CQ137">
        <v>0</v>
      </c>
      <c r="CR137">
        <v>0</v>
      </c>
      <c r="CS137" t="s">
        <v>164</v>
      </c>
      <c r="CT137">
        <v>0</v>
      </c>
      <c r="CU137">
        <v>0</v>
      </c>
      <c r="CV137">
        <v>0</v>
      </c>
      <c r="CW137" t="s">
        <v>156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165</v>
      </c>
      <c r="DE137">
        <v>0</v>
      </c>
      <c r="DF137">
        <v>0</v>
      </c>
      <c r="DG137">
        <v>0</v>
      </c>
      <c r="DH137" t="s">
        <v>150</v>
      </c>
      <c r="DI137">
        <v>0</v>
      </c>
      <c r="DJ137">
        <v>0</v>
      </c>
      <c r="DK137">
        <v>0</v>
      </c>
      <c r="DL137" t="s">
        <v>156</v>
      </c>
      <c r="DM137">
        <v>45</v>
      </c>
      <c r="DN137">
        <v>0</v>
      </c>
      <c r="DO137" t="s">
        <v>156</v>
      </c>
      <c r="DP137">
        <v>45</v>
      </c>
      <c r="DQ137">
        <v>0</v>
      </c>
      <c r="DR137" t="s">
        <v>146</v>
      </c>
      <c r="DS137" t="s">
        <v>146</v>
      </c>
      <c r="DT137" t="s">
        <v>146</v>
      </c>
      <c r="DU137" t="s">
        <v>155</v>
      </c>
      <c r="DV137">
        <v>0</v>
      </c>
      <c r="DW137">
        <v>0</v>
      </c>
      <c r="DX137">
        <v>0.5</v>
      </c>
      <c r="DY137">
        <v>0.04</v>
      </c>
      <c r="DZ137">
        <v>2.0020566090040005E+19</v>
      </c>
      <c r="EA137">
        <v>3.4600356600000148E+18</v>
      </c>
      <c r="EB137" t="s">
        <v>1017</v>
      </c>
      <c r="EC137" t="s">
        <v>1017</v>
      </c>
      <c r="ED137" t="s">
        <v>1016</v>
      </c>
      <c r="EE137" t="s">
        <v>1018</v>
      </c>
      <c r="EF137" t="s">
        <v>163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9107.5</v>
      </c>
      <c r="EQ137">
        <v>0</v>
      </c>
      <c r="ER137">
        <v>0</v>
      </c>
      <c r="ES137" t="s">
        <v>146</v>
      </c>
      <c r="ET137" t="s">
        <v>168</v>
      </c>
      <c r="EU137" t="s">
        <v>146</v>
      </c>
      <c r="EV137">
        <v>0</v>
      </c>
    </row>
    <row r="138" spans="1:152" x14ac:dyDescent="0.25">
      <c r="A138">
        <v>9764033720</v>
      </c>
      <c r="B138" t="s">
        <v>141</v>
      </c>
      <c r="C138" t="s">
        <v>1027</v>
      </c>
      <c r="D138" t="s">
        <v>143</v>
      </c>
      <c r="E138" t="s">
        <v>144</v>
      </c>
      <c r="F138" t="s">
        <v>145</v>
      </c>
      <c r="G138">
        <v>34911</v>
      </c>
      <c r="H138" t="s">
        <v>145</v>
      </c>
      <c r="I138">
        <v>638136</v>
      </c>
      <c r="J138">
        <v>2610497900</v>
      </c>
      <c r="K138">
        <v>9135743</v>
      </c>
      <c r="L138">
        <v>2692440</v>
      </c>
      <c r="M138" t="s">
        <v>146</v>
      </c>
      <c r="N138">
        <v>9764033720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150</v>
      </c>
      <c r="U138" t="s">
        <v>151</v>
      </c>
      <c r="V138">
        <v>4814</v>
      </c>
      <c r="W138" t="s">
        <v>152</v>
      </c>
      <c r="X138" t="s">
        <v>151</v>
      </c>
      <c r="Y138">
        <v>44</v>
      </c>
      <c r="Z138" t="s">
        <v>153</v>
      </c>
      <c r="AA138" t="s">
        <v>154</v>
      </c>
      <c r="AB138" t="s">
        <v>146</v>
      </c>
      <c r="AC138">
        <v>200239</v>
      </c>
      <c r="AD138" t="s">
        <v>155</v>
      </c>
      <c r="AE138" t="s">
        <v>156</v>
      </c>
      <c r="AF138" t="s">
        <v>1028</v>
      </c>
      <c r="AG138">
        <v>566</v>
      </c>
      <c r="AH138">
        <v>100742</v>
      </c>
      <c r="AI138" t="s">
        <v>171</v>
      </c>
      <c r="AJ138">
        <v>566</v>
      </c>
      <c r="AK138">
        <v>9764033720</v>
      </c>
      <c r="AL138">
        <v>9764033720</v>
      </c>
      <c r="AM138" t="s">
        <v>158</v>
      </c>
      <c r="AN138" t="s">
        <v>192</v>
      </c>
      <c r="AO138" t="s">
        <v>193</v>
      </c>
      <c r="AP138" t="s">
        <v>146</v>
      </c>
      <c r="AQ138" t="s">
        <v>174</v>
      </c>
      <c r="AR138">
        <v>9107.5</v>
      </c>
      <c r="AS138">
        <v>9000</v>
      </c>
      <c r="AT138" s="5">
        <f t="shared" si="14"/>
        <v>8000</v>
      </c>
      <c r="AU138" s="5">
        <v>350</v>
      </c>
      <c r="AV138" s="5">
        <f t="shared" si="15"/>
        <v>7650</v>
      </c>
      <c r="AW138" s="6">
        <f t="shared" si="16"/>
        <v>1346.4</v>
      </c>
      <c r="AX138" s="7">
        <f t="shared" si="17"/>
        <v>6120</v>
      </c>
      <c r="AY138" s="8">
        <f t="shared" si="18"/>
        <v>183.6</v>
      </c>
      <c r="AZ138" s="5">
        <v>250</v>
      </c>
      <c r="BA138" s="9">
        <f t="shared" si="19"/>
        <v>81.25</v>
      </c>
      <c r="BB138" s="9">
        <v>1000</v>
      </c>
      <c r="BC138" s="10"/>
      <c r="BD138" s="5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9107.5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9106.9624999999996</v>
      </c>
      <c r="BR138">
        <v>0</v>
      </c>
      <c r="BS138">
        <v>0.04</v>
      </c>
      <c r="BT138" t="s">
        <v>146</v>
      </c>
      <c r="BU138">
        <v>59536659</v>
      </c>
      <c r="BV138" t="s">
        <v>162</v>
      </c>
      <c r="BW138">
        <v>0</v>
      </c>
      <c r="BX138">
        <v>0</v>
      </c>
      <c r="BY138" t="s">
        <v>163</v>
      </c>
      <c r="BZ138">
        <v>0</v>
      </c>
      <c r="CA138" t="s">
        <v>146</v>
      </c>
      <c r="CB138">
        <v>0</v>
      </c>
      <c r="CC138">
        <v>0</v>
      </c>
      <c r="CD138" t="s">
        <v>146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171</v>
      </c>
      <c r="CK138">
        <v>10</v>
      </c>
      <c r="CL138">
        <v>0</v>
      </c>
      <c r="CM138">
        <v>0</v>
      </c>
      <c r="CN138">
        <v>9107.5</v>
      </c>
      <c r="CO138" t="s">
        <v>150</v>
      </c>
      <c r="CP138">
        <v>0</v>
      </c>
      <c r="CQ138">
        <v>0</v>
      </c>
      <c r="CR138">
        <v>0</v>
      </c>
      <c r="CS138" t="s">
        <v>164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165</v>
      </c>
      <c r="DE138">
        <v>0</v>
      </c>
      <c r="DF138">
        <v>0</v>
      </c>
      <c r="DG138">
        <v>0</v>
      </c>
      <c r="DH138" t="s">
        <v>150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155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1029</v>
      </c>
      <c r="EC138" t="s">
        <v>1029</v>
      </c>
      <c r="ED138" t="s">
        <v>1028</v>
      </c>
      <c r="EE138" t="s">
        <v>1030</v>
      </c>
      <c r="EF138" t="s">
        <v>163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9107.5</v>
      </c>
      <c r="EQ138">
        <v>0</v>
      </c>
      <c r="ER138">
        <v>0</v>
      </c>
      <c r="ES138" t="s">
        <v>146</v>
      </c>
      <c r="ET138" t="s">
        <v>168</v>
      </c>
      <c r="EU138" t="s">
        <v>146</v>
      </c>
      <c r="EV138">
        <v>0</v>
      </c>
    </row>
    <row r="139" spans="1:152" x14ac:dyDescent="0.25">
      <c r="A139">
        <v>9762616272</v>
      </c>
      <c r="B139" t="s">
        <v>141</v>
      </c>
      <c r="C139" t="s">
        <v>1031</v>
      </c>
      <c r="D139" t="s">
        <v>143</v>
      </c>
      <c r="E139" t="s">
        <v>144</v>
      </c>
      <c r="F139" t="s">
        <v>145</v>
      </c>
      <c r="G139">
        <v>34909</v>
      </c>
      <c r="H139" t="s">
        <v>145</v>
      </c>
      <c r="I139">
        <v>163450</v>
      </c>
      <c r="J139">
        <v>2610339164</v>
      </c>
      <c r="K139">
        <v>3072729</v>
      </c>
      <c r="L139">
        <v>2692440</v>
      </c>
      <c r="M139" t="s">
        <v>146</v>
      </c>
      <c r="N139">
        <v>9762616272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150</v>
      </c>
      <c r="U139" t="s">
        <v>151</v>
      </c>
      <c r="V139">
        <v>4814</v>
      </c>
      <c r="W139" t="s">
        <v>152</v>
      </c>
      <c r="X139" t="s">
        <v>151</v>
      </c>
      <c r="Y139">
        <v>44</v>
      </c>
      <c r="Z139" t="s">
        <v>153</v>
      </c>
      <c r="AA139" t="s">
        <v>154</v>
      </c>
      <c r="AB139" t="s">
        <v>146</v>
      </c>
      <c r="AC139">
        <v>200239</v>
      </c>
      <c r="AD139" t="s">
        <v>155</v>
      </c>
      <c r="AE139" t="s">
        <v>156</v>
      </c>
      <c r="AF139" t="s">
        <v>1032</v>
      </c>
      <c r="AG139">
        <v>566</v>
      </c>
      <c r="AH139">
        <v>868840</v>
      </c>
      <c r="AI139" t="s">
        <v>153</v>
      </c>
      <c r="AJ139">
        <v>566</v>
      </c>
      <c r="AK139">
        <v>20212316272</v>
      </c>
      <c r="AL139">
        <v>9762616272</v>
      </c>
      <c r="AM139" t="s">
        <v>158</v>
      </c>
      <c r="AN139" t="s">
        <v>159</v>
      </c>
      <c r="AO139" t="s">
        <v>160</v>
      </c>
      <c r="AP139" t="s">
        <v>146</v>
      </c>
      <c r="AQ139" t="s">
        <v>161</v>
      </c>
      <c r="AR139">
        <v>9107.5</v>
      </c>
      <c r="AS139">
        <v>9000</v>
      </c>
      <c r="AT139" s="5">
        <f t="shared" si="14"/>
        <v>8000</v>
      </c>
      <c r="AU139" s="5">
        <v>350</v>
      </c>
      <c r="AV139" s="5">
        <f t="shared" si="15"/>
        <v>7650</v>
      </c>
      <c r="AW139" s="6">
        <f t="shared" si="16"/>
        <v>1346.4</v>
      </c>
      <c r="AX139" s="7">
        <f t="shared" si="17"/>
        <v>6120</v>
      </c>
      <c r="AY139" s="8">
        <f t="shared" si="18"/>
        <v>183.6</v>
      </c>
      <c r="AZ139" s="5">
        <v>250</v>
      </c>
      <c r="BA139" s="9">
        <f t="shared" si="19"/>
        <v>81.25</v>
      </c>
      <c r="BB139" s="9">
        <v>1000</v>
      </c>
      <c r="BC139" s="10"/>
      <c r="BD139" s="5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9107.5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9106.9624999999996</v>
      </c>
      <c r="BR139">
        <v>0</v>
      </c>
      <c r="BS139">
        <v>0.04</v>
      </c>
      <c r="BT139" t="s">
        <v>146</v>
      </c>
      <c r="BU139">
        <v>59536659</v>
      </c>
      <c r="BV139" t="s">
        <v>162</v>
      </c>
      <c r="BW139">
        <v>0</v>
      </c>
      <c r="BX139">
        <v>0</v>
      </c>
      <c r="BY139" t="s">
        <v>163</v>
      </c>
      <c r="BZ139">
        <v>0</v>
      </c>
      <c r="CA139" t="s">
        <v>146</v>
      </c>
      <c r="CB139">
        <v>0</v>
      </c>
      <c r="CC139">
        <v>0</v>
      </c>
      <c r="CD139" t="s">
        <v>146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153</v>
      </c>
      <c r="CK139">
        <v>10</v>
      </c>
      <c r="CL139">
        <v>0</v>
      </c>
      <c r="CM139">
        <v>0</v>
      </c>
      <c r="CN139">
        <v>9107.5</v>
      </c>
      <c r="CO139" t="s">
        <v>150</v>
      </c>
      <c r="CP139">
        <v>0</v>
      </c>
      <c r="CQ139">
        <v>0</v>
      </c>
      <c r="CR139">
        <v>0</v>
      </c>
      <c r="CS139" t="s">
        <v>164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165</v>
      </c>
      <c r="DE139">
        <v>0</v>
      </c>
      <c r="DF139">
        <v>0</v>
      </c>
      <c r="DG139">
        <v>0</v>
      </c>
      <c r="DH139" t="s">
        <v>150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155</v>
      </c>
      <c r="DV139">
        <v>0</v>
      </c>
      <c r="DW139">
        <v>0</v>
      </c>
      <c r="DX139">
        <v>0.5</v>
      </c>
      <c r="DY139">
        <v>0.04</v>
      </c>
      <c r="DZ139">
        <v>2.0020566090040005E+19</v>
      </c>
      <c r="EA139">
        <v>3.0040566E+19</v>
      </c>
      <c r="EB139" t="s">
        <v>1033</v>
      </c>
      <c r="EC139" t="s">
        <v>1033</v>
      </c>
      <c r="ED139" t="s">
        <v>1032</v>
      </c>
      <c r="EE139" t="s">
        <v>1034</v>
      </c>
      <c r="EF139" t="s">
        <v>163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9107.5</v>
      </c>
      <c r="EQ139">
        <v>0</v>
      </c>
      <c r="ER139">
        <v>0</v>
      </c>
      <c r="ES139" t="s">
        <v>146</v>
      </c>
      <c r="ET139" t="s">
        <v>168</v>
      </c>
      <c r="EU139" t="s">
        <v>146</v>
      </c>
      <c r="EV139">
        <v>0</v>
      </c>
    </row>
    <row r="140" spans="1:152" x14ac:dyDescent="0.25">
      <c r="A140">
        <v>9765397622</v>
      </c>
      <c r="B140" t="s">
        <v>141</v>
      </c>
      <c r="C140" t="s">
        <v>1045</v>
      </c>
      <c r="D140" t="s">
        <v>143</v>
      </c>
      <c r="E140" t="s">
        <v>144</v>
      </c>
      <c r="F140" t="s">
        <v>145</v>
      </c>
      <c r="G140">
        <v>34913</v>
      </c>
      <c r="H140" t="s">
        <v>145</v>
      </c>
      <c r="I140">
        <v>882672</v>
      </c>
      <c r="J140">
        <v>2610692063</v>
      </c>
      <c r="K140">
        <v>9945408</v>
      </c>
      <c r="L140">
        <v>2692440</v>
      </c>
      <c r="M140" t="s">
        <v>146</v>
      </c>
      <c r="N140">
        <v>9765397622</v>
      </c>
      <c r="O140">
        <v>123</v>
      </c>
      <c r="P140" t="s">
        <v>147</v>
      </c>
      <c r="Q140" t="s">
        <v>148</v>
      </c>
      <c r="R140" t="s">
        <v>149</v>
      </c>
      <c r="S140">
        <v>250100000000001</v>
      </c>
      <c r="T140" t="s">
        <v>150</v>
      </c>
      <c r="U140" t="s">
        <v>151</v>
      </c>
      <c r="V140">
        <v>4814</v>
      </c>
      <c r="W140" t="s">
        <v>152</v>
      </c>
      <c r="X140" t="s">
        <v>151</v>
      </c>
      <c r="Y140">
        <v>44</v>
      </c>
      <c r="Z140" t="s">
        <v>153</v>
      </c>
      <c r="AA140" t="s">
        <v>154</v>
      </c>
      <c r="AB140" t="s">
        <v>146</v>
      </c>
      <c r="AC140">
        <v>200239</v>
      </c>
      <c r="AD140" t="s">
        <v>155</v>
      </c>
      <c r="AE140" t="s">
        <v>156</v>
      </c>
      <c r="AF140" t="s">
        <v>1046</v>
      </c>
      <c r="AG140">
        <v>566</v>
      </c>
      <c r="AH140">
        <v>364996</v>
      </c>
      <c r="AI140" t="s">
        <v>171</v>
      </c>
      <c r="AJ140">
        <v>566</v>
      </c>
      <c r="AK140">
        <v>9765397622</v>
      </c>
      <c r="AL140">
        <v>9765397622</v>
      </c>
      <c r="AM140" t="s">
        <v>158</v>
      </c>
      <c r="AN140" t="s">
        <v>228</v>
      </c>
      <c r="AO140" t="s">
        <v>229</v>
      </c>
      <c r="AP140" t="s">
        <v>146</v>
      </c>
      <c r="AQ140" t="s">
        <v>174</v>
      </c>
      <c r="AR140">
        <v>9107.5</v>
      </c>
      <c r="AS140">
        <v>9000</v>
      </c>
      <c r="AT140" s="5">
        <f t="shared" si="14"/>
        <v>8000</v>
      </c>
      <c r="AU140" s="5">
        <v>350</v>
      </c>
      <c r="AV140" s="5">
        <f t="shared" si="15"/>
        <v>7650</v>
      </c>
      <c r="AW140" s="6">
        <f t="shared" si="16"/>
        <v>1346.4</v>
      </c>
      <c r="AX140" s="7">
        <f t="shared" si="17"/>
        <v>6120</v>
      </c>
      <c r="AY140" s="8">
        <f t="shared" si="18"/>
        <v>183.6</v>
      </c>
      <c r="AZ140" s="5">
        <v>250</v>
      </c>
      <c r="BA140" s="9">
        <f t="shared" si="19"/>
        <v>81.25</v>
      </c>
      <c r="BB140" s="9">
        <v>1000</v>
      </c>
      <c r="BC140" s="10"/>
      <c r="BD140" s="5">
        <f t="shared" si="20"/>
        <v>18.75</v>
      </c>
      <c r="BG140" t="s">
        <v>146</v>
      </c>
      <c r="BH140" t="s">
        <v>146</v>
      </c>
      <c r="BI140">
        <v>566</v>
      </c>
      <c r="BJ140">
        <v>566</v>
      </c>
      <c r="BK140">
        <v>9107.5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9106.9624999999996</v>
      </c>
      <c r="BR140">
        <v>0</v>
      </c>
      <c r="BS140">
        <v>0.04</v>
      </c>
      <c r="BT140" t="s">
        <v>146</v>
      </c>
      <c r="BU140">
        <v>59536659</v>
      </c>
      <c r="BV140" t="s">
        <v>162</v>
      </c>
      <c r="BW140">
        <v>0</v>
      </c>
      <c r="BX140">
        <v>0</v>
      </c>
      <c r="BY140" t="s">
        <v>163</v>
      </c>
      <c r="BZ140">
        <v>0</v>
      </c>
      <c r="CA140" t="s">
        <v>146</v>
      </c>
      <c r="CB140">
        <v>0</v>
      </c>
      <c r="CC140">
        <v>0</v>
      </c>
      <c r="CD140" t="s">
        <v>146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171</v>
      </c>
      <c r="CK140">
        <v>10</v>
      </c>
      <c r="CL140">
        <v>0</v>
      </c>
      <c r="CM140">
        <v>0</v>
      </c>
      <c r="CN140">
        <v>9107.5</v>
      </c>
      <c r="CO140" t="s">
        <v>150</v>
      </c>
      <c r="CP140">
        <v>0</v>
      </c>
      <c r="CQ140">
        <v>0</v>
      </c>
      <c r="CR140">
        <v>0</v>
      </c>
      <c r="CS140" t="s">
        <v>164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165</v>
      </c>
      <c r="DE140">
        <v>0</v>
      </c>
      <c r="DF140">
        <v>0</v>
      </c>
      <c r="DG140">
        <v>0</v>
      </c>
      <c r="DH140" t="s">
        <v>150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155</v>
      </c>
      <c r="DV140">
        <v>0</v>
      </c>
      <c r="DW140">
        <v>0</v>
      </c>
      <c r="DX140">
        <v>0.5</v>
      </c>
      <c r="DY140">
        <v>0.04</v>
      </c>
      <c r="DZ140">
        <v>2.0020566090040005E+19</v>
      </c>
      <c r="EA140">
        <v>3.4600356600000148E+18</v>
      </c>
      <c r="EB140" t="s">
        <v>1047</v>
      </c>
      <c r="EC140" t="s">
        <v>1047</v>
      </c>
      <c r="ED140" t="s">
        <v>1046</v>
      </c>
      <c r="EE140" t="s">
        <v>1048</v>
      </c>
      <c r="EF140" t="s">
        <v>163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9107.5</v>
      </c>
      <c r="EQ140">
        <v>0</v>
      </c>
      <c r="ER140">
        <v>0</v>
      </c>
      <c r="ES140" t="s">
        <v>146</v>
      </c>
      <c r="ET140" t="s">
        <v>168</v>
      </c>
      <c r="EU140" t="s">
        <v>146</v>
      </c>
      <c r="EV140">
        <v>0</v>
      </c>
    </row>
    <row r="141" spans="1:152" x14ac:dyDescent="0.25">
      <c r="A141">
        <v>9769962162</v>
      </c>
      <c r="B141" t="s">
        <v>141</v>
      </c>
      <c r="C141" t="s">
        <v>1079</v>
      </c>
      <c r="D141" t="s">
        <v>143</v>
      </c>
      <c r="E141" t="s">
        <v>144</v>
      </c>
      <c r="F141" t="s">
        <v>144</v>
      </c>
      <c r="G141">
        <v>34921</v>
      </c>
      <c r="H141" t="s">
        <v>145</v>
      </c>
      <c r="I141">
        <v>247431</v>
      </c>
      <c r="J141">
        <v>2611434961</v>
      </c>
      <c r="K141">
        <v>1494357</v>
      </c>
      <c r="L141">
        <v>2692440</v>
      </c>
      <c r="M141" t="s">
        <v>146</v>
      </c>
      <c r="N141">
        <v>9769962162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150</v>
      </c>
      <c r="U141" t="s">
        <v>151</v>
      </c>
      <c r="V141">
        <v>4814</v>
      </c>
      <c r="W141" t="s">
        <v>152</v>
      </c>
      <c r="X141" t="s">
        <v>151</v>
      </c>
      <c r="Y141">
        <v>44</v>
      </c>
      <c r="Z141" t="s">
        <v>153</v>
      </c>
      <c r="AA141" t="s">
        <v>154</v>
      </c>
      <c r="AB141" t="s">
        <v>146</v>
      </c>
      <c r="AC141">
        <v>200239</v>
      </c>
      <c r="AD141" t="s">
        <v>155</v>
      </c>
      <c r="AE141" t="s">
        <v>156</v>
      </c>
      <c r="AF141" t="s">
        <v>1080</v>
      </c>
      <c r="AG141">
        <v>566</v>
      </c>
      <c r="AH141">
        <v>456072</v>
      </c>
      <c r="AI141" t="s">
        <v>171</v>
      </c>
      <c r="AJ141">
        <v>566</v>
      </c>
      <c r="AK141">
        <v>9769962162</v>
      </c>
      <c r="AL141">
        <v>9769962162</v>
      </c>
      <c r="AM141" t="s">
        <v>158</v>
      </c>
      <c r="AN141" t="s">
        <v>198</v>
      </c>
      <c r="AO141" t="s">
        <v>199</v>
      </c>
      <c r="AP141" t="s">
        <v>146</v>
      </c>
      <c r="AQ141" t="s">
        <v>174</v>
      </c>
      <c r="AR141">
        <v>9107.5</v>
      </c>
      <c r="AS141">
        <v>9000</v>
      </c>
      <c r="AT141" s="5">
        <f t="shared" si="14"/>
        <v>8000</v>
      </c>
      <c r="AU141" s="5">
        <v>350</v>
      </c>
      <c r="AV141" s="5">
        <f t="shared" si="15"/>
        <v>7650</v>
      </c>
      <c r="AW141" s="6">
        <f t="shared" si="16"/>
        <v>1346.4</v>
      </c>
      <c r="AX141" s="7">
        <f t="shared" si="17"/>
        <v>6120</v>
      </c>
      <c r="AY141" s="8">
        <f t="shared" si="18"/>
        <v>183.6</v>
      </c>
      <c r="AZ141" s="5">
        <v>250</v>
      </c>
      <c r="BA141" s="9">
        <f t="shared" si="19"/>
        <v>81.25</v>
      </c>
      <c r="BB141" s="9">
        <v>1000</v>
      </c>
      <c r="BC141" s="10"/>
      <c r="BD141" s="5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9107.5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9106.9624999999996</v>
      </c>
      <c r="BR141">
        <v>0</v>
      </c>
      <c r="BS141">
        <v>0.04</v>
      </c>
      <c r="BT141" t="s">
        <v>146</v>
      </c>
      <c r="BU141">
        <v>59536659</v>
      </c>
      <c r="BV141" t="s">
        <v>162</v>
      </c>
      <c r="BW141">
        <v>0</v>
      </c>
      <c r="BX141">
        <v>0</v>
      </c>
      <c r="BY141" t="s">
        <v>163</v>
      </c>
      <c r="BZ141">
        <v>0</v>
      </c>
      <c r="CA141" t="s">
        <v>146</v>
      </c>
      <c r="CB141">
        <v>0</v>
      </c>
      <c r="CC141">
        <v>0</v>
      </c>
      <c r="CD141" t="s">
        <v>146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171</v>
      </c>
      <c r="CK141">
        <v>10</v>
      </c>
      <c r="CL141">
        <v>0</v>
      </c>
      <c r="CM141">
        <v>0</v>
      </c>
      <c r="CN141">
        <v>9107.5</v>
      </c>
      <c r="CO141" t="s">
        <v>150</v>
      </c>
      <c r="CP141">
        <v>0</v>
      </c>
      <c r="CQ141">
        <v>0</v>
      </c>
      <c r="CR141">
        <v>0</v>
      </c>
      <c r="CS141" t="s">
        <v>164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165</v>
      </c>
      <c r="DE141">
        <v>0</v>
      </c>
      <c r="DF141">
        <v>0</v>
      </c>
      <c r="DG141">
        <v>0</v>
      </c>
      <c r="DH141" t="s">
        <v>150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155</v>
      </c>
      <c r="DV141">
        <v>0</v>
      </c>
      <c r="DW141">
        <v>0</v>
      </c>
      <c r="DX141">
        <v>0.5</v>
      </c>
      <c r="DY141">
        <v>0.04</v>
      </c>
      <c r="DZ141">
        <v>2.0020566090040005E+19</v>
      </c>
      <c r="EA141">
        <v>3.4600356600000148E+18</v>
      </c>
      <c r="EB141" t="s">
        <v>1081</v>
      </c>
      <c r="EC141" t="s">
        <v>1081</v>
      </c>
      <c r="ED141" t="s">
        <v>1080</v>
      </c>
      <c r="EE141" t="s">
        <v>1082</v>
      </c>
      <c r="EF141" t="s">
        <v>163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9107.5</v>
      </c>
      <c r="EQ141">
        <v>0</v>
      </c>
      <c r="ER141">
        <v>0</v>
      </c>
      <c r="ES141" t="s">
        <v>146</v>
      </c>
      <c r="ET141" t="s">
        <v>168</v>
      </c>
      <c r="EU141" t="s">
        <v>146</v>
      </c>
      <c r="EV141">
        <v>0</v>
      </c>
    </row>
    <row r="142" spans="1:152" x14ac:dyDescent="0.25">
      <c r="A142">
        <v>9764540550</v>
      </c>
      <c r="B142" t="s">
        <v>141</v>
      </c>
      <c r="C142" t="s">
        <v>1086</v>
      </c>
      <c r="D142" t="s">
        <v>143</v>
      </c>
      <c r="E142" t="s">
        <v>144</v>
      </c>
      <c r="F142" t="s">
        <v>145</v>
      </c>
      <c r="G142">
        <v>34912</v>
      </c>
      <c r="H142" t="s">
        <v>145</v>
      </c>
      <c r="I142">
        <v>939923</v>
      </c>
      <c r="J142">
        <v>2610605394</v>
      </c>
      <c r="K142">
        <v>5615700</v>
      </c>
      <c r="L142">
        <v>2692440</v>
      </c>
      <c r="M142" t="s">
        <v>146</v>
      </c>
      <c r="N142">
        <v>9764540550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150</v>
      </c>
      <c r="U142" t="s">
        <v>151</v>
      </c>
      <c r="V142">
        <v>4814</v>
      </c>
      <c r="W142" t="s">
        <v>152</v>
      </c>
      <c r="X142" t="s">
        <v>151</v>
      </c>
      <c r="Y142">
        <v>44</v>
      </c>
      <c r="Z142" t="s">
        <v>153</v>
      </c>
      <c r="AA142" t="s">
        <v>154</v>
      </c>
      <c r="AB142" t="s">
        <v>146</v>
      </c>
      <c r="AC142">
        <v>200239</v>
      </c>
      <c r="AD142" t="s">
        <v>155</v>
      </c>
      <c r="AE142" t="s">
        <v>156</v>
      </c>
      <c r="AF142" t="s">
        <v>1087</v>
      </c>
      <c r="AG142">
        <v>566</v>
      </c>
      <c r="AH142">
        <v>608396</v>
      </c>
      <c r="AI142" t="s">
        <v>153</v>
      </c>
      <c r="AJ142">
        <v>566</v>
      </c>
      <c r="AK142">
        <v>20212340550</v>
      </c>
      <c r="AL142">
        <v>9764540550</v>
      </c>
      <c r="AM142" t="s">
        <v>158</v>
      </c>
      <c r="AN142" t="s">
        <v>415</v>
      </c>
      <c r="AO142" t="s">
        <v>416</v>
      </c>
      <c r="AP142" t="s">
        <v>146</v>
      </c>
      <c r="AQ142" t="s">
        <v>161</v>
      </c>
      <c r="AR142">
        <v>9107.5</v>
      </c>
      <c r="AS142">
        <v>9000</v>
      </c>
      <c r="AT142" s="5">
        <f t="shared" si="14"/>
        <v>8000</v>
      </c>
      <c r="AU142" s="5">
        <v>350</v>
      </c>
      <c r="AV142" s="5">
        <f t="shared" si="15"/>
        <v>7650</v>
      </c>
      <c r="AW142" s="6">
        <f t="shared" si="16"/>
        <v>1346.4</v>
      </c>
      <c r="AX142" s="7">
        <f t="shared" si="17"/>
        <v>6120</v>
      </c>
      <c r="AY142" s="8">
        <f t="shared" si="18"/>
        <v>183.6</v>
      </c>
      <c r="AZ142" s="5">
        <v>250</v>
      </c>
      <c r="BA142" s="9">
        <f t="shared" si="19"/>
        <v>81.25</v>
      </c>
      <c r="BB142" s="9">
        <v>1000</v>
      </c>
      <c r="BC142" s="10"/>
      <c r="BD142" s="5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9107.5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9106.9624999999996</v>
      </c>
      <c r="BR142">
        <v>0</v>
      </c>
      <c r="BS142">
        <v>0.04</v>
      </c>
      <c r="BT142" t="s">
        <v>146</v>
      </c>
      <c r="BU142">
        <v>59536659</v>
      </c>
      <c r="BV142" t="s">
        <v>162</v>
      </c>
      <c r="BW142">
        <v>0</v>
      </c>
      <c r="BX142">
        <v>0</v>
      </c>
      <c r="BY142" t="s">
        <v>163</v>
      </c>
      <c r="BZ142">
        <v>0</v>
      </c>
      <c r="CA142" t="s">
        <v>146</v>
      </c>
      <c r="CB142">
        <v>0</v>
      </c>
      <c r="CC142">
        <v>0</v>
      </c>
      <c r="CD142" t="s">
        <v>146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153</v>
      </c>
      <c r="CK142">
        <v>10</v>
      </c>
      <c r="CL142">
        <v>0</v>
      </c>
      <c r="CM142">
        <v>0</v>
      </c>
      <c r="CN142">
        <v>9107.5</v>
      </c>
      <c r="CO142" t="s">
        <v>150</v>
      </c>
      <c r="CP142">
        <v>0</v>
      </c>
      <c r="CQ142">
        <v>0</v>
      </c>
      <c r="CR142">
        <v>0</v>
      </c>
      <c r="CS142" t="s">
        <v>164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165</v>
      </c>
      <c r="DE142">
        <v>0</v>
      </c>
      <c r="DF142">
        <v>0</v>
      </c>
      <c r="DG142">
        <v>0</v>
      </c>
      <c r="DH142" t="s">
        <v>150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155</v>
      </c>
      <c r="DV142">
        <v>0</v>
      </c>
      <c r="DW142">
        <v>0</v>
      </c>
      <c r="DX142">
        <v>0.5</v>
      </c>
      <c r="DY142">
        <v>0.04</v>
      </c>
      <c r="DZ142">
        <v>2.0020566090040005E+19</v>
      </c>
      <c r="EA142">
        <v>3.0040566E+19</v>
      </c>
      <c r="EB142" t="s">
        <v>1088</v>
      </c>
      <c r="EC142" t="s">
        <v>1088</v>
      </c>
      <c r="ED142" t="s">
        <v>1087</v>
      </c>
      <c r="EE142" t="s">
        <v>1089</v>
      </c>
      <c r="EF142" t="s">
        <v>163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9107.5</v>
      </c>
      <c r="EQ142">
        <v>0</v>
      </c>
      <c r="ER142">
        <v>0</v>
      </c>
      <c r="ES142" t="s">
        <v>146</v>
      </c>
      <c r="ET142" t="s">
        <v>168</v>
      </c>
      <c r="EU142" t="s">
        <v>146</v>
      </c>
      <c r="EV142">
        <v>0</v>
      </c>
    </row>
    <row r="143" spans="1:152" x14ac:dyDescent="0.25">
      <c r="A143">
        <v>9763913717</v>
      </c>
      <c r="B143" t="s">
        <v>141</v>
      </c>
      <c r="C143" t="s">
        <v>1090</v>
      </c>
      <c r="D143" t="s">
        <v>143</v>
      </c>
      <c r="E143" t="s">
        <v>144</v>
      </c>
      <c r="F143" t="s">
        <v>145</v>
      </c>
      <c r="G143">
        <v>34911</v>
      </c>
      <c r="H143" t="s">
        <v>145</v>
      </c>
      <c r="I143">
        <v>518765</v>
      </c>
      <c r="J143">
        <v>2610497597</v>
      </c>
      <c r="K143">
        <v>9135743</v>
      </c>
      <c r="L143">
        <v>2692440</v>
      </c>
      <c r="M143" t="s">
        <v>146</v>
      </c>
      <c r="N143">
        <v>9763913717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150</v>
      </c>
      <c r="U143" t="s">
        <v>151</v>
      </c>
      <c r="V143">
        <v>4814</v>
      </c>
      <c r="W143" t="s">
        <v>152</v>
      </c>
      <c r="X143" t="s">
        <v>151</v>
      </c>
      <c r="Y143">
        <v>44</v>
      </c>
      <c r="Z143" t="s">
        <v>153</v>
      </c>
      <c r="AA143" t="s">
        <v>154</v>
      </c>
      <c r="AB143" t="s">
        <v>146</v>
      </c>
      <c r="AC143">
        <v>200239</v>
      </c>
      <c r="AD143" t="s">
        <v>155</v>
      </c>
      <c r="AE143" t="s">
        <v>156</v>
      </c>
      <c r="AF143" t="s">
        <v>1091</v>
      </c>
      <c r="AG143">
        <v>566</v>
      </c>
      <c r="AH143">
        <v>979646</v>
      </c>
      <c r="AI143" t="s">
        <v>171</v>
      </c>
      <c r="AJ143">
        <v>566</v>
      </c>
      <c r="AK143">
        <v>9763913717</v>
      </c>
      <c r="AL143">
        <v>9763913717</v>
      </c>
      <c r="AM143" t="s">
        <v>158</v>
      </c>
      <c r="AN143" t="s">
        <v>216</v>
      </c>
      <c r="AO143" t="s">
        <v>217</v>
      </c>
      <c r="AP143" t="s">
        <v>146</v>
      </c>
      <c r="AQ143" t="s">
        <v>174</v>
      </c>
      <c r="AR143">
        <v>9107.5</v>
      </c>
      <c r="AS143">
        <v>9000</v>
      </c>
      <c r="AT143" s="5">
        <f t="shared" si="14"/>
        <v>8000</v>
      </c>
      <c r="AU143" s="5">
        <v>350</v>
      </c>
      <c r="AV143" s="5">
        <f t="shared" si="15"/>
        <v>7650</v>
      </c>
      <c r="AW143" s="6">
        <f t="shared" si="16"/>
        <v>1346.4</v>
      </c>
      <c r="AX143" s="7">
        <f t="shared" si="17"/>
        <v>6120</v>
      </c>
      <c r="AY143" s="8">
        <f t="shared" si="18"/>
        <v>183.6</v>
      </c>
      <c r="AZ143" s="5">
        <v>250</v>
      </c>
      <c r="BA143" s="9">
        <f t="shared" si="19"/>
        <v>81.25</v>
      </c>
      <c r="BB143" s="9">
        <v>1000</v>
      </c>
      <c r="BC143" s="10"/>
      <c r="BD143" s="5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9107.5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9106.9624999999996</v>
      </c>
      <c r="BR143">
        <v>0</v>
      </c>
      <c r="BS143">
        <v>0.04</v>
      </c>
      <c r="BT143" t="s">
        <v>146</v>
      </c>
      <c r="BU143">
        <v>59536659</v>
      </c>
      <c r="BV143" t="s">
        <v>162</v>
      </c>
      <c r="BW143">
        <v>0</v>
      </c>
      <c r="BX143">
        <v>0</v>
      </c>
      <c r="BY143" t="s">
        <v>163</v>
      </c>
      <c r="BZ143">
        <v>0</v>
      </c>
      <c r="CA143" t="s">
        <v>146</v>
      </c>
      <c r="CB143">
        <v>0</v>
      </c>
      <c r="CC143">
        <v>0</v>
      </c>
      <c r="CD143" t="s">
        <v>146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171</v>
      </c>
      <c r="CK143">
        <v>10</v>
      </c>
      <c r="CL143">
        <v>0</v>
      </c>
      <c r="CM143">
        <v>0</v>
      </c>
      <c r="CN143">
        <v>9107.5</v>
      </c>
      <c r="CO143" t="s">
        <v>150</v>
      </c>
      <c r="CP143">
        <v>0</v>
      </c>
      <c r="CQ143">
        <v>0</v>
      </c>
      <c r="CR143">
        <v>0</v>
      </c>
      <c r="CS143" t="s">
        <v>164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165</v>
      </c>
      <c r="DE143">
        <v>0</v>
      </c>
      <c r="DF143">
        <v>0</v>
      </c>
      <c r="DG143">
        <v>0</v>
      </c>
      <c r="DH143" t="s">
        <v>150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155</v>
      </c>
      <c r="DV143">
        <v>0</v>
      </c>
      <c r="DW143">
        <v>0</v>
      </c>
      <c r="DX143">
        <v>0.5</v>
      </c>
      <c r="DY143">
        <v>0.04</v>
      </c>
      <c r="DZ143">
        <v>2.0020566090040005E+19</v>
      </c>
      <c r="EA143">
        <v>3.4600356600000148E+18</v>
      </c>
      <c r="EB143" t="s">
        <v>1092</v>
      </c>
      <c r="EC143" t="s">
        <v>1092</v>
      </c>
      <c r="ED143" t="s">
        <v>1091</v>
      </c>
      <c r="EE143" t="s">
        <v>1093</v>
      </c>
      <c r="EF143" t="s">
        <v>163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9107.5</v>
      </c>
      <c r="EQ143">
        <v>0</v>
      </c>
      <c r="ER143">
        <v>0</v>
      </c>
      <c r="ES143" t="s">
        <v>146</v>
      </c>
      <c r="ET143" t="s">
        <v>168</v>
      </c>
      <c r="EU143" t="s">
        <v>146</v>
      </c>
      <c r="EV143">
        <v>0</v>
      </c>
    </row>
    <row r="144" spans="1:152" x14ac:dyDescent="0.25">
      <c r="A144">
        <v>9764689482</v>
      </c>
      <c r="B144" t="s">
        <v>141</v>
      </c>
      <c r="C144" t="s">
        <v>1094</v>
      </c>
      <c r="D144" t="s">
        <v>143</v>
      </c>
      <c r="E144" t="s">
        <v>144</v>
      </c>
      <c r="F144" t="s">
        <v>145</v>
      </c>
      <c r="G144">
        <v>34912</v>
      </c>
      <c r="H144" t="s">
        <v>145</v>
      </c>
      <c r="I144">
        <v>707793</v>
      </c>
      <c r="J144">
        <v>2610605710</v>
      </c>
      <c r="K144">
        <v>5615700</v>
      </c>
      <c r="L144">
        <v>2692440</v>
      </c>
      <c r="M144" t="s">
        <v>146</v>
      </c>
      <c r="N144">
        <v>9764689482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150</v>
      </c>
      <c r="U144" t="s">
        <v>151</v>
      </c>
      <c r="V144">
        <v>4814</v>
      </c>
      <c r="W144" t="s">
        <v>152</v>
      </c>
      <c r="X144" t="s">
        <v>151</v>
      </c>
      <c r="Y144">
        <v>44</v>
      </c>
      <c r="Z144" t="s">
        <v>153</v>
      </c>
      <c r="AA144" t="s">
        <v>154</v>
      </c>
      <c r="AB144" t="s">
        <v>146</v>
      </c>
      <c r="AC144">
        <v>200239</v>
      </c>
      <c r="AD144" t="s">
        <v>155</v>
      </c>
      <c r="AE144" t="s">
        <v>156</v>
      </c>
      <c r="AF144" t="s">
        <v>1095</v>
      </c>
      <c r="AG144">
        <v>566</v>
      </c>
      <c r="AH144">
        <v>744310</v>
      </c>
      <c r="AI144" t="s">
        <v>171</v>
      </c>
      <c r="AJ144">
        <v>566</v>
      </c>
      <c r="AK144">
        <v>9764689482</v>
      </c>
      <c r="AL144">
        <v>9764689482</v>
      </c>
      <c r="AM144" t="s">
        <v>158</v>
      </c>
      <c r="AN144" t="s">
        <v>198</v>
      </c>
      <c r="AO144" t="s">
        <v>199</v>
      </c>
      <c r="AP144" t="s">
        <v>146</v>
      </c>
      <c r="AQ144" t="s">
        <v>174</v>
      </c>
      <c r="AR144">
        <v>9107.5</v>
      </c>
      <c r="AS144">
        <v>9000</v>
      </c>
      <c r="AT144" s="5">
        <f t="shared" si="14"/>
        <v>8000</v>
      </c>
      <c r="AU144" s="5">
        <v>350</v>
      </c>
      <c r="AV144" s="5">
        <f t="shared" si="15"/>
        <v>7650</v>
      </c>
      <c r="AW144" s="6">
        <f t="shared" si="16"/>
        <v>1346.4</v>
      </c>
      <c r="AX144" s="7">
        <f t="shared" si="17"/>
        <v>6120</v>
      </c>
      <c r="AY144" s="8">
        <f t="shared" si="18"/>
        <v>183.6</v>
      </c>
      <c r="AZ144" s="5">
        <v>250</v>
      </c>
      <c r="BA144" s="9">
        <f t="shared" si="19"/>
        <v>81.25</v>
      </c>
      <c r="BB144" s="9">
        <v>1000</v>
      </c>
      <c r="BC144" s="10"/>
      <c r="BD144" s="5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9107.5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9106.9624999999996</v>
      </c>
      <c r="BR144">
        <v>0</v>
      </c>
      <c r="BS144">
        <v>0.04</v>
      </c>
      <c r="BT144" t="s">
        <v>146</v>
      </c>
      <c r="BU144">
        <v>59536659</v>
      </c>
      <c r="BV144" t="s">
        <v>162</v>
      </c>
      <c r="BW144">
        <v>0</v>
      </c>
      <c r="BX144">
        <v>0</v>
      </c>
      <c r="BY144" t="s">
        <v>163</v>
      </c>
      <c r="BZ144">
        <v>0</v>
      </c>
      <c r="CA144" t="s">
        <v>146</v>
      </c>
      <c r="CB144">
        <v>0</v>
      </c>
      <c r="CC144">
        <v>0</v>
      </c>
      <c r="CD144" t="s">
        <v>146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171</v>
      </c>
      <c r="CK144">
        <v>10</v>
      </c>
      <c r="CL144">
        <v>0</v>
      </c>
      <c r="CM144">
        <v>0</v>
      </c>
      <c r="CN144">
        <v>9107.5</v>
      </c>
      <c r="CO144" t="s">
        <v>150</v>
      </c>
      <c r="CP144">
        <v>0</v>
      </c>
      <c r="CQ144">
        <v>0</v>
      </c>
      <c r="CR144">
        <v>0</v>
      </c>
      <c r="CS144" t="s">
        <v>164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165</v>
      </c>
      <c r="DE144">
        <v>0</v>
      </c>
      <c r="DF144">
        <v>0</v>
      </c>
      <c r="DG144">
        <v>0</v>
      </c>
      <c r="DH144" t="s">
        <v>150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155</v>
      </c>
      <c r="DV144">
        <v>0</v>
      </c>
      <c r="DW144">
        <v>0</v>
      </c>
      <c r="DX144">
        <v>0.5</v>
      </c>
      <c r="DY144">
        <v>0.04</v>
      </c>
      <c r="DZ144">
        <v>2.0020566090040005E+19</v>
      </c>
      <c r="EA144">
        <v>3.4600356600000148E+18</v>
      </c>
      <c r="EB144" t="s">
        <v>1096</v>
      </c>
      <c r="EC144" t="s">
        <v>1096</v>
      </c>
      <c r="ED144" t="s">
        <v>1095</v>
      </c>
      <c r="EE144" t="s">
        <v>1097</v>
      </c>
      <c r="EF144" t="s">
        <v>163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9107.5</v>
      </c>
      <c r="EQ144">
        <v>0</v>
      </c>
      <c r="ER144">
        <v>0</v>
      </c>
      <c r="ES144" t="s">
        <v>146</v>
      </c>
      <c r="ET144" t="s">
        <v>168</v>
      </c>
      <c r="EU144" t="s">
        <v>146</v>
      </c>
      <c r="EV144">
        <v>0</v>
      </c>
    </row>
    <row r="145" spans="1:152" x14ac:dyDescent="0.25">
      <c r="A145">
        <v>9763313273</v>
      </c>
      <c r="B145" t="s">
        <v>141</v>
      </c>
      <c r="C145" t="s">
        <v>1114</v>
      </c>
      <c r="D145" t="s">
        <v>143</v>
      </c>
      <c r="E145" t="s">
        <v>144</v>
      </c>
      <c r="F145" t="s">
        <v>145</v>
      </c>
      <c r="G145">
        <v>34910</v>
      </c>
      <c r="H145" t="s">
        <v>145</v>
      </c>
      <c r="I145">
        <v>490548</v>
      </c>
      <c r="J145">
        <v>2610425817</v>
      </c>
      <c r="K145">
        <v>9945408</v>
      </c>
      <c r="L145">
        <v>2692440</v>
      </c>
      <c r="M145" t="s">
        <v>146</v>
      </c>
      <c r="N145">
        <v>9763313273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150</v>
      </c>
      <c r="U145" t="s">
        <v>151</v>
      </c>
      <c r="V145">
        <v>4814</v>
      </c>
      <c r="W145" t="s">
        <v>152</v>
      </c>
      <c r="X145" t="s">
        <v>151</v>
      </c>
      <c r="Y145">
        <v>44</v>
      </c>
      <c r="Z145" t="s">
        <v>153</v>
      </c>
      <c r="AA145" t="s">
        <v>154</v>
      </c>
      <c r="AB145" t="s">
        <v>146</v>
      </c>
      <c r="AC145">
        <v>200239</v>
      </c>
      <c r="AD145" t="s">
        <v>155</v>
      </c>
      <c r="AE145" t="s">
        <v>156</v>
      </c>
      <c r="AF145" t="s">
        <v>1115</v>
      </c>
      <c r="AG145">
        <v>566</v>
      </c>
      <c r="AH145">
        <v>446934</v>
      </c>
      <c r="AI145" t="s">
        <v>171</v>
      </c>
      <c r="AJ145">
        <v>566</v>
      </c>
      <c r="AK145">
        <v>9763313273</v>
      </c>
      <c r="AL145">
        <v>9763313273</v>
      </c>
      <c r="AM145" t="s">
        <v>158</v>
      </c>
      <c r="AN145" t="s">
        <v>228</v>
      </c>
      <c r="AO145" t="s">
        <v>229</v>
      </c>
      <c r="AP145" t="s">
        <v>146</v>
      </c>
      <c r="AQ145" t="s">
        <v>174</v>
      </c>
      <c r="AR145">
        <v>9107.5</v>
      </c>
      <c r="AS145">
        <v>9000</v>
      </c>
      <c r="AT145" s="5">
        <f t="shared" si="14"/>
        <v>8000</v>
      </c>
      <c r="AU145" s="5">
        <v>350</v>
      </c>
      <c r="AV145" s="5">
        <f t="shared" si="15"/>
        <v>7650</v>
      </c>
      <c r="AW145" s="6">
        <f t="shared" si="16"/>
        <v>1346.4</v>
      </c>
      <c r="AX145" s="7">
        <f t="shared" si="17"/>
        <v>6120</v>
      </c>
      <c r="AY145" s="8">
        <f t="shared" si="18"/>
        <v>183.6</v>
      </c>
      <c r="AZ145" s="5">
        <v>250</v>
      </c>
      <c r="BA145" s="9">
        <f t="shared" si="19"/>
        <v>81.25</v>
      </c>
      <c r="BB145" s="9">
        <v>1000</v>
      </c>
      <c r="BC145" s="10"/>
      <c r="BD145" s="5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9107.5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9106.9624999999996</v>
      </c>
      <c r="BR145">
        <v>0</v>
      </c>
      <c r="BS145">
        <v>0.04</v>
      </c>
      <c r="BT145" t="s">
        <v>146</v>
      </c>
      <c r="BU145">
        <v>59536659</v>
      </c>
      <c r="BV145" t="s">
        <v>162</v>
      </c>
      <c r="BW145">
        <v>0</v>
      </c>
      <c r="BX145">
        <v>0</v>
      </c>
      <c r="BY145" t="s">
        <v>163</v>
      </c>
      <c r="BZ145">
        <v>0</v>
      </c>
      <c r="CA145" t="s">
        <v>146</v>
      </c>
      <c r="CB145">
        <v>0</v>
      </c>
      <c r="CC145">
        <v>0</v>
      </c>
      <c r="CD145" t="s">
        <v>146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171</v>
      </c>
      <c r="CK145">
        <v>10</v>
      </c>
      <c r="CL145">
        <v>0</v>
      </c>
      <c r="CM145">
        <v>0</v>
      </c>
      <c r="CN145">
        <v>9107.5</v>
      </c>
      <c r="CO145" t="s">
        <v>150</v>
      </c>
      <c r="CP145">
        <v>0</v>
      </c>
      <c r="CQ145">
        <v>0</v>
      </c>
      <c r="CR145">
        <v>0</v>
      </c>
      <c r="CS145" t="s">
        <v>164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165</v>
      </c>
      <c r="DE145">
        <v>0</v>
      </c>
      <c r="DF145">
        <v>0</v>
      </c>
      <c r="DG145">
        <v>0</v>
      </c>
      <c r="DH145" t="s">
        <v>150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155</v>
      </c>
      <c r="DV145">
        <v>0</v>
      </c>
      <c r="DW145">
        <v>0</v>
      </c>
      <c r="DX145">
        <v>0.5</v>
      </c>
      <c r="DY145">
        <v>0.04</v>
      </c>
      <c r="DZ145">
        <v>2.0020566090040005E+19</v>
      </c>
      <c r="EA145">
        <v>3.4600356600000148E+18</v>
      </c>
      <c r="EB145" t="s">
        <v>1116</v>
      </c>
      <c r="EC145" t="s">
        <v>1116</v>
      </c>
      <c r="ED145" t="s">
        <v>1115</v>
      </c>
      <c r="EE145" t="s">
        <v>1117</v>
      </c>
      <c r="EF145" t="s">
        <v>163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9107.5</v>
      </c>
      <c r="EQ145">
        <v>0</v>
      </c>
      <c r="ER145">
        <v>0</v>
      </c>
      <c r="ES145" t="s">
        <v>146</v>
      </c>
      <c r="ET145" t="s">
        <v>168</v>
      </c>
      <c r="EU145" t="s">
        <v>146</v>
      </c>
      <c r="EV145">
        <v>0</v>
      </c>
    </row>
    <row r="146" spans="1:152" x14ac:dyDescent="0.25">
      <c r="A146">
        <v>9764468301</v>
      </c>
      <c r="B146" t="s">
        <v>141</v>
      </c>
      <c r="C146" t="s">
        <v>1118</v>
      </c>
      <c r="D146" t="s">
        <v>143</v>
      </c>
      <c r="E146" t="s">
        <v>144</v>
      </c>
      <c r="F146" t="s">
        <v>145</v>
      </c>
      <c r="G146">
        <v>34912</v>
      </c>
      <c r="H146" t="s">
        <v>145</v>
      </c>
      <c r="I146">
        <v>877719</v>
      </c>
      <c r="J146">
        <v>2610605240</v>
      </c>
      <c r="K146">
        <v>5615700</v>
      </c>
      <c r="L146">
        <v>2692440</v>
      </c>
      <c r="M146" t="s">
        <v>146</v>
      </c>
      <c r="N146">
        <v>9764468301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150</v>
      </c>
      <c r="U146" t="s">
        <v>151</v>
      </c>
      <c r="V146">
        <v>4814</v>
      </c>
      <c r="W146" t="s">
        <v>152</v>
      </c>
      <c r="X146" t="s">
        <v>151</v>
      </c>
      <c r="Y146">
        <v>44</v>
      </c>
      <c r="Z146" t="s">
        <v>153</v>
      </c>
      <c r="AA146" t="s">
        <v>154</v>
      </c>
      <c r="AB146" t="s">
        <v>146</v>
      </c>
      <c r="AC146">
        <v>200239</v>
      </c>
      <c r="AD146" t="s">
        <v>155</v>
      </c>
      <c r="AE146" t="s">
        <v>156</v>
      </c>
      <c r="AF146" t="s">
        <v>1119</v>
      </c>
      <c r="AG146">
        <v>566</v>
      </c>
      <c r="AH146">
        <v>542281</v>
      </c>
      <c r="AI146" t="s">
        <v>171</v>
      </c>
      <c r="AJ146">
        <v>566</v>
      </c>
      <c r="AK146">
        <v>9764468301</v>
      </c>
      <c r="AL146">
        <v>9764468301</v>
      </c>
      <c r="AM146" t="s">
        <v>158</v>
      </c>
      <c r="AN146" t="s">
        <v>198</v>
      </c>
      <c r="AO146" t="s">
        <v>199</v>
      </c>
      <c r="AP146" t="s">
        <v>146</v>
      </c>
      <c r="AQ146" t="s">
        <v>174</v>
      </c>
      <c r="AR146">
        <v>9107.5</v>
      </c>
      <c r="AS146">
        <v>9000</v>
      </c>
      <c r="AT146" s="5">
        <f t="shared" si="14"/>
        <v>8000</v>
      </c>
      <c r="AU146" s="5">
        <v>350</v>
      </c>
      <c r="AV146" s="5">
        <f t="shared" si="15"/>
        <v>7650</v>
      </c>
      <c r="AW146" s="6">
        <f t="shared" si="16"/>
        <v>1346.4</v>
      </c>
      <c r="AX146" s="7">
        <f t="shared" si="17"/>
        <v>6120</v>
      </c>
      <c r="AY146" s="8">
        <f t="shared" si="18"/>
        <v>183.6</v>
      </c>
      <c r="AZ146" s="5">
        <v>250</v>
      </c>
      <c r="BA146" s="9">
        <f t="shared" si="19"/>
        <v>81.25</v>
      </c>
      <c r="BB146" s="9">
        <v>1000</v>
      </c>
      <c r="BC146" s="10"/>
      <c r="BD146" s="5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9107.5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9106.9624999999996</v>
      </c>
      <c r="BR146">
        <v>0</v>
      </c>
      <c r="BS146">
        <v>0.04</v>
      </c>
      <c r="BT146" t="s">
        <v>146</v>
      </c>
      <c r="BU146">
        <v>59536659</v>
      </c>
      <c r="BV146" t="s">
        <v>162</v>
      </c>
      <c r="BW146">
        <v>0</v>
      </c>
      <c r="BX146">
        <v>0</v>
      </c>
      <c r="BY146" t="s">
        <v>163</v>
      </c>
      <c r="BZ146">
        <v>0</v>
      </c>
      <c r="CA146" t="s">
        <v>146</v>
      </c>
      <c r="CB146">
        <v>0</v>
      </c>
      <c r="CC146">
        <v>0</v>
      </c>
      <c r="CD146" t="s">
        <v>146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171</v>
      </c>
      <c r="CK146">
        <v>10</v>
      </c>
      <c r="CL146">
        <v>0</v>
      </c>
      <c r="CM146">
        <v>0</v>
      </c>
      <c r="CN146">
        <v>9107.5</v>
      </c>
      <c r="CO146" t="s">
        <v>150</v>
      </c>
      <c r="CP146">
        <v>0</v>
      </c>
      <c r="CQ146">
        <v>0</v>
      </c>
      <c r="CR146">
        <v>0</v>
      </c>
      <c r="CS146" t="s">
        <v>164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165</v>
      </c>
      <c r="DE146">
        <v>0</v>
      </c>
      <c r="DF146">
        <v>0</v>
      </c>
      <c r="DG146">
        <v>0</v>
      </c>
      <c r="DH146" t="s">
        <v>150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155</v>
      </c>
      <c r="DV146">
        <v>0</v>
      </c>
      <c r="DW146">
        <v>0</v>
      </c>
      <c r="DX146">
        <v>0.5</v>
      </c>
      <c r="DY146">
        <v>0.04</v>
      </c>
      <c r="DZ146">
        <v>2.0020566090040005E+19</v>
      </c>
      <c r="EA146">
        <v>3.4600356600000148E+18</v>
      </c>
      <c r="EB146" t="s">
        <v>1120</v>
      </c>
      <c r="EC146" t="s">
        <v>1120</v>
      </c>
      <c r="ED146" t="s">
        <v>1119</v>
      </c>
      <c r="EE146" t="s">
        <v>1121</v>
      </c>
      <c r="EF146" t="s">
        <v>163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9107.5</v>
      </c>
      <c r="EQ146">
        <v>0</v>
      </c>
      <c r="ER146">
        <v>0</v>
      </c>
      <c r="ES146" t="s">
        <v>146</v>
      </c>
      <c r="ET146" t="s">
        <v>168</v>
      </c>
      <c r="EU146" t="s">
        <v>146</v>
      </c>
      <c r="EV146">
        <v>0</v>
      </c>
    </row>
    <row r="147" spans="1:152" x14ac:dyDescent="0.25">
      <c r="A147">
        <v>9763000614</v>
      </c>
      <c r="B147" t="s">
        <v>141</v>
      </c>
      <c r="C147" t="s">
        <v>1126</v>
      </c>
      <c r="D147" t="s">
        <v>143</v>
      </c>
      <c r="E147" t="s">
        <v>144</v>
      </c>
      <c r="F147" t="s">
        <v>145</v>
      </c>
      <c r="G147">
        <v>34910</v>
      </c>
      <c r="H147" t="s">
        <v>145</v>
      </c>
      <c r="I147">
        <v>238310</v>
      </c>
      <c r="J147">
        <v>2610424759</v>
      </c>
      <c r="K147">
        <v>1707801</v>
      </c>
      <c r="L147">
        <v>2692440</v>
      </c>
      <c r="M147" t="s">
        <v>146</v>
      </c>
      <c r="N147">
        <v>9763000614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150</v>
      </c>
      <c r="U147" t="s">
        <v>151</v>
      </c>
      <c r="V147">
        <v>4814</v>
      </c>
      <c r="W147" t="s">
        <v>152</v>
      </c>
      <c r="X147" t="s">
        <v>151</v>
      </c>
      <c r="Y147">
        <v>44</v>
      </c>
      <c r="Z147" t="s">
        <v>153</v>
      </c>
      <c r="AA147" t="s">
        <v>154</v>
      </c>
      <c r="AB147" t="s">
        <v>146</v>
      </c>
      <c r="AC147">
        <v>200239</v>
      </c>
      <c r="AD147" t="s">
        <v>155</v>
      </c>
      <c r="AE147" t="s">
        <v>156</v>
      </c>
      <c r="AF147" t="s">
        <v>1127</v>
      </c>
      <c r="AG147">
        <v>566</v>
      </c>
      <c r="AH147">
        <v>162005</v>
      </c>
      <c r="AI147" t="s">
        <v>171</v>
      </c>
      <c r="AJ147">
        <v>566</v>
      </c>
      <c r="AK147">
        <v>9763000614</v>
      </c>
      <c r="AL147">
        <v>9763000614</v>
      </c>
      <c r="AM147" t="s">
        <v>158</v>
      </c>
      <c r="AN147" t="s">
        <v>216</v>
      </c>
      <c r="AO147" t="s">
        <v>217</v>
      </c>
      <c r="AP147" t="s">
        <v>146</v>
      </c>
      <c r="AQ147" t="s">
        <v>174</v>
      </c>
      <c r="AR147">
        <v>9107.5</v>
      </c>
      <c r="AS147">
        <v>9000</v>
      </c>
      <c r="AT147" s="5">
        <f t="shared" si="14"/>
        <v>8000</v>
      </c>
      <c r="AU147" s="5">
        <v>350</v>
      </c>
      <c r="AV147" s="5">
        <f t="shared" si="15"/>
        <v>7650</v>
      </c>
      <c r="AW147" s="6">
        <f t="shared" si="16"/>
        <v>1346.4</v>
      </c>
      <c r="AX147" s="7">
        <f t="shared" si="17"/>
        <v>6120</v>
      </c>
      <c r="AY147" s="8">
        <f t="shared" si="18"/>
        <v>183.6</v>
      </c>
      <c r="AZ147" s="5">
        <v>250</v>
      </c>
      <c r="BA147" s="9">
        <f t="shared" si="19"/>
        <v>81.25</v>
      </c>
      <c r="BB147" s="9">
        <v>1000</v>
      </c>
      <c r="BC147" s="10"/>
      <c r="BD147" s="5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9107.5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9106.9624999999996</v>
      </c>
      <c r="BR147">
        <v>0</v>
      </c>
      <c r="BS147">
        <v>0.04</v>
      </c>
      <c r="BT147" t="s">
        <v>146</v>
      </c>
      <c r="BU147">
        <v>59536659</v>
      </c>
      <c r="BV147" t="s">
        <v>162</v>
      </c>
      <c r="BW147">
        <v>0</v>
      </c>
      <c r="BX147">
        <v>0</v>
      </c>
      <c r="BY147" t="s">
        <v>163</v>
      </c>
      <c r="BZ147">
        <v>0</v>
      </c>
      <c r="CA147" t="s">
        <v>146</v>
      </c>
      <c r="CB147">
        <v>0</v>
      </c>
      <c r="CC147">
        <v>0</v>
      </c>
      <c r="CD147" t="s">
        <v>146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171</v>
      </c>
      <c r="CK147">
        <v>10</v>
      </c>
      <c r="CL147">
        <v>0</v>
      </c>
      <c r="CM147">
        <v>0</v>
      </c>
      <c r="CN147">
        <v>9107.5</v>
      </c>
      <c r="CO147" t="s">
        <v>150</v>
      </c>
      <c r="CP147">
        <v>0</v>
      </c>
      <c r="CQ147">
        <v>0</v>
      </c>
      <c r="CR147">
        <v>0</v>
      </c>
      <c r="CS147" t="s">
        <v>164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165</v>
      </c>
      <c r="DE147">
        <v>0</v>
      </c>
      <c r="DF147">
        <v>0</v>
      </c>
      <c r="DG147">
        <v>0</v>
      </c>
      <c r="DH147" t="s">
        <v>150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155</v>
      </c>
      <c r="DV147">
        <v>0</v>
      </c>
      <c r="DW147">
        <v>0</v>
      </c>
      <c r="DX147">
        <v>0.5</v>
      </c>
      <c r="DY147">
        <v>0.04</v>
      </c>
      <c r="DZ147">
        <v>2.0020566090040005E+19</v>
      </c>
      <c r="EA147">
        <v>3.4600356600000148E+18</v>
      </c>
      <c r="EB147" t="s">
        <v>1128</v>
      </c>
      <c r="EC147" t="s">
        <v>1128</v>
      </c>
      <c r="ED147" t="s">
        <v>1127</v>
      </c>
      <c r="EE147" t="s">
        <v>1129</v>
      </c>
      <c r="EF147" t="s">
        <v>163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9107.5</v>
      </c>
      <c r="EQ147">
        <v>0</v>
      </c>
      <c r="ER147">
        <v>0</v>
      </c>
      <c r="ES147" t="s">
        <v>146</v>
      </c>
      <c r="ET147" t="s">
        <v>168</v>
      </c>
      <c r="EU147" t="s">
        <v>146</v>
      </c>
      <c r="EV147">
        <v>0</v>
      </c>
    </row>
    <row r="148" spans="1:152" x14ac:dyDescent="0.25">
      <c r="A148">
        <v>9762629795</v>
      </c>
      <c r="B148" t="s">
        <v>141</v>
      </c>
      <c r="C148" t="s">
        <v>1130</v>
      </c>
      <c r="D148" t="s">
        <v>143</v>
      </c>
      <c r="E148" t="s">
        <v>144</v>
      </c>
      <c r="F148" t="s">
        <v>145</v>
      </c>
      <c r="G148">
        <v>34909</v>
      </c>
      <c r="H148" t="s">
        <v>145</v>
      </c>
      <c r="I148">
        <v>353582</v>
      </c>
      <c r="J148">
        <v>2610339203</v>
      </c>
      <c r="K148">
        <v>3072729</v>
      </c>
      <c r="L148">
        <v>2692440</v>
      </c>
      <c r="M148" t="s">
        <v>146</v>
      </c>
      <c r="N148">
        <v>9762629795</v>
      </c>
      <c r="O148">
        <v>123</v>
      </c>
      <c r="P148" t="s">
        <v>147</v>
      </c>
      <c r="Q148" t="s">
        <v>148</v>
      </c>
      <c r="R148" t="s">
        <v>149</v>
      </c>
      <c r="S148">
        <v>250100000000001</v>
      </c>
      <c r="T148" t="s">
        <v>150</v>
      </c>
      <c r="U148" t="s">
        <v>151</v>
      </c>
      <c r="V148">
        <v>4814</v>
      </c>
      <c r="W148" t="s">
        <v>152</v>
      </c>
      <c r="X148" t="s">
        <v>151</v>
      </c>
      <c r="Y148">
        <v>44</v>
      </c>
      <c r="Z148" t="s">
        <v>153</v>
      </c>
      <c r="AA148" t="s">
        <v>154</v>
      </c>
      <c r="AB148" t="s">
        <v>146</v>
      </c>
      <c r="AC148">
        <v>200239</v>
      </c>
      <c r="AD148" t="s">
        <v>155</v>
      </c>
      <c r="AE148" t="s">
        <v>156</v>
      </c>
      <c r="AF148" t="s">
        <v>1131</v>
      </c>
      <c r="AG148">
        <v>566</v>
      </c>
      <c r="AH148">
        <v>879707</v>
      </c>
      <c r="AI148" t="s">
        <v>153</v>
      </c>
      <c r="AJ148">
        <v>566</v>
      </c>
      <c r="AK148">
        <v>20212329795</v>
      </c>
      <c r="AL148">
        <v>9762629795</v>
      </c>
      <c r="AM148" t="s">
        <v>158</v>
      </c>
      <c r="AN148" t="s">
        <v>415</v>
      </c>
      <c r="AO148" t="s">
        <v>416</v>
      </c>
      <c r="AP148" t="s">
        <v>146</v>
      </c>
      <c r="AQ148" t="s">
        <v>161</v>
      </c>
      <c r="AR148">
        <v>9107.5</v>
      </c>
      <c r="AS148">
        <v>9000</v>
      </c>
      <c r="AT148" s="5">
        <f t="shared" si="14"/>
        <v>8000</v>
      </c>
      <c r="AU148" s="5">
        <v>350</v>
      </c>
      <c r="AV148" s="5">
        <f t="shared" si="15"/>
        <v>7650</v>
      </c>
      <c r="AW148" s="6">
        <f t="shared" si="16"/>
        <v>1346.4</v>
      </c>
      <c r="AX148" s="7">
        <f t="shared" si="17"/>
        <v>6120</v>
      </c>
      <c r="AY148" s="8">
        <f t="shared" si="18"/>
        <v>183.6</v>
      </c>
      <c r="AZ148" s="5">
        <v>250</v>
      </c>
      <c r="BA148" s="9">
        <f t="shared" si="19"/>
        <v>81.25</v>
      </c>
      <c r="BB148" s="9">
        <v>1000</v>
      </c>
      <c r="BC148" s="10"/>
      <c r="BD148" s="5">
        <f t="shared" si="20"/>
        <v>18.75</v>
      </c>
      <c r="BG148" t="s">
        <v>146</v>
      </c>
      <c r="BH148" t="s">
        <v>146</v>
      </c>
      <c r="BI148">
        <v>566</v>
      </c>
      <c r="BJ148">
        <v>566</v>
      </c>
      <c r="BK148">
        <v>9107.5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9106.9624999999996</v>
      </c>
      <c r="BR148">
        <v>0</v>
      </c>
      <c r="BS148">
        <v>0.04</v>
      </c>
      <c r="BT148" t="s">
        <v>146</v>
      </c>
      <c r="BU148">
        <v>59536659</v>
      </c>
      <c r="BV148" t="s">
        <v>162</v>
      </c>
      <c r="BW148">
        <v>0</v>
      </c>
      <c r="BX148">
        <v>0</v>
      </c>
      <c r="BY148" t="s">
        <v>163</v>
      </c>
      <c r="BZ148">
        <v>0</v>
      </c>
      <c r="CA148" t="s">
        <v>146</v>
      </c>
      <c r="CB148">
        <v>0</v>
      </c>
      <c r="CC148">
        <v>0</v>
      </c>
      <c r="CD148" t="s">
        <v>146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153</v>
      </c>
      <c r="CK148">
        <v>10</v>
      </c>
      <c r="CL148">
        <v>0</v>
      </c>
      <c r="CM148">
        <v>0</v>
      </c>
      <c r="CN148">
        <v>9107.5</v>
      </c>
      <c r="CO148" t="s">
        <v>150</v>
      </c>
      <c r="CP148">
        <v>0</v>
      </c>
      <c r="CQ148">
        <v>0</v>
      </c>
      <c r="CR148">
        <v>0</v>
      </c>
      <c r="CS148" t="s">
        <v>164</v>
      </c>
      <c r="CT148">
        <v>0</v>
      </c>
      <c r="CU148">
        <v>0</v>
      </c>
      <c r="CV148">
        <v>0</v>
      </c>
      <c r="CW148" t="s">
        <v>156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165</v>
      </c>
      <c r="DE148">
        <v>0</v>
      </c>
      <c r="DF148">
        <v>0</v>
      </c>
      <c r="DG148">
        <v>0</v>
      </c>
      <c r="DH148" t="s">
        <v>150</v>
      </c>
      <c r="DI148">
        <v>0</v>
      </c>
      <c r="DJ148">
        <v>0</v>
      </c>
      <c r="DK148">
        <v>0</v>
      </c>
      <c r="DL148" t="s">
        <v>156</v>
      </c>
      <c r="DM148">
        <v>45</v>
      </c>
      <c r="DN148">
        <v>0</v>
      </c>
      <c r="DO148" t="s">
        <v>156</v>
      </c>
      <c r="DP148">
        <v>45</v>
      </c>
      <c r="DQ148">
        <v>0</v>
      </c>
      <c r="DR148" t="s">
        <v>146</v>
      </c>
      <c r="DS148" t="s">
        <v>146</v>
      </c>
      <c r="DT148" t="s">
        <v>146</v>
      </c>
      <c r="DU148" t="s">
        <v>155</v>
      </c>
      <c r="DV148">
        <v>0</v>
      </c>
      <c r="DW148">
        <v>0</v>
      </c>
      <c r="DX148">
        <v>0.5</v>
      </c>
      <c r="DY148">
        <v>0.04</v>
      </c>
      <c r="DZ148">
        <v>2.0020566090040005E+19</v>
      </c>
      <c r="EA148">
        <v>3.0040566E+19</v>
      </c>
      <c r="EB148" t="s">
        <v>1132</v>
      </c>
      <c r="EC148" t="s">
        <v>1132</v>
      </c>
      <c r="ED148" t="s">
        <v>1131</v>
      </c>
      <c r="EE148" t="s">
        <v>1133</v>
      </c>
      <c r="EF148" t="s">
        <v>163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9107.5</v>
      </c>
      <c r="EQ148">
        <v>0</v>
      </c>
      <c r="ER148">
        <v>0</v>
      </c>
      <c r="ES148" t="s">
        <v>146</v>
      </c>
      <c r="ET148" t="s">
        <v>168</v>
      </c>
      <c r="EU148" t="s">
        <v>146</v>
      </c>
      <c r="EV148">
        <v>0</v>
      </c>
    </row>
    <row r="149" spans="1:152" x14ac:dyDescent="0.25">
      <c r="A149">
        <v>9763961795</v>
      </c>
      <c r="B149" t="s">
        <v>141</v>
      </c>
      <c r="C149" t="s">
        <v>1140</v>
      </c>
      <c r="D149" t="s">
        <v>143</v>
      </c>
      <c r="E149" t="s">
        <v>144</v>
      </c>
      <c r="F149" t="s">
        <v>145</v>
      </c>
      <c r="G149">
        <v>34911</v>
      </c>
      <c r="H149" t="s">
        <v>145</v>
      </c>
      <c r="I149">
        <v>142526</v>
      </c>
      <c r="J149">
        <v>2610497728</v>
      </c>
      <c r="K149">
        <v>9135743</v>
      </c>
      <c r="L149">
        <v>2692440</v>
      </c>
      <c r="M149" t="s">
        <v>146</v>
      </c>
      <c r="N149">
        <v>9763961795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150</v>
      </c>
      <c r="U149" t="s">
        <v>151</v>
      </c>
      <c r="V149">
        <v>4814</v>
      </c>
      <c r="W149" t="s">
        <v>152</v>
      </c>
      <c r="X149" t="s">
        <v>151</v>
      </c>
      <c r="Y149">
        <v>44</v>
      </c>
      <c r="Z149" t="s">
        <v>153</v>
      </c>
      <c r="AA149" t="s">
        <v>154</v>
      </c>
      <c r="AB149" t="s">
        <v>146</v>
      </c>
      <c r="AC149">
        <v>200239</v>
      </c>
      <c r="AD149" t="s">
        <v>155</v>
      </c>
      <c r="AE149" t="s">
        <v>156</v>
      </c>
      <c r="AF149" t="s">
        <v>1141</v>
      </c>
      <c r="AG149">
        <v>566</v>
      </c>
      <c r="AH149">
        <v>28182</v>
      </c>
      <c r="AI149" t="s">
        <v>153</v>
      </c>
      <c r="AJ149">
        <v>566</v>
      </c>
      <c r="AK149">
        <v>20212361795</v>
      </c>
      <c r="AL149">
        <v>9763961795</v>
      </c>
      <c r="AM149" t="s">
        <v>158</v>
      </c>
      <c r="AN149" t="s">
        <v>159</v>
      </c>
      <c r="AO149" t="s">
        <v>160</v>
      </c>
      <c r="AP149" t="s">
        <v>146</v>
      </c>
      <c r="AQ149" t="s">
        <v>161</v>
      </c>
      <c r="AR149">
        <v>9107.5</v>
      </c>
      <c r="AS149">
        <v>9000</v>
      </c>
      <c r="AT149" s="5">
        <f t="shared" si="14"/>
        <v>8000</v>
      </c>
      <c r="AU149" s="5">
        <v>350</v>
      </c>
      <c r="AV149" s="5">
        <f t="shared" si="15"/>
        <v>7650</v>
      </c>
      <c r="AW149" s="6">
        <f t="shared" si="16"/>
        <v>1346.4</v>
      </c>
      <c r="AX149" s="7">
        <f t="shared" si="17"/>
        <v>6120</v>
      </c>
      <c r="AY149" s="8">
        <f t="shared" si="18"/>
        <v>183.6</v>
      </c>
      <c r="AZ149" s="5">
        <v>250</v>
      </c>
      <c r="BA149" s="9">
        <f t="shared" si="19"/>
        <v>81.25</v>
      </c>
      <c r="BB149" s="9">
        <v>1000</v>
      </c>
      <c r="BC149" s="10"/>
      <c r="BD149" s="5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9107.5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9106.9624999999996</v>
      </c>
      <c r="BR149">
        <v>0</v>
      </c>
      <c r="BS149">
        <v>0.04</v>
      </c>
      <c r="BT149" t="s">
        <v>146</v>
      </c>
      <c r="BU149">
        <v>59536659</v>
      </c>
      <c r="BV149" t="s">
        <v>162</v>
      </c>
      <c r="BW149">
        <v>0</v>
      </c>
      <c r="BX149">
        <v>0</v>
      </c>
      <c r="BY149" t="s">
        <v>163</v>
      </c>
      <c r="BZ149">
        <v>0</v>
      </c>
      <c r="CA149" t="s">
        <v>146</v>
      </c>
      <c r="CB149">
        <v>0</v>
      </c>
      <c r="CC149">
        <v>0</v>
      </c>
      <c r="CD149" t="s">
        <v>146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153</v>
      </c>
      <c r="CK149">
        <v>10</v>
      </c>
      <c r="CL149">
        <v>0</v>
      </c>
      <c r="CM149">
        <v>0</v>
      </c>
      <c r="CN149">
        <v>9107.5</v>
      </c>
      <c r="CO149" t="s">
        <v>150</v>
      </c>
      <c r="CP149">
        <v>0</v>
      </c>
      <c r="CQ149">
        <v>0</v>
      </c>
      <c r="CR149">
        <v>0</v>
      </c>
      <c r="CS149" t="s">
        <v>164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165</v>
      </c>
      <c r="DE149">
        <v>0</v>
      </c>
      <c r="DF149">
        <v>0</v>
      </c>
      <c r="DG149">
        <v>0</v>
      </c>
      <c r="DH149" t="s">
        <v>150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155</v>
      </c>
      <c r="DV149">
        <v>0</v>
      </c>
      <c r="DW149">
        <v>0</v>
      </c>
      <c r="DX149">
        <v>0.5</v>
      </c>
      <c r="DY149">
        <v>0.04</v>
      </c>
      <c r="DZ149">
        <v>2.0020566090040005E+19</v>
      </c>
      <c r="EA149">
        <v>3.0040566E+19</v>
      </c>
      <c r="EB149" t="s">
        <v>1142</v>
      </c>
      <c r="EC149" t="s">
        <v>1142</v>
      </c>
      <c r="ED149" t="s">
        <v>1141</v>
      </c>
      <c r="EE149" t="s">
        <v>1143</v>
      </c>
      <c r="EF149" t="s">
        <v>163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9107.5</v>
      </c>
      <c r="EQ149">
        <v>0</v>
      </c>
      <c r="ER149">
        <v>0</v>
      </c>
      <c r="ES149" t="s">
        <v>146</v>
      </c>
      <c r="ET149" t="s">
        <v>168</v>
      </c>
      <c r="EU149" t="s">
        <v>146</v>
      </c>
      <c r="EV149">
        <v>0</v>
      </c>
    </row>
    <row r="150" spans="1:152" x14ac:dyDescent="0.25">
      <c r="A150">
        <v>9764018459</v>
      </c>
      <c r="B150" t="s">
        <v>141</v>
      </c>
      <c r="C150" t="s">
        <v>1147</v>
      </c>
      <c r="D150" t="s">
        <v>143</v>
      </c>
      <c r="E150" t="s">
        <v>144</v>
      </c>
      <c r="F150" t="s">
        <v>145</v>
      </c>
      <c r="G150">
        <v>34911</v>
      </c>
      <c r="H150" t="s">
        <v>145</v>
      </c>
      <c r="I150">
        <v>725827</v>
      </c>
      <c r="J150">
        <v>2610497866</v>
      </c>
      <c r="K150">
        <v>9135743</v>
      </c>
      <c r="L150">
        <v>2692440</v>
      </c>
      <c r="M150" t="s">
        <v>146</v>
      </c>
      <c r="N150">
        <v>9764018459</v>
      </c>
      <c r="O150">
        <v>123</v>
      </c>
      <c r="P150" t="s">
        <v>147</v>
      </c>
      <c r="Q150" t="s">
        <v>148</v>
      </c>
      <c r="R150" t="s">
        <v>149</v>
      </c>
      <c r="S150">
        <v>250100000000001</v>
      </c>
      <c r="T150" t="s">
        <v>150</v>
      </c>
      <c r="U150" t="s">
        <v>151</v>
      </c>
      <c r="V150">
        <v>4814</v>
      </c>
      <c r="W150" t="s">
        <v>152</v>
      </c>
      <c r="X150" t="s">
        <v>151</v>
      </c>
      <c r="Y150">
        <v>44</v>
      </c>
      <c r="Z150" t="s">
        <v>153</v>
      </c>
      <c r="AA150" t="s">
        <v>154</v>
      </c>
      <c r="AB150" t="s">
        <v>146</v>
      </c>
      <c r="AC150">
        <v>200239</v>
      </c>
      <c r="AD150" t="s">
        <v>155</v>
      </c>
      <c r="AE150" t="s">
        <v>156</v>
      </c>
      <c r="AF150" t="s">
        <v>1148</v>
      </c>
      <c r="AG150">
        <v>566</v>
      </c>
      <c r="AH150">
        <v>85261</v>
      </c>
      <c r="AI150" t="s">
        <v>171</v>
      </c>
      <c r="AJ150">
        <v>566</v>
      </c>
      <c r="AK150">
        <v>9764018459</v>
      </c>
      <c r="AL150">
        <v>9764018459</v>
      </c>
      <c r="AM150" t="s">
        <v>158</v>
      </c>
      <c r="AN150" t="s">
        <v>172</v>
      </c>
      <c r="AO150" t="s">
        <v>173</v>
      </c>
      <c r="AP150" t="s">
        <v>146</v>
      </c>
      <c r="AQ150" t="s">
        <v>174</v>
      </c>
      <c r="AR150">
        <v>9107.5</v>
      </c>
      <c r="AS150">
        <v>9000</v>
      </c>
      <c r="AT150" s="5">
        <f t="shared" si="14"/>
        <v>8000</v>
      </c>
      <c r="AU150" s="5">
        <v>350</v>
      </c>
      <c r="AV150" s="5">
        <f t="shared" si="15"/>
        <v>7650</v>
      </c>
      <c r="AW150" s="6">
        <f t="shared" si="16"/>
        <v>1346.4</v>
      </c>
      <c r="AX150" s="7">
        <f t="shared" si="17"/>
        <v>6120</v>
      </c>
      <c r="AY150" s="8">
        <f t="shared" si="18"/>
        <v>183.6</v>
      </c>
      <c r="AZ150" s="5">
        <v>250</v>
      </c>
      <c r="BA150" s="9">
        <f t="shared" si="19"/>
        <v>81.25</v>
      </c>
      <c r="BB150" s="9">
        <v>1000</v>
      </c>
      <c r="BC150" s="10"/>
      <c r="BD150" s="5">
        <f t="shared" si="20"/>
        <v>18.75</v>
      </c>
      <c r="BG150" t="s">
        <v>146</v>
      </c>
      <c r="BH150" t="s">
        <v>146</v>
      </c>
      <c r="BI150">
        <v>566</v>
      </c>
      <c r="BJ150">
        <v>566</v>
      </c>
      <c r="BK150">
        <v>9107.5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9106.9624999999996</v>
      </c>
      <c r="BR150">
        <v>0</v>
      </c>
      <c r="BS150">
        <v>0.04</v>
      </c>
      <c r="BT150" t="s">
        <v>146</v>
      </c>
      <c r="BU150">
        <v>59536659</v>
      </c>
      <c r="BV150" t="s">
        <v>162</v>
      </c>
      <c r="BW150">
        <v>0</v>
      </c>
      <c r="BX150">
        <v>0</v>
      </c>
      <c r="BY150" t="s">
        <v>163</v>
      </c>
      <c r="BZ150">
        <v>0</v>
      </c>
      <c r="CA150" t="s">
        <v>146</v>
      </c>
      <c r="CB150">
        <v>0</v>
      </c>
      <c r="CC150">
        <v>0</v>
      </c>
      <c r="CD150" t="s">
        <v>146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171</v>
      </c>
      <c r="CK150">
        <v>10</v>
      </c>
      <c r="CL150">
        <v>0</v>
      </c>
      <c r="CM150">
        <v>0</v>
      </c>
      <c r="CN150">
        <v>9107.5</v>
      </c>
      <c r="CO150" t="s">
        <v>150</v>
      </c>
      <c r="CP150">
        <v>0</v>
      </c>
      <c r="CQ150">
        <v>0</v>
      </c>
      <c r="CR150">
        <v>0</v>
      </c>
      <c r="CS150" t="s">
        <v>164</v>
      </c>
      <c r="CT150">
        <v>0</v>
      </c>
      <c r="CU150">
        <v>0</v>
      </c>
      <c r="CV150">
        <v>0</v>
      </c>
      <c r="CW150" t="s">
        <v>156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165</v>
      </c>
      <c r="DE150">
        <v>0</v>
      </c>
      <c r="DF150">
        <v>0</v>
      </c>
      <c r="DG150">
        <v>0</v>
      </c>
      <c r="DH150" t="s">
        <v>150</v>
      </c>
      <c r="DI150">
        <v>0</v>
      </c>
      <c r="DJ150">
        <v>0</v>
      </c>
      <c r="DK150">
        <v>0</v>
      </c>
      <c r="DL150" t="s">
        <v>156</v>
      </c>
      <c r="DM150">
        <v>45</v>
      </c>
      <c r="DN150">
        <v>0</v>
      </c>
      <c r="DO150" t="s">
        <v>156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155</v>
      </c>
      <c r="DV150">
        <v>0</v>
      </c>
      <c r="DW150">
        <v>0</v>
      </c>
      <c r="DX150">
        <v>0.5</v>
      </c>
      <c r="DY150">
        <v>0.04</v>
      </c>
      <c r="DZ150">
        <v>2.0020566090040005E+19</v>
      </c>
      <c r="EA150">
        <v>3.4600356600000148E+18</v>
      </c>
      <c r="EB150" t="s">
        <v>1149</v>
      </c>
      <c r="EC150" t="s">
        <v>1149</v>
      </c>
      <c r="ED150" t="s">
        <v>1148</v>
      </c>
      <c r="EE150" t="s">
        <v>1150</v>
      </c>
      <c r="EF150" t="s">
        <v>163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9107.5</v>
      </c>
      <c r="EQ150">
        <v>0</v>
      </c>
      <c r="ER150">
        <v>0</v>
      </c>
      <c r="ES150" t="s">
        <v>146</v>
      </c>
      <c r="ET150" t="s">
        <v>168</v>
      </c>
      <c r="EU150" t="s">
        <v>146</v>
      </c>
      <c r="EV150">
        <v>0</v>
      </c>
    </row>
    <row r="151" spans="1:152" x14ac:dyDescent="0.25">
      <c r="A151">
        <v>9763001204</v>
      </c>
      <c r="B151" t="s">
        <v>141</v>
      </c>
      <c r="C151" t="s">
        <v>1159</v>
      </c>
      <c r="D151" t="s">
        <v>143</v>
      </c>
      <c r="E151" t="s">
        <v>144</v>
      </c>
      <c r="F151" t="s">
        <v>145</v>
      </c>
      <c r="G151">
        <v>34910</v>
      </c>
      <c r="H151" t="s">
        <v>145</v>
      </c>
      <c r="I151">
        <v>664333</v>
      </c>
      <c r="J151">
        <v>2610424767</v>
      </c>
      <c r="K151">
        <v>1707801</v>
      </c>
      <c r="L151">
        <v>2692440</v>
      </c>
      <c r="M151" t="s">
        <v>146</v>
      </c>
      <c r="N151">
        <v>9763001204</v>
      </c>
      <c r="O151">
        <v>123</v>
      </c>
      <c r="P151" t="s">
        <v>147</v>
      </c>
      <c r="Q151" t="s">
        <v>148</v>
      </c>
      <c r="R151" t="s">
        <v>149</v>
      </c>
      <c r="S151">
        <v>250100000000001</v>
      </c>
      <c r="T151" t="s">
        <v>150</v>
      </c>
      <c r="U151" t="s">
        <v>151</v>
      </c>
      <c r="V151">
        <v>4814</v>
      </c>
      <c r="W151" t="s">
        <v>152</v>
      </c>
      <c r="X151" t="s">
        <v>151</v>
      </c>
      <c r="Y151">
        <v>44</v>
      </c>
      <c r="Z151" t="s">
        <v>153</v>
      </c>
      <c r="AA151" t="s">
        <v>154</v>
      </c>
      <c r="AB151" t="s">
        <v>146</v>
      </c>
      <c r="AC151">
        <v>200239</v>
      </c>
      <c r="AD151" t="s">
        <v>155</v>
      </c>
      <c r="AE151" t="s">
        <v>156</v>
      </c>
      <c r="AF151" t="s">
        <v>1160</v>
      </c>
      <c r="AG151">
        <v>566</v>
      </c>
      <c r="AH151">
        <v>162408</v>
      </c>
      <c r="AI151" t="s">
        <v>153</v>
      </c>
      <c r="AJ151">
        <v>566</v>
      </c>
      <c r="AK151">
        <v>20212301204</v>
      </c>
      <c r="AL151">
        <v>9763001204</v>
      </c>
      <c r="AM151" t="s">
        <v>158</v>
      </c>
      <c r="AN151" t="s">
        <v>159</v>
      </c>
      <c r="AO151" t="s">
        <v>160</v>
      </c>
      <c r="AP151" t="s">
        <v>146</v>
      </c>
      <c r="AQ151" t="s">
        <v>161</v>
      </c>
      <c r="AR151">
        <v>9107.5</v>
      </c>
      <c r="AS151">
        <v>9000</v>
      </c>
      <c r="AT151" s="5">
        <f t="shared" si="14"/>
        <v>8000</v>
      </c>
      <c r="AU151" s="5">
        <v>350</v>
      </c>
      <c r="AV151" s="5">
        <f t="shared" si="15"/>
        <v>7650</v>
      </c>
      <c r="AW151" s="6">
        <f t="shared" si="16"/>
        <v>1346.4</v>
      </c>
      <c r="AX151" s="7">
        <f t="shared" si="17"/>
        <v>6120</v>
      </c>
      <c r="AY151" s="8">
        <f t="shared" si="18"/>
        <v>183.6</v>
      </c>
      <c r="AZ151" s="5">
        <v>250</v>
      </c>
      <c r="BA151" s="9">
        <f t="shared" si="19"/>
        <v>81.25</v>
      </c>
      <c r="BB151" s="9">
        <v>1000</v>
      </c>
      <c r="BC151" s="10"/>
      <c r="BD151" s="5">
        <f t="shared" si="20"/>
        <v>18.75</v>
      </c>
      <c r="BG151" t="s">
        <v>146</v>
      </c>
      <c r="BH151" t="s">
        <v>146</v>
      </c>
      <c r="BI151">
        <v>566</v>
      </c>
      <c r="BJ151">
        <v>566</v>
      </c>
      <c r="BK151">
        <v>9107.5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9106.9624999999996</v>
      </c>
      <c r="BR151">
        <v>0</v>
      </c>
      <c r="BS151">
        <v>0.04</v>
      </c>
      <c r="BT151" t="s">
        <v>146</v>
      </c>
      <c r="BU151">
        <v>59536659</v>
      </c>
      <c r="BV151" t="s">
        <v>162</v>
      </c>
      <c r="BW151">
        <v>0</v>
      </c>
      <c r="BX151">
        <v>0</v>
      </c>
      <c r="BY151" t="s">
        <v>163</v>
      </c>
      <c r="BZ151">
        <v>0</v>
      </c>
      <c r="CA151" t="s">
        <v>146</v>
      </c>
      <c r="CB151">
        <v>0</v>
      </c>
      <c r="CC151">
        <v>0</v>
      </c>
      <c r="CD151" t="s">
        <v>146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153</v>
      </c>
      <c r="CK151">
        <v>10</v>
      </c>
      <c r="CL151">
        <v>0</v>
      </c>
      <c r="CM151">
        <v>0</v>
      </c>
      <c r="CN151">
        <v>9107.5</v>
      </c>
      <c r="CO151" t="s">
        <v>150</v>
      </c>
      <c r="CP151">
        <v>0</v>
      </c>
      <c r="CQ151">
        <v>0</v>
      </c>
      <c r="CR151">
        <v>0</v>
      </c>
      <c r="CS151" t="s">
        <v>164</v>
      </c>
      <c r="CT151">
        <v>0</v>
      </c>
      <c r="CU151">
        <v>0</v>
      </c>
      <c r="CV151">
        <v>0</v>
      </c>
      <c r="CW151" t="s">
        <v>156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165</v>
      </c>
      <c r="DE151">
        <v>0</v>
      </c>
      <c r="DF151">
        <v>0</v>
      </c>
      <c r="DG151">
        <v>0</v>
      </c>
      <c r="DH151" t="s">
        <v>150</v>
      </c>
      <c r="DI151">
        <v>0</v>
      </c>
      <c r="DJ151">
        <v>0</v>
      </c>
      <c r="DK151">
        <v>0</v>
      </c>
      <c r="DL151" t="s">
        <v>156</v>
      </c>
      <c r="DM151">
        <v>45</v>
      </c>
      <c r="DN151">
        <v>0</v>
      </c>
      <c r="DO151" t="s">
        <v>156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155</v>
      </c>
      <c r="DV151">
        <v>0</v>
      </c>
      <c r="DW151">
        <v>0</v>
      </c>
      <c r="DX151">
        <v>0.5</v>
      </c>
      <c r="DY151">
        <v>0.04</v>
      </c>
      <c r="DZ151">
        <v>2.0020566090040005E+19</v>
      </c>
      <c r="EA151">
        <v>3.0040566E+19</v>
      </c>
      <c r="EB151" t="s">
        <v>1161</v>
      </c>
      <c r="EC151" t="s">
        <v>1161</v>
      </c>
      <c r="ED151" t="s">
        <v>1160</v>
      </c>
      <c r="EE151" t="s">
        <v>1162</v>
      </c>
      <c r="EF151" t="s">
        <v>163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146</v>
      </c>
      <c r="EP151">
        <v>9107.5</v>
      </c>
      <c r="EQ151">
        <v>0</v>
      </c>
      <c r="ER151">
        <v>0</v>
      </c>
      <c r="ES151" t="s">
        <v>146</v>
      </c>
      <c r="ET151" t="s">
        <v>168</v>
      </c>
      <c r="EU151" t="s">
        <v>146</v>
      </c>
      <c r="EV151">
        <v>0</v>
      </c>
    </row>
    <row r="152" spans="1:152" x14ac:dyDescent="0.25">
      <c r="A152">
        <v>9763679363</v>
      </c>
      <c r="B152" t="s">
        <v>141</v>
      </c>
      <c r="C152" t="s">
        <v>1163</v>
      </c>
      <c r="D152" t="s">
        <v>143</v>
      </c>
      <c r="E152" t="s">
        <v>144</v>
      </c>
      <c r="F152" t="s">
        <v>145</v>
      </c>
      <c r="G152">
        <v>34911</v>
      </c>
      <c r="H152" t="s">
        <v>145</v>
      </c>
      <c r="I152">
        <v>647188</v>
      </c>
      <c r="J152">
        <v>2610497078</v>
      </c>
      <c r="K152">
        <v>9135743</v>
      </c>
      <c r="L152">
        <v>2692440</v>
      </c>
      <c r="M152" t="s">
        <v>146</v>
      </c>
      <c r="N152">
        <v>9763679363</v>
      </c>
      <c r="O152">
        <v>123</v>
      </c>
      <c r="P152" t="s">
        <v>147</v>
      </c>
      <c r="Q152" t="s">
        <v>148</v>
      </c>
      <c r="R152" t="s">
        <v>149</v>
      </c>
      <c r="S152">
        <v>250100000000001</v>
      </c>
      <c r="T152" t="s">
        <v>150</v>
      </c>
      <c r="U152" t="s">
        <v>151</v>
      </c>
      <c r="V152">
        <v>4814</v>
      </c>
      <c r="W152" t="s">
        <v>152</v>
      </c>
      <c r="X152" t="s">
        <v>151</v>
      </c>
      <c r="Y152">
        <v>44</v>
      </c>
      <c r="Z152" t="s">
        <v>153</v>
      </c>
      <c r="AA152" t="s">
        <v>154</v>
      </c>
      <c r="AB152" t="s">
        <v>146</v>
      </c>
      <c r="AC152">
        <v>200239</v>
      </c>
      <c r="AD152" t="s">
        <v>155</v>
      </c>
      <c r="AE152" t="s">
        <v>156</v>
      </c>
      <c r="AF152" t="s">
        <v>1164</v>
      </c>
      <c r="AG152">
        <v>566</v>
      </c>
      <c r="AH152">
        <v>753004</v>
      </c>
      <c r="AI152" t="s">
        <v>171</v>
      </c>
      <c r="AJ152">
        <v>566</v>
      </c>
      <c r="AK152">
        <v>9763679363</v>
      </c>
      <c r="AL152">
        <v>9763679363</v>
      </c>
      <c r="AM152" t="s">
        <v>158</v>
      </c>
      <c r="AN152" t="s">
        <v>198</v>
      </c>
      <c r="AO152" t="s">
        <v>199</v>
      </c>
      <c r="AP152" t="s">
        <v>146</v>
      </c>
      <c r="AQ152" t="s">
        <v>174</v>
      </c>
      <c r="AR152">
        <v>9107.5</v>
      </c>
      <c r="AS152">
        <v>9000</v>
      </c>
      <c r="AT152" s="5">
        <f t="shared" si="14"/>
        <v>8000</v>
      </c>
      <c r="AU152" s="5">
        <v>350</v>
      </c>
      <c r="AV152" s="5">
        <f t="shared" si="15"/>
        <v>7650</v>
      </c>
      <c r="AW152" s="6">
        <f t="shared" si="16"/>
        <v>1346.4</v>
      </c>
      <c r="AX152" s="7">
        <f t="shared" si="17"/>
        <v>6120</v>
      </c>
      <c r="AY152" s="8">
        <f t="shared" si="18"/>
        <v>183.6</v>
      </c>
      <c r="AZ152" s="5">
        <v>250</v>
      </c>
      <c r="BA152" s="9">
        <f t="shared" si="19"/>
        <v>81.25</v>
      </c>
      <c r="BB152" s="9">
        <v>1000</v>
      </c>
      <c r="BC152" s="10"/>
      <c r="BD152" s="5">
        <f t="shared" si="20"/>
        <v>18.75</v>
      </c>
      <c r="BG152" t="s">
        <v>146</v>
      </c>
      <c r="BH152" t="s">
        <v>146</v>
      </c>
      <c r="BI152">
        <v>566</v>
      </c>
      <c r="BJ152">
        <v>566</v>
      </c>
      <c r="BK152">
        <v>9107.5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9106.9624999999996</v>
      </c>
      <c r="BR152">
        <v>0</v>
      </c>
      <c r="BS152">
        <v>0.04</v>
      </c>
      <c r="BT152" t="s">
        <v>146</v>
      </c>
      <c r="BU152">
        <v>59536659</v>
      </c>
      <c r="BV152" t="s">
        <v>162</v>
      </c>
      <c r="BW152">
        <v>0</v>
      </c>
      <c r="BX152">
        <v>0</v>
      </c>
      <c r="BY152" t="s">
        <v>163</v>
      </c>
      <c r="BZ152">
        <v>0</v>
      </c>
      <c r="CA152" t="s">
        <v>146</v>
      </c>
      <c r="CB152">
        <v>0</v>
      </c>
      <c r="CC152">
        <v>0</v>
      </c>
      <c r="CD152" t="s">
        <v>146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171</v>
      </c>
      <c r="CK152">
        <v>10</v>
      </c>
      <c r="CL152">
        <v>0</v>
      </c>
      <c r="CM152">
        <v>0</v>
      </c>
      <c r="CN152">
        <v>9107.5</v>
      </c>
      <c r="CO152" t="s">
        <v>150</v>
      </c>
      <c r="CP152">
        <v>0</v>
      </c>
      <c r="CQ152">
        <v>0</v>
      </c>
      <c r="CR152">
        <v>0</v>
      </c>
      <c r="CS152" t="s">
        <v>164</v>
      </c>
      <c r="CT152">
        <v>0</v>
      </c>
      <c r="CU152">
        <v>0</v>
      </c>
      <c r="CV152">
        <v>0</v>
      </c>
      <c r="CW152" t="s">
        <v>156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165</v>
      </c>
      <c r="DE152">
        <v>0</v>
      </c>
      <c r="DF152">
        <v>0</v>
      </c>
      <c r="DG152">
        <v>0</v>
      </c>
      <c r="DH152" t="s">
        <v>150</v>
      </c>
      <c r="DI152">
        <v>0</v>
      </c>
      <c r="DJ152">
        <v>0</v>
      </c>
      <c r="DK152">
        <v>0</v>
      </c>
      <c r="DL152" t="s">
        <v>156</v>
      </c>
      <c r="DM152">
        <v>45</v>
      </c>
      <c r="DN152">
        <v>0</v>
      </c>
      <c r="DO152" t="s">
        <v>156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155</v>
      </c>
      <c r="DV152">
        <v>0</v>
      </c>
      <c r="DW152">
        <v>0</v>
      </c>
      <c r="DX152">
        <v>0.5</v>
      </c>
      <c r="DY152">
        <v>0.04</v>
      </c>
      <c r="DZ152">
        <v>2.0020566090040005E+19</v>
      </c>
      <c r="EA152">
        <v>3.4600356600000148E+18</v>
      </c>
      <c r="EB152" t="s">
        <v>1165</v>
      </c>
      <c r="EC152" t="s">
        <v>1165</v>
      </c>
      <c r="ED152" t="s">
        <v>1164</v>
      </c>
      <c r="EE152" t="s">
        <v>1166</v>
      </c>
      <c r="EF152" t="s">
        <v>163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146</v>
      </c>
      <c r="EP152">
        <v>9107.5</v>
      </c>
      <c r="EQ152">
        <v>0</v>
      </c>
      <c r="ER152">
        <v>0</v>
      </c>
      <c r="ES152" t="s">
        <v>146</v>
      </c>
      <c r="ET152" t="s">
        <v>168</v>
      </c>
      <c r="EU152" t="s">
        <v>146</v>
      </c>
      <c r="EV152">
        <v>0</v>
      </c>
    </row>
    <row r="153" spans="1:152" x14ac:dyDescent="0.25">
      <c r="A153">
        <v>9763461108</v>
      </c>
      <c r="B153" t="s">
        <v>141</v>
      </c>
      <c r="C153" t="s">
        <v>1170</v>
      </c>
      <c r="D153" t="s">
        <v>143</v>
      </c>
      <c r="E153" t="s">
        <v>144</v>
      </c>
      <c r="F153" t="s">
        <v>145</v>
      </c>
      <c r="G153">
        <v>34911</v>
      </c>
      <c r="H153" t="s">
        <v>145</v>
      </c>
      <c r="I153">
        <v>339149</v>
      </c>
      <c r="J153">
        <v>2610496596</v>
      </c>
      <c r="K153">
        <v>9135743</v>
      </c>
      <c r="L153">
        <v>2692440</v>
      </c>
      <c r="M153" t="s">
        <v>146</v>
      </c>
      <c r="N153">
        <v>9763461108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150</v>
      </c>
      <c r="U153" t="s">
        <v>151</v>
      </c>
      <c r="V153">
        <v>4814</v>
      </c>
      <c r="W153" t="s">
        <v>152</v>
      </c>
      <c r="X153" t="s">
        <v>151</v>
      </c>
      <c r="Y153">
        <v>44</v>
      </c>
      <c r="Z153" t="s">
        <v>153</v>
      </c>
      <c r="AA153" t="s">
        <v>154</v>
      </c>
      <c r="AB153" t="s">
        <v>146</v>
      </c>
      <c r="AC153">
        <v>200239</v>
      </c>
      <c r="AD153" t="s">
        <v>155</v>
      </c>
      <c r="AE153" t="s">
        <v>156</v>
      </c>
      <c r="AF153" t="s">
        <v>1171</v>
      </c>
      <c r="AG153">
        <v>566</v>
      </c>
      <c r="AH153">
        <v>552833</v>
      </c>
      <c r="AI153" t="s">
        <v>171</v>
      </c>
      <c r="AJ153">
        <v>566</v>
      </c>
      <c r="AK153">
        <v>9763461108</v>
      </c>
      <c r="AL153">
        <v>9763461108</v>
      </c>
      <c r="AM153" t="s">
        <v>158</v>
      </c>
      <c r="AN153" t="s">
        <v>228</v>
      </c>
      <c r="AO153" t="s">
        <v>229</v>
      </c>
      <c r="AP153" t="s">
        <v>146</v>
      </c>
      <c r="AQ153" t="s">
        <v>174</v>
      </c>
      <c r="AR153">
        <v>9107.5</v>
      </c>
      <c r="AS153">
        <v>9000</v>
      </c>
      <c r="AT153" s="5">
        <f t="shared" si="14"/>
        <v>8000</v>
      </c>
      <c r="AU153" s="5">
        <v>350</v>
      </c>
      <c r="AV153" s="5">
        <f t="shared" si="15"/>
        <v>7650</v>
      </c>
      <c r="AW153" s="6">
        <f t="shared" si="16"/>
        <v>1346.4</v>
      </c>
      <c r="AX153" s="7">
        <f t="shared" si="17"/>
        <v>6120</v>
      </c>
      <c r="AY153" s="8">
        <f t="shared" si="18"/>
        <v>183.6</v>
      </c>
      <c r="AZ153" s="5">
        <v>250</v>
      </c>
      <c r="BA153" s="9">
        <f t="shared" si="19"/>
        <v>81.25</v>
      </c>
      <c r="BB153" s="9">
        <v>1000</v>
      </c>
      <c r="BC153" s="10"/>
      <c r="BD153" s="5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9107.5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9106.9624999999996</v>
      </c>
      <c r="BR153">
        <v>0</v>
      </c>
      <c r="BS153">
        <v>0.04</v>
      </c>
      <c r="BT153" t="s">
        <v>146</v>
      </c>
      <c r="BU153">
        <v>59536659</v>
      </c>
      <c r="BV153" t="s">
        <v>162</v>
      </c>
      <c r="BW153">
        <v>0</v>
      </c>
      <c r="BX153">
        <v>0</v>
      </c>
      <c r="BY153" t="s">
        <v>163</v>
      </c>
      <c r="BZ153">
        <v>0</v>
      </c>
      <c r="CA153" t="s">
        <v>146</v>
      </c>
      <c r="CB153">
        <v>0</v>
      </c>
      <c r="CC153">
        <v>0</v>
      </c>
      <c r="CD153" t="s">
        <v>146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171</v>
      </c>
      <c r="CK153">
        <v>10</v>
      </c>
      <c r="CL153">
        <v>0</v>
      </c>
      <c r="CM153">
        <v>0</v>
      </c>
      <c r="CN153">
        <v>9107.5</v>
      </c>
      <c r="CO153" t="s">
        <v>150</v>
      </c>
      <c r="CP153">
        <v>0</v>
      </c>
      <c r="CQ153">
        <v>0</v>
      </c>
      <c r="CR153">
        <v>0</v>
      </c>
      <c r="CS153" t="s">
        <v>164</v>
      </c>
      <c r="CT153">
        <v>0</v>
      </c>
      <c r="CU153">
        <v>0</v>
      </c>
      <c r="CV153">
        <v>0</v>
      </c>
      <c r="CW153" t="s">
        <v>156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165</v>
      </c>
      <c r="DE153">
        <v>0</v>
      </c>
      <c r="DF153">
        <v>0</v>
      </c>
      <c r="DG153">
        <v>0</v>
      </c>
      <c r="DH153" t="s">
        <v>150</v>
      </c>
      <c r="DI153">
        <v>0</v>
      </c>
      <c r="DJ153">
        <v>0</v>
      </c>
      <c r="DK153">
        <v>0</v>
      </c>
      <c r="DL153" t="s">
        <v>156</v>
      </c>
      <c r="DM153">
        <v>45</v>
      </c>
      <c r="DN153">
        <v>0</v>
      </c>
      <c r="DO153" t="s">
        <v>156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155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3.4600356600000148E+18</v>
      </c>
      <c r="EB153" t="s">
        <v>1172</v>
      </c>
      <c r="EC153" t="s">
        <v>1172</v>
      </c>
      <c r="ED153" t="s">
        <v>1171</v>
      </c>
      <c r="EE153" t="s">
        <v>1173</v>
      </c>
      <c r="EF153" t="s">
        <v>163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9107.5</v>
      </c>
      <c r="EQ153">
        <v>0</v>
      </c>
      <c r="ER153">
        <v>0</v>
      </c>
      <c r="ES153" t="s">
        <v>146</v>
      </c>
      <c r="ET153" t="s">
        <v>168</v>
      </c>
      <c r="EU153" t="s">
        <v>146</v>
      </c>
      <c r="EV153">
        <v>0</v>
      </c>
    </row>
    <row r="154" spans="1:152" x14ac:dyDescent="0.25">
      <c r="A154">
        <v>9762688712</v>
      </c>
      <c r="B154" t="s">
        <v>141</v>
      </c>
      <c r="C154" t="s">
        <v>1174</v>
      </c>
      <c r="D154" t="s">
        <v>143</v>
      </c>
      <c r="E154" t="s">
        <v>144</v>
      </c>
      <c r="F154" t="s">
        <v>145</v>
      </c>
      <c r="G154">
        <v>34909</v>
      </c>
      <c r="H154" t="s">
        <v>145</v>
      </c>
      <c r="I154">
        <v>166268</v>
      </c>
      <c r="J154">
        <v>2610339363</v>
      </c>
      <c r="K154">
        <v>3072729</v>
      </c>
      <c r="L154">
        <v>2692440</v>
      </c>
      <c r="M154" t="s">
        <v>146</v>
      </c>
      <c r="N154">
        <v>9762688712</v>
      </c>
      <c r="O154">
        <v>123</v>
      </c>
      <c r="P154" t="s">
        <v>147</v>
      </c>
      <c r="Q154" t="s">
        <v>148</v>
      </c>
      <c r="R154" t="s">
        <v>149</v>
      </c>
      <c r="S154">
        <v>250100000000001</v>
      </c>
      <c r="T154" t="s">
        <v>150</v>
      </c>
      <c r="U154" t="s">
        <v>151</v>
      </c>
      <c r="V154">
        <v>4814</v>
      </c>
      <c r="W154" t="s">
        <v>152</v>
      </c>
      <c r="X154" t="s">
        <v>151</v>
      </c>
      <c r="Y154">
        <v>44</v>
      </c>
      <c r="Z154" t="s">
        <v>153</v>
      </c>
      <c r="AA154" t="s">
        <v>154</v>
      </c>
      <c r="AB154" t="s">
        <v>146</v>
      </c>
      <c r="AC154">
        <v>200239</v>
      </c>
      <c r="AD154" t="s">
        <v>155</v>
      </c>
      <c r="AE154" t="s">
        <v>156</v>
      </c>
      <c r="AF154" t="s">
        <v>1175</v>
      </c>
      <c r="AG154">
        <v>566</v>
      </c>
      <c r="AH154">
        <v>928187</v>
      </c>
      <c r="AI154" t="s">
        <v>171</v>
      </c>
      <c r="AJ154">
        <v>566</v>
      </c>
      <c r="AK154">
        <v>9762688712</v>
      </c>
      <c r="AL154">
        <v>9762688712</v>
      </c>
      <c r="AM154" t="s">
        <v>158</v>
      </c>
      <c r="AN154" t="s">
        <v>198</v>
      </c>
      <c r="AO154" t="s">
        <v>199</v>
      </c>
      <c r="AP154" t="s">
        <v>146</v>
      </c>
      <c r="AQ154" t="s">
        <v>174</v>
      </c>
      <c r="AR154">
        <v>9107.5</v>
      </c>
      <c r="AS154">
        <v>9000</v>
      </c>
      <c r="AT154" s="5">
        <f t="shared" si="14"/>
        <v>8000</v>
      </c>
      <c r="AU154" s="5">
        <v>350</v>
      </c>
      <c r="AV154" s="5">
        <f t="shared" si="15"/>
        <v>7650</v>
      </c>
      <c r="AW154" s="6">
        <f t="shared" si="16"/>
        <v>1346.4</v>
      </c>
      <c r="AX154" s="7">
        <f t="shared" si="17"/>
        <v>6120</v>
      </c>
      <c r="AY154" s="8">
        <f t="shared" si="18"/>
        <v>183.6</v>
      </c>
      <c r="AZ154" s="5">
        <v>250</v>
      </c>
      <c r="BA154" s="9">
        <f t="shared" si="19"/>
        <v>81.25</v>
      </c>
      <c r="BB154" s="9">
        <v>1000</v>
      </c>
      <c r="BC154" s="10"/>
      <c r="BD154" s="5">
        <f t="shared" si="20"/>
        <v>18.75</v>
      </c>
      <c r="BG154" t="s">
        <v>146</v>
      </c>
      <c r="BH154" t="s">
        <v>146</v>
      </c>
      <c r="BI154">
        <v>566</v>
      </c>
      <c r="BJ154">
        <v>566</v>
      </c>
      <c r="BK154">
        <v>9107.5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9106.9624999999996</v>
      </c>
      <c r="BR154">
        <v>0</v>
      </c>
      <c r="BS154">
        <v>0.04</v>
      </c>
      <c r="BT154" t="s">
        <v>146</v>
      </c>
      <c r="BU154">
        <v>59536659</v>
      </c>
      <c r="BV154" t="s">
        <v>162</v>
      </c>
      <c r="BW154">
        <v>0</v>
      </c>
      <c r="BX154">
        <v>0</v>
      </c>
      <c r="BY154" t="s">
        <v>163</v>
      </c>
      <c r="BZ154">
        <v>0</v>
      </c>
      <c r="CA154" t="s">
        <v>146</v>
      </c>
      <c r="CB154">
        <v>0</v>
      </c>
      <c r="CC154">
        <v>0</v>
      </c>
      <c r="CD154" t="s">
        <v>146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171</v>
      </c>
      <c r="CK154">
        <v>10</v>
      </c>
      <c r="CL154">
        <v>0</v>
      </c>
      <c r="CM154">
        <v>0</v>
      </c>
      <c r="CN154">
        <v>9107.5</v>
      </c>
      <c r="CO154" t="s">
        <v>150</v>
      </c>
      <c r="CP154">
        <v>0</v>
      </c>
      <c r="CQ154">
        <v>0</v>
      </c>
      <c r="CR154">
        <v>0</v>
      </c>
      <c r="CS154" t="s">
        <v>164</v>
      </c>
      <c r="CT154">
        <v>0</v>
      </c>
      <c r="CU154">
        <v>0</v>
      </c>
      <c r="CV154">
        <v>0</v>
      </c>
      <c r="CW154" t="s">
        <v>156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165</v>
      </c>
      <c r="DE154">
        <v>0</v>
      </c>
      <c r="DF154">
        <v>0</v>
      </c>
      <c r="DG154">
        <v>0</v>
      </c>
      <c r="DH154" t="s">
        <v>150</v>
      </c>
      <c r="DI154">
        <v>0</v>
      </c>
      <c r="DJ154">
        <v>0</v>
      </c>
      <c r="DK154">
        <v>0</v>
      </c>
      <c r="DL154" t="s">
        <v>156</v>
      </c>
      <c r="DM154">
        <v>45</v>
      </c>
      <c r="DN154">
        <v>0</v>
      </c>
      <c r="DO154" t="s">
        <v>156</v>
      </c>
      <c r="DP154">
        <v>45</v>
      </c>
      <c r="DQ154">
        <v>0</v>
      </c>
      <c r="DR154" t="s">
        <v>146</v>
      </c>
      <c r="DS154" t="s">
        <v>146</v>
      </c>
      <c r="DT154" t="s">
        <v>146</v>
      </c>
      <c r="DU154" t="s">
        <v>155</v>
      </c>
      <c r="DV154">
        <v>0</v>
      </c>
      <c r="DW154">
        <v>0</v>
      </c>
      <c r="DX154">
        <v>0.5</v>
      </c>
      <c r="DY154">
        <v>0.04</v>
      </c>
      <c r="DZ154">
        <v>2.0020566090040005E+19</v>
      </c>
      <c r="EA154">
        <v>3.4600356600000148E+18</v>
      </c>
      <c r="EB154" t="s">
        <v>1176</v>
      </c>
      <c r="EC154" t="s">
        <v>1176</v>
      </c>
      <c r="ED154" t="s">
        <v>1175</v>
      </c>
      <c r="EE154" t="s">
        <v>1177</v>
      </c>
      <c r="EF154" t="s">
        <v>163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9107.5</v>
      </c>
      <c r="EQ154">
        <v>0</v>
      </c>
      <c r="ER154">
        <v>0</v>
      </c>
      <c r="ES154" t="s">
        <v>146</v>
      </c>
      <c r="ET154" t="s">
        <v>168</v>
      </c>
      <c r="EU154" t="s">
        <v>146</v>
      </c>
      <c r="EV154">
        <v>0</v>
      </c>
    </row>
    <row r="155" spans="1:152" x14ac:dyDescent="0.25">
      <c r="A155">
        <v>9763751808</v>
      </c>
      <c r="B155" t="s">
        <v>141</v>
      </c>
      <c r="C155" t="s">
        <v>1178</v>
      </c>
      <c r="D155" t="s">
        <v>143</v>
      </c>
      <c r="E155" t="s">
        <v>144</v>
      </c>
      <c r="F155" t="s">
        <v>145</v>
      </c>
      <c r="G155">
        <v>34911</v>
      </c>
      <c r="H155" t="s">
        <v>145</v>
      </c>
      <c r="I155">
        <v>881060</v>
      </c>
      <c r="J155">
        <v>2610497233</v>
      </c>
      <c r="K155">
        <v>9135743</v>
      </c>
      <c r="L155">
        <v>2692440</v>
      </c>
      <c r="M155" t="s">
        <v>146</v>
      </c>
      <c r="N155">
        <v>9763751808</v>
      </c>
      <c r="O155">
        <v>123</v>
      </c>
      <c r="P155" t="s">
        <v>147</v>
      </c>
      <c r="Q155" t="s">
        <v>148</v>
      </c>
      <c r="R155" t="s">
        <v>149</v>
      </c>
      <c r="S155">
        <v>250100000000001</v>
      </c>
      <c r="T155" t="s">
        <v>150</v>
      </c>
      <c r="U155" t="s">
        <v>151</v>
      </c>
      <c r="V155">
        <v>4814</v>
      </c>
      <c r="W155" t="s">
        <v>152</v>
      </c>
      <c r="X155" t="s">
        <v>151</v>
      </c>
      <c r="Y155">
        <v>44</v>
      </c>
      <c r="Z155" t="s">
        <v>153</v>
      </c>
      <c r="AA155" t="s">
        <v>154</v>
      </c>
      <c r="AB155" t="s">
        <v>146</v>
      </c>
      <c r="AC155">
        <v>200239</v>
      </c>
      <c r="AD155" t="s">
        <v>155</v>
      </c>
      <c r="AE155" t="s">
        <v>156</v>
      </c>
      <c r="AF155" t="s">
        <v>1179</v>
      </c>
      <c r="AG155">
        <v>566</v>
      </c>
      <c r="AH155">
        <v>825364</v>
      </c>
      <c r="AI155" t="s">
        <v>171</v>
      </c>
      <c r="AJ155">
        <v>566</v>
      </c>
      <c r="AK155">
        <v>9763751808</v>
      </c>
      <c r="AL155">
        <v>9763751808</v>
      </c>
      <c r="AM155" t="s">
        <v>158</v>
      </c>
      <c r="AN155" t="s">
        <v>192</v>
      </c>
      <c r="AO155" t="s">
        <v>193</v>
      </c>
      <c r="AP155" t="s">
        <v>146</v>
      </c>
      <c r="AQ155" t="s">
        <v>174</v>
      </c>
      <c r="AR155">
        <v>9107.5</v>
      </c>
      <c r="AS155">
        <v>9000</v>
      </c>
      <c r="AT155" s="5">
        <f t="shared" si="14"/>
        <v>8000</v>
      </c>
      <c r="AU155" s="5">
        <v>350</v>
      </c>
      <c r="AV155" s="5">
        <f t="shared" si="15"/>
        <v>7650</v>
      </c>
      <c r="AW155" s="6">
        <f t="shared" si="16"/>
        <v>1346.4</v>
      </c>
      <c r="AX155" s="7">
        <f t="shared" si="17"/>
        <v>6120</v>
      </c>
      <c r="AY155" s="8">
        <f t="shared" si="18"/>
        <v>183.6</v>
      </c>
      <c r="AZ155" s="5">
        <v>250</v>
      </c>
      <c r="BA155" s="9">
        <f t="shared" si="19"/>
        <v>81.25</v>
      </c>
      <c r="BB155" s="9">
        <v>1000</v>
      </c>
      <c r="BC155" s="10"/>
      <c r="BD155" s="5">
        <f t="shared" si="20"/>
        <v>18.75</v>
      </c>
      <c r="BG155" t="s">
        <v>146</v>
      </c>
      <c r="BH155" t="s">
        <v>146</v>
      </c>
      <c r="BI155">
        <v>566</v>
      </c>
      <c r="BJ155">
        <v>566</v>
      </c>
      <c r="BK155">
        <v>9107.5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9106.9624999999996</v>
      </c>
      <c r="BR155">
        <v>0</v>
      </c>
      <c r="BS155">
        <v>0.04</v>
      </c>
      <c r="BT155" t="s">
        <v>146</v>
      </c>
      <c r="BU155">
        <v>59536659</v>
      </c>
      <c r="BV155" t="s">
        <v>162</v>
      </c>
      <c r="BW155">
        <v>0</v>
      </c>
      <c r="BX155">
        <v>0</v>
      </c>
      <c r="BY155" t="s">
        <v>163</v>
      </c>
      <c r="BZ155">
        <v>0</v>
      </c>
      <c r="CA155" t="s">
        <v>146</v>
      </c>
      <c r="CB155">
        <v>0</v>
      </c>
      <c r="CC155">
        <v>0</v>
      </c>
      <c r="CD155" t="s">
        <v>146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171</v>
      </c>
      <c r="CK155">
        <v>10</v>
      </c>
      <c r="CL155">
        <v>0</v>
      </c>
      <c r="CM155">
        <v>0</v>
      </c>
      <c r="CN155">
        <v>9107.5</v>
      </c>
      <c r="CO155" t="s">
        <v>150</v>
      </c>
      <c r="CP155">
        <v>0</v>
      </c>
      <c r="CQ155">
        <v>0</v>
      </c>
      <c r="CR155">
        <v>0</v>
      </c>
      <c r="CS155" t="s">
        <v>164</v>
      </c>
      <c r="CT155">
        <v>0</v>
      </c>
      <c r="CU155">
        <v>0</v>
      </c>
      <c r="CV155">
        <v>0</v>
      </c>
      <c r="CW155" t="s">
        <v>156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165</v>
      </c>
      <c r="DE155">
        <v>0</v>
      </c>
      <c r="DF155">
        <v>0</v>
      </c>
      <c r="DG155">
        <v>0</v>
      </c>
      <c r="DH155" t="s">
        <v>150</v>
      </c>
      <c r="DI155">
        <v>0</v>
      </c>
      <c r="DJ155">
        <v>0</v>
      </c>
      <c r="DK155">
        <v>0</v>
      </c>
      <c r="DL155" t="s">
        <v>156</v>
      </c>
      <c r="DM155">
        <v>45</v>
      </c>
      <c r="DN155">
        <v>0</v>
      </c>
      <c r="DO155" t="s">
        <v>156</v>
      </c>
      <c r="DP155">
        <v>45</v>
      </c>
      <c r="DQ155">
        <v>0</v>
      </c>
      <c r="DR155" t="s">
        <v>146</v>
      </c>
      <c r="DS155" t="s">
        <v>146</v>
      </c>
      <c r="DT155" t="s">
        <v>146</v>
      </c>
      <c r="DU155" t="s">
        <v>155</v>
      </c>
      <c r="DV155">
        <v>0</v>
      </c>
      <c r="DW155">
        <v>0</v>
      </c>
      <c r="DX155">
        <v>0.5</v>
      </c>
      <c r="DY155">
        <v>0.04</v>
      </c>
      <c r="DZ155">
        <v>2.0020566090040005E+19</v>
      </c>
      <c r="EA155">
        <v>3.4600356600000148E+18</v>
      </c>
      <c r="EB155" t="s">
        <v>1180</v>
      </c>
      <c r="EC155" t="s">
        <v>1180</v>
      </c>
      <c r="ED155" t="s">
        <v>1179</v>
      </c>
      <c r="EE155" t="s">
        <v>1181</v>
      </c>
      <c r="EF155" t="s">
        <v>163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9107.5</v>
      </c>
      <c r="EQ155">
        <v>0</v>
      </c>
      <c r="ER155">
        <v>0</v>
      </c>
      <c r="ES155" t="s">
        <v>146</v>
      </c>
      <c r="ET155" t="s">
        <v>168</v>
      </c>
      <c r="EU155" t="s">
        <v>146</v>
      </c>
      <c r="EV155">
        <v>0</v>
      </c>
    </row>
    <row r="156" spans="1:152" x14ac:dyDescent="0.25">
      <c r="A156">
        <v>9763863088</v>
      </c>
      <c r="B156" t="s">
        <v>141</v>
      </c>
      <c r="C156" t="s">
        <v>1194</v>
      </c>
      <c r="D156" t="s">
        <v>143</v>
      </c>
      <c r="E156" t="s">
        <v>144</v>
      </c>
      <c r="F156" t="s">
        <v>145</v>
      </c>
      <c r="G156">
        <v>34911</v>
      </c>
      <c r="H156" t="s">
        <v>145</v>
      </c>
      <c r="I156">
        <v>947107</v>
      </c>
      <c r="J156">
        <v>2610497480</v>
      </c>
      <c r="K156">
        <v>9135743</v>
      </c>
      <c r="L156">
        <v>2692440</v>
      </c>
      <c r="M156" t="s">
        <v>146</v>
      </c>
      <c r="N156">
        <v>9763863088</v>
      </c>
      <c r="O156">
        <v>123</v>
      </c>
      <c r="P156" t="s">
        <v>147</v>
      </c>
      <c r="Q156" t="s">
        <v>148</v>
      </c>
      <c r="R156" t="s">
        <v>149</v>
      </c>
      <c r="S156">
        <v>250100000000001</v>
      </c>
      <c r="T156" t="s">
        <v>150</v>
      </c>
      <c r="U156" t="s">
        <v>151</v>
      </c>
      <c r="V156">
        <v>4814</v>
      </c>
      <c r="W156" t="s">
        <v>152</v>
      </c>
      <c r="X156" t="s">
        <v>151</v>
      </c>
      <c r="Y156">
        <v>44</v>
      </c>
      <c r="Z156" t="s">
        <v>153</v>
      </c>
      <c r="AA156" t="s">
        <v>154</v>
      </c>
      <c r="AB156" t="s">
        <v>146</v>
      </c>
      <c r="AC156">
        <v>200239</v>
      </c>
      <c r="AD156" t="s">
        <v>155</v>
      </c>
      <c r="AE156" t="s">
        <v>156</v>
      </c>
      <c r="AF156" t="s">
        <v>1195</v>
      </c>
      <c r="AG156">
        <v>566</v>
      </c>
      <c r="AH156">
        <v>930923</v>
      </c>
      <c r="AI156" t="s">
        <v>171</v>
      </c>
      <c r="AJ156">
        <v>566</v>
      </c>
      <c r="AK156">
        <v>9763863088</v>
      </c>
      <c r="AL156">
        <v>9763863088</v>
      </c>
      <c r="AM156" t="s">
        <v>158</v>
      </c>
      <c r="AN156" t="s">
        <v>192</v>
      </c>
      <c r="AO156" t="s">
        <v>193</v>
      </c>
      <c r="AP156" t="s">
        <v>146</v>
      </c>
      <c r="AQ156" t="s">
        <v>174</v>
      </c>
      <c r="AR156">
        <v>9107.5</v>
      </c>
      <c r="AS156">
        <v>9000</v>
      </c>
      <c r="AT156" s="5">
        <f t="shared" si="14"/>
        <v>8000</v>
      </c>
      <c r="AU156" s="5">
        <v>350</v>
      </c>
      <c r="AV156" s="5">
        <f t="shared" si="15"/>
        <v>7650</v>
      </c>
      <c r="AW156" s="6">
        <f t="shared" si="16"/>
        <v>1346.4</v>
      </c>
      <c r="AX156" s="7">
        <f t="shared" si="17"/>
        <v>6120</v>
      </c>
      <c r="AY156" s="8">
        <f t="shared" si="18"/>
        <v>183.6</v>
      </c>
      <c r="AZ156" s="5">
        <v>250</v>
      </c>
      <c r="BA156" s="9">
        <f t="shared" si="19"/>
        <v>81.25</v>
      </c>
      <c r="BB156" s="9">
        <v>1000</v>
      </c>
      <c r="BC156" s="10"/>
      <c r="BD156" s="5">
        <f t="shared" si="20"/>
        <v>18.75</v>
      </c>
      <c r="BG156" t="s">
        <v>146</v>
      </c>
      <c r="BH156" t="s">
        <v>146</v>
      </c>
      <c r="BI156">
        <v>566</v>
      </c>
      <c r="BJ156">
        <v>566</v>
      </c>
      <c r="BK156">
        <v>9107.5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9106.9624999999996</v>
      </c>
      <c r="BR156">
        <v>0</v>
      </c>
      <c r="BS156">
        <v>0.04</v>
      </c>
      <c r="BT156" t="s">
        <v>146</v>
      </c>
      <c r="BU156">
        <v>59536659</v>
      </c>
      <c r="BV156" t="s">
        <v>162</v>
      </c>
      <c r="BW156">
        <v>0</v>
      </c>
      <c r="BX156">
        <v>0</v>
      </c>
      <c r="BY156" t="s">
        <v>163</v>
      </c>
      <c r="BZ156">
        <v>0</v>
      </c>
      <c r="CA156" t="s">
        <v>146</v>
      </c>
      <c r="CB156">
        <v>0</v>
      </c>
      <c r="CC156">
        <v>0</v>
      </c>
      <c r="CD156" t="s">
        <v>146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171</v>
      </c>
      <c r="CK156">
        <v>10</v>
      </c>
      <c r="CL156">
        <v>0</v>
      </c>
      <c r="CM156">
        <v>0</v>
      </c>
      <c r="CN156">
        <v>9107.5</v>
      </c>
      <c r="CO156" t="s">
        <v>150</v>
      </c>
      <c r="CP156">
        <v>0</v>
      </c>
      <c r="CQ156">
        <v>0</v>
      </c>
      <c r="CR156">
        <v>0</v>
      </c>
      <c r="CS156" t="s">
        <v>164</v>
      </c>
      <c r="CT156">
        <v>0</v>
      </c>
      <c r="CU156">
        <v>0</v>
      </c>
      <c r="CV156">
        <v>0</v>
      </c>
      <c r="CW156" t="s">
        <v>156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165</v>
      </c>
      <c r="DE156">
        <v>0</v>
      </c>
      <c r="DF156">
        <v>0</v>
      </c>
      <c r="DG156">
        <v>0</v>
      </c>
      <c r="DH156" t="s">
        <v>150</v>
      </c>
      <c r="DI156">
        <v>0</v>
      </c>
      <c r="DJ156">
        <v>0</v>
      </c>
      <c r="DK156">
        <v>0</v>
      </c>
      <c r="DL156" t="s">
        <v>156</v>
      </c>
      <c r="DM156">
        <v>45</v>
      </c>
      <c r="DN156">
        <v>0</v>
      </c>
      <c r="DO156" t="s">
        <v>156</v>
      </c>
      <c r="DP156">
        <v>45</v>
      </c>
      <c r="DQ156">
        <v>0</v>
      </c>
      <c r="DR156" t="s">
        <v>146</v>
      </c>
      <c r="DS156" t="s">
        <v>146</v>
      </c>
      <c r="DT156" t="s">
        <v>146</v>
      </c>
      <c r="DU156" t="s">
        <v>155</v>
      </c>
      <c r="DV156">
        <v>0</v>
      </c>
      <c r="DW156">
        <v>0</v>
      </c>
      <c r="DX156">
        <v>0.5</v>
      </c>
      <c r="DY156">
        <v>0.04</v>
      </c>
      <c r="DZ156">
        <v>2.0020566090040005E+19</v>
      </c>
      <c r="EA156">
        <v>3.4600356600000148E+18</v>
      </c>
      <c r="EB156" t="s">
        <v>1196</v>
      </c>
      <c r="EC156" t="s">
        <v>1196</v>
      </c>
      <c r="ED156" t="s">
        <v>1195</v>
      </c>
      <c r="EE156" t="s">
        <v>1197</v>
      </c>
      <c r="EF156" t="s">
        <v>163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9107.5</v>
      </c>
      <c r="EQ156">
        <v>0</v>
      </c>
      <c r="ER156">
        <v>0</v>
      </c>
      <c r="ES156" t="s">
        <v>146</v>
      </c>
      <c r="ET156" t="s">
        <v>168</v>
      </c>
      <c r="EU156" t="s">
        <v>146</v>
      </c>
      <c r="EV156">
        <v>0</v>
      </c>
    </row>
    <row r="157" spans="1:152" x14ac:dyDescent="0.25">
      <c r="A157">
        <v>9765823909</v>
      </c>
      <c r="B157" t="s">
        <v>141</v>
      </c>
      <c r="C157" t="s">
        <v>1198</v>
      </c>
      <c r="D157" t="s">
        <v>143</v>
      </c>
      <c r="E157" t="s">
        <v>144</v>
      </c>
      <c r="F157" t="s">
        <v>145</v>
      </c>
      <c r="G157">
        <v>34914</v>
      </c>
      <c r="H157" t="s">
        <v>145</v>
      </c>
      <c r="I157">
        <v>980429</v>
      </c>
      <c r="J157">
        <v>2610786894</v>
      </c>
      <c r="K157">
        <v>8917441</v>
      </c>
      <c r="L157">
        <v>2692440</v>
      </c>
      <c r="M157" t="s">
        <v>146</v>
      </c>
      <c r="N157">
        <v>9765823909</v>
      </c>
      <c r="O157">
        <v>123</v>
      </c>
      <c r="P157" t="s">
        <v>147</v>
      </c>
      <c r="Q157" t="s">
        <v>148</v>
      </c>
      <c r="R157" t="s">
        <v>149</v>
      </c>
      <c r="S157">
        <v>250100000000001</v>
      </c>
      <c r="T157" t="s">
        <v>150</v>
      </c>
      <c r="U157" t="s">
        <v>151</v>
      </c>
      <c r="V157">
        <v>4814</v>
      </c>
      <c r="W157" t="s">
        <v>152</v>
      </c>
      <c r="X157" t="s">
        <v>151</v>
      </c>
      <c r="Y157">
        <v>44</v>
      </c>
      <c r="Z157" t="s">
        <v>153</v>
      </c>
      <c r="AA157" t="s">
        <v>154</v>
      </c>
      <c r="AB157" t="s">
        <v>146</v>
      </c>
      <c r="AC157">
        <v>200239</v>
      </c>
      <c r="AD157" t="s">
        <v>155</v>
      </c>
      <c r="AE157" t="s">
        <v>156</v>
      </c>
      <c r="AF157" t="s">
        <v>1199</v>
      </c>
      <c r="AG157">
        <v>566</v>
      </c>
      <c r="AH157">
        <v>748287</v>
      </c>
      <c r="AI157" t="s">
        <v>171</v>
      </c>
      <c r="AJ157">
        <v>566</v>
      </c>
      <c r="AK157">
        <v>9765823909</v>
      </c>
      <c r="AL157">
        <v>9765823909</v>
      </c>
      <c r="AM157" t="s">
        <v>158</v>
      </c>
      <c r="AN157" t="s">
        <v>216</v>
      </c>
      <c r="AO157" t="s">
        <v>217</v>
      </c>
      <c r="AP157" t="s">
        <v>146</v>
      </c>
      <c r="AQ157" t="s">
        <v>174</v>
      </c>
      <c r="AR157">
        <v>9107.5</v>
      </c>
      <c r="AS157">
        <v>9000</v>
      </c>
      <c r="AT157" s="5">
        <f t="shared" si="14"/>
        <v>8000</v>
      </c>
      <c r="AU157" s="5">
        <v>350</v>
      </c>
      <c r="AV157" s="5">
        <f t="shared" si="15"/>
        <v>7650</v>
      </c>
      <c r="AW157" s="6">
        <f t="shared" si="16"/>
        <v>1346.4</v>
      </c>
      <c r="AX157" s="7">
        <f t="shared" si="17"/>
        <v>6120</v>
      </c>
      <c r="AY157" s="8">
        <f t="shared" si="18"/>
        <v>183.6</v>
      </c>
      <c r="AZ157" s="5">
        <v>250</v>
      </c>
      <c r="BA157" s="9">
        <f t="shared" si="19"/>
        <v>81.25</v>
      </c>
      <c r="BB157" s="9">
        <v>1000</v>
      </c>
      <c r="BC157" s="10"/>
      <c r="BD157" s="5">
        <f t="shared" si="20"/>
        <v>18.75</v>
      </c>
      <c r="BG157" t="s">
        <v>146</v>
      </c>
      <c r="BH157" t="s">
        <v>146</v>
      </c>
      <c r="BI157">
        <v>566</v>
      </c>
      <c r="BJ157">
        <v>566</v>
      </c>
      <c r="BK157">
        <v>9107.5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9106.9624999999996</v>
      </c>
      <c r="BR157">
        <v>0</v>
      </c>
      <c r="BS157">
        <v>0.04</v>
      </c>
      <c r="BT157" t="s">
        <v>146</v>
      </c>
      <c r="BU157">
        <v>59536659</v>
      </c>
      <c r="BV157" t="s">
        <v>162</v>
      </c>
      <c r="BW157">
        <v>0</v>
      </c>
      <c r="BX157">
        <v>0</v>
      </c>
      <c r="BY157" t="s">
        <v>163</v>
      </c>
      <c r="BZ157">
        <v>0</v>
      </c>
      <c r="CA157" t="s">
        <v>146</v>
      </c>
      <c r="CB157">
        <v>0</v>
      </c>
      <c r="CC157">
        <v>0</v>
      </c>
      <c r="CD157" t="s">
        <v>146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171</v>
      </c>
      <c r="CK157">
        <v>10</v>
      </c>
      <c r="CL157">
        <v>0</v>
      </c>
      <c r="CM157">
        <v>0</v>
      </c>
      <c r="CN157">
        <v>9107.5</v>
      </c>
      <c r="CO157" t="s">
        <v>150</v>
      </c>
      <c r="CP157">
        <v>0</v>
      </c>
      <c r="CQ157">
        <v>0</v>
      </c>
      <c r="CR157">
        <v>0</v>
      </c>
      <c r="CS157" t="s">
        <v>164</v>
      </c>
      <c r="CT157">
        <v>0</v>
      </c>
      <c r="CU157">
        <v>0</v>
      </c>
      <c r="CV157">
        <v>0</v>
      </c>
      <c r="CW157" t="s">
        <v>156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165</v>
      </c>
      <c r="DE157">
        <v>0</v>
      </c>
      <c r="DF157">
        <v>0</v>
      </c>
      <c r="DG157">
        <v>0</v>
      </c>
      <c r="DH157" t="s">
        <v>150</v>
      </c>
      <c r="DI157">
        <v>0</v>
      </c>
      <c r="DJ157">
        <v>0</v>
      </c>
      <c r="DK157">
        <v>0</v>
      </c>
      <c r="DL157" t="s">
        <v>156</v>
      </c>
      <c r="DM157">
        <v>45</v>
      </c>
      <c r="DN157">
        <v>0</v>
      </c>
      <c r="DO157" t="s">
        <v>156</v>
      </c>
      <c r="DP157">
        <v>45</v>
      </c>
      <c r="DQ157">
        <v>0</v>
      </c>
      <c r="DR157" t="s">
        <v>146</v>
      </c>
      <c r="DS157" t="s">
        <v>146</v>
      </c>
      <c r="DT157" t="s">
        <v>146</v>
      </c>
      <c r="DU157" t="s">
        <v>155</v>
      </c>
      <c r="DV157">
        <v>0</v>
      </c>
      <c r="DW157">
        <v>0</v>
      </c>
      <c r="DX157">
        <v>0.5</v>
      </c>
      <c r="DY157">
        <v>0.04</v>
      </c>
      <c r="DZ157">
        <v>2.0020566090040005E+19</v>
      </c>
      <c r="EA157">
        <v>3.4600356600000148E+18</v>
      </c>
      <c r="EB157" t="s">
        <v>1200</v>
      </c>
      <c r="EC157" t="s">
        <v>1200</v>
      </c>
      <c r="ED157" t="s">
        <v>1199</v>
      </c>
      <c r="EE157" t="s">
        <v>1201</v>
      </c>
      <c r="EF157" t="s">
        <v>163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9107.5</v>
      </c>
      <c r="EQ157">
        <v>0</v>
      </c>
      <c r="ER157">
        <v>0</v>
      </c>
      <c r="ES157" t="s">
        <v>146</v>
      </c>
      <c r="ET157" t="s">
        <v>168</v>
      </c>
      <c r="EU157" t="s">
        <v>146</v>
      </c>
      <c r="EV157">
        <v>0</v>
      </c>
    </row>
    <row r="158" spans="1:152" x14ac:dyDescent="0.25">
      <c r="A158">
        <v>9763563046</v>
      </c>
      <c r="B158" t="s">
        <v>141</v>
      </c>
      <c r="C158" t="s">
        <v>1226</v>
      </c>
      <c r="D158" t="s">
        <v>143</v>
      </c>
      <c r="E158" t="s">
        <v>144</v>
      </c>
      <c r="F158" t="s">
        <v>145</v>
      </c>
      <c r="G158">
        <v>34911</v>
      </c>
      <c r="H158" t="s">
        <v>145</v>
      </c>
      <c r="I158">
        <v>774780</v>
      </c>
      <c r="J158">
        <v>2610496812</v>
      </c>
      <c r="K158">
        <v>9135743</v>
      </c>
      <c r="L158">
        <v>2692440</v>
      </c>
      <c r="M158" t="s">
        <v>146</v>
      </c>
      <c r="N158">
        <v>9763563046</v>
      </c>
      <c r="O158">
        <v>123</v>
      </c>
      <c r="P158" t="s">
        <v>147</v>
      </c>
      <c r="Q158" t="s">
        <v>148</v>
      </c>
      <c r="R158" t="s">
        <v>149</v>
      </c>
      <c r="S158">
        <v>250100000000001</v>
      </c>
      <c r="T158" t="s">
        <v>150</v>
      </c>
      <c r="U158" t="s">
        <v>151</v>
      </c>
      <c r="V158">
        <v>4814</v>
      </c>
      <c r="W158" t="s">
        <v>152</v>
      </c>
      <c r="X158" t="s">
        <v>151</v>
      </c>
      <c r="Y158">
        <v>44</v>
      </c>
      <c r="Z158" t="s">
        <v>153</v>
      </c>
      <c r="AA158" t="s">
        <v>154</v>
      </c>
      <c r="AB158" t="s">
        <v>146</v>
      </c>
      <c r="AC158">
        <v>200239</v>
      </c>
      <c r="AD158" t="s">
        <v>155</v>
      </c>
      <c r="AE158" t="s">
        <v>156</v>
      </c>
      <c r="AF158" t="s">
        <v>1227</v>
      </c>
      <c r="AG158">
        <v>566</v>
      </c>
      <c r="AH158">
        <v>641021</v>
      </c>
      <c r="AI158" t="s">
        <v>171</v>
      </c>
      <c r="AJ158">
        <v>566</v>
      </c>
      <c r="AK158">
        <v>9763563046</v>
      </c>
      <c r="AL158">
        <v>9763563046</v>
      </c>
      <c r="AM158" t="s">
        <v>158</v>
      </c>
      <c r="AN158" t="s">
        <v>228</v>
      </c>
      <c r="AO158" t="s">
        <v>229</v>
      </c>
      <c r="AP158" t="s">
        <v>146</v>
      </c>
      <c r="AQ158" t="s">
        <v>174</v>
      </c>
      <c r="AR158">
        <v>9107.5</v>
      </c>
      <c r="AS158">
        <v>9000</v>
      </c>
      <c r="AT158" s="5">
        <f t="shared" si="14"/>
        <v>8000</v>
      </c>
      <c r="AU158" s="5">
        <v>350</v>
      </c>
      <c r="AV158" s="5">
        <f t="shared" si="15"/>
        <v>7650</v>
      </c>
      <c r="AW158" s="6">
        <f t="shared" si="16"/>
        <v>1346.4</v>
      </c>
      <c r="AX158" s="7">
        <f t="shared" si="17"/>
        <v>6120</v>
      </c>
      <c r="AY158" s="8">
        <f t="shared" si="18"/>
        <v>183.6</v>
      </c>
      <c r="AZ158" s="5">
        <v>250</v>
      </c>
      <c r="BA158" s="9">
        <f t="shared" si="19"/>
        <v>81.25</v>
      </c>
      <c r="BB158" s="9">
        <v>1000</v>
      </c>
      <c r="BC158" s="10"/>
      <c r="BD158" s="5">
        <f t="shared" si="20"/>
        <v>18.75</v>
      </c>
      <c r="BG158" t="s">
        <v>146</v>
      </c>
      <c r="BH158" t="s">
        <v>146</v>
      </c>
      <c r="BI158">
        <v>566</v>
      </c>
      <c r="BJ158">
        <v>566</v>
      </c>
      <c r="BK158">
        <v>9107.5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9106.9624999999996</v>
      </c>
      <c r="BR158">
        <v>0</v>
      </c>
      <c r="BS158">
        <v>0.04</v>
      </c>
      <c r="BT158" t="s">
        <v>146</v>
      </c>
      <c r="BU158">
        <v>59536659</v>
      </c>
      <c r="BV158" t="s">
        <v>162</v>
      </c>
      <c r="BW158">
        <v>0</v>
      </c>
      <c r="BX158">
        <v>0</v>
      </c>
      <c r="BY158" t="s">
        <v>163</v>
      </c>
      <c r="BZ158">
        <v>0</v>
      </c>
      <c r="CA158" t="s">
        <v>146</v>
      </c>
      <c r="CB158">
        <v>0</v>
      </c>
      <c r="CC158">
        <v>0</v>
      </c>
      <c r="CD158" t="s">
        <v>146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171</v>
      </c>
      <c r="CK158">
        <v>10</v>
      </c>
      <c r="CL158">
        <v>0</v>
      </c>
      <c r="CM158">
        <v>0</v>
      </c>
      <c r="CN158">
        <v>9107.5</v>
      </c>
      <c r="CO158" t="s">
        <v>150</v>
      </c>
      <c r="CP158">
        <v>0</v>
      </c>
      <c r="CQ158">
        <v>0</v>
      </c>
      <c r="CR158">
        <v>0</v>
      </c>
      <c r="CS158" t="s">
        <v>164</v>
      </c>
      <c r="CT158">
        <v>0</v>
      </c>
      <c r="CU158">
        <v>0</v>
      </c>
      <c r="CV158">
        <v>0</v>
      </c>
      <c r="CW158" t="s">
        <v>156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165</v>
      </c>
      <c r="DE158">
        <v>0</v>
      </c>
      <c r="DF158">
        <v>0</v>
      </c>
      <c r="DG158">
        <v>0</v>
      </c>
      <c r="DH158" t="s">
        <v>150</v>
      </c>
      <c r="DI158">
        <v>0</v>
      </c>
      <c r="DJ158">
        <v>0</v>
      </c>
      <c r="DK158">
        <v>0</v>
      </c>
      <c r="DL158" t="s">
        <v>156</v>
      </c>
      <c r="DM158">
        <v>45</v>
      </c>
      <c r="DN158">
        <v>0</v>
      </c>
      <c r="DO158" t="s">
        <v>156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155</v>
      </c>
      <c r="DV158">
        <v>0</v>
      </c>
      <c r="DW158">
        <v>0</v>
      </c>
      <c r="DX158">
        <v>0.5</v>
      </c>
      <c r="DY158">
        <v>0.04</v>
      </c>
      <c r="DZ158">
        <v>2.0020566090040005E+19</v>
      </c>
      <c r="EA158">
        <v>3.4600356600000148E+18</v>
      </c>
      <c r="EB158" t="s">
        <v>1228</v>
      </c>
      <c r="EC158" t="s">
        <v>1228</v>
      </c>
      <c r="ED158" t="s">
        <v>1227</v>
      </c>
      <c r="EE158" t="s">
        <v>1229</v>
      </c>
      <c r="EF158" t="s">
        <v>163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146</v>
      </c>
      <c r="EP158">
        <v>9107.5</v>
      </c>
      <c r="EQ158">
        <v>0</v>
      </c>
      <c r="ER158">
        <v>0</v>
      </c>
      <c r="ES158" t="s">
        <v>146</v>
      </c>
      <c r="ET158" t="s">
        <v>168</v>
      </c>
      <c r="EU158" t="s">
        <v>146</v>
      </c>
      <c r="EV158">
        <v>0</v>
      </c>
    </row>
    <row r="159" spans="1:152" x14ac:dyDescent="0.25">
      <c r="A159">
        <v>9763348956</v>
      </c>
      <c r="B159" t="s">
        <v>141</v>
      </c>
      <c r="C159" t="s">
        <v>1230</v>
      </c>
      <c r="D159" t="s">
        <v>143</v>
      </c>
      <c r="E159" t="s">
        <v>144</v>
      </c>
      <c r="F159" t="s">
        <v>145</v>
      </c>
      <c r="G159">
        <v>34910</v>
      </c>
      <c r="H159" t="s">
        <v>145</v>
      </c>
      <c r="I159">
        <v>994209</v>
      </c>
      <c r="J159">
        <v>2610425897</v>
      </c>
      <c r="K159">
        <v>9945408</v>
      </c>
      <c r="L159">
        <v>2692440</v>
      </c>
      <c r="M159" t="s">
        <v>146</v>
      </c>
      <c r="N159">
        <v>9763348956</v>
      </c>
      <c r="O159">
        <v>123</v>
      </c>
      <c r="P159" t="s">
        <v>147</v>
      </c>
      <c r="Q159" t="s">
        <v>148</v>
      </c>
      <c r="R159" t="s">
        <v>149</v>
      </c>
      <c r="S159">
        <v>250100000000001</v>
      </c>
      <c r="T159" t="s">
        <v>150</v>
      </c>
      <c r="U159" t="s">
        <v>151</v>
      </c>
      <c r="V159">
        <v>4814</v>
      </c>
      <c r="W159" t="s">
        <v>152</v>
      </c>
      <c r="X159" t="s">
        <v>151</v>
      </c>
      <c r="Y159">
        <v>44</v>
      </c>
      <c r="Z159" t="s">
        <v>153</v>
      </c>
      <c r="AA159" t="s">
        <v>154</v>
      </c>
      <c r="AB159" t="s">
        <v>146</v>
      </c>
      <c r="AC159">
        <v>200239</v>
      </c>
      <c r="AD159" t="s">
        <v>155</v>
      </c>
      <c r="AE159" t="s">
        <v>156</v>
      </c>
      <c r="AF159" t="s">
        <v>1231</v>
      </c>
      <c r="AG159">
        <v>566</v>
      </c>
      <c r="AH159">
        <v>476007</v>
      </c>
      <c r="AI159" t="s">
        <v>171</v>
      </c>
      <c r="AJ159">
        <v>566</v>
      </c>
      <c r="AK159">
        <v>9763348956</v>
      </c>
      <c r="AL159">
        <v>9763348956</v>
      </c>
      <c r="AM159" t="s">
        <v>158</v>
      </c>
      <c r="AN159" t="s">
        <v>192</v>
      </c>
      <c r="AO159" t="s">
        <v>193</v>
      </c>
      <c r="AP159" t="s">
        <v>146</v>
      </c>
      <c r="AQ159" t="s">
        <v>174</v>
      </c>
      <c r="AR159">
        <v>9107.5</v>
      </c>
      <c r="AS159">
        <v>9000</v>
      </c>
      <c r="AT159" s="5">
        <f t="shared" si="14"/>
        <v>8000</v>
      </c>
      <c r="AU159" s="5">
        <v>350</v>
      </c>
      <c r="AV159" s="5">
        <f t="shared" si="15"/>
        <v>7650</v>
      </c>
      <c r="AW159" s="6">
        <f t="shared" si="16"/>
        <v>1346.4</v>
      </c>
      <c r="AX159" s="7">
        <f t="shared" si="17"/>
        <v>6120</v>
      </c>
      <c r="AY159" s="8">
        <f t="shared" si="18"/>
        <v>183.6</v>
      </c>
      <c r="AZ159" s="5">
        <v>250</v>
      </c>
      <c r="BA159" s="9">
        <f t="shared" si="19"/>
        <v>81.25</v>
      </c>
      <c r="BB159" s="9">
        <v>1000</v>
      </c>
      <c r="BC159" s="10"/>
      <c r="BD159" s="5">
        <f t="shared" si="20"/>
        <v>18.75</v>
      </c>
      <c r="BG159" t="s">
        <v>146</v>
      </c>
      <c r="BH159" t="s">
        <v>146</v>
      </c>
      <c r="BI159">
        <v>566</v>
      </c>
      <c r="BJ159">
        <v>566</v>
      </c>
      <c r="BK159">
        <v>9107.5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9106.9624999999996</v>
      </c>
      <c r="BR159">
        <v>0</v>
      </c>
      <c r="BS159">
        <v>0.04</v>
      </c>
      <c r="BT159" t="s">
        <v>146</v>
      </c>
      <c r="BU159">
        <v>59536659</v>
      </c>
      <c r="BV159" t="s">
        <v>162</v>
      </c>
      <c r="BW159">
        <v>0</v>
      </c>
      <c r="BX159">
        <v>0</v>
      </c>
      <c r="BY159" t="s">
        <v>163</v>
      </c>
      <c r="BZ159">
        <v>0</v>
      </c>
      <c r="CA159" t="s">
        <v>146</v>
      </c>
      <c r="CB159">
        <v>0</v>
      </c>
      <c r="CC159">
        <v>0</v>
      </c>
      <c r="CD159" t="s">
        <v>146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171</v>
      </c>
      <c r="CK159">
        <v>10</v>
      </c>
      <c r="CL159">
        <v>0</v>
      </c>
      <c r="CM159">
        <v>0</v>
      </c>
      <c r="CN159">
        <v>9107.5</v>
      </c>
      <c r="CO159" t="s">
        <v>150</v>
      </c>
      <c r="CP159">
        <v>0</v>
      </c>
      <c r="CQ159">
        <v>0</v>
      </c>
      <c r="CR159">
        <v>0</v>
      </c>
      <c r="CS159" t="s">
        <v>164</v>
      </c>
      <c r="CT159">
        <v>0</v>
      </c>
      <c r="CU159">
        <v>0</v>
      </c>
      <c r="CV159">
        <v>0</v>
      </c>
      <c r="CW159" t="s">
        <v>156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165</v>
      </c>
      <c r="DE159">
        <v>0</v>
      </c>
      <c r="DF159">
        <v>0</v>
      </c>
      <c r="DG159">
        <v>0</v>
      </c>
      <c r="DH159" t="s">
        <v>150</v>
      </c>
      <c r="DI159">
        <v>0</v>
      </c>
      <c r="DJ159">
        <v>0</v>
      </c>
      <c r="DK159">
        <v>0</v>
      </c>
      <c r="DL159" t="s">
        <v>156</v>
      </c>
      <c r="DM159">
        <v>45</v>
      </c>
      <c r="DN159">
        <v>0</v>
      </c>
      <c r="DO159" t="s">
        <v>156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155</v>
      </c>
      <c r="DV159">
        <v>0</v>
      </c>
      <c r="DW159">
        <v>0</v>
      </c>
      <c r="DX159">
        <v>0.5</v>
      </c>
      <c r="DY159">
        <v>0.04</v>
      </c>
      <c r="DZ159">
        <v>2.0020566090040005E+19</v>
      </c>
      <c r="EA159">
        <v>3.4600356600000148E+18</v>
      </c>
      <c r="EB159" t="s">
        <v>1232</v>
      </c>
      <c r="EC159" t="s">
        <v>1232</v>
      </c>
      <c r="ED159" t="s">
        <v>1231</v>
      </c>
      <c r="EE159" t="s">
        <v>1233</v>
      </c>
      <c r="EF159" t="s">
        <v>163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146</v>
      </c>
      <c r="EP159">
        <v>9107.5</v>
      </c>
      <c r="EQ159">
        <v>0</v>
      </c>
      <c r="ER159">
        <v>0</v>
      </c>
      <c r="ES159" t="s">
        <v>146</v>
      </c>
      <c r="ET159" t="s">
        <v>168</v>
      </c>
      <c r="EU159" t="s">
        <v>146</v>
      </c>
      <c r="EV159">
        <v>0</v>
      </c>
    </row>
    <row r="160" spans="1:152" x14ac:dyDescent="0.25">
      <c r="A160">
        <v>9762906632</v>
      </c>
      <c r="B160" t="s">
        <v>141</v>
      </c>
      <c r="C160" t="s">
        <v>1240</v>
      </c>
      <c r="D160" t="s">
        <v>143</v>
      </c>
      <c r="E160" t="s">
        <v>144</v>
      </c>
      <c r="F160" t="s">
        <v>145</v>
      </c>
      <c r="G160">
        <v>34910</v>
      </c>
      <c r="H160" t="s">
        <v>145</v>
      </c>
      <c r="I160">
        <v>378668</v>
      </c>
      <c r="J160">
        <v>2610424430</v>
      </c>
      <c r="K160">
        <v>1707801</v>
      </c>
      <c r="L160">
        <v>2692440</v>
      </c>
      <c r="M160" t="s">
        <v>146</v>
      </c>
      <c r="N160">
        <v>9762906632</v>
      </c>
      <c r="O160">
        <v>123</v>
      </c>
      <c r="P160" t="s">
        <v>147</v>
      </c>
      <c r="Q160" t="s">
        <v>148</v>
      </c>
      <c r="R160" t="s">
        <v>149</v>
      </c>
      <c r="S160">
        <v>250100000000001</v>
      </c>
      <c r="T160" t="s">
        <v>150</v>
      </c>
      <c r="U160" t="s">
        <v>151</v>
      </c>
      <c r="V160">
        <v>4814</v>
      </c>
      <c r="W160" t="s">
        <v>152</v>
      </c>
      <c r="X160" t="s">
        <v>151</v>
      </c>
      <c r="Y160">
        <v>44</v>
      </c>
      <c r="Z160" t="s">
        <v>153</v>
      </c>
      <c r="AA160" t="s">
        <v>154</v>
      </c>
      <c r="AB160" t="s">
        <v>146</v>
      </c>
      <c r="AC160">
        <v>200239</v>
      </c>
      <c r="AD160" t="s">
        <v>155</v>
      </c>
      <c r="AE160" t="s">
        <v>156</v>
      </c>
      <c r="AF160" t="s">
        <v>1241</v>
      </c>
      <c r="AG160">
        <v>566</v>
      </c>
      <c r="AH160">
        <v>96689</v>
      </c>
      <c r="AI160" t="s">
        <v>153</v>
      </c>
      <c r="AJ160">
        <v>566</v>
      </c>
      <c r="AK160">
        <v>20212306632</v>
      </c>
      <c r="AL160">
        <v>9762906632</v>
      </c>
      <c r="AM160" t="s">
        <v>158</v>
      </c>
      <c r="AN160" t="s">
        <v>159</v>
      </c>
      <c r="AO160" t="s">
        <v>160</v>
      </c>
      <c r="AP160" t="s">
        <v>146</v>
      </c>
      <c r="AQ160" t="s">
        <v>161</v>
      </c>
      <c r="AR160">
        <v>9107.5</v>
      </c>
      <c r="AS160">
        <v>9000</v>
      </c>
      <c r="AT160" s="5">
        <f t="shared" si="14"/>
        <v>8000</v>
      </c>
      <c r="AU160" s="5">
        <v>350</v>
      </c>
      <c r="AV160" s="5">
        <f t="shared" si="15"/>
        <v>7650</v>
      </c>
      <c r="AW160" s="6">
        <f t="shared" si="16"/>
        <v>1346.4</v>
      </c>
      <c r="AX160" s="7">
        <f t="shared" si="17"/>
        <v>6120</v>
      </c>
      <c r="AY160" s="8">
        <f t="shared" si="18"/>
        <v>183.6</v>
      </c>
      <c r="AZ160" s="5">
        <v>250</v>
      </c>
      <c r="BA160" s="9">
        <f t="shared" si="19"/>
        <v>81.25</v>
      </c>
      <c r="BB160" s="9">
        <v>1000</v>
      </c>
      <c r="BC160" s="10"/>
      <c r="BD160" s="5">
        <f t="shared" si="20"/>
        <v>18.75</v>
      </c>
      <c r="BG160" t="s">
        <v>146</v>
      </c>
      <c r="BH160" t="s">
        <v>146</v>
      </c>
      <c r="BI160">
        <v>566</v>
      </c>
      <c r="BJ160">
        <v>566</v>
      </c>
      <c r="BK160">
        <v>9107.5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9106.9624999999996</v>
      </c>
      <c r="BR160">
        <v>0</v>
      </c>
      <c r="BS160">
        <v>0.04</v>
      </c>
      <c r="BT160" t="s">
        <v>146</v>
      </c>
      <c r="BU160">
        <v>59536659</v>
      </c>
      <c r="BV160" t="s">
        <v>162</v>
      </c>
      <c r="BW160">
        <v>0</v>
      </c>
      <c r="BX160">
        <v>0</v>
      </c>
      <c r="BY160" t="s">
        <v>163</v>
      </c>
      <c r="BZ160">
        <v>0</v>
      </c>
      <c r="CA160" t="s">
        <v>146</v>
      </c>
      <c r="CB160">
        <v>0</v>
      </c>
      <c r="CC160">
        <v>0</v>
      </c>
      <c r="CD160" t="s">
        <v>146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153</v>
      </c>
      <c r="CK160">
        <v>10</v>
      </c>
      <c r="CL160">
        <v>0</v>
      </c>
      <c r="CM160">
        <v>0</v>
      </c>
      <c r="CN160">
        <v>9107.5</v>
      </c>
      <c r="CO160" t="s">
        <v>150</v>
      </c>
      <c r="CP160">
        <v>0</v>
      </c>
      <c r="CQ160">
        <v>0</v>
      </c>
      <c r="CR160">
        <v>0</v>
      </c>
      <c r="CS160" t="s">
        <v>164</v>
      </c>
      <c r="CT160">
        <v>0</v>
      </c>
      <c r="CU160">
        <v>0</v>
      </c>
      <c r="CV160">
        <v>0</v>
      </c>
      <c r="CW160" t="s">
        <v>156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165</v>
      </c>
      <c r="DE160">
        <v>0</v>
      </c>
      <c r="DF160">
        <v>0</v>
      </c>
      <c r="DG160">
        <v>0</v>
      </c>
      <c r="DH160" t="s">
        <v>150</v>
      </c>
      <c r="DI160">
        <v>0</v>
      </c>
      <c r="DJ160">
        <v>0</v>
      </c>
      <c r="DK160">
        <v>0</v>
      </c>
      <c r="DL160" t="s">
        <v>156</v>
      </c>
      <c r="DM160">
        <v>45</v>
      </c>
      <c r="DN160">
        <v>0</v>
      </c>
      <c r="DO160" t="s">
        <v>156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155</v>
      </c>
      <c r="DV160">
        <v>0</v>
      </c>
      <c r="DW160">
        <v>0</v>
      </c>
      <c r="DX160">
        <v>0.5</v>
      </c>
      <c r="DY160">
        <v>0.04</v>
      </c>
      <c r="DZ160">
        <v>2.0020566090040005E+19</v>
      </c>
      <c r="EA160">
        <v>3.0040566E+19</v>
      </c>
      <c r="EB160" t="s">
        <v>1242</v>
      </c>
      <c r="EC160" t="s">
        <v>1242</v>
      </c>
      <c r="ED160" t="s">
        <v>1241</v>
      </c>
      <c r="EE160" t="s">
        <v>1243</v>
      </c>
      <c r="EF160" t="s">
        <v>163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146</v>
      </c>
      <c r="EP160">
        <v>9107.5</v>
      </c>
      <c r="EQ160">
        <v>0</v>
      </c>
      <c r="ER160">
        <v>0</v>
      </c>
      <c r="ES160" t="s">
        <v>146</v>
      </c>
      <c r="ET160" t="s">
        <v>168</v>
      </c>
      <c r="EU160" t="s">
        <v>146</v>
      </c>
      <c r="EV160">
        <v>0</v>
      </c>
    </row>
    <row r="161" spans="1:152" x14ac:dyDescent="0.25">
      <c r="A161">
        <v>9763648871</v>
      </c>
      <c r="B161" t="s">
        <v>141</v>
      </c>
      <c r="C161" t="s">
        <v>1244</v>
      </c>
      <c r="D161" t="s">
        <v>143</v>
      </c>
      <c r="E161" t="s">
        <v>144</v>
      </c>
      <c r="F161" t="s">
        <v>145</v>
      </c>
      <c r="G161">
        <v>34911</v>
      </c>
      <c r="H161" t="s">
        <v>145</v>
      </c>
      <c r="I161">
        <v>251814</v>
      </c>
      <c r="J161">
        <v>2610497018</v>
      </c>
      <c r="K161">
        <v>9135743</v>
      </c>
      <c r="L161">
        <v>2692440</v>
      </c>
      <c r="M161" t="s">
        <v>146</v>
      </c>
      <c r="N161">
        <v>9763648871</v>
      </c>
      <c r="O161">
        <v>123</v>
      </c>
      <c r="P161" t="s">
        <v>147</v>
      </c>
      <c r="Q161" t="s">
        <v>148</v>
      </c>
      <c r="R161" t="s">
        <v>149</v>
      </c>
      <c r="S161">
        <v>250100000000001</v>
      </c>
      <c r="T161" t="s">
        <v>150</v>
      </c>
      <c r="U161" t="s">
        <v>151</v>
      </c>
      <c r="V161">
        <v>4814</v>
      </c>
      <c r="W161" t="s">
        <v>152</v>
      </c>
      <c r="X161" t="s">
        <v>151</v>
      </c>
      <c r="Y161">
        <v>44</v>
      </c>
      <c r="Z161" t="s">
        <v>153</v>
      </c>
      <c r="AA161" t="s">
        <v>154</v>
      </c>
      <c r="AB161" t="s">
        <v>146</v>
      </c>
      <c r="AC161">
        <v>200239</v>
      </c>
      <c r="AD161" t="s">
        <v>155</v>
      </c>
      <c r="AE161" t="s">
        <v>156</v>
      </c>
      <c r="AF161" t="s">
        <v>1245</v>
      </c>
      <c r="AG161">
        <v>566</v>
      </c>
      <c r="AH161">
        <v>722765</v>
      </c>
      <c r="AI161" t="s">
        <v>171</v>
      </c>
      <c r="AJ161">
        <v>566</v>
      </c>
      <c r="AK161">
        <v>9763648871</v>
      </c>
      <c r="AL161">
        <v>9763648871</v>
      </c>
      <c r="AM161" t="s">
        <v>158</v>
      </c>
      <c r="AN161" t="s">
        <v>216</v>
      </c>
      <c r="AO161" t="s">
        <v>217</v>
      </c>
      <c r="AP161" t="s">
        <v>146</v>
      </c>
      <c r="AQ161" t="s">
        <v>174</v>
      </c>
      <c r="AR161">
        <v>9107.5</v>
      </c>
      <c r="AS161">
        <v>9000</v>
      </c>
      <c r="AT161" s="5">
        <f t="shared" si="14"/>
        <v>8000</v>
      </c>
      <c r="AU161" s="5">
        <v>350</v>
      </c>
      <c r="AV161" s="5">
        <f t="shared" si="15"/>
        <v>7650</v>
      </c>
      <c r="AW161" s="6">
        <f t="shared" si="16"/>
        <v>1346.4</v>
      </c>
      <c r="AX161" s="7">
        <f t="shared" si="17"/>
        <v>6120</v>
      </c>
      <c r="AY161" s="8">
        <f t="shared" si="18"/>
        <v>183.6</v>
      </c>
      <c r="AZ161" s="5">
        <v>250</v>
      </c>
      <c r="BA161" s="9">
        <f t="shared" si="19"/>
        <v>81.25</v>
      </c>
      <c r="BB161" s="9">
        <v>1000</v>
      </c>
      <c r="BC161" s="10"/>
      <c r="BD161" s="5">
        <f t="shared" si="20"/>
        <v>18.75</v>
      </c>
      <c r="BG161" t="s">
        <v>146</v>
      </c>
      <c r="BH161" t="s">
        <v>146</v>
      </c>
      <c r="BI161">
        <v>566</v>
      </c>
      <c r="BJ161">
        <v>566</v>
      </c>
      <c r="BK161">
        <v>9107.5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9106.9624999999996</v>
      </c>
      <c r="BR161">
        <v>0</v>
      </c>
      <c r="BS161">
        <v>0.04</v>
      </c>
      <c r="BT161" t="s">
        <v>146</v>
      </c>
      <c r="BU161">
        <v>59536659</v>
      </c>
      <c r="BV161" t="s">
        <v>162</v>
      </c>
      <c r="BW161">
        <v>0</v>
      </c>
      <c r="BX161">
        <v>0</v>
      </c>
      <c r="BY161" t="s">
        <v>163</v>
      </c>
      <c r="BZ161">
        <v>0</v>
      </c>
      <c r="CA161" t="s">
        <v>146</v>
      </c>
      <c r="CB161">
        <v>0</v>
      </c>
      <c r="CC161">
        <v>0</v>
      </c>
      <c r="CD161" t="s">
        <v>146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171</v>
      </c>
      <c r="CK161">
        <v>10</v>
      </c>
      <c r="CL161">
        <v>0</v>
      </c>
      <c r="CM161">
        <v>0</v>
      </c>
      <c r="CN161">
        <v>9107.5</v>
      </c>
      <c r="CO161" t="s">
        <v>150</v>
      </c>
      <c r="CP161">
        <v>0</v>
      </c>
      <c r="CQ161">
        <v>0</v>
      </c>
      <c r="CR161">
        <v>0</v>
      </c>
      <c r="CS161" t="s">
        <v>164</v>
      </c>
      <c r="CT161">
        <v>0</v>
      </c>
      <c r="CU161">
        <v>0</v>
      </c>
      <c r="CV161">
        <v>0</v>
      </c>
      <c r="CW161" t="s">
        <v>156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165</v>
      </c>
      <c r="DE161">
        <v>0</v>
      </c>
      <c r="DF161">
        <v>0</v>
      </c>
      <c r="DG161">
        <v>0</v>
      </c>
      <c r="DH161" t="s">
        <v>150</v>
      </c>
      <c r="DI161">
        <v>0</v>
      </c>
      <c r="DJ161">
        <v>0</v>
      </c>
      <c r="DK161">
        <v>0</v>
      </c>
      <c r="DL161" t="s">
        <v>156</v>
      </c>
      <c r="DM161">
        <v>45</v>
      </c>
      <c r="DN161">
        <v>0</v>
      </c>
      <c r="DO161" t="s">
        <v>156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155</v>
      </c>
      <c r="DV161">
        <v>0</v>
      </c>
      <c r="DW161">
        <v>0</v>
      </c>
      <c r="DX161">
        <v>0.5</v>
      </c>
      <c r="DY161">
        <v>0.04</v>
      </c>
      <c r="DZ161">
        <v>2.0020566090040005E+19</v>
      </c>
      <c r="EA161">
        <v>3.4600356600000148E+18</v>
      </c>
      <c r="EB161" t="s">
        <v>1246</v>
      </c>
      <c r="EC161" t="s">
        <v>1246</v>
      </c>
      <c r="ED161" t="s">
        <v>1245</v>
      </c>
      <c r="EE161" t="s">
        <v>1247</v>
      </c>
      <c r="EF161" t="s">
        <v>163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146</v>
      </c>
      <c r="EP161">
        <v>9107.5</v>
      </c>
      <c r="EQ161">
        <v>0</v>
      </c>
      <c r="ER161">
        <v>0</v>
      </c>
      <c r="ES161" t="s">
        <v>146</v>
      </c>
      <c r="ET161" t="s">
        <v>168</v>
      </c>
      <c r="EU161" t="s">
        <v>146</v>
      </c>
      <c r="EV161">
        <v>0</v>
      </c>
    </row>
    <row r="162" spans="1:152" x14ac:dyDescent="0.25">
      <c r="A162">
        <v>9768488294</v>
      </c>
      <c r="B162" t="s">
        <v>141</v>
      </c>
      <c r="C162" t="s">
        <v>1252</v>
      </c>
      <c r="D162" t="s">
        <v>143</v>
      </c>
      <c r="E162" t="s">
        <v>144</v>
      </c>
      <c r="F162" t="s">
        <v>145</v>
      </c>
      <c r="G162">
        <v>34918</v>
      </c>
      <c r="H162" t="s">
        <v>145</v>
      </c>
      <c r="I162">
        <v>768985</v>
      </c>
      <c r="J162">
        <v>2611203830</v>
      </c>
      <c r="K162">
        <v>3259952</v>
      </c>
      <c r="L162">
        <v>2692440</v>
      </c>
      <c r="M162" t="s">
        <v>146</v>
      </c>
      <c r="N162">
        <v>9768488294</v>
      </c>
      <c r="O162">
        <v>123</v>
      </c>
      <c r="P162" t="s">
        <v>147</v>
      </c>
      <c r="Q162" t="s">
        <v>148</v>
      </c>
      <c r="R162" t="s">
        <v>149</v>
      </c>
      <c r="S162">
        <v>250100000000001</v>
      </c>
      <c r="T162" t="s">
        <v>150</v>
      </c>
      <c r="U162" t="s">
        <v>151</v>
      </c>
      <c r="V162">
        <v>4814</v>
      </c>
      <c r="W162" t="s">
        <v>152</v>
      </c>
      <c r="X162" t="s">
        <v>151</v>
      </c>
      <c r="Y162">
        <v>44</v>
      </c>
      <c r="Z162" t="s">
        <v>153</v>
      </c>
      <c r="AA162" t="s">
        <v>154</v>
      </c>
      <c r="AB162" t="s">
        <v>146</v>
      </c>
      <c r="AC162">
        <v>200239</v>
      </c>
      <c r="AD162" t="s">
        <v>155</v>
      </c>
      <c r="AE162" t="s">
        <v>156</v>
      </c>
      <c r="AF162" t="s">
        <v>1253</v>
      </c>
      <c r="AG162">
        <v>566</v>
      </c>
      <c r="AH162">
        <v>215000</v>
      </c>
      <c r="AI162" t="s">
        <v>171</v>
      </c>
      <c r="AJ162">
        <v>566</v>
      </c>
      <c r="AK162">
        <v>9768488294</v>
      </c>
      <c r="AL162">
        <v>9768488294</v>
      </c>
      <c r="AM162" t="s">
        <v>158</v>
      </c>
      <c r="AN162" t="s">
        <v>482</v>
      </c>
      <c r="AO162" t="s">
        <v>483</v>
      </c>
      <c r="AP162" t="s">
        <v>146</v>
      </c>
      <c r="AQ162" t="s">
        <v>174</v>
      </c>
      <c r="AR162">
        <v>9107.5</v>
      </c>
      <c r="AS162">
        <v>9000</v>
      </c>
      <c r="AT162" s="5">
        <f t="shared" si="14"/>
        <v>8000</v>
      </c>
      <c r="AU162" s="5">
        <v>350</v>
      </c>
      <c r="AV162" s="5">
        <f t="shared" si="15"/>
        <v>7650</v>
      </c>
      <c r="AW162" s="6">
        <f t="shared" si="16"/>
        <v>1346.4</v>
      </c>
      <c r="AX162" s="7">
        <f t="shared" si="17"/>
        <v>6120</v>
      </c>
      <c r="AY162" s="8">
        <f t="shared" si="18"/>
        <v>183.6</v>
      </c>
      <c r="AZ162" s="5">
        <v>250</v>
      </c>
      <c r="BA162" s="9">
        <f t="shared" si="19"/>
        <v>81.25</v>
      </c>
      <c r="BB162" s="9">
        <v>1000</v>
      </c>
      <c r="BC162" s="10"/>
      <c r="BD162" s="5">
        <f t="shared" si="20"/>
        <v>18.75</v>
      </c>
      <c r="BG162" t="s">
        <v>146</v>
      </c>
      <c r="BH162" t="s">
        <v>146</v>
      </c>
      <c r="BI162">
        <v>566</v>
      </c>
      <c r="BJ162">
        <v>566</v>
      </c>
      <c r="BK162">
        <v>9107.5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9106.9624999999996</v>
      </c>
      <c r="BR162">
        <v>0</v>
      </c>
      <c r="BS162">
        <v>0.04</v>
      </c>
      <c r="BT162" t="s">
        <v>146</v>
      </c>
      <c r="BU162">
        <v>59536659</v>
      </c>
      <c r="BV162" t="s">
        <v>162</v>
      </c>
      <c r="BW162">
        <v>0</v>
      </c>
      <c r="BX162">
        <v>0</v>
      </c>
      <c r="BY162" t="s">
        <v>163</v>
      </c>
      <c r="BZ162">
        <v>0</v>
      </c>
      <c r="CA162" t="s">
        <v>146</v>
      </c>
      <c r="CB162">
        <v>0</v>
      </c>
      <c r="CC162">
        <v>0</v>
      </c>
      <c r="CD162" t="s">
        <v>146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171</v>
      </c>
      <c r="CK162">
        <v>10</v>
      </c>
      <c r="CL162">
        <v>0</v>
      </c>
      <c r="CM162">
        <v>0</v>
      </c>
      <c r="CN162">
        <v>9107.5</v>
      </c>
      <c r="CO162" t="s">
        <v>150</v>
      </c>
      <c r="CP162">
        <v>0</v>
      </c>
      <c r="CQ162">
        <v>0</v>
      </c>
      <c r="CR162">
        <v>0</v>
      </c>
      <c r="CS162" t="s">
        <v>164</v>
      </c>
      <c r="CT162">
        <v>0</v>
      </c>
      <c r="CU162">
        <v>0</v>
      </c>
      <c r="CV162">
        <v>0</v>
      </c>
      <c r="CW162" t="s">
        <v>156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165</v>
      </c>
      <c r="DE162">
        <v>0</v>
      </c>
      <c r="DF162">
        <v>0</v>
      </c>
      <c r="DG162">
        <v>0</v>
      </c>
      <c r="DH162" t="s">
        <v>150</v>
      </c>
      <c r="DI162">
        <v>0</v>
      </c>
      <c r="DJ162">
        <v>0</v>
      </c>
      <c r="DK162">
        <v>0</v>
      </c>
      <c r="DL162" t="s">
        <v>156</v>
      </c>
      <c r="DM162">
        <v>45</v>
      </c>
      <c r="DN162">
        <v>0</v>
      </c>
      <c r="DO162" t="s">
        <v>156</v>
      </c>
      <c r="DP162">
        <v>45</v>
      </c>
      <c r="DQ162">
        <v>0</v>
      </c>
      <c r="DR162" t="s">
        <v>146</v>
      </c>
      <c r="DS162" t="s">
        <v>146</v>
      </c>
      <c r="DT162" t="s">
        <v>146</v>
      </c>
      <c r="DU162" t="s">
        <v>155</v>
      </c>
      <c r="DV162">
        <v>0</v>
      </c>
      <c r="DW162">
        <v>0</v>
      </c>
      <c r="DX162">
        <v>0.5</v>
      </c>
      <c r="DY162">
        <v>0.04</v>
      </c>
      <c r="DZ162">
        <v>2.0020566090040005E+19</v>
      </c>
      <c r="EA162">
        <v>3.4600356600000148E+18</v>
      </c>
      <c r="EB162" t="s">
        <v>1254</v>
      </c>
      <c r="EC162" t="s">
        <v>1254</v>
      </c>
      <c r="ED162" t="s">
        <v>1253</v>
      </c>
      <c r="EE162" t="s">
        <v>1255</v>
      </c>
      <c r="EF162" t="s">
        <v>163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146</v>
      </c>
      <c r="EP162">
        <v>9107.5</v>
      </c>
      <c r="EQ162">
        <v>0</v>
      </c>
      <c r="ER162">
        <v>0</v>
      </c>
      <c r="ES162" t="s">
        <v>146</v>
      </c>
      <c r="ET162" t="s">
        <v>168</v>
      </c>
      <c r="EU162" t="s">
        <v>146</v>
      </c>
      <c r="EV162">
        <v>0</v>
      </c>
    </row>
    <row r="163" spans="1:152" x14ac:dyDescent="0.25">
      <c r="A163">
        <v>9763748336</v>
      </c>
      <c r="B163" t="s">
        <v>141</v>
      </c>
      <c r="C163" t="s">
        <v>1274</v>
      </c>
      <c r="D163" t="s">
        <v>143</v>
      </c>
      <c r="E163" t="s">
        <v>144</v>
      </c>
      <c r="F163" t="s">
        <v>145</v>
      </c>
      <c r="G163">
        <v>34911</v>
      </c>
      <c r="H163" t="s">
        <v>145</v>
      </c>
      <c r="I163">
        <v>21324</v>
      </c>
      <c r="J163">
        <v>2610497224</v>
      </c>
      <c r="K163">
        <v>9135743</v>
      </c>
      <c r="L163">
        <v>2692440</v>
      </c>
      <c r="M163" t="s">
        <v>146</v>
      </c>
      <c r="N163">
        <v>9763748336</v>
      </c>
      <c r="O163">
        <v>123</v>
      </c>
      <c r="P163" t="s">
        <v>147</v>
      </c>
      <c r="Q163" t="s">
        <v>148</v>
      </c>
      <c r="R163" t="s">
        <v>149</v>
      </c>
      <c r="S163">
        <v>250100000000001</v>
      </c>
      <c r="T163" t="s">
        <v>150</v>
      </c>
      <c r="U163" t="s">
        <v>151</v>
      </c>
      <c r="V163">
        <v>4814</v>
      </c>
      <c r="W163" t="s">
        <v>152</v>
      </c>
      <c r="X163" t="s">
        <v>151</v>
      </c>
      <c r="Y163">
        <v>44</v>
      </c>
      <c r="Z163" t="s">
        <v>153</v>
      </c>
      <c r="AA163" t="s">
        <v>154</v>
      </c>
      <c r="AB163" t="s">
        <v>146</v>
      </c>
      <c r="AC163">
        <v>200239</v>
      </c>
      <c r="AD163" t="s">
        <v>155</v>
      </c>
      <c r="AE163" t="s">
        <v>156</v>
      </c>
      <c r="AF163" t="s">
        <v>1275</v>
      </c>
      <c r="AG163">
        <v>566</v>
      </c>
      <c r="AH163">
        <v>822047</v>
      </c>
      <c r="AI163" t="s">
        <v>171</v>
      </c>
      <c r="AJ163">
        <v>566</v>
      </c>
      <c r="AK163">
        <v>9763748336</v>
      </c>
      <c r="AL163">
        <v>9763748336</v>
      </c>
      <c r="AM163" t="s">
        <v>158</v>
      </c>
      <c r="AN163" t="s">
        <v>198</v>
      </c>
      <c r="AO163" t="s">
        <v>199</v>
      </c>
      <c r="AP163" t="s">
        <v>146</v>
      </c>
      <c r="AQ163" t="s">
        <v>174</v>
      </c>
      <c r="AR163">
        <v>9107.5</v>
      </c>
      <c r="AS163">
        <v>9000</v>
      </c>
      <c r="AT163" s="5">
        <f t="shared" si="14"/>
        <v>8000</v>
      </c>
      <c r="AU163" s="5">
        <v>350</v>
      </c>
      <c r="AV163" s="5">
        <f t="shared" si="15"/>
        <v>7650</v>
      </c>
      <c r="AW163" s="6">
        <f t="shared" si="16"/>
        <v>1346.4</v>
      </c>
      <c r="AX163" s="7">
        <f t="shared" si="17"/>
        <v>6120</v>
      </c>
      <c r="AY163" s="8">
        <f t="shared" si="18"/>
        <v>183.6</v>
      </c>
      <c r="AZ163" s="5">
        <v>250</v>
      </c>
      <c r="BA163" s="9">
        <f t="shared" si="19"/>
        <v>81.25</v>
      </c>
      <c r="BB163" s="9">
        <v>1000</v>
      </c>
      <c r="BC163" s="10"/>
      <c r="BD163" s="5">
        <f t="shared" si="20"/>
        <v>18.75</v>
      </c>
      <c r="BG163" t="s">
        <v>146</v>
      </c>
      <c r="BH163" t="s">
        <v>146</v>
      </c>
      <c r="BI163">
        <v>566</v>
      </c>
      <c r="BJ163">
        <v>566</v>
      </c>
      <c r="BK163">
        <v>9107.5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9106.9624999999996</v>
      </c>
      <c r="BR163">
        <v>0</v>
      </c>
      <c r="BS163">
        <v>0.04</v>
      </c>
      <c r="BT163" t="s">
        <v>146</v>
      </c>
      <c r="BU163">
        <v>59536659</v>
      </c>
      <c r="BV163" t="s">
        <v>162</v>
      </c>
      <c r="BW163">
        <v>0</v>
      </c>
      <c r="BX163">
        <v>0</v>
      </c>
      <c r="BY163" t="s">
        <v>163</v>
      </c>
      <c r="BZ163">
        <v>0</v>
      </c>
      <c r="CA163" t="s">
        <v>146</v>
      </c>
      <c r="CB163">
        <v>0</v>
      </c>
      <c r="CC163">
        <v>0</v>
      </c>
      <c r="CD163" t="s">
        <v>146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171</v>
      </c>
      <c r="CK163">
        <v>10</v>
      </c>
      <c r="CL163">
        <v>0</v>
      </c>
      <c r="CM163">
        <v>0</v>
      </c>
      <c r="CN163">
        <v>9107.5</v>
      </c>
      <c r="CO163" t="s">
        <v>150</v>
      </c>
      <c r="CP163">
        <v>0</v>
      </c>
      <c r="CQ163">
        <v>0</v>
      </c>
      <c r="CR163">
        <v>0</v>
      </c>
      <c r="CS163" t="s">
        <v>164</v>
      </c>
      <c r="CT163">
        <v>0</v>
      </c>
      <c r="CU163">
        <v>0</v>
      </c>
      <c r="CV163">
        <v>0</v>
      </c>
      <c r="CW163" t="s">
        <v>156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165</v>
      </c>
      <c r="DE163">
        <v>0</v>
      </c>
      <c r="DF163">
        <v>0</v>
      </c>
      <c r="DG163">
        <v>0</v>
      </c>
      <c r="DH163" t="s">
        <v>150</v>
      </c>
      <c r="DI163">
        <v>0</v>
      </c>
      <c r="DJ163">
        <v>0</v>
      </c>
      <c r="DK163">
        <v>0</v>
      </c>
      <c r="DL163" t="s">
        <v>156</v>
      </c>
      <c r="DM163">
        <v>45</v>
      </c>
      <c r="DN163">
        <v>0</v>
      </c>
      <c r="DO163" t="s">
        <v>156</v>
      </c>
      <c r="DP163">
        <v>45</v>
      </c>
      <c r="DQ163">
        <v>0</v>
      </c>
      <c r="DR163" t="s">
        <v>146</v>
      </c>
      <c r="DS163" t="s">
        <v>146</v>
      </c>
      <c r="DT163" t="s">
        <v>146</v>
      </c>
      <c r="DU163" t="s">
        <v>155</v>
      </c>
      <c r="DV163">
        <v>0</v>
      </c>
      <c r="DW163">
        <v>0</v>
      </c>
      <c r="DX163">
        <v>0.5</v>
      </c>
      <c r="DY163">
        <v>0.04</v>
      </c>
      <c r="DZ163">
        <v>2.0020566090040005E+19</v>
      </c>
      <c r="EA163">
        <v>3.4600356600000148E+18</v>
      </c>
      <c r="EB163" t="s">
        <v>1276</v>
      </c>
      <c r="EC163" t="s">
        <v>1276</v>
      </c>
      <c r="ED163" t="s">
        <v>1275</v>
      </c>
      <c r="EE163" t="s">
        <v>1277</v>
      </c>
      <c r="EF163" t="s">
        <v>163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9107.5</v>
      </c>
      <c r="EQ163">
        <v>0</v>
      </c>
      <c r="ER163">
        <v>0</v>
      </c>
      <c r="ES163" t="s">
        <v>146</v>
      </c>
      <c r="ET163" t="s">
        <v>168</v>
      </c>
      <c r="EU163" t="s">
        <v>146</v>
      </c>
      <c r="EV163">
        <v>0</v>
      </c>
    </row>
    <row r="164" spans="1:152" x14ac:dyDescent="0.25">
      <c r="A164">
        <v>9762804885</v>
      </c>
      <c r="B164" t="s">
        <v>141</v>
      </c>
      <c r="C164" t="s">
        <v>1283</v>
      </c>
      <c r="D164" t="s">
        <v>143</v>
      </c>
      <c r="E164" t="s">
        <v>144</v>
      </c>
      <c r="F164" t="s">
        <v>145</v>
      </c>
      <c r="G164">
        <v>34910</v>
      </c>
      <c r="H164" t="s">
        <v>145</v>
      </c>
      <c r="I164">
        <v>431968</v>
      </c>
      <c r="J164">
        <v>2610424129</v>
      </c>
      <c r="K164">
        <v>1707801</v>
      </c>
      <c r="L164">
        <v>2692440</v>
      </c>
      <c r="M164" t="s">
        <v>146</v>
      </c>
      <c r="N164">
        <v>9762804885</v>
      </c>
      <c r="O164">
        <v>123</v>
      </c>
      <c r="P164" t="s">
        <v>147</v>
      </c>
      <c r="Q164" t="s">
        <v>148</v>
      </c>
      <c r="R164" t="s">
        <v>149</v>
      </c>
      <c r="S164">
        <v>250100000000001</v>
      </c>
      <c r="T164" t="s">
        <v>150</v>
      </c>
      <c r="U164" t="s">
        <v>151</v>
      </c>
      <c r="V164">
        <v>4814</v>
      </c>
      <c r="W164" t="s">
        <v>152</v>
      </c>
      <c r="X164" t="s">
        <v>151</v>
      </c>
      <c r="Y164">
        <v>44</v>
      </c>
      <c r="Z164" t="s">
        <v>153</v>
      </c>
      <c r="AA164" t="s">
        <v>154</v>
      </c>
      <c r="AB164" t="s">
        <v>146</v>
      </c>
      <c r="AC164">
        <v>200239</v>
      </c>
      <c r="AD164" t="s">
        <v>155</v>
      </c>
      <c r="AE164" t="s">
        <v>156</v>
      </c>
      <c r="AF164" t="s">
        <v>1284</v>
      </c>
      <c r="AG164">
        <v>566</v>
      </c>
      <c r="AH164">
        <v>23378</v>
      </c>
      <c r="AI164" t="s">
        <v>171</v>
      </c>
      <c r="AJ164">
        <v>566</v>
      </c>
      <c r="AK164">
        <v>9762804885</v>
      </c>
      <c r="AL164">
        <v>9762804885</v>
      </c>
      <c r="AM164" t="s">
        <v>158</v>
      </c>
      <c r="AN164" t="s">
        <v>192</v>
      </c>
      <c r="AO164" t="s">
        <v>193</v>
      </c>
      <c r="AP164" t="s">
        <v>146</v>
      </c>
      <c r="AQ164" t="s">
        <v>174</v>
      </c>
      <c r="AR164">
        <v>9107.5</v>
      </c>
      <c r="AS164">
        <v>9000</v>
      </c>
      <c r="AT164" s="5">
        <f t="shared" si="14"/>
        <v>8000</v>
      </c>
      <c r="AU164" s="5">
        <v>350</v>
      </c>
      <c r="AV164" s="5">
        <f t="shared" si="15"/>
        <v>7650</v>
      </c>
      <c r="AW164" s="6">
        <f t="shared" si="16"/>
        <v>1346.4</v>
      </c>
      <c r="AX164" s="7">
        <f t="shared" si="17"/>
        <v>6120</v>
      </c>
      <c r="AY164" s="8">
        <f t="shared" si="18"/>
        <v>183.6</v>
      </c>
      <c r="AZ164" s="5">
        <v>250</v>
      </c>
      <c r="BA164" s="9">
        <f t="shared" si="19"/>
        <v>81.25</v>
      </c>
      <c r="BB164" s="9">
        <v>1000</v>
      </c>
      <c r="BC164" s="10"/>
      <c r="BD164" s="5">
        <f t="shared" si="20"/>
        <v>18.75</v>
      </c>
      <c r="BG164" t="s">
        <v>146</v>
      </c>
      <c r="BH164" t="s">
        <v>146</v>
      </c>
      <c r="BI164">
        <v>566</v>
      </c>
      <c r="BJ164">
        <v>566</v>
      </c>
      <c r="BK164">
        <v>9107.5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9106.9624999999996</v>
      </c>
      <c r="BR164">
        <v>0</v>
      </c>
      <c r="BS164">
        <v>0.04</v>
      </c>
      <c r="BT164" t="s">
        <v>146</v>
      </c>
      <c r="BU164">
        <v>59536659</v>
      </c>
      <c r="BV164" t="s">
        <v>162</v>
      </c>
      <c r="BW164">
        <v>0</v>
      </c>
      <c r="BX164">
        <v>0</v>
      </c>
      <c r="BY164" t="s">
        <v>163</v>
      </c>
      <c r="BZ164">
        <v>0</v>
      </c>
      <c r="CA164" t="s">
        <v>146</v>
      </c>
      <c r="CB164">
        <v>0</v>
      </c>
      <c r="CC164">
        <v>0</v>
      </c>
      <c r="CD164" t="s">
        <v>146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171</v>
      </c>
      <c r="CK164">
        <v>10</v>
      </c>
      <c r="CL164">
        <v>0</v>
      </c>
      <c r="CM164">
        <v>0</v>
      </c>
      <c r="CN164">
        <v>9107.5</v>
      </c>
      <c r="CO164" t="s">
        <v>150</v>
      </c>
      <c r="CP164">
        <v>0</v>
      </c>
      <c r="CQ164">
        <v>0</v>
      </c>
      <c r="CR164">
        <v>0</v>
      </c>
      <c r="CS164" t="s">
        <v>164</v>
      </c>
      <c r="CT164">
        <v>0</v>
      </c>
      <c r="CU164">
        <v>0</v>
      </c>
      <c r="CV164">
        <v>0</v>
      </c>
      <c r="CW164" t="s">
        <v>156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165</v>
      </c>
      <c r="DE164">
        <v>0</v>
      </c>
      <c r="DF164">
        <v>0</v>
      </c>
      <c r="DG164">
        <v>0</v>
      </c>
      <c r="DH164" t="s">
        <v>150</v>
      </c>
      <c r="DI164">
        <v>0</v>
      </c>
      <c r="DJ164">
        <v>0</v>
      </c>
      <c r="DK164">
        <v>0</v>
      </c>
      <c r="DL164" t="s">
        <v>156</v>
      </c>
      <c r="DM164">
        <v>45</v>
      </c>
      <c r="DN164">
        <v>0</v>
      </c>
      <c r="DO164" t="s">
        <v>156</v>
      </c>
      <c r="DP164">
        <v>45</v>
      </c>
      <c r="DQ164">
        <v>0</v>
      </c>
      <c r="DR164" t="s">
        <v>146</v>
      </c>
      <c r="DS164" t="s">
        <v>146</v>
      </c>
      <c r="DT164" t="s">
        <v>146</v>
      </c>
      <c r="DU164" t="s">
        <v>155</v>
      </c>
      <c r="DV164">
        <v>0</v>
      </c>
      <c r="DW164">
        <v>0</v>
      </c>
      <c r="DX164">
        <v>0.5</v>
      </c>
      <c r="DY164">
        <v>0.04</v>
      </c>
      <c r="DZ164">
        <v>2.0020566090040005E+19</v>
      </c>
      <c r="EA164">
        <v>3.4600356600000148E+18</v>
      </c>
      <c r="EB164" t="s">
        <v>1285</v>
      </c>
      <c r="EC164" t="s">
        <v>1285</v>
      </c>
      <c r="ED164" t="s">
        <v>1284</v>
      </c>
      <c r="EE164" t="s">
        <v>1286</v>
      </c>
      <c r="EF164" t="s">
        <v>163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9107.5</v>
      </c>
      <c r="EQ164">
        <v>0</v>
      </c>
      <c r="ER164">
        <v>0</v>
      </c>
      <c r="ES164" t="s">
        <v>146</v>
      </c>
      <c r="ET164" t="s">
        <v>168</v>
      </c>
      <c r="EU164" t="s">
        <v>146</v>
      </c>
      <c r="EV164">
        <v>0</v>
      </c>
    </row>
    <row r="165" spans="1:152" x14ac:dyDescent="0.25">
      <c r="A165">
        <v>9763912058</v>
      </c>
      <c r="B165" t="s">
        <v>141</v>
      </c>
      <c r="C165" t="s">
        <v>1298</v>
      </c>
      <c r="D165" t="s">
        <v>143</v>
      </c>
      <c r="E165" t="s">
        <v>144</v>
      </c>
      <c r="F165" t="s">
        <v>145</v>
      </c>
      <c r="G165">
        <v>34911</v>
      </c>
      <c r="H165" t="s">
        <v>145</v>
      </c>
      <c r="I165">
        <v>560160</v>
      </c>
      <c r="J165">
        <v>2610497591</v>
      </c>
      <c r="K165">
        <v>9135743</v>
      </c>
      <c r="L165">
        <v>2692440</v>
      </c>
      <c r="M165" t="s">
        <v>146</v>
      </c>
      <c r="N165">
        <v>9763912058</v>
      </c>
      <c r="O165">
        <v>123</v>
      </c>
      <c r="P165" t="s">
        <v>147</v>
      </c>
      <c r="Q165" t="s">
        <v>148</v>
      </c>
      <c r="R165" t="s">
        <v>149</v>
      </c>
      <c r="S165">
        <v>250100000000001</v>
      </c>
      <c r="T165" t="s">
        <v>150</v>
      </c>
      <c r="U165" t="s">
        <v>151</v>
      </c>
      <c r="V165">
        <v>4814</v>
      </c>
      <c r="W165" t="s">
        <v>152</v>
      </c>
      <c r="X165" t="s">
        <v>151</v>
      </c>
      <c r="Y165">
        <v>44</v>
      </c>
      <c r="Z165" t="s">
        <v>153</v>
      </c>
      <c r="AA165" t="s">
        <v>154</v>
      </c>
      <c r="AB165" t="s">
        <v>146</v>
      </c>
      <c r="AC165">
        <v>200239</v>
      </c>
      <c r="AD165" t="s">
        <v>155</v>
      </c>
      <c r="AE165" t="s">
        <v>156</v>
      </c>
      <c r="AF165" t="s">
        <v>1299</v>
      </c>
      <c r="AG165">
        <v>566</v>
      </c>
      <c r="AH165">
        <v>978241</v>
      </c>
      <c r="AI165" t="s">
        <v>153</v>
      </c>
      <c r="AJ165">
        <v>566</v>
      </c>
      <c r="AK165">
        <v>20212312058</v>
      </c>
      <c r="AL165">
        <v>9763912058</v>
      </c>
      <c r="AM165" t="s">
        <v>158</v>
      </c>
      <c r="AN165" t="s">
        <v>159</v>
      </c>
      <c r="AO165" t="s">
        <v>160</v>
      </c>
      <c r="AP165" t="s">
        <v>146</v>
      </c>
      <c r="AQ165" t="s">
        <v>161</v>
      </c>
      <c r="AR165">
        <v>9107.5</v>
      </c>
      <c r="AS165">
        <v>9000</v>
      </c>
      <c r="AT165" s="5">
        <f t="shared" si="14"/>
        <v>8000</v>
      </c>
      <c r="AU165" s="5">
        <v>350</v>
      </c>
      <c r="AV165" s="5">
        <f t="shared" si="15"/>
        <v>7650</v>
      </c>
      <c r="AW165" s="6">
        <f t="shared" si="16"/>
        <v>1346.4</v>
      </c>
      <c r="AX165" s="7">
        <f t="shared" si="17"/>
        <v>6120</v>
      </c>
      <c r="AY165" s="8">
        <f t="shared" si="18"/>
        <v>183.6</v>
      </c>
      <c r="AZ165" s="5">
        <v>250</v>
      </c>
      <c r="BA165" s="9">
        <f t="shared" si="19"/>
        <v>81.25</v>
      </c>
      <c r="BB165" s="9">
        <v>1000</v>
      </c>
      <c r="BC165" s="10"/>
      <c r="BD165" s="5">
        <f t="shared" si="20"/>
        <v>18.75</v>
      </c>
      <c r="BG165" t="s">
        <v>146</v>
      </c>
      <c r="BH165" t="s">
        <v>146</v>
      </c>
      <c r="BI165">
        <v>566</v>
      </c>
      <c r="BJ165">
        <v>566</v>
      </c>
      <c r="BK165">
        <v>9107.5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9106.9624999999996</v>
      </c>
      <c r="BR165">
        <v>0</v>
      </c>
      <c r="BS165">
        <v>0.04</v>
      </c>
      <c r="BT165" t="s">
        <v>146</v>
      </c>
      <c r="BU165">
        <v>59536659</v>
      </c>
      <c r="BV165" t="s">
        <v>162</v>
      </c>
      <c r="BW165">
        <v>0</v>
      </c>
      <c r="BX165">
        <v>0</v>
      </c>
      <c r="BY165" t="s">
        <v>163</v>
      </c>
      <c r="BZ165">
        <v>0</v>
      </c>
      <c r="CA165" t="s">
        <v>146</v>
      </c>
      <c r="CB165">
        <v>0</v>
      </c>
      <c r="CC165">
        <v>0</v>
      </c>
      <c r="CD165" t="s">
        <v>146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153</v>
      </c>
      <c r="CK165">
        <v>10</v>
      </c>
      <c r="CL165">
        <v>0</v>
      </c>
      <c r="CM165">
        <v>0</v>
      </c>
      <c r="CN165">
        <v>9107.5</v>
      </c>
      <c r="CO165" t="s">
        <v>150</v>
      </c>
      <c r="CP165">
        <v>0</v>
      </c>
      <c r="CQ165">
        <v>0</v>
      </c>
      <c r="CR165">
        <v>0</v>
      </c>
      <c r="CS165" t="s">
        <v>164</v>
      </c>
      <c r="CT165">
        <v>0</v>
      </c>
      <c r="CU165">
        <v>0</v>
      </c>
      <c r="CV165">
        <v>0</v>
      </c>
      <c r="CW165" t="s">
        <v>156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165</v>
      </c>
      <c r="DE165">
        <v>0</v>
      </c>
      <c r="DF165">
        <v>0</v>
      </c>
      <c r="DG165">
        <v>0</v>
      </c>
      <c r="DH165" t="s">
        <v>150</v>
      </c>
      <c r="DI165">
        <v>0</v>
      </c>
      <c r="DJ165">
        <v>0</v>
      </c>
      <c r="DK165">
        <v>0</v>
      </c>
      <c r="DL165" t="s">
        <v>156</v>
      </c>
      <c r="DM165">
        <v>45</v>
      </c>
      <c r="DN165">
        <v>0</v>
      </c>
      <c r="DO165" t="s">
        <v>156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155</v>
      </c>
      <c r="DV165">
        <v>0</v>
      </c>
      <c r="DW165">
        <v>0</v>
      </c>
      <c r="DX165">
        <v>0.5</v>
      </c>
      <c r="DY165">
        <v>0.04</v>
      </c>
      <c r="DZ165">
        <v>2.0020566090040005E+19</v>
      </c>
      <c r="EA165">
        <v>3.0040566E+19</v>
      </c>
      <c r="EB165" t="s">
        <v>1300</v>
      </c>
      <c r="EC165" t="s">
        <v>1300</v>
      </c>
      <c r="ED165" t="s">
        <v>1299</v>
      </c>
      <c r="EE165" t="s">
        <v>1301</v>
      </c>
      <c r="EF165" t="s">
        <v>163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146</v>
      </c>
      <c r="EP165">
        <v>9107.5</v>
      </c>
      <c r="EQ165">
        <v>0</v>
      </c>
      <c r="ER165">
        <v>0</v>
      </c>
      <c r="ES165" t="s">
        <v>146</v>
      </c>
      <c r="ET165" t="s">
        <v>168</v>
      </c>
      <c r="EU165" t="s">
        <v>146</v>
      </c>
      <c r="EV165">
        <v>0</v>
      </c>
    </row>
    <row r="166" spans="1:152" x14ac:dyDescent="0.25">
      <c r="A166">
        <v>9763960061</v>
      </c>
      <c r="B166" t="s">
        <v>141</v>
      </c>
      <c r="C166" t="s">
        <v>1313</v>
      </c>
      <c r="D166" t="s">
        <v>143</v>
      </c>
      <c r="E166" t="s">
        <v>144</v>
      </c>
      <c r="F166" t="s">
        <v>145</v>
      </c>
      <c r="G166">
        <v>34911</v>
      </c>
      <c r="H166" t="s">
        <v>145</v>
      </c>
      <c r="I166">
        <v>868289</v>
      </c>
      <c r="J166">
        <v>2610497724</v>
      </c>
      <c r="K166">
        <v>9135743</v>
      </c>
      <c r="L166">
        <v>2692440</v>
      </c>
      <c r="M166" t="s">
        <v>146</v>
      </c>
      <c r="N166">
        <v>9763960061</v>
      </c>
      <c r="O166">
        <v>123</v>
      </c>
      <c r="P166" t="s">
        <v>147</v>
      </c>
      <c r="Q166" t="s">
        <v>148</v>
      </c>
      <c r="R166" t="s">
        <v>149</v>
      </c>
      <c r="S166">
        <v>250100000000001</v>
      </c>
      <c r="T166" t="s">
        <v>150</v>
      </c>
      <c r="U166" t="s">
        <v>151</v>
      </c>
      <c r="V166">
        <v>4814</v>
      </c>
      <c r="W166" t="s">
        <v>152</v>
      </c>
      <c r="X166" t="s">
        <v>151</v>
      </c>
      <c r="Y166">
        <v>44</v>
      </c>
      <c r="Z166" t="s">
        <v>153</v>
      </c>
      <c r="AA166" t="s">
        <v>154</v>
      </c>
      <c r="AB166" t="s">
        <v>146</v>
      </c>
      <c r="AC166">
        <v>200239</v>
      </c>
      <c r="AD166" t="s">
        <v>155</v>
      </c>
      <c r="AE166" t="s">
        <v>156</v>
      </c>
      <c r="AF166" t="s">
        <v>1314</v>
      </c>
      <c r="AG166">
        <v>566</v>
      </c>
      <c r="AH166">
        <v>26460</v>
      </c>
      <c r="AI166" t="s">
        <v>171</v>
      </c>
      <c r="AJ166">
        <v>566</v>
      </c>
      <c r="AK166">
        <v>9763960061</v>
      </c>
      <c r="AL166">
        <v>9763960061</v>
      </c>
      <c r="AM166" t="s">
        <v>158</v>
      </c>
      <c r="AN166" t="s">
        <v>216</v>
      </c>
      <c r="AO166" t="s">
        <v>217</v>
      </c>
      <c r="AP166" t="s">
        <v>146</v>
      </c>
      <c r="AQ166" t="s">
        <v>174</v>
      </c>
      <c r="AR166">
        <v>9107.5</v>
      </c>
      <c r="AS166">
        <v>9000</v>
      </c>
      <c r="AT166" s="5">
        <f t="shared" si="14"/>
        <v>8000</v>
      </c>
      <c r="AU166" s="5">
        <v>350</v>
      </c>
      <c r="AV166" s="5">
        <f t="shared" si="15"/>
        <v>7650</v>
      </c>
      <c r="AW166" s="6">
        <f t="shared" si="16"/>
        <v>1346.4</v>
      </c>
      <c r="AX166" s="7">
        <f t="shared" si="17"/>
        <v>6120</v>
      </c>
      <c r="AY166" s="8">
        <f t="shared" si="18"/>
        <v>183.6</v>
      </c>
      <c r="AZ166" s="5">
        <v>250</v>
      </c>
      <c r="BA166" s="9">
        <f t="shared" si="19"/>
        <v>81.25</v>
      </c>
      <c r="BB166" s="9">
        <v>1000</v>
      </c>
      <c r="BC166" s="10"/>
      <c r="BD166" s="5">
        <f t="shared" si="20"/>
        <v>18.75</v>
      </c>
      <c r="BG166" t="s">
        <v>146</v>
      </c>
      <c r="BH166" t="s">
        <v>146</v>
      </c>
      <c r="BI166">
        <v>566</v>
      </c>
      <c r="BJ166">
        <v>566</v>
      </c>
      <c r="BK166">
        <v>9107.5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9106.9624999999996</v>
      </c>
      <c r="BR166">
        <v>0</v>
      </c>
      <c r="BS166">
        <v>0.04</v>
      </c>
      <c r="BT166" t="s">
        <v>146</v>
      </c>
      <c r="BU166">
        <v>59536659</v>
      </c>
      <c r="BV166" t="s">
        <v>162</v>
      </c>
      <c r="BW166">
        <v>0</v>
      </c>
      <c r="BX166">
        <v>0</v>
      </c>
      <c r="BY166" t="s">
        <v>163</v>
      </c>
      <c r="BZ166">
        <v>0</v>
      </c>
      <c r="CA166" t="s">
        <v>146</v>
      </c>
      <c r="CB166">
        <v>0</v>
      </c>
      <c r="CC166">
        <v>0</v>
      </c>
      <c r="CD166" t="s">
        <v>146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171</v>
      </c>
      <c r="CK166">
        <v>10</v>
      </c>
      <c r="CL166">
        <v>0</v>
      </c>
      <c r="CM166">
        <v>0</v>
      </c>
      <c r="CN166">
        <v>9107.5</v>
      </c>
      <c r="CO166" t="s">
        <v>150</v>
      </c>
      <c r="CP166">
        <v>0</v>
      </c>
      <c r="CQ166">
        <v>0</v>
      </c>
      <c r="CR166">
        <v>0</v>
      </c>
      <c r="CS166" t="s">
        <v>164</v>
      </c>
      <c r="CT166">
        <v>0</v>
      </c>
      <c r="CU166">
        <v>0</v>
      </c>
      <c r="CV166">
        <v>0</v>
      </c>
      <c r="CW166" t="s">
        <v>156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165</v>
      </c>
      <c r="DE166">
        <v>0</v>
      </c>
      <c r="DF166">
        <v>0</v>
      </c>
      <c r="DG166">
        <v>0</v>
      </c>
      <c r="DH166" t="s">
        <v>150</v>
      </c>
      <c r="DI166">
        <v>0</v>
      </c>
      <c r="DJ166">
        <v>0</v>
      </c>
      <c r="DK166">
        <v>0</v>
      </c>
      <c r="DL166" t="s">
        <v>156</v>
      </c>
      <c r="DM166">
        <v>45</v>
      </c>
      <c r="DN166">
        <v>0</v>
      </c>
      <c r="DO166" t="s">
        <v>156</v>
      </c>
      <c r="DP166">
        <v>45</v>
      </c>
      <c r="DQ166">
        <v>0</v>
      </c>
      <c r="DR166" t="s">
        <v>146</v>
      </c>
      <c r="DS166" t="s">
        <v>146</v>
      </c>
      <c r="DT166" t="s">
        <v>146</v>
      </c>
      <c r="DU166" t="s">
        <v>155</v>
      </c>
      <c r="DV166">
        <v>0</v>
      </c>
      <c r="DW166">
        <v>0</v>
      </c>
      <c r="DX166">
        <v>0.5</v>
      </c>
      <c r="DY166">
        <v>0.04</v>
      </c>
      <c r="DZ166">
        <v>2.0020566090040005E+19</v>
      </c>
      <c r="EA166">
        <v>3.4600356600000148E+18</v>
      </c>
      <c r="EB166" t="s">
        <v>1315</v>
      </c>
      <c r="EC166" t="s">
        <v>1315</v>
      </c>
      <c r="ED166" t="s">
        <v>1314</v>
      </c>
      <c r="EE166" t="s">
        <v>1316</v>
      </c>
      <c r="EF166" t="s">
        <v>163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9107.5</v>
      </c>
      <c r="EQ166">
        <v>0</v>
      </c>
      <c r="ER166">
        <v>0</v>
      </c>
      <c r="ES166" t="s">
        <v>146</v>
      </c>
      <c r="ET166" t="s">
        <v>168</v>
      </c>
      <c r="EU166" t="s">
        <v>146</v>
      </c>
      <c r="EV166">
        <v>0</v>
      </c>
    </row>
    <row r="167" spans="1:152" x14ac:dyDescent="0.25">
      <c r="A167">
        <v>9763126593</v>
      </c>
      <c r="B167" t="s">
        <v>141</v>
      </c>
      <c r="C167" t="s">
        <v>1320</v>
      </c>
      <c r="D167" t="s">
        <v>143</v>
      </c>
      <c r="E167" t="s">
        <v>144</v>
      </c>
      <c r="F167" t="s">
        <v>145</v>
      </c>
      <c r="G167">
        <v>34910</v>
      </c>
      <c r="H167" t="s">
        <v>145</v>
      </c>
      <c r="I167">
        <v>595042</v>
      </c>
      <c r="J167">
        <v>2610425133</v>
      </c>
      <c r="K167">
        <v>1707801</v>
      </c>
      <c r="L167">
        <v>2692440</v>
      </c>
      <c r="M167" t="s">
        <v>146</v>
      </c>
      <c r="N167">
        <v>9763126593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150</v>
      </c>
      <c r="U167" t="s">
        <v>151</v>
      </c>
      <c r="V167">
        <v>4814</v>
      </c>
      <c r="W167" t="s">
        <v>152</v>
      </c>
      <c r="X167" t="s">
        <v>151</v>
      </c>
      <c r="Y167">
        <v>44</v>
      </c>
      <c r="Z167" t="s">
        <v>153</v>
      </c>
      <c r="AA167" t="s">
        <v>154</v>
      </c>
      <c r="AB167" t="s">
        <v>146</v>
      </c>
      <c r="AC167">
        <v>200239</v>
      </c>
      <c r="AD167" t="s">
        <v>155</v>
      </c>
      <c r="AE167" t="s">
        <v>156</v>
      </c>
      <c r="AF167" t="s">
        <v>1321</v>
      </c>
      <c r="AG167">
        <v>566</v>
      </c>
      <c r="AH167">
        <v>275286</v>
      </c>
      <c r="AI167" t="s">
        <v>171</v>
      </c>
      <c r="AJ167">
        <v>566</v>
      </c>
      <c r="AK167">
        <v>9763126593</v>
      </c>
      <c r="AL167">
        <v>9763126593</v>
      </c>
      <c r="AM167" t="s">
        <v>158</v>
      </c>
      <c r="AN167" t="s">
        <v>228</v>
      </c>
      <c r="AO167" t="s">
        <v>229</v>
      </c>
      <c r="AP167" t="s">
        <v>146</v>
      </c>
      <c r="AQ167" t="s">
        <v>174</v>
      </c>
      <c r="AR167">
        <v>9107.5</v>
      </c>
      <c r="AS167">
        <v>9000</v>
      </c>
      <c r="AT167" s="5">
        <f t="shared" si="14"/>
        <v>8000</v>
      </c>
      <c r="AU167" s="5">
        <v>350</v>
      </c>
      <c r="AV167" s="5">
        <f t="shared" si="15"/>
        <v>7650</v>
      </c>
      <c r="AW167" s="6">
        <f t="shared" si="16"/>
        <v>1346.4</v>
      </c>
      <c r="AX167" s="7">
        <f t="shared" si="17"/>
        <v>6120</v>
      </c>
      <c r="AY167" s="8">
        <f t="shared" si="18"/>
        <v>183.6</v>
      </c>
      <c r="AZ167" s="5">
        <v>250</v>
      </c>
      <c r="BA167" s="9">
        <f t="shared" si="19"/>
        <v>81.25</v>
      </c>
      <c r="BB167" s="9">
        <v>1000</v>
      </c>
      <c r="BC167" s="10"/>
      <c r="BD167" s="5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9107.5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9106.9624999999996</v>
      </c>
      <c r="BR167">
        <v>0</v>
      </c>
      <c r="BS167">
        <v>0.04</v>
      </c>
      <c r="BT167" t="s">
        <v>146</v>
      </c>
      <c r="BU167">
        <v>59536659</v>
      </c>
      <c r="BV167" t="s">
        <v>162</v>
      </c>
      <c r="BW167">
        <v>0</v>
      </c>
      <c r="BX167">
        <v>0</v>
      </c>
      <c r="BY167" t="s">
        <v>163</v>
      </c>
      <c r="BZ167">
        <v>0</v>
      </c>
      <c r="CA167" t="s">
        <v>146</v>
      </c>
      <c r="CB167">
        <v>0</v>
      </c>
      <c r="CC167">
        <v>0</v>
      </c>
      <c r="CD167" t="s">
        <v>146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171</v>
      </c>
      <c r="CK167">
        <v>10</v>
      </c>
      <c r="CL167">
        <v>0</v>
      </c>
      <c r="CM167">
        <v>0</v>
      </c>
      <c r="CN167">
        <v>9107.5</v>
      </c>
      <c r="CO167" t="s">
        <v>150</v>
      </c>
      <c r="CP167">
        <v>0</v>
      </c>
      <c r="CQ167">
        <v>0</v>
      </c>
      <c r="CR167">
        <v>0</v>
      </c>
      <c r="CS167" t="s">
        <v>164</v>
      </c>
      <c r="CT167">
        <v>0</v>
      </c>
      <c r="CU167">
        <v>0</v>
      </c>
      <c r="CV167">
        <v>0</v>
      </c>
      <c r="CW167" t="s">
        <v>156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165</v>
      </c>
      <c r="DE167">
        <v>0</v>
      </c>
      <c r="DF167">
        <v>0</v>
      </c>
      <c r="DG167">
        <v>0</v>
      </c>
      <c r="DH167" t="s">
        <v>150</v>
      </c>
      <c r="DI167">
        <v>0</v>
      </c>
      <c r="DJ167">
        <v>0</v>
      </c>
      <c r="DK167">
        <v>0</v>
      </c>
      <c r="DL167" t="s">
        <v>156</v>
      </c>
      <c r="DM167">
        <v>45</v>
      </c>
      <c r="DN167">
        <v>0</v>
      </c>
      <c r="DO167" t="s">
        <v>156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155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1322</v>
      </c>
      <c r="EC167" t="s">
        <v>1322</v>
      </c>
      <c r="ED167" t="s">
        <v>1321</v>
      </c>
      <c r="EE167" t="s">
        <v>1323</v>
      </c>
      <c r="EF167" t="s">
        <v>163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9107.5</v>
      </c>
      <c r="EQ167">
        <v>0</v>
      </c>
      <c r="ER167">
        <v>0</v>
      </c>
      <c r="ES167" t="s">
        <v>146</v>
      </c>
      <c r="ET167" t="s">
        <v>168</v>
      </c>
      <c r="EU167" t="s">
        <v>146</v>
      </c>
      <c r="EV167">
        <v>0</v>
      </c>
    </row>
    <row r="168" spans="1:152" x14ac:dyDescent="0.25">
      <c r="A168">
        <v>9763536064</v>
      </c>
      <c r="B168" t="s">
        <v>141</v>
      </c>
      <c r="C168" t="s">
        <v>1361</v>
      </c>
      <c r="D168" t="s">
        <v>143</v>
      </c>
      <c r="E168" t="s">
        <v>144</v>
      </c>
      <c r="F168" t="s">
        <v>145</v>
      </c>
      <c r="G168">
        <v>34911</v>
      </c>
      <c r="H168" t="s">
        <v>145</v>
      </c>
      <c r="I168">
        <v>275612</v>
      </c>
      <c r="J168">
        <v>2610496739</v>
      </c>
      <c r="K168">
        <v>9135743</v>
      </c>
      <c r="L168">
        <v>2692440</v>
      </c>
      <c r="M168" t="s">
        <v>146</v>
      </c>
      <c r="N168">
        <v>9763536064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150</v>
      </c>
      <c r="U168" t="s">
        <v>151</v>
      </c>
      <c r="V168">
        <v>4814</v>
      </c>
      <c r="W168" t="s">
        <v>152</v>
      </c>
      <c r="X168" t="s">
        <v>151</v>
      </c>
      <c r="Y168">
        <v>44</v>
      </c>
      <c r="Z168" t="s">
        <v>153</v>
      </c>
      <c r="AA168" t="s">
        <v>154</v>
      </c>
      <c r="AB168" t="s">
        <v>146</v>
      </c>
      <c r="AC168">
        <v>200239</v>
      </c>
      <c r="AD168" t="s">
        <v>155</v>
      </c>
      <c r="AE168" t="s">
        <v>156</v>
      </c>
      <c r="AF168" t="s">
        <v>1362</v>
      </c>
      <c r="AG168">
        <v>566</v>
      </c>
      <c r="AH168">
        <v>616310</v>
      </c>
      <c r="AI168" t="s">
        <v>171</v>
      </c>
      <c r="AJ168">
        <v>566</v>
      </c>
      <c r="AK168">
        <v>9763536064</v>
      </c>
      <c r="AL168">
        <v>9763536064</v>
      </c>
      <c r="AM168" t="s">
        <v>158</v>
      </c>
      <c r="AN168" t="s">
        <v>216</v>
      </c>
      <c r="AO168" t="s">
        <v>217</v>
      </c>
      <c r="AP168" t="s">
        <v>146</v>
      </c>
      <c r="AQ168" t="s">
        <v>174</v>
      </c>
      <c r="AR168">
        <v>9107.5</v>
      </c>
      <c r="AS168">
        <v>9000</v>
      </c>
      <c r="AT168" s="5">
        <f t="shared" si="14"/>
        <v>8000</v>
      </c>
      <c r="AU168" s="5">
        <v>350</v>
      </c>
      <c r="AV168" s="5">
        <f t="shared" si="15"/>
        <v>7650</v>
      </c>
      <c r="AW168" s="6">
        <f t="shared" si="16"/>
        <v>1346.4</v>
      </c>
      <c r="AX168" s="7">
        <f t="shared" si="17"/>
        <v>6120</v>
      </c>
      <c r="AY168" s="8">
        <f t="shared" si="18"/>
        <v>183.6</v>
      </c>
      <c r="AZ168" s="5">
        <v>250</v>
      </c>
      <c r="BA168" s="9">
        <f t="shared" si="19"/>
        <v>81.25</v>
      </c>
      <c r="BB168" s="9">
        <v>1000</v>
      </c>
      <c r="BC168" s="10"/>
      <c r="BD168" s="5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9107.5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9106.9624999999996</v>
      </c>
      <c r="BR168">
        <v>0</v>
      </c>
      <c r="BS168">
        <v>0.04</v>
      </c>
      <c r="BT168" t="s">
        <v>146</v>
      </c>
      <c r="BU168">
        <v>59536659</v>
      </c>
      <c r="BV168" t="s">
        <v>162</v>
      </c>
      <c r="BW168">
        <v>0</v>
      </c>
      <c r="BX168">
        <v>0</v>
      </c>
      <c r="BY168" t="s">
        <v>163</v>
      </c>
      <c r="BZ168">
        <v>0</v>
      </c>
      <c r="CA168" t="s">
        <v>146</v>
      </c>
      <c r="CB168">
        <v>0</v>
      </c>
      <c r="CC168">
        <v>0</v>
      </c>
      <c r="CD168" t="s">
        <v>146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171</v>
      </c>
      <c r="CK168">
        <v>10</v>
      </c>
      <c r="CL168">
        <v>0</v>
      </c>
      <c r="CM168">
        <v>0</v>
      </c>
      <c r="CN168">
        <v>9107.5</v>
      </c>
      <c r="CO168" t="s">
        <v>150</v>
      </c>
      <c r="CP168">
        <v>0</v>
      </c>
      <c r="CQ168">
        <v>0</v>
      </c>
      <c r="CR168">
        <v>0</v>
      </c>
      <c r="CS168" t="s">
        <v>164</v>
      </c>
      <c r="CT168">
        <v>0</v>
      </c>
      <c r="CU168">
        <v>0</v>
      </c>
      <c r="CV168">
        <v>0</v>
      </c>
      <c r="CW168" t="s">
        <v>156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165</v>
      </c>
      <c r="DE168">
        <v>0</v>
      </c>
      <c r="DF168">
        <v>0</v>
      </c>
      <c r="DG168">
        <v>0</v>
      </c>
      <c r="DH168" t="s">
        <v>150</v>
      </c>
      <c r="DI168">
        <v>0</v>
      </c>
      <c r="DJ168">
        <v>0</v>
      </c>
      <c r="DK168">
        <v>0</v>
      </c>
      <c r="DL168" t="s">
        <v>156</v>
      </c>
      <c r="DM168">
        <v>45</v>
      </c>
      <c r="DN168">
        <v>0</v>
      </c>
      <c r="DO168" t="s">
        <v>156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155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1363</v>
      </c>
      <c r="EC168" t="s">
        <v>1363</v>
      </c>
      <c r="ED168" t="s">
        <v>1362</v>
      </c>
      <c r="EE168" t="s">
        <v>1364</v>
      </c>
      <c r="EF168" t="s">
        <v>163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9107.5</v>
      </c>
      <c r="EQ168">
        <v>0</v>
      </c>
      <c r="ER168">
        <v>0</v>
      </c>
      <c r="ES168" t="s">
        <v>146</v>
      </c>
      <c r="ET168" t="s">
        <v>168</v>
      </c>
      <c r="EU168" t="s">
        <v>146</v>
      </c>
      <c r="EV168">
        <v>0</v>
      </c>
    </row>
    <row r="169" spans="1:152" x14ac:dyDescent="0.25">
      <c r="A169">
        <v>9764996006</v>
      </c>
      <c r="B169" t="s">
        <v>141</v>
      </c>
      <c r="C169" t="s">
        <v>447</v>
      </c>
      <c r="D169" t="s">
        <v>143</v>
      </c>
      <c r="E169" t="s">
        <v>144</v>
      </c>
      <c r="F169" t="s">
        <v>145</v>
      </c>
      <c r="G169">
        <v>34913</v>
      </c>
      <c r="H169" t="s">
        <v>145</v>
      </c>
      <c r="I169">
        <v>645055</v>
      </c>
      <c r="J169">
        <v>2610691305</v>
      </c>
      <c r="K169">
        <v>9292173</v>
      </c>
      <c r="L169">
        <v>2692440</v>
      </c>
      <c r="M169" t="s">
        <v>146</v>
      </c>
      <c r="N169">
        <v>9764996006</v>
      </c>
      <c r="O169">
        <v>123</v>
      </c>
      <c r="P169" t="s">
        <v>147</v>
      </c>
      <c r="Q169" t="s">
        <v>148</v>
      </c>
      <c r="R169" t="s">
        <v>149</v>
      </c>
      <c r="S169">
        <v>250100000000001</v>
      </c>
      <c r="T169" t="s">
        <v>150</v>
      </c>
      <c r="U169" t="s">
        <v>151</v>
      </c>
      <c r="V169">
        <v>4814</v>
      </c>
      <c r="W169" t="s">
        <v>152</v>
      </c>
      <c r="X169" t="s">
        <v>151</v>
      </c>
      <c r="Y169">
        <v>44</v>
      </c>
      <c r="Z169" t="s">
        <v>153</v>
      </c>
      <c r="AA169" t="s">
        <v>154</v>
      </c>
      <c r="AB169" t="s">
        <v>146</v>
      </c>
      <c r="AC169">
        <v>200239</v>
      </c>
      <c r="AD169" t="s">
        <v>155</v>
      </c>
      <c r="AE169" t="s">
        <v>156</v>
      </c>
      <c r="AF169" t="s">
        <v>448</v>
      </c>
      <c r="AG169">
        <v>566</v>
      </c>
      <c r="AH169">
        <v>21884</v>
      </c>
      <c r="AI169" t="s">
        <v>171</v>
      </c>
      <c r="AJ169">
        <v>566</v>
      </c>
      <c r="AK169">
        <v>9764996006</v>
      </c>
      <c r="AL169">
        <v>9764996006</v>
      </c>
      <c r="AM169" t="s">
        <v>158</v>
      </c>
      <c r="AN169" t="s">
        <v>449</v>
      </c>
      <c r="AO169" t="s">
        <v>450</v>
      </c>
      <c r="AP169" t="s">
        <v>146</v>
      </c>
      <c r="AQ169" t="s">
        <v>174</v>
      </c>
      <c r="AR169">
        <v>11500</v>
      </c>
      <c r="AS169">
        <v>11500</v>
      </c>
      <c r="AT169" s="5">
        <f t="shared" si="14"/>
        <v>10500</v>
      </c>
      <c r="AU169" s="5">
        <v>350</v>
      </c>
      <c r="AV169" s="5">
        <f t="shared" si="15"/>
        <v>10150</v>
      </c>
      <c r="AW169" s="6">
        <f t="shared" si="16"/>
        <v>1786.4</v>
      </c>
      <c r="AX169" s="7">
        <f t="shared" si="17"/>
        <v>8120</v>
      </c>
      <c r="AY169" s="8">
        <f t="shared" si="18"/>
        <v>243.6</v>
      </c>
      <c r="AZ169" s="5">
        <v>250</v>
      </c>
      <c r="BA169" s="9">
        <f t="shared" si="19"/>
        <v>81.25</v>
      </c>
      <c r="BB169" s="9">
        <v>1000</v>
      </c>
      <c r="BC169" s="10"/>
      <c r="BD169" s="5">
        <f t="shared" si="20"/>
        <v>18.75</v>
      </c>
      <c r="BE169" t="s">
        <v>146</v>
      </c>
      <c r="BF169" t="s">
        <v>146</v>
      </c>
      <c r="BG169" t="s">
        <v>146</v>
      </c>
      <c r="BH169" t="s">
        <v>146</v>
      </c>
      <c r="BI169">
        <v>566</v>
      </c>
      <c r="BJ169">
        <v>566</v>
      </c>
      <c r="BK169">
        <v>11500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11499.4625</v>
      </c>
      <c r="BR169">
        <v>0</v>
      </c>
      <c r="BS169">
        <v>0.04</v>
      </c>
      <c r="BT169" t="s">
        <v>146</v>
      </c>
      <c r="BU169">
        <v>59536659</v>
      </c>
      <c r="BV169" t="s">
        <v>162</v>
      </c>
      <c r="BW169">
        <v>0</v>
      </c>
      <c r="BX169">
        <v>0</v>
      </c>
      <c r="BY169" t="s">
        <v>163</v>
      </c>
      <c r="BZ169">
        <v>0</v>
      </c>
      <c r="CA169" t="s">
        <v>146</v>
      </c>
      <c r="CB169">
        <v>0</v>
      </c>
      <c r="CC169">
        <v>0</v>
      </c>
      <c r="CD169" t="s">
        <v>175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171</v>
      </c>
      <c r="CK169">
        <v>10</v>
      </c>
      <c r="CL169">
        <v>0</v>
      </c>
      <c r="CM169">
        <v>0</v>
      </c>
      <c r="CN169">
        <v>11500</v>
      </c>
      <c r="CO169" t="s">
        <v>150</v>
      </c>
      <c r="CP169">
        <v>0</v>
      </c>
      <c r="CQ169">
        <v>0</v>
      </c>
      <c r="CR169">
        <v>0</v>
      </c>
      <c r="CS169" t="s">
        <v>164</v>
      </c>
      <c r="CT169">
        <v>0</v>
      </c>
      <c r="CU169">
        <v>0</v>
      </c>
      <c r="CV169">
        <v>0</v>
      </c>
      <c r="CW169" t="s">
        <v>156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165</v>
      </c>
      <c r="DE169">
        <v>0</v>
      </c>
      <c r="DF169">
        <v>0</v>
      </c>
      <c r="DG169">
        <v>0</v>
      </c>
      <c r="DH169" t="s">
        <v>150</v>
      </c>
      <c r="DI169">
        <v>0</v>
      </c>
      <c r="DJ169">
        <v>0</v>
      </c>
      <c r="DK169">
        <v>0</v>
      </c>
      <c r="DL169" t="s">
        <v>156</v>
      </c>
      <c r="DM169">
        <v>45</v>
      </c>
      <c r="DN169">
        <v>0</v>
      </c>
      <c r="DO169" t="s">
        <v>156</v>
      </c>
      <c r="DP169">
        <v>45</v>
      </c>
      <c r="DQ169">
        <v>0</v>
      </c>
      <c r="DR169" t="s">
        <v>146</v>
      </c>
      <c r="DS169" t="s">
        <v>146</v>
      </c>
      <c r="DT169" t="s">
        <v>146</v>
      </c>
      <c r="DU169" t="s">
        <v>155</v>
      </c>
      <c r="DV169">
        <v>0</v>
      </c>
      <c r="DW169">
        <v>0</v>
      </c>
      <c r="DX169">
        <v>0.5</v>
      </c>
      <c r="DY169">
        <v>0.04</v>
      </c>
      <c r="DZ169">
        <v>2.0020566090040005E+19</v>
      </c>
      <c r="EA169">
        <v>3.4600356600000148E+18</v>
      </c>
      <c r="EB169" t="s">
        <v>451</v>
      </c>
      <c r="EC169" t="s">
        <v>451</v>
      </c>
      <c r="ED169" t="s">
        <v>448</v>
      </c>
      <c r="EE169" t="s">
        <v>452</v>
      </c>
      <c r="EF169" t="s">
        <v>163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11500</v>
      </c>
      <c r="EQ169">
        <v>0</v>
      </c>
      <c r="ER169">
        <v>0</v>
      </c>
      <c r="ES169" t="s">
        <v>146</v>
      </c>
      <c r="ET169" t="s">
        <v>168</v>
      </c>
      <c r="EU169" t="s">
        <v>146</v>
      </c>
      <c r="EV169">
        <v>0</v>
      </c>
    </row>
    <row r="170" spans="1:152" x14ac:dyDescent="0.25">
      <c r="A170">
        <v>9763878695</v>
      </c>
      <c r="B170" t="s">
        <v>141</v>
      </c>
      <c r="C170" t="s">
        <v>1134</v>
      </c>
      <c r="D170" t="s">
        <v>143</v>
      </c>
      <c r="E170" t="s">
        <v>144</v>
      </c>
      <c r="F170" t="s">
        <v>145</v>
      </c>
      <c r="G170">
        <v>34911</v>
      </c>
      <c r="H170" t="s">
        <v>145</v>
      </c>
      <c r="I170">
        <v>928798</v>
      </c>
      <c r="J170">
        <v>2610497510</v>
      </c>
      <c r="K170">
        <v>9135743</v>
      </c>
      <c r="L170">
        <v>2692440</v>
      </c>
      <c r="M170" t="s">
        <v>146</v>
      </c>
      <c r="N170">
        <v>9763878695</v>
      </c>
      <c r="O170">
        <v>123</v>
      </c>
      <c r="P170" t="s">
        <v>147</v>
      </c>
      <c r="Q170" t="s">
        <v>148</v>
      </c>
      <c r="R170" t="s">
        <v>149</v>
      </c>
      <c r="S170">
        <v>250100000000001</v>
      </c>
      <c r="T170" t="s">
        <v>150</v>
      </c>
      <c r="U170" t="s">
        <v>151</v>
      </c>
      <c r="V170">
        <v>4814</v>
      </c>
      <c r="W170" t="s">
        <v>152</v>
      </c>
      <c r="X170" t="s">
        <v>151</v>
      </c>
      <c r="Y170">
        <v>44</v>
      </c>
      <c r="Z170" t="s">
        <v>153</v>
      </c>
      <c r="AA170" t="s">
        <v>154</v>
      </c>
      <c r="AB170" t="s">
        <v>146</v>
      </c>
      <c r="AC170">
        <v>200239</v>
      </c>
      <c r="AD170" t="s">
        <v>155</v>
      </c>
      <c r="AE170" t="s">
        <v>156</v>
      </c>
      <c r="AF170" t="s">
        <v>1135</v>
      </c>
      <c r="AG170">
        <v>566</v>
      </c>
      <c r="AH170">
        <v>945725</v>
      </c>
      <c r="AI170" t="s">
        <v>171</v>
      </c>
      <c r="AJ170">
        <v>566</v>
      </c>
      <c r="AK170">
        <v>9763878695</v>
      </c>
      <c r="AL170">
        <v>9763878695</v>
      </c>
      <c r="AM170" t="s">
        <v>158</v>
      </c>
      <c r="AN170" t="s">
        <v>1136</v>
      </c>
      <c r="AO170" t="s">
        <v>1137</v>
      </c>
      <c r="AP170" t="s">
        <v>146</v>
      </c>
      <c r="AQ170" t="s">
        <v>174</v>
      </c>
      <c r="AR170">
        <v>11500</v>
      </c>
      <c r="AS170">
        <v>11500</v>
      </c>
      <c r="AT170" s="5">
        <f t="shared" si="14"/>
        <v>10500</v>
      </c>
      <c r="AU170" s="5">
        <v>350</v>
      </c>
      <c r="AV170" s="5">
        <f t="shared" si="15"/>
        <v>10150</v>
      </c>
      <c r="AW170" s="6">
        <f t="shared" si="16"/>
        <v>1786.4</v>
      </c>
      <c r="AX170" s="7">
        <f t="shared" si="17"/>
        <v>8120</v>
      </c>
      <c r="AY170" s="8">
        <f t="shared" si="18"/>
        <v>243.6</v>
      </c>
      <c r="AZ170" s="5">
        <v>250</v>
      </c>
      <c r="BA170" s="9">
        <f t="shared" si="19"/>
        <v>81.25</v>
      </c>
      <c r="BB170" s="9">
        <v>1000</v>
      </c>
      <c r="BC170" s="10"/>
      <c r="BD170" s="5">
        <f t="shared" si="20"/>
        <v>18.75</v>
      </c>
      <c r="BE170" t="s">
        <v>146</v>
      </c>
      <c r="BF170" t="s">
        <v>146</v>
      </c>
      <c r="BG170" t="s">
        <v>146</v>
      </c>
      <c r="BH170" t="s">
        <v>146</v>
      </c>
      <c r="BI170">
        <v>566</v>
      </c>
      <c r="BJ170">
        <v>566</v>
      </c>
      <c r="BK170">
        <v>11500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11499.4625</v>
      </c>
      <c r="BR170">
        <v>0</v>
      </c>
      <c r="BS170">
        <v>0.04</v>
      </c>
      <c r="BT170" t="s">
        <v>146</v>
      </c>
      <c r="BU170">
        <v>59536659</v>
      </c>
      <c r="BV170" t="s">
        <v>162</v>
      </c>
      <c r="BW170">
        <v>0</v>
      </c>
      <c r="BX170">
        <v>0</v>
      </c>
      <c r="BY170" t="s">
        <v>163</v>
      </c>
      <c r="BZ170">
        <v>0</v>
      </c>
      <c r="CA170" t="s">
        <v>146</v>
      </c>
      <c r="CB170">
        <v>0</v>
      </c>
      <c r="CC170">
        <v>0</v>
      </c>
      <c r="CD170" t="s">
        <v>175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171</v>
      </c>
      <c r="CK170">
        <v>10</v>
      </c>
      <c r="CL170">
        <v>0</v>
      </c>
      <c r="CM170">
        <v>0</v>
      </c>
      <c r="CN170">
        <v>11500</v>
      </c>
      <c r="CO170" t="s">
        <v>150</v>
      </c>
      <c r="CP170">
        <v>0</v>
      </c>
      <c r="CQ170">
        <v>0</v>
      </c>
      <c r="CR170">
        <v>0</v>
      </c>
      <c r="CS170" t="s">
        <v>164</v>
      </c>
      <c r="CT170">
        <v>0</v>
      </c>
      <c r="CU170">
        <v>0</v>
      </c>
      <c r="CV170">
        <v>0</v>
      </c>
      <c r="CW170" t="s">
        <v>156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165</v>
      </c>
      <c r="DE170">
        <v>0</v>
      </c>
      <c r="DF170">
        <v>0</v>
      </c>
      <c r="DG170">
        <v>0</v>
      </c>
      <c r="DH170" t="s">
        <v>150</v>
      </c>
      <c r="DI170">
        <v>0</v>
      </c>
      <c r="DJ170">
        <v>0</v>
      </c>
      <c r="DK170">
        <v>0</v>
      </c>
      <c r="DL170" t="s">
        <v>156</v>
      </c>
      <c r="DM170">
        <v>45</v>
      </c>
      <c r="DN170">
        <v>0</v>
      </c>
      <c r="DO170" t="s">
        <v>156</v>
      </c>
      <c r="DP170">
        <v>45</v>
      </c>
      <c r="DQ170">
        <v>0</v>
      </c>
      <c r="DR170" t="s">
        <v>146</v>
      </c>
      <c r="DS170" t="s">
        <v>146</v>
      </c>
      <c r="DT170" t="s">
        <v>146</v>
      </c>
      <c r="DU170" t="s">
        <v>155</v>
      </c>
      <c r="DV170">
        <v>0</v>
      </c>
      <c r="DW170">
        <v>0</v>
      </c>
      <c r="DX170">
        <v>0.5</v>
      </c>
      <c r="DY170">
        <v>0.04</v>
      </c>
      <c r="DZ170">
        <v>2.0020566090040005E+19</v>
      </c>
      <c r="EA170">
        <v>3.4600356600000148E+18</v>
      </c>
      <c r="EB170" t="s">
        <v>1138</v>
      </c>
      <c r="EC170" t="s">
        <v>1138</v>
      </c>
      <c r="ED170" t="s">
        <v>1135</v>
      </c>
      <c r="EE170" t="s">
        <v>1139</v>
      </c>
      <c r="EF170" t="s">
        <v>163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146</v>
      </c>
      <c r="EP170">
        <v>11500</v>
      </c>
      <c r="EQ170">
        <v>0</v>
      </c>
      <c r="ER170">
        <v>0</v>
      </c>
      <c r="ES170" t="s">
        <v>146</v>
      </c>
      <c r="ET170" t="s">
        <v>168</v>
      </c>
      <c r="EU170" t="s">
        <v>146</v>
      </c>
      <c r="EV170">
        <v>0</v>
      </c>
    </row>
    <row r="171" spans="1:152" x14ac:dyDescent="0.25">
      <c r="A171">
        <v>675369145006</v>
      </c>
      <c r="B171" t="s">
        <v>141</v>
      </c>
      <c r="C171" t="s">
        <v>1278</v>
      </c>
      <c r="D171" t="s">
        <v>143</v>
      </c>
      <c r="E171" t="s">
        <v>144</v>
      </c>
      <c r="F171" t="s">
        <v>145</v>
      </c>
      <c r="G171" t="s">
        <v>146</v>
      </c>
      <c r="H171" t="s">
        <v>145</v>
      </c>
      <c r="I171">
        <v>673152</v>
      </c>
      <c r="J171">
        <v>57675369145006</v>
      </c>
      <c r="K171">
        <v>3259952</v>
      </c>
      <c r="L171" t="s">
        <v>146</v>
      </c>
      <c r="M171" t="s">
        <v>146</v>
      </c>
      <c r="N171">
        <v>675369145006</v>
      </c>
      <c r="O171" t="s">
        <v>146</v>
      </c>
      <c r="P171" t="s">
        <v>147</v>
      </c>
      <c r="Q171" t="s">
        <v>148</v>
      </c>
      <c r="R171" t="s">
        <v>149</v>
      </c>
      <c r="S171">
        <v>250100000000001</v>
      </c>
      <c r="T171" t="s">
        <v>150</v>
      </c>
      <c r="U171" t="s">
        <v>146</v>
      </c>
      <c r="V171" t="s">
        <v>146</v>
      </c>
      <c r="W171">
        <v>25010001</v>
      </c>
      <c r="X171" t="s">
        <v>146</v>
      </c>
      <c r="Y171">
        <v>44</v>
      </c>
      <c r="Z171" t="s">
        <v>153</v>
      </c>
      <c r="AA171" t="s">
        <v>154</v>
      </c>
      <c r="AB171" t="s">
        <v>146</v>
      </c>
      <c r="AC171">
        <v>200239</v>
      </c>
      <c r="AD171" t="s">
        <v>155</v>
      </c>
      <c r="AE171" t="s">
        <v>171</v>
      </c>
      <c r="AF171" t="s">
        <v>146</v>
      </c>
      <c r="AG171">
        <v>566</v>
      </c>
      <c r="AH171" t="s">
        <v>146</v>
      </c>
      <c r="AI171" t="s">
        <v>171</v>
      </c>
      <c r="AJ171">
        <v>566</v>
      </c>
      <c r="AK171">
        <v>675369145006</v>
      </c>
      <c r="AL171" t="s">
        <v>146</v>
      </c>
      <c r="AM171" t="s">
        <v>158</v>
      </c>
      <c r="AN171" t="s">
        <v>179</v>
      </c>
      <c r="AO171" t="s">
        <v>146</v>
      </c>
      <c r="AP171" t="s">
        <v>146</v>
      </c>
      <c r="AQ171" t="s">
        <v>174</v>
      </c>
      <c r="AR171">
        <v>11500</v>
      </c>
      <c r="AS171">
        <v>11500</v>
      </c>
      <c r="AT171" s="5">
        <f t="shared" si="14"/>
        <v>11500</v>
      </c>
      <c r="AU171" s="5">
        <v>350</v>
      </c>
      <c r="AV171" s="5">
        <f t="shared" si="15"/>
        <v>11150</v>
      </c>
      <c r="AW171" s="6">
        <f t="shared" si="16"/>
        <v>1962.4</v>
      </c>
      <c r="AX171" s="7">
        <f t="shared" si="17"/>
        <v>8920</v>
      </c>
      <c r="AY171" s="8">
        <f t="shared" si="18"/>
        <v>267.60000000000002</v>
      </c>
      <c r="AZ171" s="5">
        <v>250</v>
      </c>
      <c r="BA171" s="9">
        <f t="shared" si="19"/>
        <v>81.25</v>
      </c>
      <c r="BB171" s="9"/>
      <c r="BC171" s="10"/>
      <c r="BD171" s="5">
        <f t="shared" si="20"/>
        <v>18.75</v>
      </c>
      <c r="BE171" t="s">
        <v>146</v>
      </c>
      <c r="BF171" t="s">
        <v>146</v>
      </c>
      <c r="BG171" t="s">
        <v>146</v>
      </c>
      <c r="BH171" t="s">
        <v>146</v>
      </c>
      <c r="BI171">
        <v>566</v>
      </c>
      <c r="BJ171">
        <v>566</v>
      </c>
      <c r="BK171">
        <v>11500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11499.4625</v>
      </c>
      <c r="BR171">
        <v>0</v>
      </c>
      <c r="BS171">
        <v>0.04</v>
      </c>
      <c r="BT171" t="s">
        <v>146</v>
      </c>
      <c r="BU171">
        <v>59536659</v>
      </c>
      <c r="BV171" t="s">
        <v>162</v>
      </c>
      <c r="BW171">
        <v>20</v>
      </c>
      <c r="BX171">
        <v>0</v>
      </c>
      <c r="BY171" t="s">
        <v>146</v>
      </c>
      <c r="BZ171">
        <v>0</v>
      </c>
      <c r="CA171" t="s">
        <v>146</v>
      </c>
      <c r="CB171">
        <v>0</v>
      </c>
      <c r="CC171">
        <v>0</v>
      </c>
      <c r="CD171" t="s">
        <v>175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171</v>
      </c>
      <c r="CK171">
        <v>12.5</v>
      </c>
      <c r="CL171">
        <v>0</v>
      </c>
      <c r="CM171">
        <v>0</v>
      </c>
      <c r="CN171">
        <v>11500</v>
      </c>
      <c r="CO171" t="s">
        <v>150</v>
      </c>
      <c r="CP171">
        <v>10</v>
      </c>
      <c r="CQ171">
        <v>0</v>
      </c>
      <c r="CR171">
        <v>0</v>
      </c>
      <c r="CS171" t="s">
        <v>164</v>
      </c>
      <c r="CT171">
        <v>5</v>
      </c>
      <c r="CU171">
        <v>0</v>
      </c>
      <c r="CV171">
        <v>0</v>
      </c>
      <c r="CW171" t="s">
        <v>171</v>
      </c>
      <c r="CX171">
        <v>15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165</v>
      </c>
      <c r="DE171">
        <v>7.5</v>
      </c>
      <c r="DF171">
        <v>0</v>
      </c>
      <c r="DG171">
        <v>0</v>
      </c>
      <c r="DH171" t="s">
        <v>150</v>
      </c>
      <c r="DI171">
        <v>10</v>
      </c>
      <c r="DJ171">
        <v>0</v>
      </c>
      <c r="DK171">
        <v>0</v>
      </c>
      <c r="DL171" t="s">
        <v>171</v>
      </c>
      <c r="DM171">
        <v>0</v>
      </c>
      <c r="DN171">
        <v>0</v>
      </c>
      <c r="DO171" t="s">
        <v>171</v>
      </c>
      <c r="DP171">
        <v>0</v>
      </c>
      <c r="DQ171">
        <v>0</v>
      </c>
      <c r="DR171" t="s">
        <v>146</v>
      </c>
      <c r="DS171" t="s">
        <v>146</v>
      </c>
      <c r="DT171" t="s">
        <v>146</v>
      </c>
      <c r="DU171" t="s">
        <v>155</v>
      </c>
      <c r="DV171">
        <v>0</v>
      </c>
      <c r="DW171">
        <v>0</v>
      </c>
      <c r="DX171">
        <v>0.5</v>
      </c>
      <c r="DY171">
        <v>0.04</v>
      </c>
      <c r="DZ171" t="s">
        <v>146</v>
      </c>
      <c r="EA171" t="s">
        <v>146</v>
      </c>
      <c r="EB171" t="s">
        <v>146</v>
      </c>
      <c r="EC171" t="s">
        <v>146</v>
      </c>
      <c r="ED171" t="s">
        <v>146</v>
      </c>
      <c r="EE171" t="s">
        <v>1279</v>
      </c>
      <c r="EF171" t="s">
        <v>163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146</v>
      </c>
      <c r="EP171">
        <v>11500</v>
      </c>
      <c r="EQ171">
        <v>0</v>
      </c>
      <c r="ER171">
        <v>0</v>
      </c>
      <c r="ES171" t="s">
        <v>146</v>
      </c>
      <c r="ET171" t="s">
        <v>168</v>
      </c>
      <c r="EU171" t="s">
        <v>146</v>
      </c>
      <c r="EV171">
        <v>0</v>
      </c>
    </row>
    <row r="172" spans="1:152" x14ac:dyDescent="0.25">
      <c r="A172">
        <v>9763533617</v>
      </c>
      <c r="B172" t="s">
        <v>141</v>
      </c>
      <c r="C172" t="s">
        <v>1394</v>
      </c>
      <c r="D172" t="s">
        <v>143</v>
      </c>
      <c r="E172" t="s">
        <v>144</v>
      </c>
      <c r="F172" t="s">
        <v>145</v>
      </c>
      <c r="G172">
        <v>34911</v>
      </c>
      <c r="H172" t="s">
        <v>145</v>
      </c>
      <c r="I172">
        <v>522270</v>
      </c>
      <c r="J172">
        <v>2610455862</v>
      </c>
      <c r="K172">
        <v>9135743</v>
      </c>
      <c r="L172">
        <v>1001986</v>
      </c>
      <c r="M172">
        <v>25495482</v>
      </c>
      <c r="N172">
        <v>9763533617</v>
      </c>
      <c r="O172">
        <v>123</v>
      </c>
      <c r="P172" t="s">
        <v>147</v>
      </c>
      <c r="Q172" t="s">
        <v>148</v>
      </c>
      <c r="R172" t="s">
        <v>149</v>
      </c>
      <c r="S172" t="s">
        <v>1382</v>
      </c>
      <c r="T172" t="s">
        <v>156</v>
      </c>
      <c r="U172" t="s">
        <v>1383</v>
      </c>
      <c r="V172">
        <v>5999</v>
      </c>
      <c r="W172" t="s">
        <v>1384</v>
      </c>
      <c r="X172" t="s">
        <v>1383</v>
      </c>
      <c r="Y172">
        <v>63</v>
      </c>
      <c r="Z172" t="s">
        <v>454</v>
      </c>
      <c r="AA172" t="s">
        <v>154</v>
      </c>
      <c r="AB172" t="s">
        <v>146</v>
      </c>
      <c r="AC172">
        <v>301011</v>
      </c>
      <c r="AD172" t="s">
        <v>155</v>
      </c>
      <c r="AE172" t="s">
        <v>156</v>
      </c>
      <c r="AF172" t="s">
        <v>1395</v>
      </c>
      <c r="AG172">
        <v>566</v>
      </c>
      <c r="AH172">
        <v>34927</v>
      </c>
      <c r="AI172" t="s">
        <v>1386</v>
      </c>
      <c r="AJ172">
        <v>566</v>
      </c>
      <c r="AK172">
        <v>9763533617</v>
      </c>
      <c r="AL172">
        <v>9763533617</v>
      </c>
      <c r="AM172" t="s">
        <v>1387</v>
      </c>
      <c r="AN172" t="s">
        <v>1396</v>
      </c>
      <c r="AO172" t="s">
        <v>1397</v>
      </c>
      <c r="AP172" t="s">
        <v>146</v>
      </c>
      <c r="AQ172" t="s">
        <v>1390</v>
      </c>
      <c r="AR172">
        <v>11607.5</v>
      </c>
      <c r="AS172">
        <v>11500</v>
      </c>
      <c r="AT172" s="5">
        <f t="shared" si="14"/>
        <v>10500</v>
      </c>
      <c r="AU172" s="5">
        <v>350</v>
      </c>
      <c r="AV172" s="5">
        <f t="shared" si="15"/>
        <v>10150</v>
      </c>
      <c r="AW172" s="6">
        <f t="shared" si="16"/>
        <v>1786.4</v>
      </c>
      <c r="AX172" s="7">
        <f t="shared" si="17"/>
        <v>8120</v>
      </c>
      <c r="AY172" s="8">
        <f t="shared" si="18"/>
        <v>243.6</v>
      </c>
      <c r="AZ172" s="5">
        <v>250</v>
      </c>
      <c r="BA172" s="9">
        <f t="shared" si="19"/>
        <v>81.25</v>
      </c>
      <c r="BB172" s="9">
        <v>1000</v>
      </c>
      <c r="BC172" s="10"/>
      <c r="BD172" s="5">
        <f t="shared" si="20"/>
        <v>18.75</v>
      </c>
      <c r="BE172" t="s">
        <v>146</v>
      </c>
      <c r="BF172" t="s">
        <v>146</v>
      </c>
      <c r="BG172" t="s">
        <v>146</v>
      </c>
      <c r="BH172" t="s">
        <v>146</v>
      </c>
      <c r="BI172">
        <v>566</v>
      </c>
      <c r="BJ172">
        <v>566</v>
      </c>
      <c r="BK172">
        <v>11607.5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11606.9625</v>
      </c>
      <c r="BR172">
        <v>0</v>
      </c>
      <c r="BS172">
        <v>0.04</v>
      </c>
      <c r="BT172" t="s">
        <v>146</v>
      </c>
      <c r="BU172">
        <v>6067466</v>
      </c>
      <c r="BV172" t="s">
        <v>1391</v>
      </c>
      <c r="BW172">
        <v>0</v>
      </c>
      <c r="BX172">
        <v>0</v>
      </c>
      <c r="BY172" t="s">
        <v>163</v>
      </c>
      <c r="BZ172">
        <v>0</v>
      </c>
      <c r="CA172" t="s">
        <v>146</v>
      </c>
      <c r="CB172">
        <v>0</v>
      </c>
      <c r="CC172">
        <v>0</v>
      </c>
      <c r="CD172" t="s">
        <v>175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1386</v>
      </c>
      <c r="CK172">
        <v>10</v>
      </c>
      <c r="CL172">
        <v>0</v>
      </c>
      <c r="CM172">
        <v>0</v>
      </c>
      <c r="CN172">
        <v>11607.5</v>
      </c>
      <c r="CO172" t="s">
        <v>150</v>
      </c>
      <c r="CP172">
        <v>0</v>
      </c>
      <c r="CQ172">
        <v>0</v>
      </c>
      <c r="CR172">
        <v>0</v>
      </c>
      <c r="CS172" t="s">
        <v>150</v>
      </c>
      <c r="CT172">
        <v>0</v>
      </c>
      <c r="CU172">
        <v>0</v>
      </c>
      <c r="CV172">
        <v>0</v>
      </c>
      <c r="CW172" t="s">
        <v>156</v>
      </c>
      <c r="CX172">
        <v>10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165</v>
      </c>
      <c r="DE172">
        <v>10</v>
      </c>
      <c r="DF172">
        <v>0</v>
      </c>
      <c r="DG172">
        <v>0</v>
      </c>
      <c r="DH172" t="s">
        <v>150</v>
      </c>
      <c r="DI172">
        <v>25</v>
      </c>
      <c r="DJ172">
        <v>0</v>
      </c>
      <c r="DK172">
        <v>0</v>
      </c>
      <c r="DL172" t="s">
        <v>156</v>
      </c>
      <c r="DM172">
        <v>25</v>
      </c>
      <c r="DN172">
        <v>0</v>
      </c>
      <c r="DO172" t="s">
        <v>156</v>
      </c>
      <c r="DP172">
        <v>0</v>
      </c>
      <c r="DQ172">
        <v>0</v>
      </c>
      <c r="DR172" t="s">
        <v>146</v>
      </c>
      <c r="DS172" t="s">
        <v>146</v>
      </c>
      <c r="DT172" t="s">
        <v>146</v>
      </c>
      <c r="DU172" t="s">
        <v>155</v>
      </c>
      <c r="DV172">
        <v>0</v>
      </c>
      <c r="DW172">
        <v>0</v>
      </c>
      <c r="DX172">
        <v>0.5</v>
      </c>
      <c r="DY172">
        <v>0.04</v>
      </c>
      <c r="DZ172">
        <v>2.0020566000040006E+19</v>
      </c>
      <c r="EA172">
        <v>3.0040567E+19</v>
      </c>
      <c r="EB172" t="s">
        <v>1398</v>
      </c>
      <c r="EC172" t="s">
        <v>1398</v>
      </c>
      <c r="ED172" t="s">
        <v>1395</v>
      </c>
      <c r="EE172" t="s">
        <v>1399</v>
      </c>
      <c r="EF172" t="s">
        <v>163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11607.5</v>
      </c>
      <c r="EQ172">
        <v>0</v>
      </c>
      <c r="ER172">
        <v>0</v>
      </c>
      <c r="ES172" t="s">
        <v>146</v>
      </c>
      <c r="ET172" t="s">
        <v>168</v>
      </c>
      <c r="EU172" t="s">
        <v>146</v>
      </c>
      <c r="EV172">
        <v>0</v>
      </c>
    </row>
    <row r="173" spans="1:152" x14ac:dyDescent="0.25">
      <c r="A173">
        <v>9764375926</v>
      </c>
      <c r="B173" t="s">
        <v>141</v>
      </c>
      <c r="C173" t="s">
        <v>1404</v>
      </c>
      <c r="D173" t="s">
        <v>143</v>
      </c>
      <c r="E173" t="s">
        <v>144</v>
      </c>
      <c r="F173" t="s">
        <v>145</v>
      </c>
      <c r="G173">
        <v>34912</v>
      </c>
      <c r="H173" t="s">
        <v>145</v>
      </c>
      <c r="I173">
        <v>814626</v>
      </c>
      <c r="J173">
        <v>2610571684</v>
      </c>
      <c r="K173">
        <v>5615700</v>
      </c>
      <c r="L173">
        <v>1001996</v>
      </c>
      <c r="M173">
        <v>25496169</v>
      </c>
      <c r="N173">
        <v>9764375926</v>
      </c>
      <c r="O173">
        <v>123</v>
      </c>
      <c r="P173" t="s">
        <v>147</v>
      </c>
      <c r="Q173" t="s">
        <v>148</v>
      </c>
      <c r="R173" t="s">
        <v>149</v>
      </c>
      <c r="S173" t="s">
        <v>1382</v>
      </c>
      <c r="T173" t="s">
        <v>156</v>
      </c>
      <c r="U173" t="s">
        <v>1383</v>
      </c>
      <c r="V173">
        <v>5999</v>
      </c>
      <c r="W173" t="s">
        <v>1384</v>
      </c>
      <c r="X173" t="s">
        <v>1383</v>
      </c>
      <c r="Y173">
        <v>63</v>
      </c>
      <c r="Z173" t="s">
        <v>454</v>
      </c>
      <c r="AA173" t="s">
        <v>154</v>
      </c>
      <c r="AB173" t="s">
        <v>146</v>
      </c>
      <c r="AC173">
        <v>301011</v>
      </c>
      <c r="AD173" t="s">
        <v>155</v>
      </c>
      <c r="AE173" t="s">
        <v>156</v>
      </c>
      <c r="AF173" t="s">
        <v>1405</v>
      </c>
      <c r="AG173">
        <v>566</v>
      </c>
      <c r="AH173">
        <v>428326</v>
      </c>
      <c r="AI173" t="s">
        <v>1386</v>
      </c>
      <c r="AJ173">
        <v>566</v>
      </c>
      <c r="AK173">
        <v>9764375926</v>
      </c>
      <c r="AL173">
        <v>9764375926</v>
      </c>
      <c r="AM173" t="s">
        <v>1387</v>
      </c>
      <c r="AN173" t="s">
        <v>1406</v>
      </c>
      <c r="AO173" t="s">
        <v>1407</v>
      </c>
      <c r="AP173" t="s">
        <v>146</v>
      </c>
      <c r="AQ173" t="s">
        <v>1390</v>
      </c>
      <c r="AR173">
        <v>11607.5</v>
      </c>
      <c r="AS173">
        <v>11500</v>
      </c>
      <c r="AT173" s="5">
        <f t="shared" si="14"/>
        <v>10500</v>
      </c>
      <c r="AU173" s="5">
        <v>350</v>
      </c>
      <c r="AV173" s="5">
        <f t="shared" si="15"/>
        <v>10150</v>
      </c>
      <c r="AW173" s="6">
        <f t="shared" si="16"/>
        <v>1786.4</v>
      </c>
      <c r="AX173" s="7">
        <f t="shared" si="17"/>
        <v>8120</v>
      </c>
      <c r="AY173" s="8">
        <f t="shared" si="18"/>
        <v>243.6</v>
      </c>
      <c r="AZ173" s="5">
        <v>250</v>
      </c>
      <c r="BA173" s="9">
        <f t="shared" si="19"/>
        <v>81.25</v>
      </c>
      <c r="BB173" s="9">
        <v>1000</v>
      </c>
      <c r="BC173" s="10"/>
      <c r="BD173" s="5">
        <f t="shared" si="20"/>
        <v>18.75</v>
      </c>
      <c r="BE173" t="s">
        <v>146</v>
      </c>
      <c r="BF173" t="s">
        <v>146</v>
      </c>
      <c r="BG173" t="s">
        <v>146</v>
      </c>
      <c r="BH173" t="s">
        <v>146</v>
      </c>
      <c r="BI173">
        <v>566</v>
      </c>
      <c r="BJ173">
        <v>566</v>
      </c>
      <c r="BK173">
        <v>11607.5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11606.9625</v>
      </c>
      <c r="BR173">
        <v>0</v>
      </c>
      <c r="BS173">
        <v>0.04</v>
      </c>
      <c r="BT173" t="s">
        <v>146</v>
      </c>
      <c r="BU173">
        <v>6067466</v>
      </c>
      <c r="BV173" t="s">
        <v>1391</v>
      </c>
      <c r="BW173">
        <v>0</v>
      </c>
      <c r="BX173">
        <v>0</v>
      </c>
      <c r="BY173" t="s">
        <v>163</v>
      </c>
      <c r="BZ173">
        <v>0</v>
      </c>
      <c r="CA173" t="s">
        <v>146</v>
      </c>
      <c r="CB173">
        <v>0</v>
      </c>
      <c r="CC173">
        <v>0</v>
      </c>
      <c r="CD173" t="s">
        <v>175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1386</v>
      </c>
      <c r="CK173">
        <v>10</v>
      </c>
      <c r="CL173">
        <v>0</v>
      </c>
      <c r="CM173">
        <v>0</v>
      </c>
      <c r="CN173">
        <v>11607.5</v>
      </c>
      <c r="CO173" t="s">
        <v>150</v>
      </c>
      <c r="CP173">
        <v>0</v>
      </c>
      <c r="CQ173">
        <v>0</v>
      </c>
      <c r="CR173">
        <v>0</v>
      </c>
      <c r="CS173" t="s">
        <v>150</v>
      </c>
      <c r="CT173">
        <v>0</v>
      </c>
      <c r="CU173">
        <v>0</v>
      </c>
      <c r="CV173">
        <v>0</v>
      </c>
      <c r="CW173" t="s">
        <v>156</v>
      </c>
      <c r="CX173">
        <v>10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165</v>
      </c>
      <c r="DE173">
        <v>10</v>
      </c>
      <c r="DF173">
        <v>0</v>
      </c>
      <c r="DG173">
        <v>0</v>
      </c>
      <c r="DH173" t="s">
        <v>150</v>
      </c>
      <c r="DI173">
        <v>25</v>
      </c>
      <c r="DJ173">
        <v>0</v>
      </c>
      <c r="DK173">
        <v>0</v>
      </c>
      <c r="DL173" t="s">
        <v>156</v>
      </c>
      <c r="DM173">
        <v>25</v>
      </c>
      <c r="DN173">
        <v>0</v>
      </c>
      <c r="DO173" t="s">
        <v>156</v>
      </c>
      <c r="DP173">
        <v>0</v>
      </c>
      <c r="DQ173">
        <v>0</v>
      </c>
      <c r="DR173" t="s">
        <v>146</v>
      </c>
      <c r="DS173" t="s">
        <v>146</v>
      </c>
      <c r="DT173" t="s">
        <v>146</v>
      </c>
      <c r="DU173" t="s">
        <v>155</v>
      </c>
      <c r="DV173">
        <v>0</v>
      </c>
      <c r="DW173">
        <v>0</v>
      </c>
      <c r="DX173">
        <v>0.5</v>
      </c>
      <c r="DY173">
        <v>0.04</v>
      </c>
      <c r="DZ173">
        <v>2.0020566000040006E+19</v>
      </c>
      <c r="EA173">
        <v>3.0040567E+19</v>
      </c>
      <c r="EB173" t="s">
        <v>1408</v>
      </c>
      <c r="EC173" t="s">
        <v>1408</v>
      </c>
      <c r="ED173" t="s">
        <v>1405</v>
      </c>
      <c r="EE173" t="s">
        <v>1409</v>
      </c>
      <c r="EF173" t="s">
        <v>163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11607.5</v>
      </c>
      <c r="EQ173">
        <v>0</v>
      </c>
      <c r="ER173">
        <v>0</v>
      </c>
      <c r="ES173" t="s">
        <v>146</v>
      </c>
      <c r="ET173" t="s">
        <v>168</v>
      </c>
      <c r="EU173" t="s">
        <v>146</v>
      </c>
      <c r="EV173">
        <v>0</v>
      </c>
    </row>
    <row r="174" spans="1:152" x14ac:dyDescent="0.25">
      <c r="A174">
        <v>9768683566</v>
      </c>
      <c r="B174" t="s">
        <v>141</v>
      </c>
      <c r="C174" t="s">
        <v>1410</v>
      </c>
      <c r="D174" t="s">
        <v>143</v>
      </c>
      <c r="E174" t="s">
        <v>144</v>
      </c>
      <c r="F174" t="s">
        <v>145</v>
      </c>
      <c r="G174">
        <v>34918</v>
      </c>
      <c r="H174" t="s">
        <v>145</v>
      </c>
      <c r="I174">
        <v>385536</v>
      </c>
      <c r="J174">
        <v>2611194644</v>
      </c>
      <c r="K174">
        <v>3259952</v>
      </c>
      <c r="L174">
        <v>1001023</v>
      </c>
      <c r="M174">
        <v>25498734</v>
      </c>
      <c r="N174">
        <v>9768683566</v>
      </c>
      <c r="O174">
        <v>123</v>
      </c>
      <c r="P174" t="s">
        <v>147</v>
      </c>
      <c r="Q174" t="s">
        <v>148</v>
      </c>
      <c r="R174" t="s">
        <v>149</v>
      </c>
      <c r="S174" t="s">
        <v>1382</v>
      </c>
      <c r="T174" t="s">
        <v>156</v>
      </c>
      <c r="U174" t="s">
        <v>1383</v>
      </c>
      <c r="V174">
        <v>5999</v>
      </c>
      <c r="W174" t="s">
        <v>1384</v>
      </c>
      <c r="X174" t="s">
        <v>1383</v>
      </c>
      <c r="Y174">
        <v>63</v>
      </c>
      <c r="Z174" t="s">
        <v>454</v>
      </c>
      <c r="AA174" t="s">
        <v>154</v>
      </c>
      <c r="AB174" t="s">
        <v>146</v>
      </c>
      <c r="AC174">
        <v>301011</v>
      </c>
      <c r="AD174" t="s">
        <v>155</v>
      </c>
      <c r="AE174" t="s">
        <v>156</v>
      </c>
      <c r="AF174" t="s">
        <v>1411</v>
      </c>
      <c r="AG174">
        <v>566</v>
      </c>
      <c r="AH174">
        <v>385536</v>
      </c>
      <c r="AI174" t="s">
        <v>1412</v>
      </c>
      <c r="AJ174">
        <v>566</v>
      </c>
      <c r="AK174">
        <v>9768683566</v>
      </c>
      <c r="AL174">
        <v>9768683566</v>
      </c>
      <c r="AM174" t="s">
        <v>1387</v>
      </c>
      <c r="AN174" t="s">
        <v>1413</v>
      </c>
      <c r="AO174" t="s">
        <v>1414</v>
      </c>
      <c r="AP174" t="s">
        <v>146</v>
      </c>
      <c r="AQ174" t="s">
        <v>1415</v>
      </c>
      <c r="AR174">
        <v>11607.5</v>
      </c>
      <c r="AS174">
        <v>11500</v>
      </c>
      <c r="AT174" s="5">
        <f t="shared" si="14"/>
        <v>10500</v>
      </c>
      <c r="AU174" s="5">
        <v>350</v>
      </c>
      <c r="AV174" s="5">
        <f t="shared" si="15"/>
        <v>10150</v>
      </c>
      <c r="AW174" s="6">
        <f t="shared" si="16"/>
        <v>1786.4</v>
      </c>
      <c r="AX174" s="7">
        <f t="shared" si="17"/>
        <v>8120</v>
      </c>
      <c r="AY174" s="8">
        <f t="shared" si="18"/>
        <v>243.6</v>
      </c>
      <c r="AZ174" s="5">
        <v>250</v>
      </c>
      <c r="BA174" s="9">
        <f t="shared" si="19"/>
        <v>81.25</v>
      </c>
      <c r="BB174" s="9">
        <v>1000</v>
      </c>
      <c r="BC174" s="10"/>
      <c r="BD174" s="5">
        <f t="shared" si="20"/>
        <v>18.75</v>
      </c>
      <c r="BE174" t="s">
        <v>146</v>
      </c>
      <c r="BF174" t="s">
        <v>146</v>
      </c>
      <c r="BG174" t="s">
        <v>146</v>
      </c>
      <c r="BH174" t="s">
        <v>146</v>
      </c>
      <c r="BI174">
        <v>566</v>
      </c>
      <c r="BJ174">
        <v>566</v>
      </c>
      <c r="BK174">
        <v>11607.5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11606.9625</v>
      </c>
      <c r="BR174">
        <v>0</v>
      </c>
      <c r="BS174">
        <v>0.04</v>
      </c>
      <c r="BT174" t="s">
        <v>146</v>
      </c>
      <c r="BU174">
        <v>6067466</v>
      </c>
      <c r="BV174" t="s">
        <v>1391</v>
      </c>
      <c r="BW174">
        <v>0</v>
      </c>
      <c r="BX174">
        <v>0</v>
      </c>
      <c r="BY174" t="s">
        <v>163</v>
      </c>
      <c r="BZ174">
        <v>0</v>
      </c>
      <c r="CA174" t="s">
        <v>146</v>
      </c>
      <c r="CB174">
        <v>0</v>
      </c>
      <c r="CC174">
        <v>0</v>
      </c>
      <c r="CD174" t="s">
        <v>175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1412</v>
      </c>
      <c r="CK174">
        <v>10</v>
      </c>
      <c r="CL174">
        <v>0</v>
      </c>
      <c r="CM174">
        <v>0</v>
      </c>
      <c r="CN174">
        <v>11607.5</v>
      </c>
      <c r="CO174" t="s">
        <v>150</v>
      </c>
      <c r="CP174">
        <v>0</v>
      </c>
      <c r="CQ174">
        <v>0</v>
      </c>
      <c r="CR174">
        <v>0</v>
      </c>
      <c r="CS174" t="s">
        <v>150</v>
      </c>
      <c r="CT174">
        <v>0</v>
      </c>
      <c r="CU174">
        <v>0</v>
      </c>
      <c r="CV174">
        <v>0</v>
      </c>
      <c r="CW174" t="s">
        <v>156</v>
      </c>
      <c r="CX174">
        <v>10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165</v>
      </c>
      <c r="DE174">
        <v>10</v>
      </c>
      <c r="DF174">
        <v>0</v>
      </c>
      <c r="DG174">
        <v>0</v>
      </c>
      <c r="DH174" t="s">
        <v>150</v>
      </c>
      <c r="DI174">
        <v>25</v>
      </c>
      <c r="DJ174">
        <v>0</v>
      </c>
      <c r="DK174">
        <v>0</v>
      </c>
      <c r="DL174" t="s">
        <v>156</v>
      </c>
      <c r="DM174">
        <v>25</v>
      </c>
      <c r="DN174">
        <v>0</v>
      </c>
      <c r="DO174" t="s">
        <v>156</v>
      </c>
      <c r="DP174">
        <v>0</v>
      </c>
      <c r="DQ174">
        <v>0</v>
      </c>
      <c r="DR174" t="s">
        <v>146</v>
      </c>
      <c r="DS174" t="s">
        <v>146</v>
      </c>
      <c r="DT174" t="s">
        <v>146</v>
      </c>
      <c r="DU174" t="s">
        <v>155</v>
      </c>
      <c r="DV174">
        <v>0</v>
      </c>
      <c r="DW174">
        <v>0</v>
      </c>
      <c r="DX174">
        <v>0.5</v>
      </c>
      <c r="DY174">
        <v>0.04</v>
      </c>
      <c r="DZ174">
        <v>2.0020566000040006E+19</v>
      </c>
      <c r="EA174">
        <v>3.0040567E+19</v>
      </c>
      <c r="EB174" t="s">
        <v>1416</v>
      </c>
      <c r="EC174" t="s">
        <v>1416</v>
      </c>
      <c r="ED174" t="s">
        <v>1411</v>
      </c>
      <c r="EE174" t="s">
        <v>1417</v>
      </c>
      <c r="EF174" t="s">
        <v>163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11607.5</v>
      </c>
      <c r="EQ174">
        <v>0</v>
      </c>
      <c r="ER174">
        <v>0</v>
      </c>
      <c r="ES174" t="s">
        <v>146</v>
      </c>
      <c r="ET174" t="s">
        <v>168</v>
      </c>
      <c r="EU174" t="s">
        <v>146</v>
      </c>
      <c r="EV174">
        <v>0</v>
      </c>
    </row>
    <row r="175" spans="1:152" x14ac:dyDescent="0.25">
      <c r="A175">
        <v>9770048153</v>
      </c>
      <c r="B175" t="s">
        <v>141</v>
      </c>
      <c r="C175" t="s">
        <v>1426</v>
      </c>
      <c r="D175" t="s">
        <v>143</v>
      </c>
      <c r="E175" t="s">
        <v>144</v>
      </c>
      <c r="F175" t="s">
        <v>144</v>
      </c>
      <c r="G175">
        <v>34921</v>
      </c>
      <c r="H175" t="s">
        <v>145</v>
      </c>
      <c r="I175">
        <v>414281</v>
      </c>
      <c r="J175">
        <v>2611433714</v>
      </c>
      <c r="K175">
        <v>1494357</v>
      </c>
      <c r="L175">
        <v>1001041</v>
      </c>
      <c r="M175">
        <v>25499412</v>
      </c>
      <c r="N175">
        <v>9770048153</v>
      </c>
      <c r="O175">
        <v>123</v>
      </c>
      <c r="P175" t="s">
        <v>147</v>
      </c>
      <c r="Q175" t="s">
        <v>148</v>
      </c>
      <c r="R175" t="s">
        <v>149</v>
      </c>
      <c r="S175" t="s">
        <v>1382</v>
      </c>
      <c r="T175" t="s">
        <v>156</v>
      </c>
      <c r="U175" t="s">
        <v>1383</v>
      </c>
      <c r="V175">
        <v>5999</v>
      </c>
      <c r="W175" t="s">
        <v>1384</v>
      </c>
      <c r="X175" t="s">
        <v>1383</v>
      </c>
      <c r="Y175">
        <v>63</v>
      </c>
      <c r="Z175" t="s">
        <v>454</v>
      </c>
      <c r="AA175" t="s">
        <v>154</v>
      </c>
      <c r="AB175" t="s">
        <v>146</v>
      </c>
      <c r="AC175">
        <v>301011</v>
      </c>
      <c r="AD175" t="s">
        <v>155</v>
      </c>
      <c r="AE175" t="s">
        <v>156</v>
      </c>
      <c r="AF175" t="s">
        <v>1427</v>
      </c>
      <c r="AG175">
        <v>566</v>
      </c>
      <c r="AH175">
        <v>414281</v>
      </c>
      <c r="AI175" t="s">
        <v>1412</v>
      </c>
      <c r="AJ175">
        <v>566</v>
      </c>
      <c r="AK175">
        <v>9770048153</v>
      </c>
      <c r="AL175">
        <v>9770048153</v>
      </c>
      <c r="AM175" t="s">
        <v>1387</v>
      </c>
      <c r="AN175" t="s">
        <v>1428</v>
      </c>
      <c r="AO175" t="s">
        <v>1429</v>
      </c>
      <c r="AP175" t="s">
        <v>146</v>
      </c>
      <c r="AQ175" t="s">
        <v>1415</v>
      </c>
      <c r="AR175">
        <v>11607.5</v>
      </c>
      <c r="AS175">
        <v>11500</v>
      </c>
      <c r="AT175" s="5">
        <f t="shared" si="14"/>
        <v>10500</v>
      </c>
      <c r="AU175" s="5">
        <v>350</v>
      </c>
      <c r="AV175" s="5">
        <f t="shared" si="15"/>
        <v>10150</v>
      </c>
      <c r="AW175" s="6">
        <f t="shared" si="16"/>
        <v>1786.4</v>
      </c>
      <c r="AX175" s="7">
        <f t="shared" si="17"/>
        <v>8120</v>
      </c>
      <c r="AY175" s="8">
        <f t="shared" si="18"/>
        <v>243.6</v>
      </c>
      <c r="AZ175" s="5">
        <v>250</v>
      </c>
      <c r="BA175" s="9">
        <f t="shared" si="19"/>
        <v>81.25</v>
      </c>
      <c r="BB175" s="9">
        <v>1000</v>
      </c>
      <c r="BC175" s="10"/>
      <c r="BD175" s="5">
        <f t="shared" si="20"/>
        <v>18.75</v>
      </c>
      <c r="BE175" t="s">
        <v>146</v>
      </c>
      <c r="BF175" t="s">
        <v>146</v>
      </c>
      <c r="BG175" t="s">
        <v>146</v>
      </c>
      <c r="BH175" t="s">
        <v>146</v>
      </c>
      <c r="BI175">
        <v>566</v>
      </c>
      <c r="BJ175">
        <v>566</v>
      </c>
      <c r="BK175">
        <v>11607.5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11606.9625</v>
      </c>
      <c r="BR175">
        <v>0</v>
      </c>
      <c r="BS175">
        <v>0.04</v>
      </c>
      <c r="BT175" t="s">
        <v>146</v>
      </c>
      <c r="BU175">
        <v>6067466</v>
      </c>
      <c r="BV175" t="s">
        <v>1391</v>
      </c>
      <c r="BW175">
        <v>0</v>
      </c>
      <c r="BX175">
        <v>0</v>
      </c>
      <c r="BY175" t="s">
        <v>163</v>
      </c>
      <c r="BZ175">
        <v>0</v>
      </c>
      <c r="CA175" t="s">
        <v>146</v>
      </c>
      <c r="CB175">
        <v>0</v>
      </c>
      <c r="CC175">
        <v>0</v>
      </c>
      <c r="CD175" t="s">
        <v>175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1412</v>
      </c>
      <c r="CK175">
        <v>10</v>
      </c>
      <c r="CL175">
        <v>0</v>
      </c>
      <c r="CM175">
        <v>0</v>
      </c>
      <c r="CN175">
        <v>11607.5</v>
      </c>
      <c r="CO175" t="s">
        <v>150</v>
      </c>
      <c r="CP175">
        <v>0</v>
      </c>
      <c r="CQ175">
        <v>0</v>
      </c>
      <c r="CR175">
        <v>0</v>
      </c>
      <c r="CS175" t="s">
        <v>150</v>
      </c>
      <c r="CT175">
        <v>0</v>
      </c>
      <c r="CU175">
        <v>0</v>
      </c>
      <c r="CV175">
        <v>0</v>
      </c>
      <c r="CW175" t="s">
        <v>156</v>
      </c>
      <c r="CX175">
        <v>10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165</v>
      </c>
      <c r="DE175">
        <v>10</v>
      </c>
      <c r="DF175">
        <v>0</v>
      </c>
      <c r="DG175">
        <v>0</v>
      </c>
      <c r="DH175" t="s">
        <v>150</v>
      </c>
      <c r="DI175">
        <v>25</v>
      </c>
      <c r="DJ175">
        <v>0</v>
      </c>
      <c r="DK175">
        <v>0</v>
      </c>
      <c r="DL175" t="s">
        <v>156</v>
      </c>
      <c r="DM175">
        <v>25</v>
      </c>
      <c r="DN175">
        <v>0</v>
      </c>
      <c r="DO175" t="s">
        <v>156</v>
      </c>
      <c r="DP175">
        <v>0</v>
      </c>
      <c r="DQ175">
        <v>0</v>
      </c>
      <c r="DR175" t="s">
        <v>146</v>
      </c>
      <c r="DS175" t="s">
        <v>146</v>
      </c>
      <c r="DT175" t="s">
        <v>146</v>
      </c>
      <c r="DU175" t="s">
        <v>155</v>
      </c>
      <c r="DV175">
        <v>0</v>
      </c>
      <c r="DW175">
        <v>0</v>
      </c>
      <c r="DX175">
        <v>0.5</v>
      </c>
      <c r="DY175">
        <v>0.04</v>
      </c>
      <c r="DZ175">
        <v>2.0020566000040006E+19</v>
      </c>
      <c r="EA175">
        <v>3.0040567E+19</v>
      </c>
      <c r="EB175" t="s">
        <v>1430</v>
      </c>
      <c r="EC175" t="s">
        <v>1430</v>
      </c>
      <c r="ED175" t="s">
        <v>1427</v>
      </c>
      <c r="EE175" t="s">
        <v>1431</v>
      </c>
      <c r="EF175" t="s">
        <v>163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11607.5</v>
      </c>
      <c r="EQ175">
        <v>0</v>
      </c>
      <c r="ER175">
        <v>0</v>
      </c>
      <c r="ES175" t="s">
        <v>146</v>
      </c>
      <c r="ET175" t="s">
        <v>168</v>
      </c>
      <c r="EU175" t="s">
        <v>146</v>
      </c>
      <c r="EV175">
        <v>0</v>
      </c>
    </row>
    <row r="176" spans="1:152" x14ac:dyDescent="0.25">
      <c r="A176">
        <v>9763790246</v>
      </c>
      <c r="B176" t="s">
        <v>141</v>
      </c>
      <c r="C176" t="s">
        <v>1476</v>
      </c>
      <c r="D176" t="s">
        <v>143</v>
      </c>
      <c r="E176" t="s">
        <v>144</v>
      </c>
      <c r="F176" t="s">
        <v>145</v>
      </c>
      <c r="G176">
        <v>34911</v>
      </c>
      <c r="H176" t="s">
        <v>145</v>
      </c>
      <c r="I176">
        <v>214751</v>
      </c>
      <c r="J176">
        <v>2610474500</v>
      </c>
      <c r="K176">
        <v>9135743</v>
      </c>
      <c r="L176">
        <v>1001989</v>
      </c>
      <c r="M176">
        <v>25495705</v>
      </c>
      <c r="N176">
        <v>9763790246</v>
      </c>
      <c r="O176">
        <v>123</v>
      </c>
      <c r="P176" t="s">
        <v>147</v>
      </c>
      <c r="Q176" t="s">
        <v>148</v>
      </c>
      <c r="R176" t="s">
        <v>149</v>
      </c>
      <c r="S176" t="s">
        <v>1382</v>
      </c>
      <c r="T176" t="s">
        <v>156</v>
      </c>
      <c r="U176" t="s">
        <v>1383</v>
      </c>
      <c r="V176">
        <v>5999</v>
      </c>
      <c r="W176" t="s">
        <v>1384</v>
      </c>
      <c r="X176" t="s">
        <v>1383</v>
      </c>
      <c r="Y176">
        <v>63</v>
      </c>
      <c r="Z176" t="s">
        <v>454</v>
      </c>
      <c r="AA176" t="s">
        <v>154</v>
      </c>
      <c r="AB176" t="s">
        <v>146</v>
      </c>
      <c r="AC176">
        <v>301011</v>
      </c>
      <c r="AD176" t="s">
        <v>155</v>
      </c>
      <c r="AE176" t="s">
        <v>156</v>
      </c>
      <c r="AF176" t="s">
        <v>1477</v>
      </c>
      <c r="AG176">
        <v>566</v>
      </c>
      <c r="AH176">
        <v>214751</v>
      </c>
      <c r="AI176" t="s">
        <v>1412</v>
      </c>
      <c r="AJ176">
        <v>566</v>
      </c>
      <c r="AK176">
        <v>9763790246</v>
      </c>
      <c r="AL176">
        <v>9763790246</v>
      </c>
      <c r="AM176" t="s">
        <v>1387</v>
      </c>
      <c r="AN176" t="s">
        <v>1428</v>
      </c>
      <c r="AO176" t="s">
        <v>1429</v>
      </c>
      <c r="AP176" t="s">
        <v>146</v>
      </c>
      <c r="AQ176" t="s">
        <v>1415</v>
      </c>
      <c r="AR176">
        <v>11607.5</v>
      </c>
      <c r="AS176">
        <v>11500</v>
      </c>
      <c r="AT176" s="5">
        <f t="shared" si="14"/>
        <v>10500</v>
      </c>
      <c r="AU176" s="5">
        <v>350</v>
      </c>
      <c r="AV176" s="5">
        <f t="shared" si="15"/>
        <v>10150</v>
      </c>
      <c r="AW176" s="6">
        <f t="shared" si="16"/>
        <v>1786.4</v>
      </c>
      <c r="AX176" s="7">
        <f t="shared" si="17"/>
        <v>8120</v>
      </c>
      <c r="AY176" s="8">
        <f t="shared" si="18"/>
        <v>243.6</v>
      </c>
      <c r="AZ176" s="5">
        <v>250</v>
      </c>
      <c r="BA176" s="9">
        <f t="shared" si="19"/>
        <v>81.25</v>
      </c>
      <c r="BB176" s="9">
        <v>1000</v>
      </c>
      <c r="BC176" s="10"/>
      <c r="BD176" s="5">
        <f t="shared" si="20"/>
        <v>18.75</v>
      </c>
      <c r="BE176" t="s">
        <v>146</v>
      </c>
      <c r="BF176" t="s">
        <v>146</v>
      </c>
      <c r="BG176" t="s">
        <v>146</v>
      </c>
      <c r="BH176" t="s">
        <v>146</v>
      </c>
      <c r="BI176">
        <v>566</v>
      </c>
      <c r="BJ176">
        <v>566</v>
      </c>
      <c r="BK176">
        <v>11607.5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11606.9625</v>
      </c>
      <c r="BR176">
        <v>0</v>
      </c>
      <c r="BS176">
        <v>0.04</v>
      </c>
      <c r="BT176" t="s">
        <v>146</v>
      </c>
      <c r="BU176">
        <v>6067466</v>
      </c>
      <c r="BV176" t="s">
        <v>1391</v>
      </c>
      <c r="BW176">
        <v>0</v>
      </c>
      <c r="BX176">
        <v>0</v>
      </c>
      <c r="BY176" t="s">
        <v>163</v>
      </c>
      <c r="BZ176">
        <v>0</v>
      </c>
      <c r="CA176" t="s">
        <v>146</v>
      </c>
      <c r="CB176">
        <v>0</v>
      </c>
      <c r="CC176">
        <v>0</v>
      </c>
      <c r="CD176" t="s">
        <v>175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1412</v>
      </c>
      <c r="CK176">
        <v>10</v>
      </c>
      <c r="CL176">
        <v>0</v>
      </c>
      <c r="CM176">
        <v>0</v>
      </c>
      <c r="CN176">
        <v>11607.5</v>
      </c>
      <c r="CO176" t="s">
        <v>150</v>
      </c>
      <c r="CP176">
        <v>0</v>
      </c>
      <c r="CQ176">
        <v>0</v>
      </c>
      <c r="CR176">
        <v>0</v>
      </c>
      <c r="CS176" t="s">
        <v>150</v>
      </c>
      <c r="CT176">
        <v>0</v>
      </c>
      <c r="CU176">
        <v>0</v>
      </c>
      <c r="CV176">
        <v>0</v>
      </c>
      <c r="CW176" t="s">
        <v>156</v>
      </c>
      <c r="CX176">
        <v>10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165</v>
      </c>
      <c r="DE176">
        <v>10</v>
      </c>
      <c r="DF176">
        <v>0</v>
      </c>
      <c r="DG176">
        <v>0</v>
      </c>
      <c r="DH176" t="s">
        <v>150</v>
      </c>
      <c r="DI176">
        <v>25</v>
      </c>
      <c r="DJ176">
        <v>0</v>
      </c>
      <c r="DK176">
        <v>0</v>
      </c>
      <c r="DL176" t="s">
        <v>156</v>
      </c>
      <c r="DM176">
        <v>25</v>
      </c>
      <c r="DN176">
        <v>0</v>
      </c>
      <c r="DO176" t="s">
        <v>156</v>
      </c>
      <c r="DP176">
        <v>0</v>
      </c>
      <c r="DQ176">
        <v>0</v>
      </c>
      <c r="DR176" t="s">
        <v>146</v>
      </c>
      <c r="DS176" t="s">
        <v>146</v>
      </c>
      <c r="DT176" t="s">
        <v>146</v>
      </c>
      <c r="DU176" t="s">
        <v>155</v>
      </c>
      <c r="DV176">
        <v>0</v>
      </c>
      <c r="DW176">
        <v>0</v>
      </c>
      <c r="DX176">
        <v>0.5</v>
      </c>
      <c r="DY176">
        <v>0.04</v>
      </c>
      <c r="DZ176">
        <v>2.0020566000040006E+19</v>
      </c>
      <c r="EA176">
        <v>3.0040567E+19</v>
      </c>
      <c r="EB176" t="s">
        <v>1478</v>
      </c>
      <c r="EC176" t="s">
        <v>1478</v>
      </c>
      <c r="ED176" t="s">
        <v>1477</v>
      </c>
      <c r="EE176" t="s">
        <v>1479</v>
      </c>
      <c r="EF176" t="s">
        <v>163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11607.5</v>
      </c>
      <c r="EQ176">
        <v>0</v>
      </c>
      <c r="ER176">
        <v>0</v>
      </c>
      <c r="ES176" t="s">
        <v>146</v>
      </c>
      <c r="ET176" t="s">
        <v>168</v>
      </c>
      <c r="EU176" t="s">
        <v>146</v>
      </c>
      <c r="EV176">
        <v>0</v>
      </c>
    </row>
    <row r="177" spans="1:152" x14ac:dyDescent="0.25">
      <c r="A177">
        <v>9762906097</v>
      </c>
      <c r="B177" t="s">
        <v>141</v>
      </c>
      <c r="C177" t="s">
        <v>1488</v>
      </c>
      <c r="D177" t="s">
        <v>143</v>
      </c>
      <c r="E177" t="s">
        <v>144</v>
      </c>
      <c r="F177" t="s">
        <v>145</v>
      </c>
      <c r="G177">
        <v>34910</v>
      </c>
      <c r="H177" t="s">
        <v>145</v>
      </c>
      <c r="I177">
        <v>668435</v>
      </c>
      <c r="J177">
        <v>2610380331</v>
      </c>
      <c r="K177">
        <v>6286117</v>
      </c>
      <c r="L177">
        <v>1001976</v>
      </c>
      <c r="M177">
        <v>25495004</v>
      </c>
      <c r="N177">
        <v>9762906097</v>
      </c>
      <c r="O177">
        <v>123</v>
      </c>
      <c r="P177" t="s">
        <v>147</v>
      </c>
      <c r="Q177" t="s">
        <v>148</v>
      </c>
      <c r="R177" t="s">
        <v>149</v>
      </c>
      <c r="S177" t="s">
        <v>1382</v>
      </c>
      <c r="T177" t="s">
        <v>156</v>
      </c>
      <c r="U177" t="s">
        <v>1383</v>
      </c>
      <c r="V177">
        <v>5999</v>
      </c>
      <c r="W177" t="s">
        <v>1384</v>
      </c>
      <c r="X177" t="s">
        <v>1383</v>
      </c>
      <c r="Y177">
        <v>63</v>
      </c>
      <c r="Z177" t="s">
        <v>454</v>
      </c>
      <c r="AA177" t="s">
        <v>154</v>
      </c>
      <c r="AB177" t="s">
        <v>146</v>
      </c>
      <c r="AC177">
        <v>301011</v>
      </c>
      <c r="AD177" t="s">
        <v>155</v>
      </c>
      <c r="AE177" t="s">
        <v>156</v>
      </c>
      <c r="AF177" t="s">
        <v>1489</v>
      </c>
      <c r="AG177">
        <v>566</v>
      </c>
      <c r="AH177">
        <v>668435</v>
      </c>
      <c r="AI177" t="s">
        <v>1412</v>
      </c>
      <c r="AJ177">
        <v>566</v>
      </c>
      <c r="AK177">
        <v>9762906097</v>
      </c>
      <c r="AL177">
        <v>9762906097</v>
      </c>
      <c r="AM177" t="s">
        <v>1387</v>
      </c>
      <c r="AN177" t="s">
        <v>1450</v>
      </c>
      <c r="AO177" t="s">
        <v>1451</v>
      </c>
      <c r="AP177" t="s">
        <v>146</v>
      </c>
      <c r="AQ177" t="s">
        <v>1415</v>
      </c>
      <c r="AR177">
        <v>11607.5</v>
      </c>
      <c r="AS177">
        <v>11500</v>
      </c>
      <c r="AT177" s="5">
        <f t="shared" si="14"/>
        <v>10500</v>
      </c>
      <c r="AU177" s="5">
        <v>350</v>
      </c>
      <c r="AV177" s="5">
        <f t="shared" si="15"/>
        <v>10150</v>
      </c>
      <c r="AW177" s="6">
        <f t="shared" si="16"/>
        <v>1786.4</v>
      </c>
      <c r="AX177" s="7">
        <f t="shared" si="17"/>
        <v>8120</v>
      </c>
      <c r="AY177" s="8">
        <f t="shared" si="18"/>
        <v>243.6</v>
      </c>
      <c r="AZ177" s="5">
        <v>250</v>
      </c>
      <c r="BA177" s="9">
        <f t="shared" si="19"/>
        <v>81.25</v>
      </c>
      <c r="BB177" s="9">
        <v>1000</v>
      </c>
      <c r="BC177" s="10"/>
      <c r="BD177" s="5">
        <f t="shared" si="20"/>
        <v>18.75</v>
      </c>
      <c r="BE177" t="s">
        <v>146</v>
      </c>
      <c r="BF177" t="s">
        <v>146</v>
      </c>
      <c r="BG177" t="s">
        <v>146</v>
      </c>
      <c r="BH177" t="s">
        <v>146</v>
      </c>
      <c r="BI177">
        <v>566</v>
      </c>
      <c r="BJ177">
        <v>566</v>
      </c>
      <c r="BK177">
        <v>11607.5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11606.9625</v>
      </c>
      <c r="BR177">
        <v>0</v>
      </c>
      <c r="BS177">
        <v>0.04</v>
      </c>
      <c r="BT177" t="s">
        <v>146</v>
      </c>
      <c r="BU177">
        <v>6067466</v>
      </c>
      <c r="BV177" t="s">
        <v>1391</v>
      </c>
      <c r="BW177">
        <v>0</v>
      </c>
      <c r="BX177">
        <v>0</v>
      </c>
      <c r="BY177" t="s">
        <v>163</v>
      </c>
      <c r="BZ177">
        <v>0</v>
      </c>
      <c r="CA177" t="s">
        <v>146</v>
      </c>
      <c r="CB177">
        <v>0</v>
      </c>
      <c r="CC177">
        <v>0</v>
      </c>
      <c r="CD177" t="s">
        <v>175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1412</v>
      </c>
      <c r="CK177">
        <v>10</v>
      </c>
      <c r="CL177">
        <v>0</v>
      </c>
      <c r="CM177">
        <v>0</v>
      </c>
      <c r="CN177">
        <v>11607.5</v>
      </c>
      <c r="CO177" t="s">
        <v>150</v>
      </c>
      <c r="CP177">
        <v>0</v>
      </c>
      <c r="CQ177">
        <v>0</v>
      </c>
      <c r="CR177">
        <v>0</v>
      </c>
      <c r="CS177" t="s">
        <v>150</v>
      </c>
      <c r="CT177">
        <v>0</v>
      </c>
      <c r="CU177">
        <v>0</v>
      </c>
      <c r="CV177">
        <v>0</v>
      </c>
      <c r="CW177" t="s">
        <v>156</v>
      </c>
      <c r="CX177">
        <v>10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165</v>
      </c>
      <c r="DE177">
        <v>10</v>
      </c>
      <c r="DF177">
        <v>0</v>
      </c>
      <c r="DG177">
        <v>0</v>
      </c>
      <c r="DH177" t="s">
        <v>150</v>
      </c>
      <c r="DI177">
        <v>25</v>
      </c>
      <c r="DJ177">
        <v>0</v>
      </c>
      <c r="DK177">
        <v>0</v>
      </c>
      <c r="DL177" t="s">
        <v>156</v>
      </c>
      <c r="DM177">
        <v>25</v>
      </c>
      <c r="DN177">
        <v>0</v>
      </c>
      <c r="DO177" t="s">
        <v>156</v>
      </c>
      <c r="DP177">
        <v>0</v>
      </c>
      <c r="DQ177">
        <v>0</v>
      </c>
      <c r="DR177" t="s">
        <v>146</v>
      </c>
      <c r="DS177" t="s">
        <v>146</v>
      </c>
      <c r="DT177" t="s">
        <v>146</v>
      </c>
      <c r="DU177" t="s">
        <v>155</v>
      </c>
      <c r="DV177">
        <v>0</v>
      </c>
      <c r="DW177">
        <v>0</v>
      </c>
      <c r="DX177">
        <v>0.5</v>
      </c>
      <c r="DY177">
        <v>0.04</v>
      </c>
      <c r="DZ177">
        <v>2.0020566000040006E+19</v>
      </c>
      <c r="EA177">
        <v>3.0040567E+19</v>
      </c>
      <c r="EB177" t="s">
        <v>1490</v>
      </c>
      <c r="EC177" t="s">
        <v>1490</v>
      </c>
      <c r="ED177" t="s">
        <v>1489</v>
      </c>
      <c r="EE177" t="s">
        <v>1491</v>
      </c>
      <c r="EF177" t="s">
        <v>163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11607.5</v>
      </c>
      <c r="EQ177">
        <v>0</v>
      </c>
      <c r="ER177">
        <v>0</v>
      </c>
      <c r="ES177" t="s">
        <v>146</v>
      </c>
      <c r="ET177" t="s">
        <v>168</v>
      </c>
      <c r="EU177" t="s">
        <v>146</v>
      </c>
      <c r="EV177">
        <v>0</v>
      </c>
    </row>
    <row r="178" spans="1:152" x14ac:dyDescent="0.25">
      <c r="A178">
        <v>9762745920</v>
      </c>
      <c r="B178" t="s">
        <v>141</v>
      </c>
      <c r="C178" t="s">
        <v>1492</v>
      </c>
      <c r="D178" t="s">
        <v>143</v>
      </c>
      <c r="E178" t="s">
        <v>144</v>
      </c>
      <c r="F178" t="s">
        <v>145</v>
      </c>
      <c r="G178">
        <v>34910</v>
      </c>
      <c r="H178" t="s">
        <v>145</v>
      </c>
      <c r="I178">
        <v>665933</v>
      </c>
      <c r="J178">
        <v>2610367866</v>
      </c>
      <c r="K178">
        <v>6286117</v>
      </c>
      <c r="L178">
        <v>1001971</v>
      </c>
      <c r="M178">
        <v>25494848</v>
      </c>
      <c r="N178">
        <v>9762745920</v>
      </c>
      <c r="O178">
        <v>123</v>
      </c>
      <c r="P178" t="s">
        <v>147</v>
      </c>
      <c r="Q178" t="s">
        <v>148</v>
      </c>
      <c r="R178" t="s">
        <v>149</v>
      </c>
      <c r="S178" t="s">
        <v>1382</v>
      </c>
      <c r="T178" t="s">
        <v>156</v>
      </c>
      <c r="U178" t="s">
        <v>1383</v>
      </c>
      <c r="V178">
        <v>5999</v>
      </c>
      <c r="W178" t="s">
        <v>1384</v>
      </c>
      <c r="X178" t="s">
        <v>1383</v>
      </c>
      <c r="Y178">
        <v>63</v>
      </c>
      <c r="Z178" t="s">
        <v>454</v>
      </c>
      <c r="AA178" t="s">
        <v>154</v>
      </c>
      <c r="AB178" t="s">
        <v>146</v>
      </c>
      <c r="AC178">
        <v>301011</v>
      </c>
      <c r="AD178" t="s">
        <v>155</v>
      </c>
      <c r="AE178" t="s">
        <v>156</v>
      </c>
      <c r="AF178" t="s">
        <v>1493</v>
      </c>
      <c r="AG178">
        <v>566</v>
      </c>
      <c r="AH178">
        <v>665933</v>
      </c>
      <c r="AI178" t="s">
        <v>1412</v>
      </c>
      <c r="AJ178">
        <v>566</v>
      </c>
      <c r="AK178">
        <v>9762745920</v>
      </c>
      <c r="AL178">
        <v>9762745920</v>
      </c>
      <c r="AM178" t="s">
        <v>1387</v>
      </c>
      <c r="AN178" t="s">
        <v>1413</v>
      </c>
      <c r="AO178" t="s">
        <v>1414</v>
      </c>
      <c r="AP178" t="s">
        <v>146</v>
      </c>
      <c r="AQ178" t="s">
        <v>1415</v>
      </c>
      <c r="AR178">
        <v>11607.5</v>
      </c>
      <c r="AS178">
        <v>11500</v>
      </c>
      <c r="AT178" s="5">
        <f t="shared" si="14"/>
        <v>10500</v>
      </c>
      <c r="AU178" s="5">
        <v>350</v>
      </c>
      <c r="AV178" s="5">
        <f t="shared" si="15"/>
        <v>10150</v>
      </c>
      <c r="AW178" s="6">
        <f t="shared" si="16"/>
        <v>1786.4</v>
      </c>
      <c r="AX178" s="7">
        <f t="shared" si="17"/>
        <v>8120</v>
      </c>
      <c r="AY178" s="8">
        <f t="shared" si="18"/>
        <v>243.6</v>
      </c>
      <c r="AZ178" s="5">
        <v>250</v>
      </c>
      <c r="BA178" s="9">
        <f t="shared" si="19"/>
        <v>81.25</v>
      </c>
      <c r="BB178" s="9">
        <v>1000</v>
      </c>
      <c r="BC178" s="10"/>
      <c r="BD178" s="5">
        <f t="shared" si="20"/>
        <v>18.75</v>
      </c>
      <c r="BE178" t="s">
        <v>146</v>
      </c>
      <c r="BF178" t="s">
        <v>146</v>
      </c>
      <c r="BG178" t="s">
        <v>146</v>
      </c>
      <c r="BH178" t="s">
        <v>146</v>
      </c>
      <c r="BI178">
        <v>566</v>
      </c>
      <c r="BJ178">
        <v>566</v>
      </c>
      <c r="BK178">
        <v>11607.5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11606.9625</v>
      </c>
      <c r="BR178">
        <v>0</v>
      </c>
      <c r="BS178">
        <v>0.04</v>
      </c>
      <c r="BT178" t="s">
        <v>146</v>
      </c>
      <c r="BU178">
        <v>6067466</v>
      </c>
      <c r="BV178" t="s">
        <v>1391</v>
      </c>
      <c r="BW178">
        <v>0</v>
      </c>
      <c r="BX178">
        <v>0</v>
      </c>
      <c r="BY178" t="s">
        <v>163</v>
      </c>
      <c r="BZ178">
        <v>0</v>
      </c>
      <c r="CA178" t="s">
        <v>146</v>
      </c>
      <c r="CB178">
        <v>0</v>
      </c>
      <c r="CC178">
        <v>0</v>
      </c>
      <c r="CD178" t="s">
        <v>175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1412</v>
      </c>
      <c r="CK178">
        <v>10</v>
      </c>
      <c r="CL178">
        <v>0</v>
      </c>
      <c r="CM178">
        <v>0</v>
      </c>
      <c r="CN178">
        <v>11607.5</v>
      </c>
      <c r="CO178" t="s">
        <v>150</v>
      </c>
      <c r="CP178">
        <v>0</v>
      </c>
      <c r="CQ178">
        <v>0</v>
      </c>
      <c r="CR178">
        <v>0</v>
      </c>
      <c r="CS178" t="s">
        <v>150</v>
      </c>
      <c r="CT178">
        <v>0</v>
      </c>
      <c r="CU178">
        <v>0</v>
      </c>
      <c r="CV178">
        <v>0</v>
      </c>
      <c r="CW178" t="s">
        <v>156</v>
      </c>
      <c r="CX178">
        <v>10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165</v>
      </c>
      <c r="DE178">
        <v>10</v>
      </c>
      <c r="DF178">
        <v>0</v>
      </c>
      <c r="DG178">
        <v>0</v>
      </c>
      <c r="DH178" t="s">
        <v>150</v>
      </c>
      <c r="DI178">
        <v>25</v>
      </c>
      <c r="DJ178">
        <v>0</v>
      </c>
      <c r="DK178">
        <v>0</v>
      </c>
      <c r="DL178" t="s">
        <v>156</v>
      </c>
      <c r="DM178">
        <v>25</v>
      </c>
      <c r="DN178">
        <v>0</v>
      </c>
      <c r="DO178" t="s">
        <v>156</v>
      </c>
      <c r="DP178">
        <v>0</v>
      </c>
      <c r="DQ178">
        <v>0</v>
      </c>
      <c r="DR178" t="s">
        <v>146</v>
      </c>
      <c r="DS178" t="s">
        <v>146</v>
      </c>
      <c r="DT178" t="s">
        <v>146</v>
      </c>
      <c r="DU178" t="s">
        <v>155</v>
      </c>
      <c r="DV178">
        <v>0</v>
      </c>
      <c r="DW178">
        <v>0</v>
      </c>
      <c r="DX178">
        <v>0.5</v>
      </c>
      <c r="DY178">
        <v>0.04</v>
      </c>
      <c r="DZ178">
        <v>2.0020566000040006E+19</v>
      </c>
      <c r="EA178">
        <v>3.0040567E+19</v>
      </c>
      <c r="EB178" t="s">
        <v>1494</v>
      </c>
      <c r="EC178" t="s">
        <v>1494</v>
      </c>
      <c r="ED178" t="s">
        <v>1493</v>
      </c>
      <c r="EE178" t="s">
        <v>1495</v>
      </c>
      <c r="EF178" t="s">
        <v>163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11607.5</v>
      </c>
      <c r="EQ178">
        <v>0</v>
      </c>
      <c r="ER178">
        <v>0</v>
      </c>
      <c r="ES178" t="s">
        <v>146</v>
      </c>
      <c r="ET178" t="s">
        <v>168</v>
      </c>
      <c r="EU178" t="s">
        <v>146</v>
      </c>
      <c r="EV178">
        <v>0</v>
      </c>
    </row>
    <row r="179" spans="1:152" x14ac:dyDescent="0.25">
      <c r="A179">
        <v>9769999223</v>
      </c>
      <c r="B179" t="s">
        <v>141</v>
      </c>
      <c r="C179" t="s">
        <v>1496</v>
      </c>
      <c r="D179" t="s">
        <v>143</v>
      </c>
      <c r="E179" t="s">
        <v>144</v>
      </c>
      <c r="F179" t="s">
        <v>144</v>
      </c>
      <c r="G179">
        <v>34921</v>
      </c>
      <c r="H179" t="s">
        <v>145</v>
      </c>
      <c r="I179">
        <v>791691</v>
      </c>
      <c r="J179">
        <v>2611429392</v>
      </c>
      <c r="K179">
        <v>1494357</v>
      </c>
      <c r="L179">
        <v>1001038</v>
      </c>
      <c r="M179">
        <v>25499332</v>
      </c>
      <c r="N179">
        <v>9769999223</v>
      </c>
      <c r="O179">
        <v>123</v>
      </c>
      <c r="P179" t="s">
        <v>147</v>
      </c>
      <c r="Q179" t="s">
        <v>148</v>
      </c>
      <c r="R179" t="s">
        <v>149</v>
      </c>
      <c r="S179" t="s">
        <v>1382</v>
      </c>
      <c r="T179" t="s">
        <v>156</v>
      </c>
      <c r="U179" t="s">
        <v>1383</v>
      </c>
      <c r="V179">
        <v>5999</v>
      </c>
      <c r="W179" t="s">
        <v>1384</v>
      </c>
      <c r="X179" t="s">
        <v>1383</v>
      </c>
      <c r="Y179">
        <v>63</v>
      </c>
      <c r="Z179" t="s">
        <v>454</v>
      </c>
      <c r="AA179" t="s">
        <v>154</v>
      </c>
      <c r="AB179" t="s">
        <v>146</v>
      </c>
      <c r="AC179">
        <v>301011</v>
      </c>
      <c r="AD179" t="s">
        <v>155</v>
      </c>
      <c r="AE179" t="s">
        <v>156</v>
      </c>
      <c r="AF179" t="s">
        <v>1497</v>
      </c>
      <c r="AG179">
        <v>566</v>
      </c>
      <c r="AH179">
        <v>791691</v>
      </c>
      <c r="AI179" t="s">
        <v>1412</v>
      </c>
      <c r="AJ179">
        <v>566</v>
      </c>
      <c r="AK179">
        <v>9769999223</v>
      </c>
      <c r="AL179">
        <v>9769999223</v>
      </c>
      <c r="AM179" t="s">
        <v>1387</v>
      </c>
      <c r="AN179" t="s">
        <v>1450</v>
      </c>
      <c r="AO179" t="s">
        <v>1451</v>
      </c>
      <c r="AP179" t="s">
        <v>146</v>
      </c>
      <c r="AQ179" t="s">
        <v>1415</v>
      </c>
      <c r="AR179">
        <v>11607.5</v>
      </c>
      <c r="AS179">
        <v>11500</v>
      </c>
      <c r="AT179" s="5">
        <f t="shared" si="14"/>
        <v>10500</v>
      </c>
      <c r="AU179" s="5">
        <v>350</v>
      </c>
      <c r="AV179" s="5">
        <f t="shared" si="15"/>
        <v>10150</v>
      </c>
      <c r="AW179" s="6">
        <f t="shared" si="16"/>
        <v>1786.4</v>
      </c>
      <c r="AX179" s="7">
        <f t="shared" si="17"/>
        <v>8120</v>
      </c>
      <c r="AY179" s="8">
        <f t="shared" si="18"/>
        <v>243.6</v>
      </c>
      <c r="AZ179" s="5">
        <v>250</v>
      </c>
      <c r="BA179" s="9">
        <f t="shared" si="19"/>
        <v>81.25</v>
      </c>
      <c r="BB179" s="9">
        <v>1000</v>
      </c>
      <c r="BC179" s="10"/>
      <c r="BD179" s="5">
        <f t="shared" si="20"/>
        <v>18.75</v>
      </c>
      <c r="BE179" t="s">
        <v>146</v>
      </c>
      <c r="BF179" t="s">
        <v>146</v>
      </c>
      <c r="BG179" t="s">
        <v>146</v>
      </c>
      <c r="BH179" t="s">
        <v>146</v>
      </c>
      <c r="BI179">
        <v>566</v>
      </c>
      <c r="BJ179">
        <v>566</v>
      </c>
      <c r="BK179">
        <v>11607.5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11606.9625</v>
      </c>
      <c r="BR179">
        <v>0</v>
      </c>
      <c r="BS179">
        <v>0.04</v>
      </c>
      <c r="BT179" t="s">
        <v>146</v>
      </c>
      <c r="BU179">
        <v>6067466</v>
      </c>
      <c r="BV179" t="s">
        <v>1391</v>
      </c>
      <c r="BW179">
        <v>0</v>
      </c>
      <c r="BX179">
        <v>0</v>
      </c>
      <c r="BY179" t="s">
        <v>163</v>
      </c>
      <c r="BZ179">
        <v>0</v>
      </c>
      <c r="CA179" t="s">
        <v>146</v>
      </c>
      <c r="CB179">
        <v>0</v>
      </c>
      <c r="CC179">
        <v>0</v>
      </c>
      <c r="CD179" t="s">
        <v>175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1412</v>
      </c>
      <c r="CK179">
        <v>10</v>
      </c>
      <c r="CL179">
        <v>0</v>
      </c>
      <c r="CM179">
        <v>0</v>
      </c>
      <c r="CN179">
        <v>11607.5</v>
      </c>
      <c r="CO179" t="s">
        <v>150</v>
      </c>
      <c r="CP179">
        <v>0</v>
      </c>
      <c r="CQ179">
        <v>0</v>
      </c>
      <c r="CR179">
        <v>0</v>
      </c>
      <c r="CS179" t="s">
        <v>150</v>
      </c>
      <c r="CT179">
        <v>0</v>
      </c>
      <c r="CU179">
        <v>0</v>
      </c>
      <c r="CV179">
        <v>0</v>
      </c>
      <c r="CW179" t="s">
        <v>156</v>
      </c>
      <c r="CX179">
        <v>10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165</v>
      </c>
      <c r="DE179">
        <v>10</v>
      </c>
      <c r="DF179">
        <v>0</v>
      </c>
      <c r="DG179">
        <v>0</v>
      </c>
      <c r="DH179" t="s">
        <v>150</v>
      </c>
      <c r="DI179">
        <v>25</v>
      </c>
      <c r="DJ179">
        <v>0</v>
      </c>
      <c r="DK179">
        <v>0</v>
      </c>
      <c r="DL179" t="s">
        <v>156</v>
      </c>
      <c r="DM179">
        <v>25</v>
      </c>
      <c r="DN179">
        <v>0</v>
      </c>
      <c r="DO179" t="s">
        <v>156</v>
      </c>
      <c r="DP179">
        <v>0</v>
      </c>
      <c r="DQ179">
        <v>0</v>
      </c>
      <c r="DR179" t="s">
        <v>146</v>
      </c>
      <c r="DS179" t="s">
        <v>146</v>
      </c>
      <c r="DT179" t="s">
        <v>146</v>
      </c>
      <c r="DU179" t="s">
        <v>155</v>
      </c>
      <c r="DV179">
        <v>0</v>
      </c>
      <c r="DW179">
        <v>0</v>
      </c>
      <c r="DX179">
        <v>0.5</v>
      </c>
      <c r="DY179">
        <v>0.04</v>
      </c>
      <c r="DZ179">
        <v>2.0020566000040006E+19</v>
      </c>
      <c r="EA179">
        <v>3.0040567E+19</v>
      </c>
      <c r="EB179" t="s">
        <v>1498</v>
      </c>
      <c r="EC179" t="s">
        <v>1498</v>
      </c>
      <c r="ED179" t="s">
        <v>1497</v>
      </c>
      <c r="EE179" t="s">
        <v>1499</v>
      </c>
      <c r="EF179" t="s">
        <v>163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11607.5</v>
      </c>
      <c r="EQ179">
        <v>0</v>
      </c>
      <c r="ER179">
        <v>0</v>
      </c>
      <c r="ES179" t="s">
        <v>146</v>
      </c>
      <c r="ET179" t="s">
        <v>168</v>
      </c>
      <c r="EU179" t="s">
        <v>146</v>
      </c>
      <c r="EV179">
        <v>0</v>
      </c>
    </row>
    <row r="180" spans="1:152" x14ac:dyDescent="0.25">
      <c r="A180">
        <v>675374080578</v>
      </c>
      <c r="B180" t="s">
        <v>141</v>
      </c>
      <c r="C180" t="s">
        <v>181</v>
      </c>
      <c r="D180" t="s">
        <v>143</v>
      </c>
      <c r="E180" t="s">
        <v>144</v>
      </c>
      <c r="F180" t="s">
        <v>145</v>
      </c>
      <c r="G180" t="s">
        <v>146</v>
      </c>
      <c r="H180" t="s">
        <v>145</v>
      </c>
      <c r="I180">
        <v>358744</v>
      </c>
      <c r="J180">
        <v>56675374080578</v>
      </c>
      <c r="K180">
        <v>7362670</v>
      </c>
      <c r="L180" t="s">
        <v>146</v>
      </c>
      <c r="M180" t="s">
        <v>146</v>
      </c>
      <c r="N180">
        <v>675374080578</v>
      </c>
      <c r="O180" t="s">
        <v>146</v>
      </c>
      <c r="P180" t="s">
        <v>147</v>
      </c>
      <c r="Q180" t="s">
        <v>148</v>
      </c>
      <c r="R180" t="s">
        <v>149</v>
      </c>
      <c r="S180">
        <v>250100000000001</v>
      </c>
      <c r="T180" t="s">
        <v>150</v>
      </c>
      <c r="U180" t="s">
        <v>182</v>
      </c>
      <c r="V180" t="s">
        <v>146</v>
      </c>
      <c r="W180" t="s">
        <v>152</v>
      </c>
      <c r="X180" t="s">
        <v>182</v>
      </c>
      <c r="Y180">
        <v>44</v>
      </c>
      <c r="Z180" t="s">
        <v>153</v>
      </c>
      <c r="AA180" t="s">
        <v>154</v>
      </c>
      <c r="AB180" t="s">
        <v>146</v>
      </c>
      <c r="AC180">
        <v>200239</v>
      </c>
      <c r="AD180" t="s">
        <v>155</v>
      </c>
      <c r="AE180" t="s">
        <v>156</v>
      </c>
      <c r="AF180" t="s">
        <v>183</v>
      </c>
      <c r="AG180">
        <v>566</v>
      </c>
      <c r="AH180" t="s">
        <v>146</v>
      </c>
      <c r="AI180" t="s">
        <v>184</v>
      </c>
      <c r="AJ180">
        <v>566</v>
      </c>
      <c r="AK180">
        <v>675374080578</v>
      </c>
      <c r="AL180" t="s">
        <v>146</v>
      </c>
      <c r="AM180" t="s">
        <v>158</v>
      </c>
      <c r="AN180" t="s">
        <v>185</v>
      </c>
      <c r="AO180" t="s">
        <v>146</v>
      </c>
      <c r="AP180" t="s">
        <v>146</v>
      </c>
      <c r="AQ180" t="s">
        <v>186</v>
      </c>
      <c r="AR180">
        <v>11607.5</v>
      </c>
      <c r="AS180">
        <v>11500</v>
      </c>
      <c r="AT180" s="5">
        <f t="shared" si="14"/>
        <v>10500</v>
      </c>
      <c r="AU180" s="5">
        <v>350</v>
      </c>
      <c r="AV180" s="5">
        <f t="shared" si="15"/>
        <v>10150</v>
      </c>
      <c r="AW180" s="6">
        <f t="shared" si="16"/>
        <v>1786.4</v>
      </c>
      <c r="AX180" s="7">
        <f t="shared" si="17"/>
        <v>8120</v>
      </c>
      <c r="AY180" s="8">
        <f t="shared" si="18"/>
        <v>243.6</v>
      </c>
      <c r="AZ180" s="5">
        <v>250</v>
      </c>
      <c r="BA180" s="9">
        <f t="shared" si="19"/>
        <v>81.25</v>
      </c>
      <c r="BB180" s="9">
        <v>1000</v>
      </c>
      <c r="BC180" s="10"/>
      <c r="BD180" s="5">
        <f t="shared" si="20"/>
        <v>18.75</v>
      </c>
      <c r="BE180" t="s">
        <v>146</v>
      </c>
      <c r="BF180" t="s">
        <v>146</v>
      </c>
      <c r="BG180" t="s">
        <v>146</v>
      </c>
      <c r="BH180" t="s">
        <v>146</v>
      </c>
      <c r="BI180">
        <v>566</v>
      </c>
      <c r="BJ180">
        <v>566</v>
      </c>
      <c r="BK180">
        <v>11607.5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11606.9625</v>
      </c>
      <c r="BR180">
        <v>0</v>
      </c>
      <c r="BS180">
        <v>0.04</v>
      </c>
      <c r="BT180" t="s">
        <v>146</v>
      </c>
      <c r="BU180">
        <v>59536659</v>
      </c>
      <c r="BV180" t="s">
        <v>162</v>
      </c>
      <c r="BW180">
        <v>0</v>
      </c>
      <c r="BX180">
        <v>0</v>
      </c>
      <c r="BY180" t="s">
        <v>146</v>
      </c>
      <c r="BZ180">
        <v>0</v>
      </c>
      <c r="CA180" t="s">
        <v>146</v>
      </c>
      <c r="CB180">
        <v>0</v>
      </c>
      <c r="CC180">
        <v>0</v>
      </c>
      <c r="CD180" t="s">
        <v>175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184</v>
      </c>
      <c r="CK180">
        <v>10</v>
      </c>
      <c r="CL180">
        <v>0</v>
      </c>
      <c r="CM180">
        <v>0</v>
      </c>
      <c r="CN180">
        <v>11607.5</v>
      </c>
      <c r="CO180" t="s">
        <v>150</v>
      </c>
      <c r="CP180">
        <v>0</v>
      </c>
      <c r="CQ180">
        <v>0</v>
      </c>
      <c r="CR180">
        <v>0</v>
      </c>
      <c r="CS180" t="s">
        <v>164</v>
      </c>
      <c r="CT180">
        <v>0</v>
      </c>
      <c r="CU180">
        <v>0</v>
      </c>
      <c r="CV180">
        <v>0</v>
      </c>
      <c r="CW180" t="s">
        <v>156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165</v>
      </c>
      <c r="DE180">
        <v>0</v>
      </c>
      <c r="DF180">
        <v>0</v>
      </c>
      <c r="DG180">
        <v>0</v>
      </c>
      <c r="DH180" t="s">
        <v>150</v>
      </c>
      <c r="DI180">
        <v>0</v>
      </c>
      <c r="DJ180">
        <v>0</v>
      </c>
      <c r="DK180">
        <v>0</v>
      </c>
      <c r="DL180" t="s">
        <v>156</v>
      </c>
      <c r="DM180">
        <v>45</v>
      </c>
      <c r="DN180">
        <v>0</v>
      </c>
      <c r="DO180" t="s">
        <v>156</v>
      </c>
      <c r="DP180">
        <v>45</v>
      </c>
      <c r="DQ180">
        <v>0</v>
      </c>
      <c r="DR180" t="s">
        <v>146</v>
      </c>
      <c r="DS180" t="s">
        <v>146</v>
      </c>
      <c r="DT180" t="s">
        <v>146</v>
      </c>
      <c r="DU180" t="s">
        <v>155</v>
      </c>
      <c r="DV180">
        <v>0</v>
      </c>
      <c r="DW180">
        <v>0</v>
      </c>
      <c r="DX180">
        <v>0.5</v>
      </c>
      <c r="DY180">
        <v>0.04</v>
      </c>
      <c r="DZ180">
        <v>12446203</v>
      </c>
      <c r="EA180" t="s">
        <v>146</v>
      </c>
      <c r="EB180" t="s">
        <v>187</v>
      </c>
      <c r="EC180" t="s">
        <v>187</v>
      </c>
      <c r="ED180" t="s">
        <v>146</v>
      </c>
      <c r="EE180" t="s">
        <v>188</v>
      </c>
      <c r="EF180" t="s">
        <v>163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189</v>
      </c>
      <c r="EP180">
        <v>11607.5</v>
      </c>
      <c r="EQ180">
        <v>0</v>
      </c>
      <c r="ER180">
        <v>0</v>
      </c>
      <c r="ES180" t="s">
        <v>146</v>
      </c>
      <c r="ET180" t="s">
        <v>168</v>
      </c>
      <c r="EU180" t="s">
        <v>146</v>
      </c>
      <c r="EV180">
        <v>0</v>
      </c>
    </row>
    <row r="181" spans="1:152" x14ac:dyDescent="0.25">
      <c r="A181">
        <v>675363981268</v>
      </c>
      <c r="B181" t="s">
        <v>141</v>
      </c>
      <c r="C181" t="s">
        <v>220</v>
      </c>
      <c r="D181" t="s">
        <v>143</v>
      </c>
      <c r="E181" t="s">
        <v>144</v>
      </c>
      <c r="F181" t="s">
        <v>145</v>
      </c>
      <c r="G181" t="s">
        <v>146</v>
      </c>
      <c r="H181" t="s">
        <v>145</v>
      </c>
      <c r="I181">
        <v>808339</v>
      </c>
      <c r="J181">
        <v>56675363981268</v>
      </c>
      <c r="K181">
        <v>4858578</v>
      </c>
      <c r="L181" t="s">
        <v>146</v>
      </c>
      <c r="M181" t="s">
        <v>146</v>
      </c>
      <c r="N181">
        <v>675363981268</v>
      </c>
      <c r="O181" t="s">
        <v>146</v>
      </c>
      <c r="P181" t="s">
        <v>147</v>
      </c>
      <c r="Q181" t="s">
        <v>148</v>
      </c>
      <c r="R181" t="s">
        <v>149</v>
      </c>
      <c r="S181">
        <v>250100000000001</v>
      </c>
      <c r="T181" t="s">
        <v>150</v>
      </c>
      <c r="U181" t="s">
        <v>182</v>
      </c>
      <c r="V181" t="s">
        <v>146</v>
      </c>
      <c r="W181" t="s">
        <v>152</v>
      </c>
      <c r="X181" t="s">
        <v>182</v>
      </c>
      <c r="Y181">
        <v>44</v>
      </c>
      <c r="Z181" t="s">
        <v>153</v>
      </c>
      <c r="AA181" t="s">
        <v>154</v>
      </c>
      <c r="AB181" t="s">
        <v>146</v>
      </c>
      <c r="AC181">
        <v>200239</v>
      </c>
      <c r="AD181" t="s">
        <v>155</v>
      </c>
      <c r="AE181" t="s">
        <v>156</v>
      </c>
      <c r="AF181" t="s">
        <v>183</v>
      </c>
      <c r="AG181">
        <v>566</v>
      </c>
      <c r="AH181" t="s">
        <v>146</v>
      </c>
      <c r="AI181" t="s">
        <v>184</v>
      </c>
      <c r="AJ181">
        <v>566</v>
      </c>
      <c r="AK181">
        <v>675363981268</v>
      </c>
      <c r="AL181" t="s">
        <v>146</v>
      </c>
      <c r="AM181" t="s">
        <v>158</v>
      </c>
      <c r="AN181" t="s">
        <v>185</v>
      </c>
      <c r="AO181" t="s">
        <v>146</v>
      </c>
      <c r="AP181" t="s">
        <v>146</v>
      </c>
      <c r="AQ181" t="s">
        <v>186</v>
      </c>
      <c r="AR181">
        <v>11607.5</v>
      </c>
      <c r="AS181">
        <v>11500</v>
      </c>
      <c r="AT181" s="5">
        <f t="shared" si="14"/>
        <v>10500</v>
      </c>
      <c r="AU181" s="5">
        <v>350</v>
      </c>
      <c r="AV181" s="5">
        <f t="shared" si="15"/>
        <v>10150</v>
      </c>
      <c r="AW181" s="6">
        <f t="shared" si="16"/>
        <v>1786.4</v>
      </c>
      <c r="AX181" s="7">
        <f t="shared" si="17"/>
        <v>8120</v>
      </c>
      <c r="AY181" s="8">
        <f t="shared" si="18"/>
        <v>243.6</v>
      </c>
      <c r="AZ181" s="5">
        <v>250</v>
      </c>
      <c r="BA181" s="9">
        <f t="shared" si="19"/>
        <v>81.25</v>
      </c>
      <c r="BB181" s="9">
        <v>1000</v>
      </c>
      <c r="BC181" s="10"/>
      <c r="BD181" s="5">
        <f t="shared" si="20"/>
        <v>18.75</v>
      </c>
      <c r="BE181" t="s">
        <v>146</v>
      </c>
      <c r="BF181" t="s">
        <v>146</v>
      </c>
      <c r="BG181" t="s">
        <v>146</v>
      </c>
      <c r="BH181" t="s">
        <v>146</v>
      </c>
      <c r="BI181">
        <v>566</v>
      </c>
      <c r="BJ181">
        <v>566</v>
      </c>
      <c r="BK181">
        <v>11607.5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11606.9625</v>
      </c>
      <c r="BR181">
        <v>0</v>
      </c>
      <c r="BS181">
        <v>0.04</v>
      </c>
      <c r="BT181" t="s">
        <v>146</v>
      </c>
      <c r="BU181">
        <v>59536659</v>
      </c>
      <c r="BV181" t="s">
        <v>162</v>
      </c>
      <c r="BW181">
        <v>0</v>
      </c>
      <c r="BX181">
        <v>0</v>
      </c>
      <c r="BY181" t="s">
        <v>146</v>
      </c>
      <c r="BZ181">
        <v>0</v>
      </c>
      <c r="CA181" t="s">
        <v>146</v>
      </c>
      <c r="CB181">
        <v>0</v>
      </c>
      <c r="CC181">
        <v>0</v>
      </c>
      <c r="CD181" t="s">
        <v>175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184</v>
      </c>
      <c r="CK181">
        <v>10</v>
      </c>
      <c r="CL181">
        <v>0</v>
      </c>
      <c r="CM181">
        <v>0</v>
      </c>
      <c r="CN181">
        <v>11607.5</v>
      </c>
      <c r="CO181" t="s">
        <v>150</v>
      </c>
      <c r="CP181">
        <v>0</v>
      </c>
      <c r="CQ181">
        <v>0</v>
      </c>
      <c r="CR181">
        <v>0</v>
      </c>
      <c r="CS181" t="s">
        <v>164</v>
      </c>
      <c r="CT181">
        <v>0</v>
      </c>
      <c r="CU181">
        <v>0</v>
      </c>
      <c r="CV181">
        <v>0</v>
      </c>
      <c r="CW181" t="s">
        <v>156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165</v>
      </c>
      <c r="DE181">
        <v>0</v>
      </c>
      <c r="DF181">
        <v>0</v>
      </c>
      <c r="DG181">
        <v>0</v>
      </c>
      <c r="DH181" t="s">
        <v>150</v>
      </c>
      <c r="DI181">
        <v>0</v>
      </c>
      <c r="DJ181">
        <v>0</v>
      </c>
      <c r="DK181">
        <v>0</v>
      </c>
      <c r="DL181" t="s">
        <v>156</v>
      </c>
      <c r="DM181">
        <v>45</v>
      </c>
      <c r="DN181">
        <v>0</v>
      </c>
      <c r="DO181" t="s">
        <v>156</v>
      </c>
      <c r="DP181">
        <v>45</v>
      </c>
      <c r="DQ181">
        <v>0</v>
      </c>
      <c r="DR181" t="s">
        <v>146</v>
      </c>
      <c r="DS181" t="s">
        <v>146</v>
      </c>
      <c r="DT181" t="s">
        <v>146</v>
      </c>
      <c r="DU181" t="s">
        <v>155</v>
      </c>
      <c r="DV181">
        <v>0</v>
      </c>
      <c r="DW181">
        <v>0</v>
      </c>
      <c r="DX181">
        <v>0.5</v>
      </c>
      <c r="DY181">
        <v>0.04</v>
      </c>
      <c r="DZ181">
        <v>12446203</v>
      </c>
      <c r="EA181" t="s">
        <v>146</v>
      </c>
      <c r="EB181" t="s">
        <v>221</v>
      </c>
      <c r="EC181" t="s">
        <v>221</v>
      </c>
      <c r="ED181" t="s">
        <v>146</v>
      </c>
      <c r="EE181" t="s">
        <v>222</v>
      </c>
      <c r="EF181" t="s">
        <v>163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189</v>
      </c>
      <c r="EP181">
        <v>11607.5</v>
      </c>
      <c r="EQ181">
        <v>0</v>
      </c>
      <c r="ER181">
        <v>0</v>
      </c>
      <c r="ES181" t="s">
        <v>146</v>
      </c>
      <c r="ET181" t="s">
        <v>168</v>
      </c>
      <c r="EU181" t="s">
        <v>146</v>
      </c>
      <c r="EV181">
        <v>0</v>
      </c>
    </row>
    <row r="182" spans="1:152" x14ac:dyDescent="0.25">
      <c r="A182">
        <v>675329720465</v>
      </c>
      <c r="B182" t="s">
        <v>141</v>
      </c>
      <c r="C182" t="s">
        <v>232</v>
      </c>
      <c r="D182" t="s">
        <v>143</v>
      </c>
      <c r="E182" t="s">
        <v>144</v>
      </c>
      <c r="F182" t="s">
        <v>145</v>
      </c>
      <c r="G182" t="s">
        <v>146</v>
      </c>
      <c r="H182" t="s">
        <v>145</v>
      </c>
      <c r="I182">
        <v>682</v>
      </c>
      <c r="J182">
        <v>56675329720465</v>
      </c>
      <c r="K182">
        <v>2530521</v>
      </c>
      <c r="L182" t="s">
        <v>146</v>
      </c>
      <c r="M182" t="s">
        <v>146</v>
      </c>
      <c r="N182">
        <v>675329720465</v>
      </c>
      <c r="O182" t="s">
        <v>146</v>
      </c>
      <c r="P182" t="s">
        <v>147</v>
      </c>
      <c r="Q182" t="s">
        <v>148</v>
      </c>
      <c r="R182" t="s">
        <v>149</v>
      </c>
      <c r="S182">
        <v>250100000000001</v>
      </c>
      <c r="T182" t="s">
        <v>150</v>
      </c>
      <c r="U182" t="s">
        <v>182</v>
      </c>
      <c r="V182" t="s">
        <v>146</v>
      </c>
      <c r="W182" t="s">
        <v>152</v>
      </c>
      <c r="X182" t="s">
        <v>182</v>
      </c>
      <c r="Y182">
        <v>44</v>
      </c>
      <c r="Z182" t="s">
        <v>153</v>
      </c>
      <c r="AA182" t="s">
        <v>154</v>
      </c>
      <c r="AB182" t="s">
        <v>146</v>
      </c>
      <c r="AC182">
        <v>200239</v>
      </c>
      <c r="AD182" t="s">
        <v>155</v>
      </c>
      <c r="AE182" t="s">
        <v>156</v>
      </c>
      <c r="AF182" t="s">
        <v>183</v>
      </c>
      <c r="AG182">
        <v>566</v>
      </c>
      <c r="AH182" t="s">
        <v>146</v>
      </c>
      <c r="AI182" t="s">
        <v>184</v>
      </c>
      <c r="AJ182">
        <v>566</v>
      </c>
      <c r="AK182">
        <v>675329720465</v>
      </c>
      <c r="AL182" t="s">
        <v>146</v>
      </c>
      <c r="AM182" t="s">
        <v>158</v>
      </c>
      <c r="AN182" t="s">
        <v>185</v>
      </c>
      <c r="AO182" t="s">
        <v>146</v>
      </c>
      <c r="AP182" t="s">
        <v>146</v>
      </c>
      <c r="AQ182" t="s">
        <v>186</v>
      </c>
      <c r="AR182">
        <v>11607.5</v>
      </c>
      <c r="AS182">
        <v>11500</v>
      </c>
      <c r="AT182" s="5">
        <f t="shared" si="14"/>
        <v>10500</v>
      </c>
      <c r="AU182" s="5">
        <v>350</v>
      </c>
      <c r="AV182" s="5">
        <f t="shared" si="15"/>
        <v>10150</v>
      </c>
      <c r="AW182" s="6">
        <f t="shared" si="16"/>
        <v>1786.4</v>
      </c>
      <c r="AX182" s="7">
        <f t="shared" si="17"/>
        <v>8120</v>
      </c>
      <c r="AY182" s="8">
        <f t="shared" si="18"/>
        <v>243.6</v>
      </c>
      <c r="AZ182" s="5">
        <v>250</v>
      </c>
      <c r="BA182" s="9">
        <f t="shared" si="19"/>
        <v>81.25</v>
      </c>
      <c r="BB182" s="9">
        <v>1000</v>
      </c>
      <c r="BC182" s="10"/>
      <c r="BD182" s="5">
        <f t="shared" si="20"/>
        <v>18.75</v>
      </c>
      <c r="BE182" t="s">
        <v>146</v>
      </c>
      <c r="BF182" t="s">
        <v>146</v>
      </c>
      <c r="BG182" t="s">
        <v>146</v>
      </c>
      <c r="BH182" t="s">
        <v>146</v>
      </c>
      <c r="BI182">
        <v>566</v>
      </c>
      <c r="BJ182">
        <v>566</v>
      </c>
      <c r="BK182">
        <v>11607.5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11606.9625</v>
      </c>
      <c r="BR182">
        <v>0</v>
      </c>
      <c r="BS182">
        <v>0.04</v>
      </c>
      <c r="BT182" t="s">
        <v>146</v>
      </c>
      <c r="BU182">
        <v>59536659</v>
      </c>
      <c r="BV182" t="s">
        <v>162</v>
      </c>
      <c r="BW182">
        <v>0</v>
      </c>
      <c r="BX182">
        <v>0</v>
      </c>
      <c r="BY182" t="s">
        <v>146</v>
      </c>
      <c r="BZ182">
        <v>0</v>
      </c>
      <c r="CA182" t="s">
        <v>146</v>
      </c>
      <c r="CB182">
        <v>0</v>
      </c>
      <c r="CC182">
        <v>0</v>
      </c>
      <c r="CD182" t="s">
        <v>175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184</v>
      </c>
      <c r="CK182">
        <v>10</v>
      </c>
      <c r="CL182">
        <v>0</v>
      </c>
      <c r="CM182">
        <v>0</v>
      </c>
      <c r="CN182">
        <v>11607.5</v>
      </c>
      <c r="CO182" t="s">
        <v>150</v>
      </c>
      <c r="CP182">
        <v>0</v>
      </c>
      <c r="CQ182">
        <v>0</v>
      </c>
      <c r="CR182">
        <v>0</v>
      </c>
      <c r="CS182" t="s">
        <v>164</v>
      </c>
      <c r="CT182">
        <v>0</v>
      </c>
      <c r="CU182">
        <v>0</v>
      </c>
      <c r="CV182">
        <v>0</v>
      </c>
      <c r="CW182" t="s">
        <v>156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165</v>
      </c>
      <c r="DE182">
        <v>0</v>
      </c>
      <c r="DF182">
        <v>0</v>
      </c>
      <c r="DG182">
        <v>0</v>
      </c>
      <c r="DH182" t="s">
        <v>150</v>
      </c>
      <c r="DI182">
        <v>0</v>
      </c>
      <c r="DJ182">
        <v>0</v>
      </c>
      <c r="DK182">
        <v>0</v>
      </c>
      <c r="DL182" t="s">
        <v>156</v>
      </c>
      <c r="DM182">
        <v>45</v>
      </c>
      <c r="DN182">
        <v>0</v>
      </c>
      <c r="DO182" t="s">
        <v>156</v>
      </c>
      <c r="DP182">
        <v>45</v>
      </c>
      <c r="DQ182">
        <v>0</v>
      </c>
      <c r="DR182" t="s">
        <v>146</v>
      </c>
      <c r="DS182" t="s">
        <v>146</v>
      </c>
      <c r="DT182" t="s">
        <v>146</v>
      </c>
      <c r="DU182" t="s">
        <v>155</v>
      </c>
      <c r="DV182">
        <v>0</v>
      </c>
      <c r="DW182">
        <v>0</v>
      </c>
      <c r="DX182">
        <v>0.5</v>
      </c>
      <c r="DY182">
        <v>0.04</v>
      </c>
      <c r="DZ182">
        <v>12446203</v>
      </c>
      <c r="EA182" t="s">
        <v>146</v>
      </c>
      <c r="EB182" t="s">
        <v>233</v>
      </c>
      <c r="EC182" t="s">
        <v>233</v>
      </c>
      <c r="ED182" t="s">
        <v>146</v>
      </c>
      <c r="EE182" t="s">
        <v>234</v>
      </c>
      <c r="EF182" t="s">
        <v>163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189</v>
      </c>
      <c r="EP182">
        <v>11607.5</v>
      </c>
      <c r="EQ182">
        <v>0</v>
      </c>
      <c r="ER182">
        <v>0</v>
      </c>
      <c r="ES182" t="s">
        <v>146</v>
      </c>
      <c r="ET182" t="s">
        <v>168</v>
      </c>
      <c r="EU182" t="s">
        <v>146</v>
      </c>
      <c r="EV182">
        <v>0</v>
      </c>
    </row>
    <row r="183" spans="1:152" x14ac:dyDescent="0.25">
      <c r="A183">
        <v>675355487751</v>
      </c>
      <c r="B183" t="s">
        <v>141</v>
      </c>
      <c r="C183" t="s">
        <v>301</v>
      </c>
      <c r="D183" t="s">
        <v>143</v>
      </c>
      <c r="E183" t="s">
        <v>144</v>
      </c>
      <c r="F183" t="s">
        <v>145</v>
      </c>
      <c r="G183" t="s">
        <v>146</v>
      </c>
      <c r="H183" t="s">
        <v>145</v>
      </c>
      <c r="I183">
        <v>909300</v>
      </c>
      <c r="J183">
        <v>56675355487751</v>
      </c>
      <c r="K183">
        <v>5514282</v>
      </c>
      <c r="L183" t="s">
        <v>146</v>
      </c>
      <c r="M183" t="s">
        <v>146</v>
      </c>
      <c r="N183">
        <v>675355487751</v>
      </c>
      <c r="O183" t="s">
        <v>146</v>
      </c>
      <c r="P183" t="s">
        <v>147</v>
      </c>
      <c r="Q183" t="s">
        <v>148</v>
      </c>
      <c r="R183" t="s">
        <v>149</v>
      </c>
      <c r="S183">
        <v>250100000000001</v>
      </c>
      <c r="T183" t="s">
        <v>150</v>
      </c>
      <c r="U183" t="s">
        <v>182</v>
      </c>
      <c r="V183" t="s">
        <v>146</v>
      </c>
      <c r="W183" t="s">
        <v>152</v>
      </c>
      <c r="X183" t="s">
        <v>182</v>
      </c>
      <c r="Y183">
        <v>44</v>
      </c>
      <c r="Z183" t="s">
        <v>153</v>
      </c>
      <c r="AA183" t="s">
        <v>154</v>
      </c>
      <c r="AB183" t="s">
        <v>146</v>
      </c>
      <c r="AC183">
        <v>200239</v>
      </c>
      <c r="AD183" t="s">
        <v>155</v>
      </c>
      <c r="AE183" t="s">
        <v>156</v>
      </c>
      <c r="AF183" t="s">
        <v>183</v>
      </c>
      <c r="AG183">
        <v>566</v>
      </c>
      <c r="AH183" t="s">
        <v>146</v>
      </c>
      <c r="AI183" t="s">
        <v>184</v>
      </c>
      <c r="AJ183">
        <v>566</v>
      </c>
      <c r="AK183">
        <v>675355487751</v>
      </c>
      <c r="AL183" t="s">
        <v>146</v>
      </c>
      <c r="AM183" t="s">
        <v>158</v>
      </c>
      <c r="AN183" t="s">
        <v>185</v>
      </c>
      <c r="AO183" t="s">
        <v>146</v>
      </c>
      <c r="AP183" t="s">
        <v>146</v>
      </c>
      <c r="AQ183" t="s">
        <v>186</v>
      </c>
      <c r="AR183">
        <v>11607.5</v>
      </c>
      <c r="AS183">
        <v>11500</v>
      </c>
      <c r="AT183" s="5">
        <f t="shared" si="14"/>
        <v>10500</v>
      </c>
      <c r="AU183" s="5">
        <v>350</v>
      </c>
      <c r="AV183" s="5">
        <f t="shared" si="15"/>
        <v>10150</v>
      </c>
      <c r="AW183" s="6">
        <f t="shared" si="16"/>
        <v>1786.4</v>
      </c>
      <c r="AX183" s="7">
        <f t="shared" si="17"/>
        <v>8120</v>
      </c>
      <c r="AY183" s="8">
        <f t="shared" si="18"/>
        <v>243.6</v>
      </c>
      <c r="AZ183" s="5">
        <v>250</v>
      </c>
      <c r="BA183" s="9">
        <f t="shared" si="19"/>
        <v>81.25</v>
      </c>
      <c r="BB183" s="9">
        <v>1000</v>
      </c>
      <c r="BC183" s="10"/>
      <c r="BD183" s="5">
        <f t="shared" si="20"/>
        <v>18.75</v>
      </c>
      <c r="BE183" t="s">
        <v>146</v>
      </c>
      <c r="BF183" t="s">
        <v>146</v>
      </c>
      <c r="BG183" t="s">
        <v>146</v>
      </c>
      <c r="BH183" t="s">
        <v>146</v>
      </c>
      <c r="BI183">
        <v>566</v>
      </c>
      <c r="BJ183">
        <v>566</v>
      </c>
      <c r="BK183">
        <v>11607.5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11606.9625</v>
      </c>
      <c r="BR183">
        <v>0</v>
      </c>
      <c r="BS183">
        <v>0.04</v>
      </c>
      <c r="BT183" t="s">
        <v>146</v>
      </c>
      <c r="BU183">
        <v>59536659</v>
      </c>
      <c r="BV183" t="s">
        <v>162</v>
      </c>
      <c r="BW183">
        <v>0</v>
      </c>
      <c r="BX183">
        <v>0</v>
      </c>
      <c r="BY183" t="s">
        <v>146</v>
      </c>
      <c r="BZ183">
        <v>0</v>
      </c>
      <c r="CA183" t="s">
        <v>146</v>
      </c>
      <c r="CB183">
        <v>0</v>
      </c>
      <c r="CC183">
        <v>0</v>
      </c>
      <c r="CD183" t="s">
        <v>175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184</v>
      </c>
      <c r="CK183">
        <v>10</v>
      </c>
      <c r="CL183">
        <v>0</v>
      </c>
      <c r="CM183">
        <v>0</v>
      </c>
      <c r="CN183">
        <v>11607.5</v>
      </c>
      <c r="CO183" t="s">
        <v>150</v>
      </c>
      <c r="CP183">
        <v>0</v>
      </c>
      <c r="CQ183">
        <v>0</v>
      </c>
      <c r="CR183">
        <v>0</v>
      </c>
      <c r="CS183" t="s">
        <v>164</v>
      </c>
      <c r="CT183">
        <v>0</v>
      </c>
      <c r="CU183">
        <v>0</v>
      </c>
      <c r="CV183">
        <v>0</v>
      </c>
      <c r="CW183" t="s">
        <v>156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165</v>
      </c>
      <c r="DE183">
        <v>0</v>
      </c>
      <c r="DF183">
        <v>0</v>
      </c>
      <c r="DG183">
        <v>0</v>
      </c>
      <c r="DH183" t="s">
        <v>150</v>
      </c>
      <c r="DI183">
        <v>0</v>
      </c>
      <c r="DJ183">
        <v>0</v>
      </c>
      <c r="DK183">
        <v>0</v>
      </c>
      <c r="DL183" t="s">
        <v>156</v>
      </c>
      <c r="DM183">
        <v>45</v>
      </c>
      <c r="DN183">
        <v>0</v>
      </c>
      <c r="DO183" t="s">
        <v>156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155</v>
      </c>
      <c r="DV183">
        <v>0</v>
      </c>
      <c r="DW183">
        <v>0</v>
      </c>
      <c r="DX183">
        <v>0.5</v>
      </c>
      <c r="DY183">
        <v>0.04</v>
      </c>
      <c r="DZ183">
        <v>12446203</v>
      </c>
      <c r="EA183" t="s">
        <v>146</v>
      </c>
      <c r="EB183" t="s">
        <v>302</v>
      </c>
      <c r="EC183" t="s">
        <v>302</v>
      </c>
      <c r="ED183" t="s">
        <v>146</v>
      </c>
      <c r="EE183" t="s">
        <v>303</v>
      </c>
      <c r="EF183" t="s">
        <v>163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189</v>
      </c>
      <c r="EP183">
        <v>11607.5</v>
      </c>
      <c r="EQ183">
        <v>0</v>
      </c>
      <c r="ER183">
        <v>0</v>
      </c>
      <c r="ES183" t="s">
        <v>146</v>
      </c>
      <c r="ET183" t="s">
        <v>168</v>
      </c>
      <c r="EU183" t="s">
        <v>146</v>
      </c>
      <c r="EV183">
        <v>0</v>
      </c>
    </row>
    <row r="184" spans="1:152" x14ac:dyDescent="0.25">
      <c r="A184">
        <v>675363627939</v>
      </c>
      <c r="B184" t="s">
        <v>141</v>
      </c>
      <c r="C184" t="s">
        <v>308</v>
      </c>
      <c r="D184" t="s">
        <v>143</v>
      </c>
      <c r="E184" t="s">
        <v>144</v>
      </c>
      <c r="F184" t="s">
        <v>145</v>
      </c>
      <c r="G184" t="s">
        <v>146</v>
      </c>
      <c r="H184" t="s">
        <v>145</v>
      </c>
      <c r="I184">
        <v>367797</v>
      </c>
      <c r="J184">
        <v>56675363627939</v>
      </c>
      <c r="K184">
        <v>2110984</v>
      </c>
      <c r="L184" t="s">
        <v>146</v>
      </c>
      <c r="M184" t="s">
        <v>146</v>
      </c>
      <c r="N184">
        <v>675363627939</v>
      </c>
      <c r="O184" t="s">
        <v>146</v>
      </c>
      <c r="P184" t="s">
        <v>147</v>
      </c>
      <c r="Q184" t="s">
        <v>148</v>
      </c>
      <c r="R184" t="s">
        <v>149</v>
      </c>
      <c r="S184">
        <v>250100000000001</v>
      </c>
      <c r="T184" t="s">
        <v>150</v>
      </c>
      <c r="U184" t="s">
        <v>182</v>
      </c>
      <c r="V184" t="s">
        <v>146</v>
      </c>
      <c r="W184" t="s">
        <v>152</v>
      </c>
      <c r="X184" t="s">
        <v>182</v>
      </c>
      <c r="Y184">
        <v>44</v>
      </c>
      <c r="Z184" t="s">
        <v>153</v>
      </c>
      <c r="AA184" t="s">
        <v>154</v>
      </c>
      <c r="AB184" t="s">
        <v>146</v>
      </c>
      <c r="AC184">
        <v>200239</v>
      </c>
      <c r="AD184" t="s">
        <v>155</v>
      </c>
      <c r="AE184" t="s">
        <v>156</v>
      </c>
      <c r="AF184" t="s">
        <v>183</v>
      </c>
      <c r="AG184">
        <v>566</v>
      </c>
      <c r="AH184" t="s">
        <v>146</v>
      </c>
      <c r="AI184" t="s">
        <v>184</v>
      </c>
      <c r="AJ184">
        <v>566</v>
      </c>
      <c r="AK184">
        <v>675363627939</v>
      </c>
      <c r="AL184" t="s">
        <v>146</v>
      </c>
      <c r="AM184" t="s">
        <v>158</v>
      </c>
      <c r="AN184" t="s">
        <v>185</v>
      </c>
      <c r="AO184" t="s">
        <v>146</v>
      </c>
      <c r="AP184" t="s">
        <v>146</v>
      </c>
      <c r="AQ184" t="s">
        <v>186</v>
      </c>
      <c r="AR184">
        <v>11607.5</v>
      </c>
      <c r="AS184">
        <v>11500</v>
      </c>
      <c r="AT184" s="5">
        <f t="shared" si="14"/>
        <v>10500</v>
      </c>
      <c r="AU184" s="5">
        <v>350</v>
      </c>
      <c r="AV184" s="5">
        <f t="shared" si="15"/>
        <v>10150</v>
      </c>
      <c r="AW184" s="6">
        <f t="shared" si="16"/>
        <v>1786.4</v>
      </c>
      <c r="AX184" s="7">
        <f t="shared" si="17"/>
        <v>8120</v>
      </c>
      <c r="AY184" s="8">
        <f t="shared" si="18"/>
        <v>243.6</v>
      </c>
      <c r="AZ184" s="5">
        <v>250</v>
      </c>
      <c r="BA184" s="9">
        <f t="shared" si="19"/>
        <v>81.25</v>
      </c>
      <c r="BB184" s="9">
        <v>1000</v>
      </c>
      <c r="BC184" s="10"/>
      <c r="BD184" s="5">
        <f t="shared" si="20"/>
        <v>18.75</v>
      </c>
      <c r="BE184" t="s">
        <v>146</v>
      </c>
      <c r="BF184" t="s">
        <v>146</v>
      </c>
      <c r="BG184" t="s">
        <v>146</v>
      </c>
      <c r="BH184" t="s">
        <v>146</v>
      </c>
      <c r="BI184">
        <v>566</v>
      </c>
      <c r="BJ184">
        <v>566</v>
      </c>
      <c r="BK184">
        <v>11607.5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11606.9625</v>
      </c>
      <c r="BR184">
        <v>0</v>
      </c>
      <c r="BS184">
        <v>0.04</v>
      </c>
      <c r="BT184" t="s">
        <v>146</v>
      </c>
      <c r="BU184">
        <v>59536659</v>
      </c>
      <c r="BV184" t="s">
        <v>162</v>
      </c>
      <c r="BW184">
        <v>0</v>
      </c>
      <c r="BX184">
        <v>0</v>
      </c>
      <c r="BY184" t="s">
        <v>146</v>
      </c>
      <c r="BZ184">
        <v>0</v>
      </c>
      <c r="CA184" t="s">
        <v>146</v>
      </c>
      <c r="CB184">
        <v>0</v>
      </c>
      <c r="CC184">
        <v>0</v>
      </c>
      <c r="CD184" t="s">
        <v>175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184</v>
      </c>
      <c r="CK184">
        <v>10</v>
      </c>
      <c r="CL184">
        <v>0</v>
      </c>
      <c r="CM184">
        <v>0</v>
      </c>
      <c r="CN184">
        <v>11607.5</v>
      </c>
      <c r="CO184" t="s">
        <v>150</v>
      </c>
      <c r="CP184">
        <v>0</v>
      </c>
      <c r="CQ184">
        <v>0</v>
      </c>
      <c r="CR184">
        <v>0</v>
      </c>
      <c r="CS184" t="s">
        <v>164</v>
      </c>
      <c r="CT184">
        <v>0</v>
      </c>
      <c r="CU184">
        <v>0</v>
      </c>
      <c r="CV184">
        <v>0</v>
      </c>
      <c r="CW184" t="s">
        <v>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165</v>
      </c>
      <c r="DE184">
        <v>0</v>
      </c>
      <c r="DF184">
        <v>0</v>
      </c>
      <c r="DG184">
        <v>0</v>
      </c>
      <c r="DH184" t="s">
        <v>150</v>
      </c>
      <c r="DI184">
        <v>0</v>
      </c>
      <c r="DJ184">
        <v>0</v>
      </c>
      <c r="DK184">
        <v>0</v>
      </c>
      <c r="DL184" t="s">
        <v>156</v>
      </c>
      <c r="DM184">
        <v>45</v>
      </c>
      <c r="DN184">
        <v>0</v>
      </c>
      <c r="DO184" t="s">
        <v>156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155</v>
      </c>
      <c r="DV184">
        <v>0</v>
      </c>
      <c r="DW184">
        <v>0</v>
      </c>
      <c r="DX184">
        <v>0.5</v>
      </c>
      <c r="DY184">
        <v>0.04</v>
      </c>
      <c r="DZ184">
        <v>12446203</v>
      </c>
      <c r="EA184" t="s">
        <v>146</v>
      </c>
      <c r="EB184" t="s">
        <v>309</v>
      </c>
      <c r="EC184" t="s">
        <v>309</v>
      </c>
      <c r="ED184" t="s">
        <v>146</v>
      </c>
      <c r="EE184" t="s">
        <v>310</v>
      </c>
      <c r="EF184" t="s">
        <v>163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189</v>
      </c>
      <c r="EP184">
        <v>11607.5</v>
      </c>
      <c r="EQ184">
        <v>0</v>
      </c>
      <c r="ER184">
        <v>0</v>
      </c>
      <c r="ES184" t="s">
        <v>146</v>
      </c>
      <c r="ET184" t="s">
        <v>168</v>
      </c>
      <c r="EU184" t="s">
        <v>146</v>
      </c>
      <c r="EV184">
        <v>0</v>
      </c>
    </row>
    <row r="185" spans="1:152" x14ac:dyDescent="0.25">
      <c r="A185">
        <v>675374249927</v>
      </c>
      <c r="B185" t="s">
        <v>141</v>
      </c>
      <c r="C185" t="s">
        <v>311</v>
      </c>
      <c r="D185" t="s">
        <v>143</v>
      </c>
      <c r="E185" t="s">
        <v>144</v>
      </c>
      <c r="F185" t="s">
        <v>145</v>
      </c>
      <c r="G185" t="s">
        <v>146</v>
      </c>
      <c r="H185" t="s">
        <v>145</v>
      </c>
      <c r="I185">
        <v>661122</v>
      </c>
      <c r="J185">
        <v>56675374249927</v>
      </c>
      <c r="K185">
        <v>7362670</v>
      </c>
      <c r="L185" t="s">
        <v>146</v>
      </c>
      <c r="M185" t="s">
        <v>146</v>
      </c>
      <c r="N185">
        <v>675374249927</v>
      </c>
      <c r="O185" t="s">
        <v>146</v>
      </c>
      <c r="P185" t="s">
        <v>147</v>
      </c>
      <c r="Q185" t="s">
        <v>148</v>
      </c>
      <c r="R185" t="s">
        <v>149</v>
      </c>
      <c r="S185">
        <v>250100000000001</v>
      </c>
      <c r="T185" t="s">
        <v>150</v>
      </c>
      <c r="U185" t="s">
        <v>182</v>
      </c>
      <c r="V185" t="s">
        <v>146</v>
      </c>
      <c r="W185" t="s">
        <v>152</v>
      </c>
      <c r="X185" t="s">
        <v>182</v>
      </c>
      <c r="Y185">
        <v>44</v>
      </c>
      <c r="Z185" t="s">
        <v>153</v>
      </c>
      <c r="AA185" t="s">
        <v>154</v>
      </c>
      <c r="AB185" t="s">
        <v>146</v>
      </c>
      <c r="AC185">
        <v>200239</v>
      </c>
      <c r="AD185" t="s">
        <v>155</v>
      </c>
      <c r="AE185" t="s">
        <v>156</v>
      </c>
      <c r="AF185" t="s">
        <v>183</v>
      </c>
      <c r="AG185">
        <v>566</v>
      </c>
      <c r="AH185" t="s">
        <v>146</v>
      </c>
      <c r="AI185" t="s">
        <v>184</v>
      </c>
      <c r="AJ185">
        <v>566</v>
      </c>
      <c r="AK185">
        <v>675374249927</v>
      </c>
      <c r="AL185" t="s">
        <v>146</v>
      </c>
      <c r="AM185" t="s">
        <v>158</v>
      </c>
      <c r="AN185" t="s">
        <v>185</v>
      </c>
      <c r="AO185" t="s">
        <v>146</v>
      </c>
      <c r="AP185" t="s">
        <v>146</v>
      </c>
      <c r="AQ185" t="s">
        <v>186</v>
      </c>
      <c r="AR185">
        <v>11607.5</v>
      </c>
      <c r="AS185">
        <v>11500</v>
      </c>
      <c r="AT185" s="5">
        <f t="shared" si="14"/>
        <v>10500</v>
      </c>
      <c r="AU185" s="5">
        <v>350</v>
      </c>
      <c r="AV185" s="5">
        <f t="shared" si="15"/>
        <v>10150</v>
      </c>
      <c r="AW185" s="6">
        <f t="shared" si="16"/>
        <v>1786.4</v>
      </c>
      <c r="AX185" s="7">
        <f t="shared" si="17"/>
        <v>8120</v>
      </c>
      <c r="AY185" s="8">
        <f t="shared" si="18"/>
        <v>243.6</v>
      </c>
      <c r="AZ185" s="5">
        <v>250</v>
      </c>
      <c r="BA185" s="9">
        <f t="shared" si="19"/>
        <v>81.25</v>
      </c>
      <c r="BB185" s="9">
        <v>1000</v>
      </c>
      <c r="BC185" s="10"/>
      <c r="BD185" s="5">
        <f t="shared" si="20"/>
        <v>18.75</v>
      </c>
      <c r="BE185" t="s">
        <v>146</v>
      </c>
      <c r="BF185" t="s">
        <v>146</v>
      </c>
      <c r="BG185" t="s">
        <v>146</v>
      </c>
      <c r="BH185" t="s">
        <v>146</v>
      </c>
      <c r="BI185">
        <v>566</v>
      </c>
      <c r="BJ185">
        <v>566</v>
      </c>
      <c r="BK185">
        <v>11607.5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11606.9625</v>
      </c>
      <c r="BR185">
        <v>0</v>
      </c>
      <c r="BS185">
        <v>0.04</v>
      </c>
      <c r="BT185" t="s">
        <v>146</v>
      </c>
      <c r="BU185">
        <v>59536659</v>
      </c>
      <c r="BV185" t="s">
        <v>162</v>
      </c>
      <c r="BW185">
        <v>0</v>
      </c>
      <c r="BX185">
        <v>0</v>
      </c>
      <c r="BY185" t="s">
        <v>146</v>
      </c>
      <c r="BZ185">
        <v>0</v>
      </c>
      <c r="CA185" t="s">
        <v>146</v>
      </c>
      <c r="CB185">
        <v>0</v>
      </c>
      <c r="CC185">
        <v>0</v>
      </c>
      <c r="CD185" t="s">
        <v>175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184</v>
      </c>
      <c r="CK185">
        <v>10</v>
      </c>
      <c r="CL185">
        <v>0</v>
      </c>
      <c r="CM185">
        <v>0</v>
      </c>
      <c r="CN185">
        <v>11607.5</v>
      </c>
      <c r="CO185" t="s">
        <v>150</v>
      </c>
      <c r="CP185">
        <v>0</v>
      </c>
      <c r="CQ185">
        <v>0</v>
      </c>
      <c r="CR185">
        <v>0</v>
      </c>
      <c r="CS185" t="s">
        <v>164</v>
      </c>
      <c r="CT185">
        <v>0</v>
      </c>
      <c r="CU185">
        <v>0</v>
      </c>
      <c r="CV185">
        <v>0</v>
      </c>
      <c r="CW185" t="s">
        <v>156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165</v>
      </c>
      <c r="DE185">
        <v>0</v>
      </c>
      <c r="DF185">
        <v>0</v>
      </c>
      <c r="DG185">
        <v>0</v>
      </c>
      <c r="DH185" t="s">
        <v>150</v>
      </c>
      <c r="DI185">
        <v>0</v>
      </c>
      <c r="DJ185">
        <v>0</v>
      </c>
      <c r="DK185">
        <v>0</v>
      </c>
      <c r="DL185" t="s">
        <v>156</v>
      </c>
      <c r="DM185">
        <v>45</v>
      </c>
      <c r="DN185">
        <v>0</v>
      </c>
      <c r="DO185" t="s">
        <v>156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155</v>
      </c>
      <c r="DV185">
        <v>0</v>
      </c>
      <c r="DW185">
        <v>0</v>
      </c>
      <c r="DX185">
        <v>0.5</v>
      </c>
      <c r="DY185">
        <v>0.04</v>
      </c>
      <c r="DZ185">
        <v>12446203</v>
      </c>
      <c r="EA185" t="s">
        <v>146</v>
      </c>
      <c r="EB185" t="s">
        <v>312</v>
      </c>
      <c r="EC185" t="s">
        <v>312</v>
      </c>
      <c r="ED185" t="s">
        <v>146</v>
      </c>
      <c r="EE185" t="s">
        <v>313</v>
      </c>
      <c r="EF185" t="s">
        <v>163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189</v>
      </c>
      <c r="EP185">
        <v>11607.5</v>
      </c>
      <c r="EQ185">
        <v>0</v>
      </c>
      <c r="ER185">
        <v>0</v>
      </c>
      <c r="ES185" t="s">
        <v>146</v>
      </c>
      <c r="ET185" t="s">
        <v>168</v>
      </c>
      <c r="EU185" t="s">
        <v>146</v>
      </c>
      <c r="EV185">
        <v>0</v>
      </c>
    </row>
    <row r="186" spans="1:152" x14ac:dyDescent="0.25">
      <c r="A186">
        <v>675364524887</v>
      </c>
      <c r="B186" t="s">
        <v>141</v>
      </c>
      <c r="C186" t="s">
        <v>392</v>
      </c>
      <c r="D186" t="s">
        <v>143</v>
      </c>
      <c r="E186" t="s">
        <v>144</v>
      </c>
      <c r="F186" t="s">
        <v>145</v>
      </c>
      <c r="G186" t="s">
        <v>146</v>
      </c>
      <c r="H186" t="s">
        <v>145</v>
      </c>
      <c r="I186">
        <v>944220</v>
      </c>
      <c r="J186">
        <v>56675364524887</v>
      </c>
      <c r="K186">
        <v>4858578</v>
      </c>
      <c r="L186" t="s">
        <v>146</v>
      </c>
      <c r="M186" t="s">
        <v>146</v>
      </c>
      <c r="N186">
        <v>675364524887</v>
      </c>
      <c r="O186" t="s">
        <v>146</v>
      </c>
      <c r="P186" t="s">
        <v>147</v>
      </c>
      <c r="Q186" t="s">
        <v>148</v>
      </c>
      <c r="R186" t="s">
        <v>149</v>
      </c>
      <c r="S186">
        <v>250100000000001</v>
      </c>
      <c r="T186" t="s">
        <v>150</v>
      </c>
      <c r="U186" t="s">
        <v>182</v>
      </c>
      <c r="V186" t="s">
        <v>146</v>
      </c>
      <c r="W186" t="s">
        <v>152</v>
      </c>
      <c r="X186" t="s">
        <v>182</v>
      </c>
      <c r="Y186">
        <v>44</v>
      </c>
      <c r="Z186" t="s">
        <v>153</v>
      </c>
      <c r="AA186" t="s">
        <v>154</v>
      </c>
      <c r="AB186" t="s">
        <v>146</v>
      </c>
      <c r="AC186">
        <v>200239</v>
      </c>
      <c r="AD186" t="s">
        <v>155</v>
      </c>
      <c r="AE186" t="s">
        <v>156</v>
      </c>
      <c r="AF186" t="s">
        <v>183</v>
      </c>
      <c r="AG186">
        <v>566</v>
      </c>
      <c r="AH186" t="s">
        <v>146</v>
      </c>
      <c r="AI186" t="s">
        <v>184</v>
      </c>
      <c r="AJ186">
        <v>566</v>
      </c>
      <c r="AK186">
        <v>675364524887</v>
      </c>
      <c r="AL186" t="s">
        <v>146</v>
      </c>
      <c r="AM186" t="s">
        <v>158</v>
      </c>
      <c r="AN186" t="s">
        <v>185</v>
      </c>
      <c r="AO186" t="s">
        <v>146</v>
      </c>
      <c r="AP186" t="s">
        <v>146</v>
      </c>
      <c r="AQ186" t="s">
        <v>186</v>
      </c>
      <c r="AR186">
        <v>11607.5</v>
      </c>
      <c r="AS186">
        <v>11500</v>
      </c>
      <c r="AT186" s="5">
        <f t="shared" si="14"/>
        <v>10500</v>
      </c>
      <c r="AU186" s="5">
        <v>350</v>
      </c>
      <c r="AV186" s="5">
        <f t="shared" si="15"/>
        <v>10150</v>
      </c>
      <c r="AW186" s="6">
        <f t="shared" si="16"/>
        <v>1786.4</v>
      </c>
      <c r="AX186" s="7">
        <f t="shared" si="17"/>
        <v>8120</v>
      </c>
      <c r="AY186" s="8">
        <f t="shared" si="18"/>
        <v>243.6</v>
      </c>
      <c r="AZ186" s="5">
        <v>250</v>
      </c>
      <c r="BA186" s="9">
        <f t="shared" si="19"/>
        <v>81.25</v>
      </c>
      <c r="BB186" s="9">
        <v>1000</v>
      </c>
      <c r="BC186" s="10"/>
      <c r="BD186" s="5">
        <f t="shared" si="20"/>
        <v>18.75</v>
      </c>
      <c r="BE186" t="s">
        <v>146</v>
      </c>
      <c r="BF186" t="s">
        <v>146</v>
      </c>
      <c r="BG186" t="s">
        <v>146</v>
      </c>
      <c r="BH186" t="s">
        <v>146</v>
      </c>
      <c r="BI186">
        <v>566</v>
      </c>
      <c r="BJ186">
        <v>566</v>
      </c>
      <c r="BK186">
        <v>11607.5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11606.9625</v>
      </c>
      <c r="BR186">
        <v>0</v>
      </c>
      <c r="BS186">
        <v>0.04</v>
      </c>
      <c r="BT186" t="s">
        <v>146</v>
      </c>
      <c r="BU186">
        <v>59536659</v>
      </c>
      <c r="BV186" t="s">
        <v>162</v>
      </c>
      <c r="BW186">
        <v>0</v>
      </c>
      <c r="BX186">
        <v>0</v>
      </c>
      <c r="BY186" t="s">
        <v>146</v>
      </c>
      <c r="BZ186">
        <v>0</v>
      </c>
      <c r="CA186" t="s">
        <v>146</v>
      </c>
      <c r="CB186">
        <v>0</v>
      </c>
      <c r="CC186">
        <v>0</v>
      </c>
      <c r="CD186" t="s">
        <v>175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184</v>
      </c>
      <c r="CK186">
        <v>10</v>
      </c>
      <c r="CL186">
        <v>0</v>
      </c>
      <c r="CM186">
        <v>0</v>
      </c>
      <c r="CN186">
        <v>11607.5</v>
      </c>
      <c r="CO186" t="s">
        <v>150</v>
      </c>
      <c r="CP186">
        <v>0</v>
      </c>
      <c r="CQ186">
        <v>0</v>
      </c>
      <c r="CR186">
        <v>0</v>
      </c>
      <c r="CS186" t="s">
        <v>164</v>
      </c>
      <c r="CT186">
        <v>0</v>
      </c>
      <c r="CU186">
        <v>0</v>
      </c>
      <c r="CV186">
        <v>0</v>
      </c>
      <c r="CW186" t="s">
        <v>156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165</v>
      </c>
      <c r="DE186">
        <v>0</v>
      </c>
      <c r="DF186">
        <v>0</v>
      </c>
      <c r="DG186">
        <v>0</v>
      </c>
      <c r="DH186" t="s">
        <v>150</v>
      </c>
      <c r="DI186">
        <v>0</v>
      </c>
      <c r="DJ186">
        <v>0</v>
      </c>
      <c r="DK186">
        <v>0</v>
      </c>
      <c r="DL186" t="s">
        <v>156</v>
      </c>
      <c r="DM186">
        <v>45</v>
      </c>
      <c r="DN186">
        <v>0</v>
      </c>
      <c r="DO186" t="s">
        <v>156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155</v>
      </c>
      <c r="DV186">
        <v>0</v>
      </c>
      <c r="DW186">
        <v>0</v>
      </c>
      <c r="DX186">
        <v>0.5</v>
      </c>
      <c r="DY186">
        <v>0.04</v>
      </c>
      <c r="DZ186">
        <v>12446203</v>
      </c>
      <c r="EA186" t="s">
        <v>146</v>
      </c>
      <c r="EB186" t="s">
        <v>393</v>
      </c>
      <c r="EC186" t="s">
        <v>393</v>
      </c>
      <c r="ED186" t="s">
        <v>146</v>
      </c>
      <c r="EE186" t="s">
        <v>394</v>
      </c>
      <c r="EF186" t="s">
        <v>163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189</v>
      </c>
      <c r="EP186">
        <v>11607.5</v>
      </c>
      <c r="EQ186">
        <v>0</v>
      </c>
      <c r="ER186">
        <v>0</v>
      </c>
      <c r="ES186" t="s">
        <v>146</v>
      </c>
      <c r="ET186" t="s">
        <v>168</v>
      </c>
      <c r="EU186" t="s">
        <v>146</v>
      </c>
      <c r="EV186">
        <v>0</v>
      </c>
    </row>
    <row r="187" spans="1:152" x14ac:dyDescent="0.25">
      <c r="A187">
        <v>675364389576</v>
      </c>
      <c r="B187" t="s">
        <v>141</v>
      </c>
      <c r="C187" t="s">
        <v>457</v>
      </c>
      <c r="D187" t="s">
        <v>143</v>
      </c>
      <c r="E187" t="s">
        <v>144</v>
      </c>
      <c r="F187" t="s">
        <v>145</v>
      </c>
      <c r="G187" t="s">
        <v>146</v>
      </c>
      <c r="H187" t="s">
        <v>145</v>
      </c>
      <c r="I187">
        <v>75926</v>
      </c>
      <c r="J187">
        <v>56675364389576</v>
      </c>
      <c r="K187">
        <v>4858578</v>
      </c>
      <c r="L187" t="s">
        <v>146</v>
      </c>
      <c r="M187" t="s">
        <v>146</v>
      </c>
      <c r="N187">
        <v>675364389576</v>
      </c>
      <c r="O187" t="s">
        <v>146</v>
      </c>
      <c r="P187" t="s">
        <v>147</v>
      </c>
      <c r="Q187" t="s">
        <v>148</v>
      </c>
      <c r="R187" t="s">
        <v>149</v>
      </c>
      <c r="S187">
        <v>250100000000001</v>
      </c>
      <c r="T187" t="s">
        <v>150</v>
      </c>
      <c r="U187" t="s">
        <v>182</v>
      </c>
      <c r="V187" t="s">
        <v>146</v>
      </c>
      <c r="W187" t="s">
        <v>152</v>
      </c>
      <c r="X187" t="s">
        <v>182</v>
      </c>
      <c r="Y187">
        <v>44</v>
      </c>
      <c r="Z187" t="s">
        <v>153</v>
      </c>
      <c r="AA187" t="s">
        <v>154</v>
      </c>
      <c r="AB187" t="s">
        <v>146</v>
      </c>
      <c r="AC187">
        <v>200239</v>
      </c>
      <c r="AD187" t="s">
        <v>155</v>
      </c>
      <c r="AE187" t="s">
        <v>156</v>
      </c>
      <c r="AF187" t="s">
        <v>183</v>
      </c>
      <c r="AG187">
        <v>566</v>
      </c>
      <c r="AH187" t="s">
        <v>146</v>
      </c>
      <c r="AI187" t="s">
        <v>184</v>
      </c>
      <c r="AJ187">
        <v>566</v>
      </c>
      <c r="AK187">
        <v>675364389576</v>
      </c>
      <c r="AL187" t="s">
        <v>146</v>
      </c>
      <c r="AM187" t="s">
        <v>158</v>
      </c>
      <c r="AN187" t="s">
        <v>185</v>
      </c>
      <c r="AO187" t="s">
        <v>146</v>
      </c>
      <c r="AP187" t="s">
        <v>146</v>
      </c>
      <c r="AQ187" t="s">
        <v>186</v>
      </c>
      <c r="AR187">
        <v>11607.5</v>
      </c>
      <c r="AS187">
        <v>11500</v>
      </c>
      <c r="AT187" s="5">
        <f t="shared" si="14"/>
        <v>10500</v>
      </c>
      <c r="AU187" s="5">
        <v>350</v>
      </c>
      <c r="AV187" s="5">
        <f t="shared" si="15"/>
        <v>10150</v>
      </c>
      <c r="AW187" s="6">
        <f t="shared" si="16"/>
        <v>1786.4</v>
      </c>
      <c r="AX187" s="7">
        <f t="shared" si="17"/>
        <v>8120</v>
      </c>
      <c r="AY187" s="8">
        <f t="shared" si="18"/>
        <v>243.6</v>
      </c>
      <c r="AZ187" s="5">
        <v>250</v>
      </c>
      <c r="BA187" s="9">
        <f t="shared" si="19"/>
        <v>81.25</v>
      </c>
      <c r="BB187" s="9">
        <v>1000</v>
      </c>
      <c r="BC187" s="10"/>
      <c r="BD187" s="5">
        <f t="shared" si="20"/>
        <v>18.75</v>
      </c>
      <c r="BE187" t="s">
        <v>146</v>
      </c>
      <c r="BF187" t="s">
        <v>146</v>
      </c>
      <c r="BG187" t="s">
        <v>146</v>
      </c>
      <c r="BH187" t="s">
        <v>146</v>
      </c>
      <c r="BI187">
        <v>566</v>
      </c>
      <c r="BJ187">
        <v>566</v>
      </c>
      <c r="BK187">
        <v>11607.5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11606.9625</v>
      </c>
      <c r="BR187">
        <v>0</v>
      </c>
      <c r="BS187">
        <v>0.04</v>
      </c>
      <c r="BT187" t="s">
        <v>146</v>
      </c>
      <c r="BU187">
        <v>59536659</v>
      </c>
      <c r="BV187" t="s">
        <v>162</v>
      </c>
      <c r="BW187">
        <v>0</v>
      </c>
      <c r="BX187">
        <v>0</v>
      </c>
      <c r="BY187" t="s">
        <v>146</v>
      </c>
      <c r="BZ187">
        <v>0</v>
      </c>
      <c r="CA187" t="s">
        <v>146</v>
      </c>
      <c r="CB187">
        <v>0</v>
      </c>
      <c r="CC187">
        <v>0</v>
      </c>
      <c r="CD187" t="s">
        <v>175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184</v>
      </c>
      <c r="CK187">
        <v>10</v>
      </c>
      <c r="CL187">
        <v>0</v>
      </c>
      <c r="CM187">
        <v>0</v>
      </c>
      <c r="CN187">
        <v>11607.5</v>
      </c>
      <c r="CO187" t="s">
        <v>150</v>
      </c>
      <c r="CP187">
        <v>0</v>
      </c>
      <c r="CQ187">
        <v>0</v>
      </c>
      <c r="CR187">
        <v>0</v>
      </c>
      <c r="CS187" t="s">
        <v>164</v>
      </c>
      <c r="CT187">
        <v>0</v>
      </c>
      <c r="CU187">
        <v>0</v>
      </c>
      <c r="CV187">
        <v>0</v>
      </c>
      <c r="CW187" t="s">
        <v>156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165</v>
      </c>
      <c r="DE187">
        <v>0</v>
      </c>
      <c r="DF187">
        <v>0</v>
      </c>
      <c r="DG187">
        <v>0</v>
      </c>
      <c r="DH187" t="s">
        <v>150</v>
      </c>
      <c r="DI187">
        <v>0</v>
      </c>
      <c r="DJ187">
        <v>0</v>
      </c>
      <c r="DK187">
        <v>0</v>
      </c>
      <c r="DL187" t="s">
        <v>156</v>
      </c>
      <c r="DM187">
        <v>45</v>
      </c>
      <c r="DN187">
        <v>0</v>
      </c>
      <c r="DO187" t="s">
        <v>156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155</v>
      </c>
      <c r="DV187">
        <v>0</v>
      </c>
      <c r="DW187">
        <v>0</v>
      </c>
      <c r="DX187">
        <v>0.5</v>
      </c>
      <c r="DY187">
        <v>0.04</v>
      </c>
      <c r="DZ187">
        <v>12446203</v>
      </c>
      <c r="EA187" t="s">
        <v>146</v>
      </c>
      <c r="EB187" t="s">
        <v>458</v>
      </c>
      <c r="EC187" t="s">
        <v>458</v>
      </c>
      <c r="ED187" t="s">
        <v>146</v>
      </c>
      <c r="EE187" t="s">
        <v>459</v>
      </c>
      <c r="EF187" t="s">
        <v>163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189</v>
      </c>
      <c r="EP187">
        <v>11607.5</v>
      </c>
      <c r="EQ187">
        <v>0</v>
      </c>
      <c r="ER187">
        <v>0</v>
      </c>
      <c r="ES187" t="s">
        <v>146</v>
      </c>
      <c r="ET187" t="s">
        <v>168</v>
      </c>
      <c r="EU187" t="s">
        <v>146</v>
      </c>
      <c r="EV187">
        <v>0</v>
      </c>
    </row>
    <row r="188" spans="1:152" x14ac:dyDescent="0.25">
      <c r="A188">
        <v>675342463662</v>
      </c>
      <c r="B188" t="s">
        <v>141</v>
      </c>
      <c r="C188" t="s">
        <v>720</v>
      </c>
      <c r="D188" t="s">
        <v>143</v>
      </c>
      <c r="E188" t="s">
        <v>144</v>
      </c>
      <c r="F188" t="s">
        <v>145</v>
      </c>
      <c r="G188" t="s">
        <v>146</v>
      </c>
      <c r="H188" t="s">
        <v>145</v>
      </c>
      <c r="I188">
        <v>295150</v>
      </c>
      <c r="J188">
        <v>56675342463662</v>
      </c>
      <c r="K188">
        <v>8540728</v>
      </c>
      <c r="L188" t="s">
        <v>146</v>
      </c>
      <c r="M188" t="s">
        <v>146</v>
      </c>
      <c r="N188">
        <v>675342463662</v>
      </c>
      <c r="O188" t="s">
        <v>146</v>
      </c>
      <c r="P188" t="s">
        <v>147</v>
      </c>
      <c r="Q188" t="s">
        <v>148</v>
      </c>
      <c r="R188" t="s">
        <v>149</v>
      </c>
      <c r="S188">
        <v>250100000000001</v>
      </c>
      <c r="T188" t="s">
        <v>150</v>
      </c>
      <c r="U188" t="s">
        <v>182</v>
      </c>
      <c r="V188" t="s">
        <v>146</v>
      </c>
      <c r="W188" t="s">
        <v>152</v>
      </c>
      <c r="X188" t="s">
        <v>182</v>
      </c>
      <c r="Y188">
        <v>44</v>
      </c>
      <c r="Z188" t="s">
        <v>153</v>
      </c>
      <c r="AA188" t="s">
        <v>154</v>
      </c>
      <c r="AB188" t="s">
        <v>146</v>
      </c>
      <c r="AC188">
        <v>200239</v>
      </c>
      <c r="AD188" t="s">
        <v>155</v>
      </c>
      <c r="AE188" t="s">
        <v>156</v>
      </c>
      <c r="AF188" t="s">
        <v>183</v>
      </c>
      <c r="AG188">
        <v>566</v>
      </c>
      <c r="AH188" t="s">
        <v>146</v>
      </c>
      <c r="AI188" t="s">
        <v>184</v>
      </c>
      <c r="AJ188">
        <v>566</v>
      </c>
      <c r="AK188">
        <v>675342463662</v>
      </c>
      <c r="AL188" t="s">
        <v>146</v>
      </c>
      <c r="AM188" t="s">
        <v>158</v>
      </c>
      <c r="AN188" t="s">
        <v>185</v>
      </c>
      <c r="AO188" t="s">
        <v>146</v>
      </c>
      <c r="AP188" t="s">
        <v>146</v>
      </c>
      <c r="AQ188" t="s">
        <v>186</v>
      </c>
      <c r="AR188">
        <v>11607.5</v>
      </c>
      <c r="AS188">
        <v>11500</v>
      </c>
      <c r="AT188" s="5">
        <f t="shared" si="14"/>
        <v>10500</v>
      </c>
      <c r="AU188" s="5">
        <v>350</v>
      </c>
      <c r="AV188" s="5">
        <f t="shared" si="15"/>
        <v>10150</v>
      </c>
      <c r="AW188" s="6">
        <f t="shared" si="16"/>
        <v>1786.4</v>
      </c>
      <c r="AX188" s="7">
        <f t="shared" si="17"/>
        <v>8120</v>
      </c>
      <c r="AY188" s="8">
        <f t="shared" si="18"/>
        <v>243.6</v>
      </c>
      <c r="AZ188" s="5">
        <v>250</v>
      </c>
      <c r="BA188" s="9">
        <f t="shared" si="19"/>
        <v>81.25</v>
      </c>
      <c r="BB188" s="9">
        <v>1000</v>
      </c>
      <c r="BC188" s="10"/>
      <c r="BD188" s="5">
        <f t="shared" si="20"/>
        <v>18.75</v>
      </c>
      <c r="BE188" t="s">
        <v>146</v>
      </c>
      <c r="BF188" t="s">
        <v>146</v>
      </c>
      <c r="BG188" t="s">
        <v>146</v>
      </c>
      <c r="BH188" t="s">
        <v>146</v>
      </c>
      <c r="BI188">
        <v>566</v>
      </c>
      <c r="BJ188">
        <v>566</v>
      </c>
      <c r="BK188">
        <v>11607.5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11606.9625</v>
      </c>
      <c r="BR188">
        <v>0</v>
      </c>
      <c r="BS188">
        <v>0.04</v>
      </c>
      <c r="BT188" t="s">
        <v>146</v>
      </c>
      <c r="BU188">
        <v>59536659</v>
      </c>
      <c r="BV188" t="s">
        <v>162</v>
      </c>
      <c r="BW188">
        <v>0</v>
      </c>
      <c r="BX188">
        <v>0</v>
      </c>
      <c r="BY188" t="s">
        <v>146</v>
      </c>
      <c r="BZ188">
        <v>0</v>
      </c>
      <c r="CA188" t="s">
        <v>146</v>
      </c>
      <c r="CB188">
        <v>0</v>
      </c>
      <c r="CC188">
        <v>0</v>
      </c>
      <c r="CD188" t="s">
        <v>175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184</v>
      </c>
      <c r="CK188">
        <v>10</v>
      </c>
      <c r="CL188">
        <v>0</v>
      </c>
      <c r="CM188">
        <v>0</v>
      </c>
      <c r="CN188">
        <v>11607.5</v>
      </c>
      <c r="CO188" t="s">
        <v>150</v>
      </c>
      <c r="CP188">
        <v>0</v>
      </c>
      <c r="CQ188">
        <v>0</v>
      </c>
      <c r="CR188">
        <v>0</v>
      </c>
      <c r="CS188" t="s">
        <v>164</v>
      </c>
      <c r="CT188">
        <v>0</v>
      </c>
      <c r="CU188">
        <v>0</v>
      </c>
      <c r="CV188">
        <v>0</v>
      </c>
      <c r="CW188" t="s">
        <v>156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165</v>
      </c>
      <c r="DE188">
        <v>0</v>
      </c>
      <c r="DF188">
        <v>0</v>
      </c>
      <c r="DG188">
        <v>0</v>
      </c>
      <c r="DH188" t="s">
        <v>150</v>
      </c>
      <c r="DI188">
        <v>0</v>
      </c>
      <c r="DJ188">
        <v>0</v>
      </c>
      <c r="DK188">
        <v>0</v>
      </c>
      <c r="DL188" t="s">
        <v>156</v>
      </c>
      <c r="DM188">
        <v>45</v>
      </c>
      <c r="DN188">
        <v>0</v>
      </c>
      <c r="DO188" t="s">
        <v>156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155</v>
      </c>
      <c r="DV188">
        <v>0</v>
      </c>
      <c r="DW188">
        <v>0</v>
      </c>
      <c r="DX188">
        <v>0.5</v>
      </c>
      <c r="DY188">
        <v>0.04</v>
      </c>
      <c r="DZ188">
        <v>12446203</v>
      </c>
      <c r="EA188" t="s">
        <v>146</v>
      </c>
      <c r="EB188" t="s">
        <v>721</v>
      </c>
      <c r="EC188" t="s">
        <v>721</v>
      </c>
      <c r="ED188" t="s">
        <v>146</v>
      </c>
      <c r="EE188" t="s">
        <v>722</v>
      </c>
      <c r="EF188" t="s">
        <v>163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189</v>
      </c>
      <c r="EP188">
        <v>11607.5</v>
      </c>
      <c r="EQ188">
        <v>0</v>
      </c>
      <c r="ER188">
        <v>0</v>
      </c>
      <c r="ES188" t="s">
        <v>146</v>
      </c>
      <c r="ET188" t="s">
        <v>168</v>
      </c>
      <c r="EU188" t="s">
        <v>146</v>
      </c>
      <c r="EV188">
        <v>0</v>
      </c>
    </row>
    <row r="189" spans="1:152" x14ac:dyDescent="0.25">
      <c r="A189">
        <v>675363907164</v>
      </c>
      <c r="B189" t="s">
        <v>141</v>
      </c>
      <c r="C189" t="s">
        <v>787</v>
      </c>
      <c r="D189" t="s">
        <v>143</v>
      </c>
      <c r="E189" t="s">
        <v>144</v>
      </c>
      <c r="F189" t="s">
        <v>145</v>
      </c>
      <c r="G189" t="s">
        <v>146</v>
      </c>
      <c r="H189" t="s">
        <v>145</v>
      </c>
      <c r="I189">
        <v>735614</v>
      </c>
      <c r="J189">
        <v>56675363907164</v>
      </c>
      <c r="K189">
        <v>2110984</v>
      </c>
      <c r="L189" t="s">
        <v>146</v>
      </c>
      <c r="M189" t="s">
        <v>146</v>
      </c>
      <c r="N189">
        <v>675363907164</v>
      </c>
      <c r="O189" t="s">
        <v>146</v>
      </c>
      <c r="P189" t="s">
        <v>147</v>
      </c>
      <c r="Q189" t="s">
        <v>148</v>
      </c>
      <c r="R189" t="s">
        <v>149</v>
      </c>
      <c r="S189">
        <v>250100000000001</v>
      </c>
      <c r="T189" t="s">
        <v>150</v>
      </c>
      <c r="U189" t="s">
        <v>182</v>
      </c>
      <c r="V189" t="s">
        <v>146</v>
      </c>
      <c r="W189" t="s">
        <v>152</v>
      </c>
      <c r="X189" t="s">
        <v>182</v>
      </c>
      <c r="Y189">
        <v>44</v>
      </c>
      <c r="Z189" t="s">
        <v>153</v>
      </c>
      <c r="AA189" t="s">
        <v>154</v>
      </c>
      <c r="AB189" t="s">
        <v>146</v>
      </c>
      <c r="AC189">
        <v>200239</v>
      </c>
      <c r="AD189" t="s">
        <v>155</v>
      </c>
      <c r="AE189" t="s">
        <v>156</v>
      </c>
      <c r="AF189" t="s">
        <v>183</v>
      </c>
      <c r="AG189">
        <v>566</v>
      </c>
      <c r="AH189" t="s">
        <v>146</v>
      </c>
      <c r="AI189" t="s">
        <v>184</v>
      </c>
      <c r="AJ189">
        <v>566</v>
      </c>
      <c r="AK189">
        <v>675363907164</v>
      </c>
      <c r="AL189" t="s">
        <v>146</v>
      </c>
      <c r="AM189" t="s">
        <v>158</v>
      </c>
      <c r="AN189" t="s">
        <v>185</v>
      </c>
      <c r="AO189" t="s">
        <v>146</v>
      </c>
      <c r="AP189" t="s">
        <v>146</v>
      </c>
      <c r="AQ189" t="s">
        <v>186</v>
      </c>
      <c r="AR189">
        <v>11607.5</v>
      </c>
      <c r="AS189">
        <v>11500</v>
      </c>
      <c r="AT189" s="5">
        <f t="shared" si="14"/>
        <v>10500</v>
      </c>
      <c r="AU189" s="5">
        <v>350</v>
      </c>
      <c r="AV189" s="5">
        <f t="shared" si="15"/>
        <v>10150</v>
      </c>
      <c r="AW189" s="6">
        <f t="shared" si="16"/>
        <v>1786.4</v>
      </c>
      <c r="AX189" s="7">
        <f t="shared" si="17"/>
        <v>8120</v>
      </c>
      <c r="AY189" s="8">
        <f t="shared" si="18"/>
        <v>243.6</v>
      </c>
      <c r="AZ189" s="5">
        <v>250</v>
      </c>
      <c r="BA189" s="9">
        <f t="shared" si="19"/>
        <v>81.25</v>
      </c>
      <c r="BB189" s="9">
        <v>1000</v>
      </c>
      <c r="BC189" s="10"/>
      <c r="BD189" s="5">
        <f t="shared" si="20"/>
        <v>18.75</v>
      </c>
      <c r="BE189" t="s">
        <v>146</v>
      </c>
      <c r="BF189" t="s">
        <v>146</v>
      </c>
      <c r="BG189" t="s">
        <v>146</v>
      </c>
      <c r="BH189" t="s">
        <v>146</v>
      </c>
      <c r="BI189">
        <v>566</v>
      </c>
      <c r="BJ189">
        <v>566</v>
      </c>
      <c r="BK189">
        <v>11607.5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11606.9625</v>
      </c>
      <c r="BR189">
        <v>0</v>
      </c>
      <c r="BS189">
        <v>0.04</v>
      </c>
      <c r="BT189" t="s">
        <v>146</v>
      </c>
      <c r="BU189">
        <v>59536659</v>
      </c>
      <c r="BV189" t="s">
        <v>162</v>
      </c>
      <c r="BW189">
        <v>0</v>
      </c>
      <c r="BX189">
        <v>0</v>
      </c>
      <c r="BY189" t="s">
        <v>146</v>
      </c>
      <c r="BZ189">
        <v>0</v>
      </c>
      <c r="CA189" t="s">
        <v>146</v>
      </c>
      <c r="CB189">
        <v>0</v>
      </c>
      <c r="CC189">
        <v>0</v>
      </c>
      <c r="CD189" t="s">
        <v>175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184</v>
      </c>
      <c r="CK189">
        <v>10</v>
      </c>
      <c r="CL189">
        <v>0</v>
      </c>
      <c r="CM189">
        <v>0</v>
      </c>
      <c r="CN189">
        <v>11607.5</v>
      </c>
      <c r="CO189" t="s">
        <v>150</v>
      </c>
      <c r="CP189">
        <v>0</v>
      </c>
      <c r="CQ189">
        <v>0</v>
      </c>
      <c r="CR189">
        <v>0</v>
      </c>
      <c r="CS189" t="s">
        <v>164</v>
      </c>
      <c r="CT189">
        <v>0</v>
      </c>
      <c r="CU189">
        <v>0</v>
      </c>
      <c r="CV189">
        <v>0</v>
      </c>
      <c r="CW189" t="s">
        <v>156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165</v>
      </c>
      <c r="DE189">
        <v>0</v>
      </c>
      <c r="DF189">
        <v>0</v>
      </c>
      <c r="DG189">
        <v>0</v>
      </c>
      <c r="DH189" t="s">
        <v>150</v>
      </c>
      <c r="DI189">
        <v>0</v>
      </c>
      <c r="DJ189">
        <v>0</v>
      </c>
      <c r="DK189">
        <v>0</v>
      </c>
      <c r="DL189" t="s">
        <v>156</v>
      </c>
      <c r="DM189">
        <v>45</v>
      </c>
      <c r="DN189">
        <v>0</v>
      </c>
      <c r="DO189" t="s">
        <v>156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155</v>
      </c>
      <c r="DV189">
        <v>0</v>
      </c>
      <c r="DW189">
        <v>0</v>
      </c>
      <c r="DX189">
        <v>0.5</v>
      </c>
      <c r="DY189">
        <v>0.04</v>
      </c>
      <c r="DZ189">
        <v>12446203</v>
      </c>
      <c r="EA189" t="s">
        <v>146</v>
      </c>
      <c r="EB189" t="s">
        <v>788</v>
      </c>
      <c r="EC189" t="s">
        <v>788</v>
      </c>
      <c r="ED189" t="s">
        <v>146</v>
      </c>
      <c r="EE189" t="s">
        <v>789</v>
      </c>
      <c r="EF189" t="s">
        <v>163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189</v>
      </c>
      <c r="EP189">
        <v>11607.5</v>
      </c>
      <c r="EQ189">
        <v>0</v>
      </c>
      <c r="ER189">
        <v>0</v>
      </c>
      <c r="ES189" t="s">
        <v>146</v>
      </c>
      <c r="ET189" t="s">
        <v>168</v>
      </c>
      <c r="EU189" t="s">
        <v>146</v>
      </c>
      <c r="EV189">
        <v>0</v>
      </c>
    </row>
    <row r="190" spans="1:152" x14ac:dyDescent="0.25">
      <c r="A190">
        <v>675370788294</v>
      </c>
      <c r="B190" t="s">
        <v>141</v>
      </c>
      <c r="C190" t="s">
        <v>978</v>
      </c>
      <c r="D190" t="s">
        <v>143</v>
      </c>
      <c r="E190" t="s">
        <v>144</v>
      </c>
      <c r="F190" t="s">
        <v>145</v>
      </c>
      <c r="G190" t="s">
        <v>146</v>
      </c>
      <c r="H190" t="s">
        <v>145</v>
      </c>
      <c r="I190">
        <v>418136</v>
      </c>
      <c r="J190">
        <v>56675370788294</v>
      </c>
      <c r="K190">
        <v>5523136</v>
      </c>
      <c r="L190" t="s">
        <v>146</v>
      </c>
      <c r="M190" t="s">
        <v>146</v>
      </c>
      <c r="N190">
        <v>675370788294</v>
      </c>
      <c r="O190" t="s">
        <v>146</v>
      </c>
      <c r="P190" t="s">
        <v>147</v>
      </c>
      <c r="Q190" t="s">
        <v>148</v>
      </c>
      <c r="R190" t="s">
        <v>149</v>
      </c>
      <c r="S190">
        <v>250100000000001</v>
      </c>
      <c r="T190" t="s">
        <v>150</v>
      </c>
      <c r="U190" t="s">
        <v>182</v>
      </c>
      <c r="V190" t="s">
        <v>146</v>
      </c>
      <c r="W190" t="s">
        <v>152</v>
      </c>
      <c r="X190" t="s">
        <v>182</v>
      </c>
      <c r="Y190">
        <v>44</v>
      </c>
      <c r="Z190" t="s">
        <v>153</v>
      </c>
      <c r="AA190" t="s">
        <v>154</v>
      </c>
      <c r="AB190" t="s">
        <v>146</v>
      </c>
      <c r="AC190">
        <v>200239</v>
      </c>
      <c r="AD190" t="s">
        <v>155</v>
      </c>
      <c r="AE190" t="s">
        <v>156</v>
      </c>
      <c r="AF190" t="s">
        <v>183</v>
      </c>
      <c r="AG190">
        <v>566</v>
      </c>
      <c r="AH190" t="s">
        <v>146</v>
      </c>
      <c r="AI190" t="s">
        <v>184</v>
      </c>
      <c r="AJ190">
        <v>566</v>
      </c>
      <c r="AK190">
        <v>675370788294</v>
      </c>
      <c r="AL190" t="s">
        <v>146</v>
      </c>
      <c r="AM190" t="s">
        <v>158</v>
      </c>
      <c r="AN190" t="s">
        <v>185</v>
      </c>
      <c r="AO190" t="s">
        <v>146</v>
      </c>
      <c r="AP190" t="s">
        <v>146</v>
      </c>
      <c r="AQ190" t="s">
        <v>186</v>
      </c>
      <c r="AR190">
        <v>11607.5</v>
      </c>
      <c r="AS190">
        <v>11500</v>
      </c>
      <c r="AT190" s="5">
        <f t="shared" si="14"/>
        <v>10500</v>
      </c>
      <c r="AU190" s="5">
        <v>350</v>
      </c>
      <c r="AV190" s="5">
        <f t="shared" si="15"/>
        <v>10150</v>
      </c>
      <c r="AW190" s="6">
        <f t="shared" si="16"/>
        <v>1786.4</v>
      </c>
      <c r="AX190" s="7">
        <f t="shared" si="17"/>
        <v>8120</v>
      </c>
      <c r="AY190" s="8">
        <f t="shared" si="18"/>
        <v>243.6</v>
      </c>
      <c r="AZ190" s="5">
        <v>250</v>
      </c>
      <c r="BA190" s="9">
        <f t="shared" si="19"/>
        <v>81.25</v>
      </c>
      <c r="BB190" s="9">
        <v>1000</v>
      </c>
      <c r="BC190" s="10"/>
      <c r="BD190" s="5">
        <f t="shared" si="20"/>
        <v>18.75</v>
      </c>
      <c r="BE190" t="s">
        <v>146</v>
      </c>
      <c r="BF190" t="s">
        <v>146</v>
      </c>
      <c r="BG190" t="s">
        <v>146</v>
      </c>
      <c r="BH190" t="s">
        <v>146</v>
      </c>
      <c r="BI190">
        <v>566</v>
      </c>
      <c r="BJ190">
        <v>566</v>
      </c>
      <c r="BK190">
        <v>11607.5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11606.9625</v>
      </c>
      <c r="BR190">
        <v>0</v>
      </c>
      <c r="BS190">
        <v>0.04</v>
      </c>
      <c r="BT190" t="s">
        <v>146</v>
      </c>
      <c r="BU190">
        <v>59536659</v>
      </c>
      <c r="BV190" t="s">
        <v>162</v>
      </c>
      <c r="BW190">
        <v>0</v>
      </c>
      <c r="BX190">
        <v>0</v>
      </c>
      <c r="BY190" t="s">
        <v>146</v>
      </c>
      <c r="BZ190">
        <v>0</v>
      </c>
      <c r="CA190" t="s">
        <v>146</v>
      </c>
      <c r="CB190">
        <v>0</v>
      </c>
      <c r="CC190">
        <v>0</v>
      </c>
      <c r="CD190" t="s">
        <v>175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184</v>
      </c>
      <c r="CK190">
        <v>10</v>
      </c>
      <c r="CL190">
        <v>0</v>
      </c>
      <c r="CM190">
        <v>0</v>
      </c>
      <c r="CN190">
        <v>11607.5</v>
      </c>
      <c r="CO190" t="s">
        <v>150</v>
      </c>
      <c r="CP190">
        <v>0</v>
      </c>
      <c r="CQ190">
        <v>0</v>
      </c>
      <c r="CR190">
        <v>0</v>
      </c>
      <c r="CS190" t="s">
        <v>164</v>
      </c>
      <c r="CT190">
        <v>0</v>
      </c>
      <c r="CU190">
        <v>0</v>
      </c>
      <c r="CV190">
        <v>0</v>
      </c>
      <c r="CW190" t="s">
        <v>156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165</v>
      </c>
      <c r="DE190">
        <v>0</v>
      </c>
      <c r="DF190">
        <v>0</v>
      </c>
      <c r="DG190">
        <v>0</v>
      </c>
      <c r="DH190" t="s">
        <v>150</v>
      </c>
      <c r="DI190">
        <v>0</v>
      </c>
      <c r="DJ190">
        <v>0</v>
      </c>
      <c r="DK190">
        <v>0</v>
      </c>
      <c r="DL190" t="s">
        <v>156</v>
      </c>
      <c r="DM190">
        <v>45</v>
      </c>
      <c r="DN190">
        <v>0</v>
      </c>
      <c r="DO190" t="s">
        <v>156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155</v>
      </c>
      <c r="DV190">
        <v>0</v>
      </c>
      <c r="DW190">
        <v>0</v>
      </c>
      <c r="DX190">
        <v>0.5</v>
      </c>
      <c r="DY190">
        <v>0.04</v>
      </c>
      <c r="DZ190">
        <v>12446203</v>
      </c>
      <c r="EA190" t="s">
        <v>146</v>
      </c>
      <c r="EB190" t="s">
        <v>979</v>
      </c>
      <c r="EC190" t="s">
        <v>979</v>
      </c>
      <c r="ED190" t="s">
        <v>146</v>
      </c>
      <c r="EE190" t="s">
        <v>980</v>
      </c>
      <c r="EF190" t="s">
        <v>163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189</v>
      </c>
      <c r="EP190">
        <v>11607.5</v>
      </c>
      <c r="EQ190">
        <v>0</v>
      </c>
      <c r="ER190">
        <v>0</v>
      </c>
      <c r="ES190" t="s">
        <v>146</v>
      </c>
      <c r="ET190" t="s">
        <v>168</v>
      </c>
      <c r="EU190" t="s">
        <v>146</v>
      </c>
      <c r="EV190">
        <v>0</v>
      </c>
    </row>
    <row r="191" spans="1:152" x14ac:dyDescent="0.25">
      <c r="A191">
        <v>675337046547</v>
      </c>
      <c r="B191" t="s">
        <v>141</v>
      </c>
      <c r="C191" t="s">
        <v>1042</v>
      </c>
      <c r="D191" t="s">
        <v>143</v>
      </c>
      <c r="E191" t="s">
        <v>144</v>
      </c>
      <c r="F191" t="s">
        <v>145</v>
      </c>
      <c r="G191" t="s">
        <v>146</v>
      </c>
      <c r="H191" t="s">
        <v>145</v>
      </c>
      <c r="I191">
        <v>369603</v>
      </c>
      <c r="J191">
        <v>56675337046547</v>
      </c>
      <c r="K191">
        <v>6286117</v>
      </c>
      <c r="L191" t="s">
        <v>146</v>
      </c>
      <c r="M191" t="s">
        <v>146</v>
      </c>
      <c r="N191">
        <v>675337046547</v>
      </c>
      <c r="O191" t="s">
        <v>146</v>
      </c>
      <c r="P191" t="s">
        <v>147</v>
      </c>
      <c r="Q191" t="s">
        <v>148</v>
      </c>
      <c r="R191" t="s">
        <v>149</v>
      </c>
      <c r="S191">
        <v>250100000000001</v>
      </c>
      <c r="T191" t="s">
        <v>150</v>
      </c>
      <c r="U191" t="s">
        <v>182</v>
      </c>
      <c r="V191" t="s">
        <v>146</v>
      </c>
      <c r="W191" t="s">
        <v>152</v>
      </c>
      <c r="X191" t="s">
        <v>182</v>
      </c>
      <c r="Y191">
        <v>44</v>
      </c>
      <c r="Z191" t="s">
        <v>153</v>
      </c>
      <c r="AA191" t="s">
        <v>154</v>
      </c>
      <c r="AB191" t="s">
        <v>146</v>
      </c>
      <c r="AC191">
        <v>200239</v>
      </c>
      <c r="AD191" t="s">
        <v>155</v>
      </c>
      <c r="AE191" t="s">
        <v>156</v>
      </c>
      <c r="AF191" t="s">
        <v>183</v>
      </c>
      <c r="AG191">
        <v>566</v>
      </c>
      <c r="AH191" t="s">
        <v>146</v>
      </c>
      <c r="AI191" t="s">
        <v>184</v>
      </c>
      <c r="AJ191">
        <v>566</v>
      </c>
      <c r="AK191">
        <v>675337046547</v>
      </c>
      <c r="AL191" t="s">
        <v>146</v>
      </c>
      <c r="AM191" t="s">
        <v>158</v>
      </c>
      <c r="AN191" t="s">
        <v>185</v>
      </c>
      <c r="AO191" t="s">
        <v>146</v>
      </c>
      <c r="AP191" t="s">
        <v>146</v>
      </c>
      <c r="AQ191" t="s">
        <v>186</v>
      </c>
      <c r="AR191">
        <v>11607.5</v>
      </c>
      <c r="AS191">
        <v>11500</v>
      </c>
      <c r="AT191" s="5">
        <f t="shared" si="14"/>
        <v>10500</v>
      </c>
      <c r="AU191" s="5">
        <v>350</v>
      </c>
      <c r="AV191" s="5">
        <f t="shared" si="15"/>
        <v>10150</v>
      </c>
      <c r="AW191" s="6">
        <f t="shared" si="16"/>
        <v>1786.4</v>
      </c>
      <c r="AX191" s="7">
        <f t="shared" si="17"/>
        <v>8120</v>
      </c>
      <c r="AY191" s="8">
        <f t="shared" si="18"/>
        <v>243.6</v>
      </c>
      <c r="AZ191" s="5">
        <v>250</v>
      </c>
      <c r="BA191" s="9">
        <f t="shared" si="19"/>
        <v>81.25</v>
      </c>
      <c r="BB191" s="9">
        <v>1000</v>
      </c>
      <c r="BC191" s="10"/>
      <c r="BD191" s="5">
        <f t="shared" si="20"/>
        <v>18.75</v>
      </c>
      <c r="BE191" t="s">
        <v>146</v>
      </c>
      <c r="BF191" t="s">
        <v>146</v>
      </c>
      <c r="BG191" t="s">
        <v>146</v>
      </c>
      <c r="BH191" t="s">
        <v>146</v>
      </c>
      <c r="BI191">
        <v>566</v>
      </c>
      <c r="BJ191">
        <v>566</v>
      </c>
      <c r="BK191">
        <v>11607.5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11606.9625</v>
      </c>
      <c r="BR191">
        <v>0</v>
      </c>
      <c r="BS191">
        <v>0.04</v>
      </c>
      <c r="BT191" t="s">
        <v>146</v>
      </c>
      <c r="BU191">
        <v>59536659</v>
      </c>
      <c r="BV191" t="s">
        <v>162</v>
      </c>
      <c r="BW191">
        <v>0</v>
      </c>
      <c r="BX191">
        <v>0</v>
      </c>
      <c r="BY191" t="s">
        <v>146</v>
      </c>
      <c r="BZ191">
        <v>0</v>
      </c>
      <c r="CA191" t="s">
        <v>146</v>
      </c>
      <c r="CB191">
        <v>0</v>
      </c>
      <c r="CC191">
        <v>0</v>
      </c>
      <c r="CD191" t="s">
        <v>175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184</v>
      </c>
      <c r="CK191">
        <v>10</v>
      </c>
      <c r="CL191">
        <v>0</v>
      </c>
      <c r="CM191">
        <v>0</v>
      </c>
      <c r="CN191">
        <v>11607.5</v>
      </c>
      <c r="CO191" t="s">
        <v>150</v>
      </c>
      <c r="CP191">
        <v>0</v>
      </c>
      <c r="CQ191">
        <v>0</v>
      </c>
      <c r="CR191">
        <v>0</v>
      </c>
      <c r="CS191" t="s">
        <v>164</v>
      </c>
      <c r="CT191">
        <v>0</v>
      </c>
      <c r="CU191">
        <v>0</v>
      </c>
      <c r="CV191">
        <v>0</v>
      </c>
      <c r="CW191" t="s">
        <v>156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165</v>
      </c>
      <c r="DE191">
        <v>0</v>
      </c>
      <c r="DF191">
        <v>0</v>
      </c>
      <c r="DG191">
        <v>0</v>
      </c>
      <c r="DH191" t="s">
        <v>150</v>
      </c>
      <c r="DI191">
        <v>0</v>
      </c>
      <c r="DJ191">
        <v>0</v>
      </c>
      <c r="DK191">
        <v>0</v>
      </c>
      <c r="DL191" t="s">
        <v>156</v>
      </c>
      <c r="DM191">
        <v>45</v>
      </c>
      <c r="DN191">
        <v>0</v>
      </c>
      <c r="DO191" t="s">
        <v>156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155</v>
      </c>
      <c r="DV191">
        <v>0</v>
      </c>
      <c r="DW191">
        <v>0</v>
      </c>
      <c r="DX191">
        <v>0.5</v>
      </c>
      <c r="DY191">
        <v>0.04</v>
      </c>
      <c r="DZ191">
        <v>12446203</v>
      </c>
      <c r="EA191" t="s">
        <v>146</v>
      </c>
      <c r="EB191" t="s">
        <v>1043</v>
      </c>
      <c r="EC191" t="s">
        <v>1043</v>
      </c>
      <c r="ED191" t="s">
        <v>146</v>
      </c>
      <c r="EE191" t="s">
        <v>1044</v>
      </c>
      <c r="EF191" t="s">
        <v>163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189</v>
      </c>
      <c r="EP191">
        <v>11607.5</v>
      </c>
      <c r="EQ191">
        <v>0</v>
      </c>
      <c r="ER191">
        <v>0</v>
      </c>
      <c r="ES191" t="s">
        <v>146</v>
      </c>
      <c r="ET191" t="s">
        <v>168</v>
      </c>
      <c r="EU191" t="s">
        <v>146</v>
      </c>
      <c r="EV191">
        <v>0</v>
      </c>
    </row>
    <row r="192" spans="1:152" x14ac:dyDescent="0.25">
      <c r="A192">
        <v>675356313242</v>
      </c>
      <c r="B192" t="s">
        <v>141</v>
      </c>
      <c r="C192" t="s">
        <v>1049</v>
      </c>
      <c r="D192" t="s">
        <v>143</v>
      </c>
      <c r="E192" t="s">
        <v>144</v>
      </c>
      <c r="F192" t="s">
        <v>145</v>
      </c>
      <c r="G192" t="s">
        <v>146</v>
      </c>
      <c r="H192" t="s">
        <v>145</v>
      </c>
      <c r="I192">
        <v>102998</v>
      </c>
      <c r="J192">
        <v>56675356313242</v>
      </c>
      <c r="K192">
        <v>8584894</v>
      </c>
      <c r="L192" t="s">
        <v>146</v>
      </c>
      <c r="M192" t="s">
        <v>146</v>
      </c>
      <c r="N192">
        <v>675356313242</v>
      </c>
      <c r="O192" t="s">
        <v>146</v>
      </c>
      <c r="P192" t="s">
        <v>147</v>
      </c>
      <c r="Q192" t="s">
        <v>148</v>
      </c>
      <c r="R192" t="s">
        <v>149</v>
      </c>
      <c r="S192">
        <v>250100000000001</v>
      </c>
      <c r="T192" t="s">
        <v>150</v>
      </c>
      <c r="U192" t="s">
        <v>182</v>
      </c>
      <c r="V192" t="s">
        <v>146</v>
      </c>
      <c r="W192" t="s">
        <v>152</v>
      </c>
      <c r="X192" t="s">
        <v>182</v>
      </c>
      <c r="Y192">
        <v>44</v>
      </c>
      <c r="Z192" t="s">
        <v>153</v>
      </c>
      <c r="AA192" t="s">
        <v>154</v>
      </c>
      <c r="AB192" t="s">
        <v>146</v>
      </c>
      <c r="AC192">
        <v>200239</v>
      </c>
      <c r="AD192" t="s">
        <v>155</v>
      </c>
      <c r="AE192" t="s">
        <v>156</v>
      </c>
      <c r="AF192" t="s">
        <v>183</v>
      </c>
      <c r="AG192">
        <v>566</v>
      </c>
      <c r="AH192" t="s">
        <v>146</v>
      </c>
      <c r="AI192" t="s">
        <v>184</v>
      </c>
      <c r="AJ192">
        <v>566</v>
      </c>
      <c r="AK192">
        <v>675356313242</v>
      </c>
      <c r="AL192" t="s">
        <v>146</v>
      </c>
      <c r="AM192" t="s">
        <v>158</v>
      </c>
      <c r="AN192" t="s">
        <v>185</v>
      </c>
      <c r="AO192" t="s">
        <v>146</v>
      </c>
      <c r="AP192" t="s">
        <v>146</v>
      </c>
      <c r="AQ192" t="s">
        <v>186</v>
      </c>
      <c r="AR192">
        <v>11607.5</v>
      </c>
      <c r="AS192">
        <v>11500</v>
      </c>
      <c r="AT192" s="5">
        <f t="shared" si="14"/>
        <v>10500</v>
      </c>
      <c r="AU192" s="5">
        <v>350</v>
      </c>
      <c r="AV192" s="5">
        <f t="shared" si="15"/>
        <v>10150</v>
      </c>
      <c r="AW192" s="6">
        <f t="shared" si="16"/>
        <v>1786.4</v>
      </c>
      <c r="AX192" s="7">
        <f t="shared" si="17"/>
        <v>8120</v>
      </c>
      <c r="AY192" s="8">
        <f t="shared" si="18"/>
        <v>243.6</v>
      </c>
      <c r="AZ192" s="5">
        <v>250</v>
      </c>
      <c r="BA192" s="9">
        <f t="shared" si="19"/>
        <v>81.25</v>
      </c>
      <c r="BB192" s="9">
        <v>1000</v>
      </c>
      <c r="BC192" s="10"/>
      <c r="BD192" s="5">
        <f t="shared" si="20"/>
        <v>18.75</v>
      </c>
      <c r="BE192" t="s">
        <v>146</v>
      </c>
      <c r="BF192" t="s">
        <v>146</v>
      </c>
      <c r="BG192" t="s">
        <v>146</v>
      </c>
      <c r="BH192" t="s">
        <v>146</v>
      </c>
      <c r="BI192">
        <v>566</v>
      </c>
      <c r="BJ192">
        <v>566</v>
      </c>
      <c r="BK192">
        <v>11607.5</v>
      </c>
      <c r="BL192">
        <v>0.5</v>
      </c>
      <c r="BM192">
        <v>0</v>
      </c>
      <c r="BN192">
        <v>0.5</v>
      </c>
      <c r="BO192">
        <v>0.04</v>
      </c>
      <c r="BP192">
        <v>0</v>
      </c>
      <c r="BQ192">
        <v>11606.9625</v>
      </c>
      <c r="BR192">
        <v>0</v>
      </c>
      <c r="BS192">
        <v>0.04</v>
      </c>
      <c r="BT192" t="s">
        <v>146</v>
      </c>
      <c r="BU192">
        <v>59536659</v>
      </c>
      <c r="BV192" t="s">
        <v>162</v>
      </c>
      <c r="BW192">
        <v>0</v>
      </c>
      <c r="BX192">
        <v>0</v>
      </c>
      <c r="BY192" t="s">
        <v>146</v>
      </c>
      <c r="BZ192">
        <v>0</v>
      </c>
      <c r="CA192" t="s">
        <v>146</v>
      </c>
      <c r="CB192">
        <v>0</v>
      </c>
      <c r="CC192">
        <v>0</v>
      </c>
      <c r="CD192" t="s">
        <v>175</v>
      </c>
      <c r="CE192">
        <v>0</v>
      </c>
      <c r="CF192">
        <v>0</v>
      </c>
      <c r="CG192">
        <v>0</v>
      </c>
      <c r="CH192" t="s">
        <v>146</v>
      </c>
      <c r="CI192" t="s">
        <v>146</v>
      </c>
      <c r="CJ192" t="s">
        <v>184</v>
      </c>
      <c r="CK192">
        <v>10</v>
      </c>
      <c r="CL192">
        <v>0</v>
      </c>
      <c r="CM192">
        <v>0</v>
      </c>
      <c r="CN192">
        <v>11607.5</v>
      </c>
      <c r="CO192" t="s">
        <v>150</v>
      </c>
      <c r="CP192">
        <v>0</v>
      </c>
      <c r="CQ192">
        <v>0</v>
      </c>
      <c r="CR192">
        <v>0</v>
      </c>
      <c r="CS192" t="s">
        <v>164</v>
      </c>
      <c r="CT192">
        <v>0</v>
      </c>
      <c r="CU192">
        <v>0</v>
      </c>
      <c r="CV192">
        <v>0</v>
      </c>
      <c r="CW192" t="s">
        <v>156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165</v>
      </c>
      <c r="DE192">
        <v>0</v>
      </c>
      <c r="DF192">
        <v>0</v>
      </c>
      <c r="DG192">
        <v>0</v>
      </c>
      <c r="DH192" t="s">
        <v>150</v>
      </c>
      <c r="DI192">
        <v>0</v>
      </c>
      <c r="DJ192">
        <v>0</v>
      </c>
      <c r="DK192">
        <v>0</v>
      </c>
      <c r="DL192" t="s">
        <v>156</v>
      </c>
      <c r="DM192">
        <v>45</v>
      </c>
      <c r="DN192">
        <v>0</v>
      </c>
      <c r="DO192" t="s">
        <v>156</v>
      </c>
      <c r="DP192">
        <v>45</v>
      </c>
      <c r="DQ192">
        <v>0</v>
      </c>
      <c r="DR192" t="s">
        <v>146</v>
      </c>
      <c r="DS192" t="s">
        <v>146</v>
      </c>
      <c r="DT192" t="s">
        <v>146</v>
      </c>
      <c r="DU192" t="s">
        <v>155</v>
      </c>
      <c r="DV192">
        <v>0</v>
      </c>
      <c r="DW192">
        <v>0</v>
      </c>
      <c r="DX192">
        <v>0.5</v>
      </c>
      <c r="DY192">
        <v>0.04</v>
      </c>
      <c r="DZ192">
        <v>12446203</v>
      </c>
      <c r="EA192" t="s">
        <v>146</v>
      </c>
      <c r="EB192" t="s">
        <v>1050</v>
      </c>
      <c r="EC192" t="s">
        <v>1050</v>
      </c>
      <c r="ED192" t="s">
        <v>146</v>
      </c>
      <c r="EE192" t="s">
        <v>1051</v>
      </c>
      <c r="EF192" t="s">
        <v>163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189</v>
      </c>
      <c r="EP192">
        <v>11607.5</v>
      </c>
      <c r="EQ192">
        <v>0</v>
      </c>
      <c r="ER192">
        <v>0</v>
      </c>
      <c r="ES192" t="s">
        <v>146</v>
      </c>
      <c r="ET192" t="s">
        <v>168</v>
      </c>
      <c r="EU192" t="s">
        <v>146</v>
      </c>
      <c r="EV192">
        <v>0</v>
      </c>
    </row>
    <row r="193" spans="1:152" x14ac:dyDescent="0.25">
      <c r="A193">
        <v>675357047639</v>
      </c>
      <c r="B193" t="s">
        <v>141</v>
      </c>
      <c r="C193" t="s">
        <v>1066</v>
      </c>
      <c r="D193" t="s">
        <v>143</v>
      </c>
      <c r="E193" t="s">
        <v>144</v>
      </c>
      <c r="F193" t="s">
        <v>145</v>
      </c>
      <c r="G193" t="s">
        <v>146</v>
      </c>
      <c r="H193" t="s">
        <v>145</v>
      </c>
      <c r="I193">
        <v>431442</v>
      </c>
      <c r="J193">
        <v>56675357047639</v>
      </c>
      <c r="K193">
        <v>8584894</v>
      </c>
      <c r="L193" t="s">
        <v>146</v>
      </c>
      <c r="M193" t="s">
        <v>146</v>
      </c>
      <c r="N193">
        <v>675357047639</v>
      </c>
      <c r="O193" t="s">
        <v>146</v>
      </c>
      <c r="P193" t="s">
        <v>147</v>
      </c>
      <c r="Q193" t="s">
        <v>148</v>
      </c>
      <c r="R193" t="s">
        <v>149</v>
      </c>
      <c r="S193">
        <v>250100000000001</v>
      </c>
      <c r="T193" t="s">
        <v>150</v>
      </c>
      <c r="U193" t="s">
        <v>182</v>
      </c>
      <c r="V193" t="s">
        <v>146</v>
      </c>
      <c r="W193" t="s">
        <v>152</v>
      </c>
      <c r="X193" t="s">
        <v>182</v>
      </c>
      <c r="Y193">
        <v>44</v>
      </c>
      <c r="Z193" t="s">
        <v>153</v>
      </c>
      <c r="AA193" t="s">
        <v>154</v>
      </c>
      <c r="AB193" t="s">
        <v>146</v>
      </c>
      <c r="AC193">
        <v>200239</v>
      </c>
      <c r="AD193" t="s">
        <v>155</v>
      </c>
      <c r="AE193" t="s">
        <v>156</v>
      </c>
      <c r="AF193" t="s">
        <v>183</v>
      </c>
      <c r="AG193">
        <v>566</v>
      </c>
      <c r="AH193" t="s">
        <v>146</v>
      </c>
      <c r="AI193" t="s">
        <v>184</v>
      </c>
      <c r="AJ193">
        <v>566</v>
      </c>
      <c r="AK193">
        <v>675357047639</v>
      </c>
      <c r="AL193" t="s">
        <v>146</v>
      </c>
      <c r="AM193" t="s">
        <v>158</v>
      </c>
      <c r="AN193" t="s">
        <v>185</v>
      </c>
      <c r="AO193" t="s">
        <v>146</v>
      </c>
      <c r="AP193" t="s">
        <v>146</v>
      </c>
      <c r="AQ193" t="s">
        <v>186</v>
      </c>
      <c r="AR193">
        <v>11607.5</v>
      </c>
      <c r="AS193">
        <v>11500</v>
      </c>
      <c r="AT193" s="5">
        <f t="shared" si="14"/>
        <v>10500</v>
      </c>
      <c r="AU193" s="5">
        <v>350</v>
      </c>
      <c r="AV193" s="5">
        <f t="shared" si="15"/>
        <v>10150</v>
      </c>
      <c r="AW193" s="6">
        <f t="shared" si="16"/>
        <v>1786.4</v>
      </c>
      <c r="AX193" s="7">
        <f t="shared" si="17"/>
        <v>8120</v>
      </c>
      <c r="AY193" s="8">
        <f t="shared" si="18"/>
        <v>243.6</v>
      </c>
      <c r="AZ193" s="5">
        <v>250</v>
      </c>
      <c r="BA193" s="9">
        <f t="shared" si="19"/>
        <v>81.25</v>
      </c>
      <c r="BB193" s="9">
        <v>1000</v>
      </c>
      <c r="BC193" s="10"/>
      <c r="BD193" s="5">
        <f t="shared" si="20"/>
        <v>18.75</v>
      </c>
      <c r="BE193" t="s">
        <v>146</v>
      </c>
      <c r="BF193" t="s">
        <v>146</v>
      </c>
      <c r="BG193" t="s">
        <v>146</v>
      </c>
      <c r="BH193" t="s">
        <v>146</v>
      </c>
      <c r="BI193">
        <v>566</v>
      </c>
      <c r="BJ193">
        <v>566</v>
      </c>
      <c r="BK193">
        <v>11607.5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11606.9625</v>
      </c>
      <c r="BR193">
        <v>0</v>
      </c>
      <c r="BS193">
        <v>0.04</v>
      </c>
      <c r="BT193" t="s">
        <v>146</v>
      </c>
      <c r="BU193">
        <v>59536659</v>
      </c>
      <c r="BV193" t="s">
        <v>162</v>
      </c>
      <c r="BW193">
        <v>0</v>
      </c>
      <c r="BX193">
        <v>0</v>
      </c>
      <c r="BY193" t="s">
        <v>146</v>
      </c>
      <c r="BZ193">
        <v>0</v>
      </c>
      <c r="CA193" t="s">
        <v>146</v>
      </c>
      <c r="CB193">
        <v>0</v>
      </c>
      <c r="CC193">
        <v>0</v>
      </c>
      <c r="CD193" t="s">
        <v>175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184</v>
      </c>
      <c r="CK193">
        <v>10</v>
      </c>
      <c r="CL193">
        <v>0</v>
      </c>
      <c r="CM193">
        <v>0</v>
      </c>
      <c r="CN193">
        <v>11607.5</v>
      </c>
      <c r="CO193" t="s">
        <v>150</v>
      </c>
      <c r="CP193">
        <v>0</v>
      </c>
      <c r="CQ193">
        <v>0</v>
      </c>
      <c r="CR193">
        <v>0</v>
      </c>
      <c r="CS193" t="s">
        <v>164</v>
      </c>
      <c r="CT193">
        <v>0</v>
      </c>
      <c r="CU193">
        <v>0</v>
      </c>
      <c r="CV193">
        <v>0</v>
      </c>
      <c r="CW193" t="s">
        <v>156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165</v>
      </c>
      <c r="DE193">
        <v>0</v>
      </c>
      <c r="DF193">
        <v>0</v>
      </c>
      <c r="DG193">
        <v>0</v>
      </c>
      <c r="DH193" t="s">
        <v>150</v>
      </c>
      <c r="DI193">
        <v>0</v>
      </c>
      <c r="DJ193">
        <v>0</v>
      </c>
      <c r="DK193">
        <v>0</v>
      </c>
      <c r="DL193" t="s">
        <v>156</v>
      </c>
      <c r="DM193">
        <v>45</v>
      </c>
      <c r="DN193">
        <v>0</v>
      </c>
      <c r="DO193" t="s">
        <v>156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155</v>
      </c>
      <c r="DV193">
        <v>0</v>
      </c>
      <c r="DW193">
        <v>0</v>
      </c>
      <c r="DX193">
        <v>0.5</v>
      </c>
      <c r="DY193">
        <v>0.04</v>
      </c>
      <c r="DZ193">
        <v>12446203</v>
      </c>
      <c r="EA193" t="s">
        <v>146</v>
      </c>
      <c r="EB193" t="s">
        <v>1067</v>
      </c>
      <c r="EC193" t="s">
        <v>1067</v>
      </c>
      <c r="ED193" t="s">
        <v>146</v>
      </c>
      <c r="EE193" t="s">
        <v>1068</v>
      </c>
      <c r="EF193" t="s">
        <v>163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189</v>
      </c>
      <c r="EP193">
        <v>11607.5</v>
      </c>
      <c r="EQ193">
        <v>0</v>
      </c>
      <c r="ER193">
        <v>0</v>
      </c>
      <c r="ES193" t="s">
        <v>146</v>
      </c>
      <c r="ET193" t="s">
        <v>168</v>
      </c>
      <c r="EU193" t="s">
        <v>146</v>
      </c>
      <c r="EV193">
        <v>0</v>
      </c>
    </row>
    <row r="194" spans="1:152" x14ac:dyDescent="0.25">
      <c r="A194">
        <v>675337359177</v>
      </c>
      <c r="B194" t="s">
        <v>141</v>
      </c>
      <c r="C194" t="s">
        <v>1083</v>
      </c>
      <c r="D194" t="s">
        <v>143</v>
      </c>
      <c r="E194" t="s">
        <v>144</v>
      </c>
      <c r="F194" t="s">
        <v>145</v>
      </c>
      <c r="G194" t="s">
        <v>146</v>
      </c>
      <c r="H194" t="s">
        <v>145</v>
      </c>
      <c r="I194">
        <v>823515</v>
      </c>
      <c r="J194">
        <v>56675337359177</v>
      </c>
      <c r="K194">
        <v>6286117</v>
      </c>
      <c r="L194" t="s">
        <v>146</v>
      </c>
      <c r="M194" t="s">
        <v>146</v>
      </c>
      <c r="N194">
        <v>675337359177</v>
      </c>
      <c r="O194" t="s">
        <v>146</v>
      </c>
      <c r="P194" t="s">
        <v>147</v>
      </c>
      <c r="Q194" t="s">
        <v>148</v>
      </c>
      <c r="R194" t="s">
        <v>149</v>
      </c>
      <c r="S194">
        <v>250100000000001</v>
      </c>
      <c r="T194" t="s">
        <v>150</v>
      </c>
      <c r="U194" t="s">
        <v>182</v>
      </c>
      <c r="V194" t="s">
        <v>146</v>
      </c>
      <c r="W194" t="s">
        <v>152</v>
      </c>
      <c r="X194" t="s">
        <v>182</v>
      </c>
      <c r="Y194">
        <v>44</v>
      </c>
      <c r="Z194" t="s">
        <v>153</v>
      </c>
      <c r="AA194" t="s">
        <v>154</v>
      </c>
      <c r="AB194" t="s">
        <v>146</v>
      </c>
      <c r="AC194">
        <v>200239</v>
      </c>
      <c r="AD194" t="s">
        <v>155</v>
      </c>
      <c r="AE194" t="s">
        <v>156</v>
      </c>
      <c r="AF194" t="s">
        <v>183</v>
      </c>
      <c r="AG194">
        <v>566</v>
      </c>
      <c r="AH194" t="s">
        <v>146</v>
      </c>
      <c r="AI194" t="s">
        <v>184</v>
      </c>
      <c r="AJ194">
        <v>566</v>
      </c>
      <c r="AK194">
        <v>675337359177</v>
      </c>
      <c r="AL194" t="s">
        <v>146</v>
      </c>
      <c r="AM194" t="s">
        <v>158</v>
      </c>
      <c r="AN194" t="s">
        <v>185</v>
      </c>
      <c r="AO194" t="s">
        <v>146</v>
      </c>
      <c r="AP194" t="s">
        <v>146</v>
      </c>
      <c r="AQ194" t="s">
        <v>186</v>
      </c>
      <c r="AR194">
        <v>11607.5</v>
      </c>
      <c r="AS194">
        <v>11500</v>
      </c>
      <c r="AT194" s="5">
        <f t="shared" ref="AT194:AT257" si="21">AS194-BB194-BC194</f>
        <v>10500</v>
      </c>
      <c r="AU194" s="5">
        <v>350</v>
      </c>
      <c r="AV194" s="5">
        <f t="shared" ref="AV194:AV257" si="22">AT194-AU194</f>
        <v>10150</v>
      </c>
      <c r="AW194" s="6">
        <f t="shared" ref="AW194:AW257" si="23">17.6%*AV194</f>
        <v>1786.4</v>
      </c>
      <c r="AX194" s="7">
        <f t="shared" ref="AX194:AX257" si="24">80%*AV194</f>
        <v>8120</v>
      </c>
      <c r="AY194" s="8">
        <f t="shared" ref="AY194:AY257" si="25">AV194*2.4%</f>
        <v>243.6</v>
      </c>
      <c r="AZ194" s="5">
        <v>250</v>
      </c>
      <c r="BA194" s="9">
        <f t="shared" ref="BA194:BA257" si="26">100-BD194</f>
        <v>81.25</v>
      </c>
      <c r="BB194" s="9">
        <v>1000</v>
      </c>
      <c r="BC194" s="10"/>
      <c r="BD194" s="5">
        <f t="shared" ref="BD194:BD257" si="27">AZ194*7.5%</f>
        <v>18.75</v>
      </c>
      <c r="BE194" t="s">
        <v>146</v>
      </c>
      <c r="BF194" t="s">
        <v>146</v>
      </c>
      <c r="BG194" t="s">
        <v>146</v>
      </c>
      <c r="BH194" t="s">
        <v>146</v>
      </c>
      <c r="BI194">
        <v>566</v>
      </c>
      <c r="BJ194">
        <v>566</v>
      </c>
      <c r="BK194">
        <v>11607.5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11606.9625</v>
      </c>
      <c r="BR194">
        <v>0</v>
      </c>
      <c r="BS194">
        <v>0.04</v>
      </c>
      <c r="BT194" t="s">
        <v>146</v>
      </c>
      <c r="BU194">
        <v>59536659</v>
      </c>
      <c r="BV194" t="s">
        <v>162</v>
      </c>
      <c r="BW194">
        <v>0</v>
      </c>
      <c r="BX194">
        <v>0</v>
      </c>
      <c r="BY194" t="s">
        <v>146</v>
      </c>
      <c r="BZ194">
        <v>0</v>
      </c>
      <c r="CA194" t="s">
        <v>146</v>
      </c>
      <c r="CB194">
        <v>0</v>
      </c>
      <c r="CC194">
        <v>0</v>
      </c>
      <c r="CD194" t="s">
        <v>175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184</v>
      </c>
      <c r="CK194">
        <v>10</v>
      </c>
      <c r="CL194">
        <v>0</v>
      </c>
      <c r="CM194">
        <v>0</v>
      </c>
      <c r="CN194">
        <v>11607.5</v>
      </c>
      <c r="CO194" t="s">
        <v>150</v>
      </c>
      <c r="CP194">
        <v>0</v>
      </c>
      <c r="CQ194">
        <v>0</v>
      </c>
      <c r="CR194">
        <v>0</v>
      </c>
      <c r="CS194" t="s">
        <v>164</v>
      </c>
      <c r="CT194">
        <v>0</v>
      </c>
      <c r="CU194">
        <v>0</v>
      </c>
      <c r="CV194">
        <v>0</v>
      </c>
      <c r="CW194" t="s">
        <v>156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165</v>
      </c>
      <c r="DE194">
        <v>0</v>
      </c>
      <c r="DF194">
        <v>0</v>
      </c>
      <c r="DG194">
        <v>0</v>
      </c>
      <c r="DH194" t="s">
        <v>150</v>
      </c>
      <c r="DI194">
        <v>0</v>
      </c>
      <c r="DJ194">
        <v>0</v>
      </c>
      <c r="DK194">
        <v>0</v>
      </c>
      <c r="DL194" t="s">
        <v>156</v>
      </c>
      <c r="DM194">
        <v>45</v>
      </c>
      <c r="DN194">
        <v>0</v>
      </c>
      <c r="DO194" t="s">
        <v>156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155</v>
      </c>
      <c r="DV194">
        <v>0</v>
      </c>
      <c r="DW194">
        <v>0</v>
      </c>
      <c r="DX194">
        <v>0.5</v>
      </c>
      <c r="DY194">
        <v>0.04</v>
      </c>
      <c r="DZ194">
        <v>12446203</v>
      </c>
      <c r="EA194" t="s">
        <v>146</v>
      </c>
      <c r="EB194" t="s">
        <v>1084</v>
      </c>
      <c r="EC194" t="s">
        <v>1084</v>
      </c>
      <c r="ED194" t="s">
        <v>146</v>
      </c>
      <c r="EE194" t="s">
        <v>1085</v>
      </c>
      <c r="EF194" t="s">
        <v>163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189</v>
      </c>
      <c r="EP194">
        <v>11607.5</v>
      </c>
      <c r="EQ194">
        <v>0</v>
      </c>
      <c r="ER194">
        <v>0</v>
      </c>
      <c r="ES194" t="s">
        <v>146</v>
      </c>
      <c r="ET194" t="s">
        <v>168</v>
      </c>
      <c r="EU194" t="s">
        <v>146</v>
      </c>
      <c r="EV194">
        <v>0</v>
      </c>
    </row>
    <row r="195" spans="1:152" x14ac:dyDescent="0.25">
      <c r="A195">
        <v>675329567136</v>
      </c>
      <c r="B195" t="s">
        <v>141</v>
      </c>
      <c r="C195" t="s">
        <v>1144</v>
      </c>
      <c r="D195" t="s">
        <v>143</v>
      </c>
      <c r="E195" t="s">
        <v>144</v>
      </c>
      <c r="F195" t="s">
        <v>145</v>
      </c>
      <c r="G195" t="s">
        <v>146</v>
      </c>
      <c r="H195" t="s">
        <v>145</v>
      </c>
      <c r="I195">
        <v>784439</v>
      </c>
      <c r="J195">
        <v>56675329567136</v>
      </c>
      <c r="K195">
        <v>2530521</v>
      </c>
      <c r="L195" t="s">
        <v>146</v>
      </c>
      <c r="M195" t="s">
        <v>146</v>
      </c>
      <c r="N195">
        <v>675329567136</v>
      </c>
      <c r="O195" t="s">
        <v>146</v>
      </c>
      <c r="P195" t="s">
        <v>147</v>
      </c>
      <c r="Q195" t="s">
        <v>148</v>
      </c>
      <c r="R195" t="s">
        <v>149</v>
      </c>
      <c r="S195">
        <v>250100000000001</v>
      </c>
      <c r="T195" t="s">
        <v>150</v>
      </c>
      <c r="U195" t="s">
        <v>182</v>
      </c>
      <c r="V195" t="s">
        <v>146</v>
      </c>
      <c r="W195" t="s">
        <v>152</v>
      </c>
      <c r="X195" t="s">
        <v>182</v>
      </c>
      <c r="Y195">
        <v>44</v>
      </c>
      <c r="Z195" t="s">
        <v>153</v>
      </c>
      <c r="AA195" t="s">
        <v>154</v>
      </c>
      <c r="AB195" t="s">
        <v>146</v>
      </c>
      <c r="AC195">
        <v>200239</v>
      </c>
      <c r="AD195" t="s">
        <v>155</v>
      </c>
      <c r="AE195" t="s">
        <v>156</v>
      </c>
      <c r="AF195" t="s">
        <v>183</v>
      </c>
      <c r="AG195">
        <v>566</v>
      </c>
      <c r="AH195" t="s">
        <v>146</v>
      </c>
      <c r="AI195" t="s">
        <v>184</v>
      </c>
      <c r="AJ195">
        <v>566</v>
      </c>
      <c r="AK195">
        <v>675329567136</v>
      </c>
      <c r="AL195" t="s">
        <v>146</v>
      </c>
      <c r="AM195" t="s">
        <v>158</v>
      </c>
      <c r="AN195" t="s">
        <v>185</v>
      </c>
      <c r="AO195" t="s">
        <v>146</v>
      </c>
      <c r="AP195" t="s">
        <v>146</v>
      </c>
      <c r="AQ195" t="s">
        <v>186</v>
      </c>
      <c r="AR195">
        <v>11607.5</v>
      </c>
      <c r="AS195">
        <v>11500</v>
      </c>
      <c r="AT195" s="5">
        <f t="shared" si="21"/>
        <v>10500</v>
      </c>
      <c r="AU195" s="5">
        <v>350</v>
      </c>
      <c r="AV195" s="5">
        <f t="shared" si="22"/>
        <v>10150</v>
      </c>
      <c r="AW195" s="6">
        <f t="shared" si="23"/>
        <v>1786.4</v>
      </c>
      <c r="AX195" s="7">
        <f t="shared" si="24"/>
        <v>8120</v>
      </c>
      <c r="AY195" s="8">
        <f t="shared" si="25"/>
        <v>243.6</v>
      </c>
      <c r="AZ195" s="5">
        <v>250</v>
      </c>
      <c r="BA195" s="9">
        <f t="shared" si="26"/>
        <v>81.25</v>
      </c>
      <c r="BB195" s="9">
        <v>1000</v>
      </c>
      <c r="BC195" s="10"/>
      <c r="BD195" s="5">
        <f t="shared" si="27"/>
        <v>18.75</v>
      </c>
      <c r="BE195" t="s">
        <v>146</v>
      </c>
      <c r="BF195" t="s">
        <v>146</v>
      </c>
      <c r="BG195" t="s">
        <v>146</v>
      </c>
      <c r="BH195" t="s">
        <v>146</v>
      </c>
      <c r="BI195">
        <v>566</v>
      </c>
      <c r="BJ195">
        <v>566</v>
      </c>
      <c r="BK195">
        <v>11607.5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11606.9625</v>
      </c>
      <c r="BR195">
        <v>0</v>
      </c>
      <c r="BS195">
        <v>0.04</v>
      </c>
      <c r="BT195" t="s">
        <v>146</v>
      </c>
      <c r="BU195">
        <v>59536659</v>
      </c>
      <c r="BV195" t="s">
        <v>162</v>
      </c>
      <c r="BW195">
        <v>0</v>
      </c>
      <c r="BX195">
        <v>0</v>
      </c>
      <c r="BY195" t="s">
        <v>146</v>
      </c>
      <c r="BZ195">
        <v>0</v>
      </c>
      <c r="CA195" t="s">
        <v>146</v>
      </c>
      <c r="CB195">
        <v>0</v>
      </c>
      <c r="CC195">
        <v>0</v>
      </c>
      <c r="CD195" t="s">
        <v>175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184</v>
      </c>
      <c r="CK195">
        <v>10</v>
      </c>
      <c r="CL195">
        <v>0</v>
      </c>
      <c r="CM195">
        <v>0</v>
      </c>
      <c r="CN195">
        <v>11607.5</v>
      </c>
      <c r="CO195" t="s">
        <v>150</v>
      </c>
      <c r="CP195">
        <v>0</v>
      </c>
      <c r="CQ195">
        <v>0</v>
      </c>
      <c r="CR195">
        <v>0</v>
      </c>
      <c r="CS195" t="s">
        <v>164</v>
      </c>
      <c r="CT195">
        <v>0</v>
      </c>
      <c r="CU195">
        <v>0</v>
      </c>
      <c r="CV195">
        <v>0</v>
      </c>
      <c r="CW195" t="s">
        <v>156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165</v>
      </c>
      <c r="DE195">
        <v>0</v>
      </c>
      <c r="DF195">
        <v>0</v>
      </c>
      <c r="DG195">
        <v>0</v>
      </c>
      <c r="DH195" t="s">
        <v>150</v>
      </c>
      <c r="DI195">
        <v>0</v>
      </c>
      <c r="DJ195">
        <v>0</v>
      </c>
      <c r="DK195">
        <v>0</v>
      </c>
      <c r="DL195" t="s">
        <v>156</v>
      </c>
      <c r="DM195">
        <v>45</v>
      </c>
      <c r="DN195">
        <v>0</v>
      </c>
      <c r="DO195" t="s">
        <v>156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155</v>
      </c>
      <c r="DV195">
        <v>0</v>
      </c>
      <c r="DW195">
        <v>0</v>
      </c>
      <c r="DX195">
        <v>0.5</v>
      </c>
      <c r="DY195">
        <v>0.04</v>
      </c>
      <c r="DZ195">
        <v>12446203</v>
      </c>
      <c r="EA195" t="s">
        <v>146</v>
      </c>
      <c r="EB195" t="s">
        <v>1145</v>
      </c>
      <c r="EC195" t="s">
        <v>1145</v>
      </c>
      <c r="ED195" t="s">
        <v>146</v>
      </c>
      <c r="EE195" t="s">
        <v>1146</v>
      </c>
      <c r="EF195" t="s">
        <v>163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189</v>
      </c>
      <c r="EP195">
        <v>11607.5</v>
      </c>
      <c r="EQ195">
        <v>0</v>
      </c>
      <c r="ER195">
        <v>0</v>
      </c>
      <c r="ES195" t="s">
        <v>146</v>
      </c>
      <c r="ET195" t="s">
        <v>168</v>
      </c>
      <c r="EU195" t="s">
        <v>146</v>
      </c>
      <c r="EV195">
        <v>0</v>
      </c>
    </row>
    <row r="196" spans="1:152" x14ac:dyDescent="0.25">
      <c r="A196">
        <v>675336951853</v>
      </c>
      <c r="B196" t="s">
        <v>141</v>
      </c>
      <c r="C196" t="s">
        <v>1217</v>
      </c>
      <c r="D196" t="s">
        <v>143</v>
      </c>
      <c r="E196" t="s">
        <v>144</v>
      </c>
      <c r="F196" t="s">
        <v>145</v>
      </c>
      <c r="G196" t="s">
        <v>146</v>
      </c>
      <c r="H196" t="s">
        <v>145</v>
      </c>
      <c r="I196">
        <v>225614</v>
      </c>
      <c r="J196">
        <v>56675336951853</v>
      </c>
      <c r="K196">
        <v>6286117</v>
      </c>
      <c r="L196" t="s">
        <v>146</v>
      </c>
      <c r="M196" t="s">
        <v>146</v>
      </c>
      <c r="N196">
        <v>675336951853</v>
      </c>
      <c r="O196" t="s">
        <v>146</v>
      </c>
      <c r="P196" t="s">
        <v>147</v>
      </c>
      <c r="Q196" t="s">
        <v>148</v>
      </c>
      <c r="R196" t="s">
        <v>149</v>
      </c>
      <c r="S196">
        <v>250100000000001</v>
      </c>
      <c r="T196" t="s">
        <v>150</v>
      </c>
      <c r="U196" t="s">
        <v>182</v>
      </c>
      <c r="V196" t="s">
        <v>146</v>
      </c>
      <c r="W196" t="s">
        <v>152</v>
      </c>
      <c r="X196" t="s">
        <v>182</v>
      </c>
      <c r="Y196">
        <v>44</v>
      </c>
      <c r="Z196" t="s">
        <v>153</v>
      </c>
      <c r="AA196" t="s">
        <v>154</v>
      </c>
      <c r="AB196" t="s">
        <v>146</v>
      </c>
      <c r="AC196">
        <v>200239</v>
      </c>
      <c r="AD196" t="s">
        <v>155</v>
      </c>
      <c r="AE196" t="s">
        <v>156</v>
      </c>
      <c r="AF196" t="s">
        <v>183</v>
      </c>
      <c r="AG196">
        <v>566</v>
      </c>
      <c r="AH196" t="s">
        <v>146</v>
      </c>
      <c r="AI196" t="s">
        <v>184</v>
      </c>
      <c r="AJ196">
        <v>566</v>
      </c>
      <c r="AK196">
        <v>675336951853</v>
      </c>
      <c r="AL196" t="s">
        <v>146</v>
      </c>
      <c r="AM196" t="s">
        <v>158</v>
      </c>
      <c r="AN196" t="s">
        <v>185</v>
      </c>
      <c r="AO196" t="s">
        <v>146</v>
      </c>
      <c r="AP196" t="s">
        <v>146</v>
      </c>
      <c r="AQ196" t="s">
        <v>186</v>
      </c>
      <c r="AR196">
        <v>11607.5</v>
      </c>
      <c r="AS196">
        <v>11500</v>
      </c>
      <c r="AT196" s="5">
        <f t="shared" si="21"/>
        <v>10500</v>
      </c>
      <c r="AU196" s="5">
        <v>350</v>
      </c>
      <c r="AV196" s="5">
        <f t="shared" si="22"/>
        <v>10150</v>
      </c>
      <c r="AW196" s="6">
        <f t="shared" si="23"/>
        <v>1786.4</v>
      </c>
      <c r="AX196" s="7">
        <f t="shared" si="24"/>
        <v>8120</v>
      </c>
      <c r="AY196" s="8">
        <f t="shared" si="25"/>
        <v>243.6</v>
      </c>
      <c r="AZ196" s="5">
        <v>250</v>
      </c>
      <c r="BA196" s="9">
        <f t="shared" si="26"/>
        <v>81.25</v>
      </c>
      <c r="BB196" s="9">
        <v>1000</v>
      </c>
      <c r="BC196" s="10"/>
      <c r="BD196" s="5">
        <f t="shared" si="27"/>
        <v>18.75</v>
      </c>
      <c r="BE196" t="s">
        <v>146</v>
      </c>
      <c r="BF196" t="s">
        <v>146</v>
      </c>
      <c r="BG196" t="s">
        <v>146</v>
      </c>
      <c r="BH196" t="s">
        <v>146</v>
      </c>
      <c r="BI196">
        <v>566</v>
      </c>
      <c r="BJ196">
        <v>566</v>
      </c>
      <c r="BK196">
        <v>11607.5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11606.9625</v>
      </c>
      <c r="BR196">
        <v>0</v>
      </c>
      <c r="BS196">
        <v>0.04</v>
      </c>
      <c r="BT196" t="s">
        <v>146</v>
      </c>
      <c r="BU196">
        <v>59536659</v>
      </c>
      <c r="BV196" t="s">
        <v>162</v>
      </c>
      <c r="BW196">
        <v>0</v>
      </c>
      <c r="BX196">
        <v>0</v>
      </c>
      <c r="BY196" t="s">
        <v>146</v>
      </c>
      <c r="BZ196">
        <v>0</v>
      </c>
      <c r="CA196" t="s">
        <v>146</v>
      </c>
      <c r="CB196">
        <v>0</v>
      </c>
      <c r="CC196">
        <v>0</v>
      </c>
      <c r="CD196" t="s">
        <v>175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184</v>
      </c>
      <c r="CK196">
        <v>10</v>
      </c>
      <c r="CL196">
        <v>0</v>
      </c>
      <c r="CM196">
        <v>0</v>
      </c>
      <c r="CN196">
        <v>11607.5</v>
      </c>
      <c r="CO196" t="s">
        <v>150</v>
      </c>
      <c r="CP196">
        <v>0</v>
      </c>
      <c r="CQ196">
        <v>0</v>
      </c>
      <c r="CR196">
        <v>0</v>
      </c>
      <c r="CS196" t="s">
        <v>164</v>
      </c>
      <c r="CT196">
        <v>0</v>
      </c>
      <c r="CU196">
        <v>0</v>
      </c>
      <c r="CV196">
        <v>0</v>
      </c>
      <c r="CW196" t="s">
        <v>156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165</v>
      </c>
      <c r="DE196">
        <v>0</v>
      </c>
      <c r="DF196">
        <v>0</v>
      </c>
      <c r="DG196">
        <v>0</v>
      </c>
      <c r="DH196" t="s">
        <v>150</v>
      </c>
      <c r="DI196">
        <v>0</v>
      </c>
      <c r="DJ196">
        <v>0</v>
      </c>
      <c r="DK196">
        <v>0</v>
      </c>
      <c r="DL196" t="s">
        <v>156</v>
      </c>
      <c r="DM196">
        <v>45</v>
      </c>
      <c r="DN196">
        <v>0</v>
      </c>
      <c r="DO196" t="s">
        <v>156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155</v>
      </c>
      <c r="DV196">
        <v>0</v>
      </c>
      <c r="DW196">
        <v>0</v>
      </c>
      <c r="DX196">
        <v>0.5</v>
      </c>
      <c r="DY196">
        <v>0.04</v>
      </c>
      <c r="DZ196">
        <v>12446203</v>
      </c>
      <c r="EA196" t="s">
        <v>146</v>
      </c>
      <c r="EB196" t="s">
        <v>1218</v>
      </c>
      <c r="EC196" t="s">
        <v>1218</v>
      </c>
      <c r="ED196" t="s">
        <v>146</v>
      </c>
      <c r="EE196" t="s">
        <v>1219</v>
      </c>
      <c r="EF196" t="s">
        <v>163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189</v>
      </c>
      <c r="EP196">
        <v>11607.5</v>
      </c>
      <c r="EQ196">
        <v>0</v>
      </c>
      <c r="ER196">
        <v>0</v>
      </c>
      <c r="ES196" t="s">
        <v>146</v>
      </c>
      <c r="ET196" t="s">
        <v>168</v>
      </c>
      <c r="EU196" t="s">
        <v>146</v>
      </c>
      <c r="EV196">
        <v>0</v>
      </c>
    </row>
    <row r="197" spans="1:152" x14ac:dyDescent="0.25">
      <c r="A197">
        <v>9765640021</v>
      </c>
      <c r="B197" t="s">
        <v>141</v>
      </c>
      <c r="C197" t="s">
        <v>190</v>
      </c>
      <c r="D197" t="s">
        <v>143</v>
      </c>
      <c r="E197" t="s">
        <v>144</v>
      </c>
      <c r="F197" t="s">
        <v>145</v>
      </c>
      <c r="G197">
        <v>34914</v>
      </c>
      <c r="H197" t="s">
        <v>145</v>
      </c>
      <c r="I197">
        <v>929655</v>
      </c>
      <c r="J197">
        <v>2610786203</v>
      </c>
      <c r="K197">
        <v>8917441</v>
      </c>
      <c r="L197">
        <v>2692440</v>
      </c>
      <c r="M197" t="s">
        <v>146</v>
      </c>
      <c r="N197">
        <v>9765640021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150</v>
      </c>
      <c r="U197" t="s">
        <v>151</v>
      </c>
      <c r="V197">
        <v>4814</v>
      </c>
      <c r="W197" t="s">
        <v>152</v>
      </c>
      <c r="X197" t="s">
        <v>151</v>
      </c>
      <c r="Y197">
        <v>44</v>
      </c>
      <c r="Z197" t="s">
        <v>153</v>
      </c>
      <c r="AA197" t="s">
        <v>154</v>
      </c>
      <c r="AB197" t="s">
        <v>146</v>
      </c>
      <c r="AC197">
        <v>200239</v>
      </c>
      <c r="AD197" t="s">
        <v>155</v>
      </c>
      <c r="AE197" t="s">
        <v>156</v>
      </c>
      <c r="AF197" t="s">
        <v>191</v>
      </c>
      <c r="AG197">
        <v>566</v>
      </c>
      <c r="AH197">
        <v>588218</v>
      </c>
      <c r="AI197" t="s">
        <v>171</v>
      </c>
      <c r="AJ197">
        <v>566</v>
      </c>
      <c r="AK197">
        <v>9765640021</v>
      </c>
      <c r="AL197">
        <v>9765640021</v>
      </c>
      <c r="AM197" t="s">
        <v>158</v>
      </c>
      <c r="AN197" t="s">
        <v>192</v>
      </c>
      <c r="AO197" t="s">
        <v>193</v>
      </c>
      <c r="AP197" t="s">
        <v>146</v>
      </c>
      <c r="AQ197" t="s">
        <v>174</v>
      </c>
      <c r="AR197">
        <v>11607.5</v>
      </c>
      <c r="AS197">
        <v>11500</v>
      </c>
      <c r="AT197" s="5">
        <f t="shared" si="21"/>
        <v>10500</v>
      </c>
      <c r="AU197" s="5">
        <v>350</v>
      </c>
      <c r="AV197" s="5">
        <f t="shared" si="22"/>
        <v>10150</v>
      </c>
      <c r="AW197" s="6">
        <f t="shared" si="23"/>
        <v>1786.4</v>
      </c>
      <c r="AX197" s="7">
        <f t="shared" si="24"/>
        <v>8120</v>
      </c>
      <c r="AY197" s="8">
        <f t="shared" si="25"/>
        <v>243.6</v>
      </c>
      <c r="AZ197" s="5">
        <v>250</v>
      </c>
      <c r="BA197" s="9">
        <f t="shared" si="26"/>
        <v>81.25</v>
      </c>
      <c r="BB197" s="9">
        <v>1000</v>
      </c>
      <c r="BC197" s="10"/>
      <c r="BD197" s="5">
        <f t="shared" si="27"/>
        <v>18.75</v>
      </c>
      <c r="BG197" t="s">
        <v>146</v>
      </c>
      <c r="BH197" t="s">
        <v>146</v>
      </c>
      <c r="BI197">
        <v>566</v>
      </c>
      <c r="BJ197">
        <v>566</v>
      </c>
      <c r="BK197">
        <v>11607.5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11606.9625</v>
      </c>
      <c r="BR197">
        <v>0</v>
      </c>
      <c r="BS197">
        <v>0.04</v>
      </c>
      <c r="BT197" t="s">
        <v>146</v>
      </c>
      <c r="BU197">
        <v>59536659</v>
      </c>
      <c r="BV197" t="s">
        <v>162</v>
      </c>
      <c r="BW197">
        <v>0</v>
      </c>
      <c r="BX197">
        <v>0</v>
      </c>
      <c r="BY197" t="s">
        <v>163</v>
      </c>
      <c r="BZ197">
        <v>0</v>
      </c>
      <c r="CA197" t="s">
        <v>146</v>
      </c>
      <c r="CB197">
        <v>0</v>
      </c>
      <c r="CC197">
        <v>0</v>
      </c>
      <c r="CD197" t="s">
        <v>175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171</v>
      </c>
      <c r="CK197">
        <v>10</v>
      </c>
      <c r="CL197">
        <v>0</v>
      </c>
      <c r="CM197">
        <v>0</v>
      </c>
      <c r="CN197">
        <v>11607.5</v>
      </c>
      <c r="CO197" t="s">
        <v>150</v>
      </c>
      <c r="CP197">
        <v>0</v>
      </c>
      <c r="CQ197">
        <v>0</v>
      </c>
      <c r="CR197">
        <v>0</v>
      </c>
      <c r="CS197" t="s">
        <v>164</v>
      </c>
      <c r="CT197">
        <v>0</v>
      </c>
      <c r="CU197">
        <v>0</v>
      </c>
      <c r="CV197">
        <v>0</v>
      </c>
      <c r="CW197" t="s">
        <v>156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165</v>
      </c>
      <c r="DE197">
        <v>0</v>
      </c>
      <c r="DF197">
        <v>0</v>
      </c>
      <c r="DG197">
        <v>0</v>
      </c>
      <c r="DH197" t="s">
        <v>150</v>
      </c>
      <c r="DI197">
        <v>0</v>
      </c>
      <c r="DJ197">
        <v>0</v>
      </c>
      <c r="DK197">
        <v>0</v>
      </c>
      <c r="DL197" t="s">
        <v>156</v>
      </c>
      <c r="DM197">
        <v>45</v>
      </c>
      <c r="DN197">
        <v>0</v>
      </c>
      <c r="DO197" t="s">
        <v>156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155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3.4600356600000148E+18</v>
      </c>
      <c r="EB197" t="s">
        <v>194</v>
      </c>
      <c r="EC197" t="s">
        <v>194</v>
      </c>
      <c r="ED197" t="s">
        <v>191</v>
      </c>
      <c r="EE197" t="s">
        <v>195</v>
      </c>
      <c r="EF197" t="s">
        <v>163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11607.5</v>
      </c>
      <c r="EQ197">
        <v>0</v>
      </c>
      <c r="ER197">
        <v>0</v>
      </c>
      <c r="ES197" t="s">
        <v>146</v>
      </c>
      <c r="ET197" t="s">
        <v>168</v>
      </c>
      <c r="EU197" t="s">
        <v>146</v>
      </c>
      <c r="EV197">
        <v>0</v>
      </c>
    </row>
    <row r="198" spans="1:152" x14ac:dyDescent="0.25">
      <c r="A198">
        <v>9763112792</v>
      </c>
      <c r="B198" t="s">
        <v>141</v>
      </c>
      <c r="C198" t="s">
        <v>226</v>
      </c>
      <c r="D198" t="s">
        <v>143</v>
      </c>
      <c r="E198" t="s">
        <v>144</v>
      </c>
      <c r="F198" t="s">
        <v>145</v>
      </c>
      <c r="G198">
        <v>34910</v>
      </c>
      <c r="H198" t="s">
        <v>145</v>
      </c>
      <c r="I198">
        <v>917123</v>
      </c>
      <c r="J198">
        <v>2610425103</v>
      </c>
      <c r="K198">
        <v>1707801</v>
      </c>
      <c r="L198">
        <v>2692440</v>
      </c>
      <c r="M198" t="s">
        <v>146</v>
      </c>
      <c r="N198">
        <v>9763112792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150</v>
      </c>
      <c r="U198" t="s">
        <v>151</v>
      </c>
      <c r="V198">
        <v>4814</v>
      </c>
      <c r="W198" t="s">
        <v>152</v>
      </c>
      <c r="X198" t="s">
        <v>151</v>
      </c>
      <c r="Y198">
        <v>44</v>
      </c>
      <c r="Z198" t="s">
        <v>153</v>
      </c>
      <c r="AA198" t="s">
        <v>154</v>
      </c>
      <c r="AB198" t="s">
        <v>146</v>
      </c>
      <c r="AC198">
        <v>200239</v>
      </c>
      <c r="AD198" t="s">
        <v>155</v>
      </c>
      <c r="AE198" t="s">
        <v>156</v>
      </c>
      <c r="AF198" t="s">
        <v>227</v>
      </c>
      <c r="AG198">
        <v>566</v>
      </c>
      <c r="AH198">
        <v>262317</v>
      </c>
      <c r="AI198" t="s">
        <v>171</v>
      </c>
      <c r="AJ198">
        <v>566</v>
      </c>
      <c r="AK198">
        <v>9763112792</v>
      </c>
      <c r="AL198">
        <v>9763112792</v>
      </c>
      <c r="AM198" t="s">
        <v>158</v>
      </c>
      <c r="AN198" t="s">
        <v>228</v>
      </c>
      <c r="AO198" t="s">
        <v>229</v>
      </c>
      <c r="AP198" t="s">
        <v>146</v>
      </c>
      <c r="AQ198" t="s">
        <v>174</v>
      </c>
      <c r="AR198">
        <v>11607.5</v>
      </c>
      <c r="AS198">
        <v>11500</v>
      </c>
      <c r="AT198" s="5">
        <f t="shared" si="21"/>
        <v>10500</v>
      </c>
      <c r="AU198" s="5">
        <v>350</v>
      </c>
      <c r="AV198" s="5">
        <f t="shared" si="22"/>
        <v>10150</v>
      </c>
      <c r="AW198" s="6">
        <f t="shared" si="23"/>
        <v>1786.4</v>
      </c>
      <c r="AX198" s="7">
        <f t="shared" si="24"/>
        <v>8120</v>
      </c>
      <c r="AY198" s="8">
        <f t="shared" si="25"/>
        <v>243.6</v>
      </c>
      <c r="AZ198" s="5">
        <v>250</v>
      </c>
      <c r="BA198" s="9">
        <f t="shared" si="26"/>
        <v>81.25</v>
      </c>
      <c r="BB198" s="9">
        <v>1000</v>
      </c>
      <c r="BC198" s="10"/>
      <c r="BD198" s="5">
        <f t="shared" si="27"/>
        <v>18.75</v>
      </c>
      <c r="BG198" t="s">
        <v>146</v>
      </c>
      <c r="BH198" t="s">
        <v>146</v>
      </c>
      <c r="BI198">
        <v>566</v>
      </c>
      <c r="BJ198">
        <v>566</v>
      </c>
      <c r="BK198">
        <v>11607.5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11606.9625</v>
      </c>
      <c r="BR198">
        <v>0</v>
      </c>
      <c r="BS198">
        <v>0.04</v>
      </c>
      <c r="BT198" t="s">
        <v>146</v>
      </c>
      <c r="BU198">
        <v>59536659</v>
      </c>
      <c r="BV198" t="s">
        <v>162</v>
      </c>
      <c r="BW198">
        <v>0</v>
      </c>
      <c r="BX198">
        <v>0</v>
      </c>
      <c r="BY198" t="s">
        <v>163</v>
      </c>
      <c r="BZ198">
        <v>0</v>
      </c>
      <c r="CA198" t="s">
        <v>146</v>
      </c>
      <c r="CB198">
        <v>0</v>
      </c>
      <c r="CC198">
        <v>0</v>
      </c>
      <c r="CD198" t="s">
        <v>175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171</v>
      </c>
      <c r="CK198">
        <v>10</v>
      </c>
      <c r="CL198">
        <v>0</v>
      </c>
      <c r="CM198">
        <v>0</v>
      </c>
      <c r="CN198">
        <v>11607.5</v>
      </c>
      <c r="CO198" t="s">
        <v>150</v>
      </c>
      <c r="CP198">
        <v>0</v>
      </c>
      <c r="CQ198">
        <v>0</v>
      </c>
      <c r="CR198">
        <v>0</v>
      </c>
      <c r="CS198" t="s">
        <v>164</v>
      </c>
      <c r="CT198">
        <v>0</v>
      </c>
      <c r="CU198">
        <v>0</v>
      </c>
      <c r="CV198">
        <v>0</v>
      </c>
      <c r="CW198" t="s">
        <v>156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165</v>
      </c>
      <c r="DE198">
        <v>0</v>
      </c>
      <c r="DF198">
        <v>0</v>
      </c>
      <c r="DG198">
        <v>0</v>
      </c>
      <c r="DH198" t="s">
        <v>150</v>
      </c>
      <c r="DI198">
        <v>0</v>
      </c>
      <c r="DJ198">
        <v>0</v>
      </c>
      <c r="DK198">
        <v>0</v>
      </c>
      <c r="DL198" t="s">
        <v>156</v>
      </c>
      <c r="DM198">
        <v>45</v>
      </c>
      <c r="DN198">
        <v>0</v>
      </c>
      <c r="DO198" t="s">
        <v>156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155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230</v>
      </c>
      <c r="EC198" t="s">
        <v>230</v>
      </c>
      <c r="ED198" t="s">
        <v>227</v>
      </c>
      <c r="EE198" t="s">
        <v>231</v>
      </c>
      <c r="EF198" t="s">
        <v>163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11607.5</v>
      </c>
      <c r="EQ198">
        <v>0</v>
      </c>
      <c r="ER198">
        <v>0</v>
      </c>
      <c r="ES198" t="s">
        <v>146</v>
      </c>
      <c r="ET198" t="s">
        <v>168</v>
      </c>
      <c r="EU198" t="s">
        <v>146</v>
      </c>
      <c r="EV198">
        <v>0</v>
      </c>
    </row>
    <row r="199" spans="1:152" x14ac:dyDescent="0.25">
      <c r="A199">
        <v>9763611798</v>
      </c>
      <c r="B199" t="s">
        <v>141</v>
      </c>
      <c r="C199" t="s">
        <v>287</v>
      </c>
      <c r="D199" t="s">
        <v>143</v>
      </c>
      <c r="E199" t="s">
        <v>144</v>
      </c>
      <c r="F199" t="s">
        <v>145</v>
      </c>
      <c r="G199">
        <v>34911</v>
      </c>
      <c r="H199" t="s">
        <v>145</v>
      </c>
      <c r="I199">
        <v>735113</v>
      </c>
      <c r="J199">
        <v>2610496921</v>
      </c>
      <c r="K199">
        <v>9135743</v>
      </c>
      <c r="L199">
        <v>2692440</v>
      </c>
      <c r="M199" t="s">
        <v>146</v>
      </c>
      <c r="N199">
        <v>9763611798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150</v>
      </c>
      <c r="U199" t="s">
        <v>151</v>
      </c>
      <c r="V199">
        <v>4814</v>
      </c>
      <c r="W199" t="s">
        <v>152</v>
      </c>
      <c r="X199" t="s">
        <v>151</v>
      </c>
      <c r="Y199">
        <v>44</v>
      </c>
      <c r="Z199" t="s">
        <v>153</v>
      </c>
      <c r="AA199" t="s">
        <v>154</v>
      </c>
      <c r="AB199" t="s">
        <v>146</v>
      </c>
      <c r="AC199">
        <v>200239</v>
      </c>
      <c r="AD199" t="s">
        <v>155</v>
      </c>
      <c r="AE199" t="s">
        <v>156</v>
      </c>
      <c r="AF199" t="s">
        <v>288</v>
      </c>
      <c r="AG199">
        <v>566</v>
      </c>
      <c r="AH199">
        <v>685884</v>
      </c>
      <c r="AI199" t="s">
        <v>171</v>
      </c>
      <c r="AJ199">
        <v>566</v>
      </c>
      <c r="AK199">
        <v>9763611798</v>
      </c>
      <c r="AL199">
        <v>9763611798</v>
      </c>
      <c r="AM199" t="s">
        <v>158</v>
      </c>
      <c r="AN199" t="s">
        <v>198</v>
      </c>
      <c r="AO199" t="s">
        <v>199</v>
      </c>
      <c r="AP199" t="s">
        <v>146</v>
      </c>
      <c r="AQ199" t="s">
        <v>174</v>
      </c>
      <c r="AR199">
        <v>11607.5</v>
      </c>
      <c r="AS199">
        <v>11500</v>
      </c>
      <c r="AT199" s="5">
        <f t="shared" si="21"/>
        <v>10500</v>
      </c>
      <c r="AU199" s="5">
        <v>350</v>
      </c>
      <c r="AV199" s="5">
        <f t="shared" si="22"/>
        <v>10150</v>
      </c>
      <c r="AW199" s="6">
        <f t="shared" si="23"/>
        <v>1786.4</v>
      </c>
      <c r="AX199" s="7">
        <f t="shared" si="24"/>
        <v>8120</v>
      </c>
      <c r="AY199" s="8">
        <f t="shared" si="25"/>
        <v>243.6</v>
      </c>
      <c r="AZ199" s="5">
        <v>250</v>
      </c>
      <c r="BA199" s="9">
        <f t="shared" si="26"/>
        <v>81.25</v>
      </c>
      <c r="BB199" s="9">
        <v>1000</v>
      </c>
      <c r="BC199" s="10"/>
      <c r="BD199" s="5">
        <f t="shared" si="27"/>
        <v>18.75</v>
      </c>
      <c r="BG199" t="s">
        <v>146</v>
      </c>
      <c r="BH199" t="s">
        <v>146</v>
      </c>
      <c r="BI199">
        <v>566</v>
      </c>
      <c r="BJ199">
        <v>566</v>
      </c>
      <c r="BK199">
        <v>11607.5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11606.9625</v>
      </c>
      <c r="BR199">
        <v>0</v>
      </c>
      <c r="BS199">
        <v>0.04</v>
      </c>
      <c r="BT199" t="s">
        <v>146</v>
      </c>
      <c r="BU199">
        <v>59536659</v>
      </c>
      <c r="BV199" t="s">
        <v>162</v>
      </c>
      <c r="BW199">
        <v>0</v>
      </c>
      <c r="BX199">
        <v>0</v>
      </c>
      <c r="BY199" t="s">
        <v>163</v>
      </c>
      <c r="BZ199">
        <v>0</v>
      </c>
      <c r="CA199" t="s">
        <v>146</v>
      </c>
      <c r="CB199">
        <v>0</v>
      </c>
      <c r="CC199">
        <v>0</v>
      </c>
      <c r="CD199" t="s">
        <v>175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171</v>
      </c>
      <c r="CK199">
        <v>10</v>
      </c>
      <c r="CL199">
        <v>0</v>
      </c>
      <c r="CM199">
        <v>0</v>
      </c>
      <c r="CN199">
        <v>11607.5</v>
      </c>
      <c r="CO199" t="s">
        <v>150</v>
      </c>
      <c r="CP199">
        <v>0</v>
      </c>
      <c r="CQ199">
        <v>0</v>
      </c>
      <c r="CR199">
        <v>0</v>
      </c>
      <c r="CS199" t="s">
        <v>164</v>
      </c>
      <c r="CT199">
        <v>0</v>
      </c>
      <c r="CU199">
        <v>0</v>
      </c>
      <c r="CV199">
        <v>0</v>
      </c>
      <c r="CW199" t="s">
        <v>156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165</v>
      </c>
      <c r="DE199">
        <v>0</v>
      </c>
      <c r="DF199">
        <v>0</v>
      </c>
      <c r="DG199">
        <v>0</v>
      </c>
      <c r="DH199" t="s">
        <v>150</v>
      </c>
      <c r="DI199">
        <v>0</v>
      </c>
      <c r="DJ199">
        <v>0</v>
      </c>
      <c r="DK199">
        <v>0</v>
      </c>
      <c r="DL199" t="s">
        <v>156</v>
      </c>
      <c r="DM199">
        <v>45</v>
      </c>
      <c r="DN199">
        <v>0</v>
      </c>
      <c r="DO199" t="s">
        <v>156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155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3.4600356600000148E+18</v>
      </c>
      <c r="EB199" t="s">
        <v>289</v>
      </c>
      <c r="EC199" t="s">
        <v>289</v>
      </c>
      <c r="ED199" t="s">
        <v>288</v>
      </c>
      <c r="EE199" t="s">
        <v>290</v>
      </c>
      <c r="EF199" t="s">
        <v>163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11607.5</v>
      </c>
      <c r="EQ199">
        <v>0</v>
      </c>
      <c r="ER199">
        <v>0</v>
      </c>
      <c r="ES199" t="s">
        <v>146</v>
      </c>
      <c r="ET199" t="s">
        <v>168</v>
      </c>
      <c r="EU199" t="s">
        <v>146</v>
      </c>
      <c r="EV199">
        <v>0</v>
      </c>
    </row>
    <row r="200" spans="1:152" x14ac:dyDescent="0.25">
      <c r="A200">
        <v>9765836091</v>
      </c>
      <c r="B200" t="s">
        <v>141</v>
      </c>
      <c r="C200" t="s">
        <v>304</v>
      </c>
      <c r="D200" t="s">
        <v>143</v>
      </c>
      <c r="E200" t="s">
        <v>144</v>
      </c>
      <c r="F200" t="s">
        <v>145</v>
      </c>
      <c r="G200">
        <v>34914</v>
      </c>
      <c r="H200" t="s">
        <v>145</v>
      </c>
      <c r="I200">
        <v>887423</v>
      </c>
      <c r="J200">
        <v>2610786948</v>
      </c>
      <c r="K200">
        <v>8917441</v>
      </c>
      <c r="L200">
        <v>2692440</v>
      </c>
      <c r="M200" t="s">
        <v>146</v>
      </c>
      <c r="N200">
        <v>9765836091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150</v>
      </c>
      <c r="U200" t="s">
        <v>151</v>
      </c>
      <c r="V200">
        <v>4814</v>
      </c>
      <c r="W200" t="s">
        <v>152</v>
      </c>
      <c r="X200" t="s">
        <v>151</v>
      </c>
      <c r="Y200">
        <v>44</v>
      </c>
      <c r="Z200" t="s">
        <v>153</v>
      </c>
      <c r="AA200" t="s">
        <v>154</v>
      </c>
      <c r="AB200" t="s">
        <v>146</v>
      </c>
      <c r="AC200">
        <v>200239</v>
      </c>
      <c r="AD200" t="s">
        <v>155</v>
      </c>
      <c r="AE200" t="s">
        <v>156</v>
      </c>
      <c r="AF200" t="s">
        <v>305</v>
      </c>
      <c r="AG200">
        <v>566</v>
      </c>
      <c r="AH200">
        <v>758255</v>
      </c>
      <c r="AI200" t="s">
        <v>171</v>
      </c>
      <c r="AJ200">
        <v>566</v>
      </c>
      <c r="AK200">
        <v>9765836091</v>
      </c>
      <c r="AL200">
        <v>9765836091</v>
      </c>
      <c r="AM200" t="s">
        <v>158</v>
      </c>
      <c r="AN200" t="s">
        <v>192</v>
      </c>
      <c r="AO200" t="s">
        <v>193</v>
      </c>
      <c r="AP200" t="s">
        <v>146</v>
      </c>
      <c r="AQ200" t="s">
        <v>174</v>
      </c>
      <c r="AR200">
        <v>11607.5</v>
      </c>
      <c r="AS200">
        <v>11500</v>
      </c>
      <c r="AT200" s="5">
        <f t="shared" si="21"/>
        <v>10500</v>
      </c>
      <c r="AU200" s="5">
        <v>350</v>
      </c>
      <c r="AV200" s="5">
        <f t="shared" si="22"/>
        <v>10150</v>
      </c>
      <c r="AW200" s="6">
        <f t="shared" si="23"/>
        <v>1786.4</v>
      </c>
      <c r="AX200" s="7">
        <f t="shared" si="24"/>
        <v>8120</v>
      </c>
      <c r="AY200" s="8">
        <f t="shared" si="25"/>
        <v>243.6</v>
      </c>
      <c r="AZ200" s="5">
        <v>250</v>
      </c>
      <c r="BA200" s="9">
        <f t="shared" si="26"/>
        <v>81.25</v>
      </c>
      <c r="BB200" s="9">
        <v>1000</v>
      </c>
      <c r="BC200" s="10"/>
      <c r="BD200" s="5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11607.5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11606.9625</v>
      </c>
      <c r="BR200">
        <v>0</v>
      </c>
      <c r="BS200">
        <v>0.04</v>
      </c>
      <c r="BT200" t="s">
        <v>146</v>
      </c>
      <c r="BU200">
        <v>59536659</v>
      </c>
      <c r="BV200" t="s">
        <v>162</v>
      </c>
      <c r="BW200">
        <v>0</v>
      </c>
      <c r="BX200">
        <v>0</v>
      </c>
      <c r="BY200" t="s">
        <v>163</v>
      </c>
      <c r="BZ200">
        <v>0</v>
      </c>
      <c r="CA200" t="s">
        <v>146</v>
      </c>
      <c r="CB200">
        <v>0</v>
      </c>
      <c r="CC200">
        <v>0</v>
      </c>
      <c r="CD200" t="s">
        <v>175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171</v>
      </c>
      <c r="CK200">
        <v>10</v>
      </c>
      <c r="CL200">
        <v>0</v>
      </c>
      <c r="CM200">
        <v>0</v>
      </c>
      <c r="CN200">
        <v>11607.5</v>
      </c>
      <c r="CO200" t="s">
        <v>150</v>
      </c>
      <c r="CP200">
        <v>0</v>
      </c>
      <c r="CQ200">
        <v>0</v>
      </c>
      <c r="CR200">
        <v>0</v>
      </c>
      <c r="CS200" t="s">
        <v>164</v>
      </c>
      <c r="CT200">
        <v>0</v>
      </c>
      <c r="CU200">
        <v>0</v>
      </c>
      <c r="CV200">
        <v>0</v>
      </c>
      <c r="CW200" t="s">
        <v>156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165</v>
      </c>
      <c r="DE200">
        <v>0</v>
      </c>
      <c r="DF200">
        <v>0</v>
      </c>
      <c r="DG200">
        <v>0</v>
      </c>
      <c r="DH200" t="s">
        <v>150</v>
      </c>
      <c r="DI200">
        <v>0</v>
      </c>
      <c r="DJ200">
        <v>0</v>
      </c>
      <c r="DK200">
        <v>0</v>
      </c>
      <c r="DL200" t="s">
        <v>156</v>
      </c>
      <c r="DM200">
        <v>45</v>
      </c>
      <c r="DN200">
        <v>0</v>
      </c>
      <c r="DO200" t="s">
        <v>156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155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3.4600356600000148E+18</v>
      </c>
      <c r="EB200" t="s">
        <v>306</v>
      </c>
      <c r="EC200" t="s">
        <v>306</v>
      </c>
      <c r="ED200" t="s">
        <v>305</v>
      </c>
      <c r="EE200" t="s">
        <v>307</v>
      </c>
      <c r="EF200" t="s">
        <v>163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11607.5</v>
      </c>
      <c r="EQ200">
        <v>0</v>
      </c>
      <c r="ER200">
        <v>0</v>
      </c>
      <c r="ES200" t="s">
        <v>146</v>
      </c>
      <c r="ET200" t="s">
        <v>168</v>
      </c>
      <c r="EU200" t="s">
        <v>146</v>
      </c>
      <c r="EV200">
        <v>0</v>
      </c>
    </row>
    <row r="201" spans="1:152" x14ac:dyDescent="0.25">
      <c r="A201">
        <v>9763564618</v>
      </c>
      <c r="B201" t="s">
        <v>141</v>
      </c>
      <c r="C201" t="s">
        <v>384</v>
      </c>
      <c r="D201" t="s">
        <v>143</v>
      </c>
      <c r="E201" t="s">
        <v>144</v>
      </c>
      <c r="F201" t="s">
        <v>145</v>
      </c>
      <c r="G201">
        <v>34911</v>
      </c>
      <c r="H201" t="s">
        <v>145</v>
      </c>
      <c r="I201">
        <v>678569</v>
      </c>
      <c r="J201">
        <v>2610496820</v>
      </c>
      <c r="K201">
        <v>9135743</v>
      </c>
      <c r="L201">
        <v>2692440</v>
      </c>
      <c r="M201" t="s">
        <v>146</v>
      </c>
      <c r="N201">
        <v>9763564618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150</v>
      </c>
      <c r="U201" t="s">
        <v>151</v>
      </c>
      <c r="V201">
        <v>4814</v>
      </c>
      <c r="W201" t="s">
        <v>152</v>
      </c>
      <c r="X201" t="s">
        <v>151</v>
      </c>
      <c r="Y201">
        <v>44</v>
      </c>
      <c r="Z201" t="s">
        <v>153</v>
      </c>
      <c r="AA201" t="s">
        <v>154</v>
      </c>
      <c r="AB201" t="s">
        <v>146</v>
      </c>
      <c r="AC201">
        <v>200239</v>
      </c>
      <c r="AD201" t="s">
        <v>155</v>
      </c>
      <c r="AE201" t="s">
        <v>156</v>
      </c>
      <c r="AF201" t="s">
        <v>385</v>
      </c>
      <c r="AG201">
        <v>566</v>
      </c>
      <c r="AH201">
        <v>642503</v>
      </c>
      <c r="AI201" t="s">
        <v>171</v>
      </c>
      <c r="AJ201">
        <v>566</v>
      </c>
      <c r="AK201">
        <v>9763564618</v>
      </c>
      <c r="AL201">
        <v>9763564618</v>
      </c>
      <c r="AM201" t="s">
        <v>158</v>
      </c>
      <c r="AN201" t="s">
        <v>216</v>
      </c>
      <c r="AO201" t="s">
        <v>217</v>
      </c>
      <c r="AP201" t="s">
        <v>146</v>
      </c>
      <c r="AQ201" t="s">
        <v>174</v>
      </c>
      <c r="AR201">
        <v>11607.5</v>
      </c>
      <c r="AS201">
        <v>11500</v>
      </c>
      <c r="AT201" s="5">
        <f t="shared" si="21"/>
        <v>10500</v>
      </c>
      <c r="AU201" s="5">
        <v>350</v>
      </c>
      <c r="AV201" s="5">
        <f t="shared" si="22"/>
        <v>10150</v>
      </c>
      <c r="AW201" s="6">
        <f t="shared" si="23"/>
        <v>1786.4</v>
      </c>
      <c r="AX201" s="7">
        <f t="shared" si="24"/>
        <v>8120</v>
      </c>
      <c r="AY201" s="8">
        <f t="shared" si="25"/>
        <v>243.6</v>
      </c>
      <c r="AZ201" s="5">
        <v>250</v>
      </c>
      <c r="BA201" s="9">
        <f t="shared" si="26"/>
        <v>81.25</v>
      </c>
      <c r="BB201" s="9">
        <v>1000</v>
      </c>
      <c r="BC201" s="10"/>
      <c r="BD201" s="5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11607.5</v>
      </c>
      <c r="BL201">
        <v>0.5</v>
      </c>
      <c r="BM201">
        <v>0</v>
      </c>
      <c r="BN201">
        <v>0.5</v>
      </c>
      <c r="BO201">
        <v>0.04</v>
      </c>
      <c r="BP201">
        <v>0</v>
      </c>
      <c r="BQ201">
        <v>11606.9625</v>
      </c>
      <c r="BR201">
        <v>0</v>
      </c>
      <c r="BS201">
        <v>0.04</v>
      </c>
      <c r="BT201" t="s">
        <v>146</v>
      </c>
      <c r="BU201">
        <v>59536659</v>
      </c>
      <c r="BV201" t="s">
        <v>162</v>
      </c>
      <c r="BW201">
        <v>0</v>
      </c>
      <c r="BX201">
        <v>0</v>
      </c>
      <c r="BY201" t="s">
        <v>163</v>
      </c>
      <c r="BZ201">
        <v>0</v>
      </c>
      <c r="CA201" t="s">
        <v>146</v>
      </c>
      <c r="CB201">
        <v>0</v>
      </c>
      <c r="CC201">
        <v>0</v>
      </c>
      <c r="CD201" t="s">
        <v>175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171</v>
      </c>
      <c r="CK201">
        <v>10</v>
      </c>
      <c r="CL201">
        <v>0</v>
      </c>
      <c r="CM201">
        <v>0</v>
      </c>
      <c r="CN201">
        <v>11607.5</v>
      </c>
      <c r="CO201" t="s">
        <v>150</v>
      </c>
      <c r="CP201">
        <v>0</v>
      </c>
      <c r="CQ201">
        <v>0</v>
      </c>
      <c r="CR201">
        <v>0</v>
      </c>
      <c r="CS201" t="s">
        <v>164</v>
      </c>
      <c r="CT201">
        <v>0</v>
      </c>
      <c r="CU201">
        <v>0</v>
      </c>
      <c r="CV201">
        <v>0</v>
      </c>
      <c r="CW201" t="s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165</v>
      </c>
      <c r="DE201">
        <v>0</v>
      </c>
      <c r="DF201">
        <v>0</v>
      </c>
      <c r="DG201">
        <v>0</v>
      </c>
      <c r="DH201" t="s">
        <v>150</v>
      </c>
      <c r="DI201">
        <v>0</v>
      </c>
      <c r="DJ201">
        <v>0</v>
      </c>
      <c r="DK201">
        <v>0</v>
      </c>
      <c r="DL201" t="s">
        <v>156</v>
      </c>
      <c r="DM201">
        <v>45</v>
      </c>
      <c r="DN201">
        <v>0</v>
      </c>
      <c r="DO201" t="s">
        <v>156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155</v>
      </c>
      <c r="DV201">
        <v>0</v>
      </c>
      <c r="DW201">
        <v>0</v>
      </c>
      <c r="DX201">
        <v>0.5</v>
      </c>
      <c r="DY201">
        <v>0.04</v>
      </c>
      <c r="DZ201">
        <v>2.0020566090040005E+19</v>
      </c>
      <c r="EA201">
        <v>3.4600356600000148E+18</v>
      </c>
      <c r="EB201" t="s">
        <v>386</v>
      </c>
      <c r="EC201" t="s">
        <v>386</v>
      </c>
      <c r="ED201" t="s">
        <v>385</v>
      </c>
      <c r="EE201" t="s">
        <v>387</v>
      </c>
      <c r="EF201" t="s">
        <v>163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11607.5</v>
      </c>
      <c r="EQ201">
        <v>0</v>
      </c>
      <c r="ER201">
        <v>0</v>
      </c>
      <c r="ES201" t="s">
        <v>146</v>
      </c>
      <c r="ET201" t="s">
        <v>168</v>
      </c>
      <c r="EU201" t="s">
        <v>146</v>
      </c>
      <c r="EV201">
        <v>0</v>
      </c>
    </row>
    <row r="202" spans="1:152" x14ac:dyDescent="0.25">
      <c r="A202">
        <v>9762874562</v>
      </c>
      <c r="B202" t="s">
        <v>141</v>
      </c>
      <c r="C202" t="s">
        <v>427</v>
      </c>
      <c r="D202" t="s">
        <v>143</v>
      </c>
      <c r="E202" t="s">
        <v>144</v>
      </c>
      <c r="F202" t="s">
        <v>145</v>
      </c>
      <c r="G202">
        <v>34910</v>
      </c>
      <c r="H202" t="s">
        <v>145</v>
      </c>
      <c r="I202">
        <v>367198</v>
      </c>
      <c r="J202">
        <v>2610424327</v>
      </c>
      <c r="K202">
        <v>1707801</v>
      </c>
      <c r="L202">
        <v>2692440</v>
      </c>
      <c r="M202" t="s">
        <v>146</v>
      </c>
      <c r="N202">
        <v>9762874562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150</v>
      </c>
      <c r="U202" t="s">
        <v>151</v>
      </c>
      <c r="V202">
        <v>4814</v>
      </c>
      <c r="W202" t="s">
        <v>152</v>
      </c>
      <c r="X202" t="s">
        <v>151</v>
      </c>
      <c r="Y202">
        <v>44</v>
      </c>
      <c r="Z202" t="s">
        <v>153</v>
      </c>
      <c r="AA202" t="s">
        <v>154</v>
      </c>
      <c r="AB202" t="s">
        <v>146</v>
      </c>
      <c r="AC202">
        <v>200239</v>
      </c>
      <c r="AD202" t="s">
        <v>155</v>
      </c>
      <c r="AE202" t="s">
        <v>156</v>
      </c>
      <c r="AF202" t="s">
        <v>428</v>
      </c>
      <c r="AG202">
        <v>566</v>
      </c>
      <c r="AH202">
        <v>74414</v>
      </c>
      <c r="AI202" t="s">
        <v>171</v>
      </c>
      <c r="AJ202">
        <v>566</v>
      </c>
      <c r="AK202">
        <v>9762874562</v>
      </c>
      <c r="AL202">
        <v>9762874562</v>
      </c>
      <c r="AM202" t="s">
        <v>158</v>
      </c>
      <c r="AN202" t="s">
        <v>198</v>
      </c>
      <c r="AO202" t="s">
        <v>199</v>
      </c>
      <c r="AP202" t="s">
        <v>146</v>
      </c>
      <c r="AQ202" t="s">
        <v>174</v>
      </c>
      <c r="AR202">
        <v>11607.5</v>
      </c>
      <c r="AS202">
        <v>11500</v>
      </c>
      <c r="AT202" s="5">
        <f t="shared" si="21"/>
        <v>10500</v>
      </c>
      <c r="AU202" s="5">
        <v>350</v>
      </c>
      <c r="AV202" s="5">
        <f t="shared" si="22"/>
        <v>10150</v>
      </c>
      <c r="AW202" s="6">
        <f t="shared" si="23"/>
        <v>1786.4</v>
      </c>
      <c r="AX202" s="7">
        <f t="shared" si="24"/>
        <v>8120</v>
      </c>
      <c r="AY202" s="8">
        <f t="shared" si="25"/>
        <v>243.6</v>
      </c>
      <c r="AZ202" s="5">
        <v>250</v>
      </c>
      <c r="BA202" s="9">
        <f t="shared" si="26"/>
        <v>81.25</v>
      </c>
      <c r="BB202" s="9">
        <v>1000</v>
      </c>
      <c r="BC202" s="10"/>
      <c r="BD202" s="5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11607.5</v>
      </c>
      <c r="BL202">
        <v>0.5</v>
      </c>
      <c r="BM202">
        <v>0</v>
      </c>
      <c r="BN202">
        <v>0.5</v>
      </c>
      <c r="BO202">
        <v>0.04</v>
      </c>
      <c r="BP202">
        <v>0</v>
      </c>
      <c r="BQ202">
        <v>11606.9625</v>
      </c>
      <c r="BR202">
        <v>0</v>
      </c>
      <c r="BS202">
        <v>0.04</v>
      </c>
      <c r="BT202" t="s">
        <v>146</v>
      </c>
      <c r="BU202">
        <v>59536659</v>
      </c>
      <c r="BV202" t="s">
        <v>162</v>
      </c>
      <c r="BW202">
        <v>0</v>
      </c>
      <c r="BX202">
        <v>0</v>
      </c>
      <c r="BY202" t="s">
        <v>163</v>
      </c>
      <c r="BZ202">
        <v>0</v>
      </c>
      <c r="CA202" t="s">
        <v>146</v>
      </c>
      <c r="CB202">
        <v>0</v>
      </c>
      <c r="CC202">
        <v>0</v>
      </c>
      <c r="CD202" t="s">
        <v>175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171</v>
      </c>
      <c r="CK202">
        <v>10</v>
      </c>
      <c r="CL202">
        <v>0</v>
      </c>
      <c r="CM202">
        <v>0</v>
      </c>
      <c r="CN202">
        <v>11607.5</v>
      </c>
      <c r="CO202" t="s">
        <v>150</v>
      </c>
      <c r="CP202">
        <v>0</v>
      </c>
      <c r="CQ202">
        <v>0</v>
      </c>
      <c r="CR202">
        <v>0</v>
      </c>
      <c r="CS202" t="s">
        <v>164</v>
      </c>
      <c r="CT202">
        <v>0</v>
      </c>
      <c r="CU202">
        <v>0</v>
      </c>
      <c r="CV202">
        <v>0</v>
      </c>
      <c r="CW202" t="s">
        <v>156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165</v>
      </c>
      <c r="DE202">
        <v>0</v>
      </c>
      <c r="DF202">
        <v>0</v>
      </c>
      <c r="DG202">
        <v>0</v>
      </c>
      <c r="DH202" t="s">
        <v>150</v>
      </c>
      <c r="DI202">
        <v>0</v>
      </c>
      <c r="DJ202">
        <v>0</v>
      </c>
      <c r="DK202">
        <v>0</v>
      </c>
      <c r="DL202" t="s">
        <v>156</v>
      </c>
      <c r="DM202">
        <v>45</v>
      </c>
      <c r="DN202">
        <v>0</v>
      </c>
      <c r="DO202" t="s">
        <v>156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155</v>
      </c>
      <c r="DV202">
        <v>0</v>
      </c>
      <c r="DW202">
        <v>0</v>
      </c>
      <c r="DX202">
        <v>0.5</v>
      </c>
      <c r="DY202">
        <v>0.04</v>
      </c>
      <c r="DZ202">
        <v>2.0020566090040005E+19</v>
      </c>
      <c r="EA202">
        <v>3.4600356600000148E+18</v>
      </c>
      <c r="EB202" t="s">
        <v>429</v>
      </c>
      <c r="EC202" t="s">
        <v>429</v>
      </c>
      <c r="ED202" t="s">
        <v>428</v>
      </c>
      <c r="EE202" t="s">
        <v>430</v>
      </c>
      <c r="EF202" t="s">
        <v>163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11607.5</v>
      </c>
      <c r="EQ202">
        <v>0</v>
      </c>
      <c r="ER202">
        <v>0</v>
      </c>
      <c r="ES202" t="s">
        <v>146</v>
      </c>
      <c r="ET202" t="s">
        <v>168</v>
      </c>
      <c r="EU202" t="s">
        <v>146</v>
      </c>
      <c r="EV202">
        <v>0</v>
      </c>
    </row>
    <row r="203" spans="1:152" x14ac:dyDescent="0.25">
      <c r="A203">
        <v>9763464781</v>
      </c>
      <c r="B203" t="s">
        <v>141</v>
      </c>
      <c r="C203" t="s">
        <v>476</v>
      </c>
      <c r="D203" t="s">
        <v>143</v>
      </c>
      <c r="E203" t="s">
        <v>144</v>
      </c>
      <c r="F203" t="s">
        <v>145</v>
      </c>
      <c r="G203">
        <v>34911</v>
      </c>
      <c r="H203" t="s">
        <v>145</v>
      </c>
      <c r="I203">
        <v>796230</v>
      </c>
      <c r="J203">
        <v>2610496605</v>
      </c>
      <c r="K203">
        <v>9135743</v>
      </c>
      <c r="L203">
        <v>2692440</v>
      </c>
      <c r="M203" t="s">
        <v>146</v>
      </c>
      <c r="N203">
        <v>9763464781</v>
      </c>
      <c r="O203">
        <v>123</v>
      </c>
      <c r="P203" t="s">
        <v>147</v>
      </c>
      <c r="Q203" t="s">
        <v>148</v>
      </c>
      <c r="R203" t="s">
        <v>149</v>
      </c>
      <c r="S203">
        <v>250100000000001</v>
      </c>
      <c r="T203" t="s">
        <v>150</v>
      </c>
      <c r="U203" t="s">
        <v>151</v>
      </c>
      <c r="V203">
        <v>4814</v>
      </c>
      <c r="W203" t="s">
        <v>152</v>
      </c>
      <c r="X203" t="s">
        <v>151</v>
      </c>
      <c r="Y203">
        <v>44</v>
      </c>
      <c r="Z203" t="s">
        <v>153</v>
      </c>
      <c r="AA203" t="s">
        <v>154</v>
      </c>
      <c r="AB203" t="s">
        <v>146</v>
      </c>
      <c r="AC203">
        <v>200239</v>
      </c>
      <c r="AD203" t="s">
        <v>155</v>
      </c>
      <c r="AE203" t="s">
        <v>156</v>
      </c>
      <c r="AF203" t="s">
        <v>477</v>
      </c>
      <c r="AG203">
        <v>566</v>
      </c>
      <c r="AH203">
        <v>556764</v>
      </c>
      <c r="AI203" t="s">
        <v>171</v>
      </c>
      <c r="AJ203">
        <v>566</v>
      </c>
      <c r="AK203">
        <v>9763464781</v>
      </c>
      <c r="AL203">
        <v>9763464781</v>
      </c>
      <c r="AM203" t="s">
        <v>158</v>
      </c>
      <c r="AN203" t="s">
        <v>192</v>
      </c>
      <c r="AO203" t="s">
        <v>193</v>
      </c>
      <c r="AP203" t="s">
        <v>146</v>
      </c>
      <c r="AQ203" t="s">
        <v>174</v>
      </c>
      <c r="AR203">
        <v>11607.5</v>
      </c>
      <c r="AS203">
        <v>11500</v>
      </c>
      <c r="AT203" s="5">
        <f t="shared" si="21"/>
        <v>10500</v>
      </c>
      <c r="AU203" s="5">
        <v>350</v>
      </c>
      <c r="AV203" s="5">
        <f t="shared" si="22"/>
        <v>10150</v>
      </c>
      <c r="AW203" s="6">
        <f t="shared" si="23"/>
        <v>1786.4</v>
      </c>
      <c r="AX203" s="7">
        <f t="shared" si="24"/>
        <v>8120</v>
      </c>
      <c r="AY203" s="8">
        <f t="shared" si="25"/>
        <v>243.6</v>
      </c>
      <c r="AZ203" s="5">
        <v>250</v>
      </c>
      <c r="BA203" s="9">
        <f t="shared" si="26"/>
        <v>81.25</v>
      </c>
      <c r="BB203" s="9">
        <v>1000</v>
      </c>
      <c r="BC203" s="10"/>
      <c r="BD203" s="5">
        <f t="shared" si="27"/>
        <v>18.75</v>
      </c>
      <c r="BG203" t="s">
        <v>146</v>
      </c>
      <c r="BH203" t="s">
        <v>146</v>
      </c>
      <c r="BI203">
        <v>566</v>
      </c>
      <c r="BJ203">
        <v>566</v>
      </c>
      <c r="BK203">
        <v>11607.5</v>
      </c>
      <c r="BL203">
        <v>0.5</v>
      </c>
      <c r="BM203">
        <v>0</v>
      </c>
      <c r="BN203">
        <v>0.5</v>
      </c>
      <c r="BO203">
        <v>0.04</v>
      </c>
      <c r="BP203">
        <v>0</v>
      </c>
      <c r="BQ203">
        <v>11606.9625</v>
      </c>
      <c r="BR203">
        <v>0</v>
      </c>
      <c r="BS203">
        <v>0.04</v>
      </c>
      <c r="BT203" t="s">
        <v>146</v>
      </c>
      <c r="BU203">
        <v>59536659</v>
      </c>
      <c r="BV203" t="s">
        <v>162</v>
      </c>
      <c r="BW203">
        <v>0</v>
      </c>
      <c r="BX203">
        <v>0</v>
      </c>
      <c r="BY203" t="s">
        <v>163</v>
      </c>
      <c r="BZ203">
        <v>0</v>
      </c>
      <c r="CA203" t="s">
        <v>146</v>
      </c>
      <c r="CB203">
        <v>0</v>
      </c>
      <c r="CC203">
        <v>0</v>
      </c>
      <c r="CD203" t="s">
        <v>175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171</v>
      </c>
      <c r="CK203">
        <v>10</v>
      </c>
      <c r="CL203">
        <v>0</v>
      </c>
      <c r="CM203">
        <v>0</v>
      </c>
      <c r="CN203">
        <v>11607.5</v>
      </c>
      <c r="CO203" t="s">
        <v>150</v>
      </c>
      <c r="CP203">
        <v>0</v>
      </c>
      <c r="CQ203">
        <v>0</v>
      </c>
      <c r="CR203">
        <v>0</v>
      </c>
      <c r="CS203" t="s">
        <v>164</v>
      </c>
      <c r="CT203">
        <v>0</v>
      </c>
      <c r="CU203">
        <v>0</v>
      </c>
      <c r="CV203">
        <v>0</v>
      </c>
      <c r="CW203" t="s">
        <v>156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165</v>
      </c>
      <c r="DE203">
        <v>0</v>
      </c>
      <c r="DF203">
        <v>0</v>
      </c>
      <c r="DG203">
        <v>0</v>
      </c>
      <c r="DH203" t="s">
        <v>150</v>
      </c>
      <c r="DI203">
        <v>0</v>
      </c>
      <c r="DJ203">
        <v>0</v>
      </c>
      <c r="DK203">
        <v>0</v>
      </c>
      <c r="DL203" t="s">
        <v>156</v>
      </c>
      <c r="DM203">
        <v>45</v>
      </c>
      <c r="DN203">
        <v>0</v>
      </c>
      <c r="DO203" t="s">
        <v>156</v>
      </c>
      <c r="DP203">
        <v>45</v>
      </c>
      <c r="DQ203">
        <v>0</v>
      </c>
      <c r="DR203" t="s">
        <v>146</v>
      </c>
      <c r="DS203" t="s">
        <v>146</v>
      </c>
      <c r="DT203" t="s">
        <v>146</v>
      </c>
      <c r="DU203" t="s">
        <v>155</v>
      </c>
      <c r="DV203">
        <v>0</v>
      </c>
      <c r="DW203">
        <v>0</v>
      </c>
      <c r="DX203">
        <v>0.5</v>
      </c>
      <c r="DY203">
        <v>0.04</v>
      </c>
      <c r="DZ203">
        <v>2.0020566090040005E+19</v>
      </c>
      <c r="EA203">
        <v>3.4600356600000148E+18</v>
      </c>
      <c r="EB203" t="s">
        <v>478</v>
      </c>
      <c r="EC203" t="s">
        <v>478</v>
      </c>
      <c r="ED203" t="s">
        <v>477</v>
      </c>
      <c r="EE203" t="s">
        <v>479</v>
      </c>
      <c r="EF203" t="s">
        <v>163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11607.5</v>
      </c>
      <c r="EQ203">
        <v>0</v>
      </c>
      <c r="ER203">
        <v>0</v>
      </c>
      <c r="ES203" t="s">
        <v>146</v>
      </c>
      <c r="ET203" t="s">
        <v>168</v>
      </c>
      <c r="EU203" t="s">
        <v>146</v>
      </c>
      <c r="EV203">
        <v>0</v>
      </c>
    </row>
    <row r="204" spans="1:152" x14ac:dyDescent="0.25">
      <c r="A204">
        <v>9765715829</v>
      </c>
      <c r="B204" t="s">
        <v>141</v>
      </c>
      <c r="C204" t="s">
        <v>486</v>
      </c>
      <c r="D204" t="s">
        <v>143</v>
      </c>
      <c r="E204" t="s">
        <v>144</v>
      </c>
      <c r="F204" t="s">
        <v>145</v>
      </c>
      <c r="G204">
        <v>34914</v>
      </c>
      <c r="H204" t="s">
        <v>145</v>
      </c>
      <c r="I204">
        <v>343127</v>
      </c>
      <c r="J204">
        <v>2610786464</v>
      </c>
      <c r="K204">
        <v>8917441</v>
      </c>
      <c r="L204">
        <v>2692440</v>
      </c>
      <c r="M204" t="s">
        <v>146</v>
      </c>
      <c r="N204">
        <v>9765715829</v>
      </c>
      <c r="O204">
        <v>123</v>
      </c>
      <c r="P204" t="s">
        <v>147</v>
      </c>
      <c r="Q204" t="s">
        <v>148</v>
      </c>
      <c r="R204" t="s">
        <v>149</v>
      </c>
      <c r="S204">
        <v>250100000000001</v>
      </c>
      <c r="T204" t="s">
        <v>150</v>
      </c>
      <c r="U204" t="s">
        <v>151</v>
      </c>
      <c r="V204">
        <v>4814</v>
      </c>
      <c r="W204" t="s">
        <v>152</v>
      </c>
      <c r="X204" t="s">
        <v>151</v>
      </c>
      <c r="Y204">
        <v>44</v>
      </c>
      <c r="Z204" t="s">
        <v>153</v>
      </c>
      <c r="AA204" t="s">
        <v>154</v>
      </c>
      <c r="AB204" t="s">
        <v>146</v>
      </c>
      <c r="AC204">
        <v>200239</v>
      </c>
      <c r="AD204" t="s">
        <v>155</v>
      </c>
      <c r="AE204" t="s">
        <v>156</v>
      </c>
      <c r="AF204" t="s">
        <v>487</v>
      </c>
      <c r="AG204">
        <v>566</v>
      </c>
      <c r="AH204">
        <v>658031</v>
      </c>
      <c r="AI204" t="s">
        <v>171</v>
      </c>
      <c r="AJ204">
        <v>566</v>
      </c>
      <c r="AK204">
        <v>9765715829</v>
      </c>
      <c r="AL204">
        <v>9765715829</v>
      </c>
      <c r="AM204" t="s">
        <v>158</v>
      </c>
      <c r="AN204" t="s">
        <v>216</v>
      </c>
      <c r="AO204" t="s">
        <v>217</v>
      </c>
      <c r="AP204" t="s">
        <v>146</v>
      </c>
      <c r="AQ204" t="s">
        <v>174</v>
      </c>
      <c r="AR204">
        <v>11607.5</v>
      </c>
      <c r="AS204">
        <v>11500</v>
      </c>
      <c r="AT204" s="5">
        <f t="shared" si="21"/>
        <v>10500</v>
      </c>
      <c r="AU204" s="5">
        <v>350</v>
      </c>
      <c r="AV204" s="5">
        <f t="shared" si="22"/>
        <v>10150</v>
      </c>
      <c r="AW204" s="6">
        <f t="shared" si="23"/>
        <v>1786.4</v>
      </c>
      <c r="AX204" s="7">
        <f t="shared" si="24"/>
        <v>8120</v>
      </c>
      <c r="AY204" s="8">
        <f t="shared" si="25"/>
        <v>243.6</v>
      </c>
      <c r="AZ204" s="5">
        <v>250</v>
      </c>
      <c r="BA204" s="9">
        <f t="shared" si="26"/>
        <v>81.25</v>
      </c>
      <c r="BB204" s="9">
        <v>1000</v>
      </c>
      <c r="BC204" s="10"/>
      <c r="BD204" s="5">
        <f t="shared" si="27"/>
        <v>18.75</v>
      </c>
      <c r="BG204" t="s">
        <v>146</v>
      </c>
      <c r="BH204" t="s">
        <v>146</v>
      </c>
      <c r="BI204">
        <v>566</v>
      </c>
      <c r="BJ204">
        <v>566</v>
      </c>
      <c r="BK204">
        <v>11607.5</v>
      </c>
      <c r="BL204">
        <v>0.5</v>
      </c>
      <c r="BM204">
        <v>0</v>
      </c>
      <c r="BN204">
        <v>0.5</v>
      </c>
      <c r="BO204">
        <v>0.04</v>
      </c>
      <c r="BP204">
        <v>0</v>
      </c>
      <c r="BQ204">
        <v>11606.9625</v>
      </c>
      <c r="BR204">
        <v>0</v>
      </c>
      <c r="BS204">
        <v>0.04</v>
      </c>
      <c r="BT204" t="s">
        <v>146</v>
      </c>
      <c r="BU204">
        <v>59536659</v>
      </c>
      <c r="BV204" t="s">
        <v>162</v>
      </c>
      <c r="BW204">
        <v>0</v>
      </c>
      <c r="BX204">
        <v>0</v>
      </c>
      <c r="BY204" t="s">
        <v>163</v>
      </c>
      <c r="BZ204">
        <v>0</v>
      </c>
      <c r="CA204" t="s">
        <v>146</v>
      </c>
      <c r="CB204">
        <v>0</v>
      </c>
      <c r="CC204">
        <v>0</v>
      </c>
      <c r="CD204" t="s">
        <v>175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171</v>
      </c>
      <c r="CK204">
        <v>10</v>
      </c>
      <c r="CL204">
        <v>0</v>
      </c>
      <c r="CM204">
        <v>0</v>
      </c>
      <c r="CN204">
        <v>11607.5</v>
      </c>
      <c r="CO204" t="s">
        <v>150</v>
      </c>
      <c r="CP204">
        <v>0</v>
      </c>
      <c r="CQ204">
        <v>0</v>
      </c>
      <c r="CR204">
        <v>0</v>
      </c>
      <c r="CS204" t="s">
        <v>164</v>
      </c>
      <c r="CT204">
        <v>0</v>
      </c>
      <c r="CU204">
        <v>0</v>
      </c>
      <c r="CV204">
        <v>0</v>
      </c>
      <c r="CW204" t="s">
        <v>156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165</v>
      </c>
      <c r="DE204">
        <v>0</v>
      </c>
      <c r="DF204">
        <v>0</v>
      </c>
      <c r="DG204">
        <v>0</v>
      </c>
      <c r="DH204" t="s">
        <v>150</v>
      </c>
      <c r="DI204">
        <v>0</v>
      </c>
      <c r="DJ204">
        <v>0</v>
      </c>
      <c r="DK204">
        <v>0</v>
      </c>
      <c r="DL204" t="s">
        <v>156</v>
      </c>
      <c r="DM204">
        <v>45</v>
      </c>
      <c r="DN204">
        <v>0</v>
      </c>
      <c r="DO204" t="s">
        <v>156</v>
      </c>
      <c r="DP204">
        <v>45</v>
      </c>
      <c r="DQ204">
        <v>0</v>
      </c>
      <c r="DR204" t="s">
        <v>146</v>
      </c>
      <c r="DS204" t="s">
        <v>146</v>
      </c>
      <c r="DT204" t="s">
        <v>146</v>
      </c>
      <c r="DU204" t="s">
        <v>155</v>
      </c>
      <c r="DV204">
        <v>0</v>
      </c>
      <c r="DW204">
        <v>0</v>
      </c>
      <c r="DX204">
        <v>0.5</v>
      </c>
      <c r="DY204">
        <v>0.04</v>
      </c>
      <c r="DZ204">
        <v>2.0020566090040005E+19</v>
      </c>
      <c r="EA204">
        <v>3.4600356600000148E+18</v>
      </c>
      <c r="EB204" t="s">
        <v>488</v>
      </c>
      <c r="EC204" t="s">
        <v>488</v>
      </c>
      <c r="ED204" t="s">
        <v>487</v>
      </c>
      <c r="EE204" t="s">
        <v>489</v>
      </c>
      <c r="EF204" t="s">
        <v>163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11607.5</v>
      </c>
      <c r="EQ204">
        <v>0</v>
      </c>
      <c r="ER204">
        <v>0</v>
      </c>
      <c r="ES204" t="s">
        <v>146</v>
      </c>
      <c r="ET204" t="s">
        <v>168</v>
      </c>
      <c r="EU204" t="s">
        <v>146</v>
      </c>
      <c r="EV204">
        <v>0</v>
      </c>
    </row>
    <row r="205" spans="1:152" x14ac:dyDescent="0.25">
      <c r="A205">
        <v>9763354855</v>
      </c>
      <c r="B205" t="s">
        <v>141</v>
      </c>
      <c r="C205" t="s">
        <v>490</v>
      </c>
      <c r="D205" t="s">
        <v>143</v>
      </c>
      <c r="E205" t="s">
        <v>144</v>
      </c>
      <c r="F205" t="s">
        <v>145</v>
      </c>
      <c r="G205">
        <v>34910</v>
      </c>
      <c r="H205" t="s">
        <v>145</v>
      </c>
      <c r="I205">
        <v>419567</v>
      </c>
      <c r="J205">
        <v>2610425910</v>
      </c>
      <c r="K205">
        <v>9945408</v>
      </c>
      <c r="L205">
        <v>2692440</v>
      </c>
      <c r="M205" t="s">
        <v>146</v>
      </c>
      <c r="N205">
        <v>9763354855</v>
      </c>
      <c r="O205">
        <v>123</v>
      </c>
      <c r="P205" t="s">
        <v>147</v>
      </c>
      <c r="Q205" t="s">
        <v>148</v>
      </c>
      <c r="R205" t="s">
        <v>149</v>
      </c>
      <c r="S205">
        <v>250100000000001</v>
      </c>
      <c r="T205" t="s">
        <v>150</v>
      </c>
      <c r="U205" t="s">
        <v>151</v>
      </c>
      <c r="V205">
        <v>4814</v>
      </c>
      <c r="W205" t="s">
        <v>152</v>
      </c>
      <c r="X205" t="s">
        <v>151</v>
      </c>
      <c r="Y205">
        <v>44</v>
      </c>
      <c r="Z205" t="s">
        <v>153</v>
      </c>
      <c r="AA205" t="s">
        <v>154</v>
      </c>
      <c r="AB205" t="s">
        <v>146</v>
      </c>
      <c r="AC205">
        <v>200239</v>
      </c>
      <c r="AD205" t="s">
        <v>155</v>
      </c>
      <c r="AE205" t="s">
        <v>156</v>
      </c>
      <c r="AF205" t="s">
        <v>491</v>
      </c>
      <c r="AG205">
        <v>566</v>
      </c>
      <c r="AH205">
        <v>480937</v>
      </c>
      <c r="AI205" t="s">
        <v>171</v>
      </c>
      <c r="AJ205">
        <v>566</v>
      </c>
      <c r="AK205">
        <v>9763354855</v>
      </c>
      <c r="AL205">
        <v>9763354855</v>
      </c>
      <c r="AM205" t="s">
        <v>158</v>
      </c>
      <c r="AN205" t="s">
        <v>172</v>
      </c>
      <c r="AO205" t="s">
        <v>173</v>
      </c>
      <c r="AP205" t="s">
        <v>146</v>
      </c>
      <c r="AQ205" t="s">
        <v>174</v>
      </c>
      <c r="AR205">
        <v>11607.5</v>
      </c>
      <c r="AS205">
        <v>11500</v>
      </c>
      <c r="AT205" s="5">
        <f t="shared" si="21"/>
        <v>10500</v>
      </c>
      <c r="AU205" s="5">
        <v>350</v>
      </c>
      <c r="AV205" s="5">
        <f t="shared" si="22"/>
        <v>10150</v>
      </c>
      <c r="AW205" s="6">
        <f t="shared" si="23"/>
        <v>1786.4</v>
      </c>
      <c r="AX205" s="7">
        <f t="shared" si="24"/>
        <v>8120</v>
      </c>
      <c r="AY205" s="8">
        <f t="shared" si="25"/>
        <v>243.6</v>
      </c>
      <c r="AZ205" s="5">
        <v>250</v>
      </c>
      <c r="BA205" s="9">
        <f t="shared" si="26"/>
        <v>81.25</v>
      </c>
      <c r="BB205" s="9">
        <v>1000</v>
      </c>
      <c r="BC205" s="10"/>
      <c r="BD205" s="5">
        <f t="shared" si="27"/>
        <v>18.75</v>
      </c>
      <c r="BG205" t="s">
        <v>146</v>
      </c>
      <c r="BH205" t="s">
        <v>146</v>
      </c>
      <c r="BI205">
        <v>566</v>
      </c>
      <c r="BJ205">
        <v>566</v>
      </c>
      <c r="BK205">
        <v>11607.5</v>
      </c>
      <c r="BL205">
        <v>0.5</v>
      </c>
      <c r="BM205">
        <v>0</v>
      </c>
      <c r="BN205">
        <v>0.5</v>
      </c>
      <c r="BO205">
        <v>0.04</v>
      </c>
      <c r="BP205">
        <v>0</v>
      </c>
      <c r="BQ205">
        <v>11606.9625</v>
      </c>
      <c r="BR205">
        <v>0</v>
      </c>
      <c r="BS205">
        <v>0.04</v>
      </c>
      <c r="BT205" t="s">
        <v>146</v>
      </c>
      <c r="BU205">
        <v>59536659</v>
      </c>
      <c r="BV205" t="s">
        <v>162</v>
      </c>
      <c r="BW205">
        <v>0</v>
      </c>
      <c r="BX205">
        <v>0</v>
      </c>
      <c r="BY205" t="s">
        <v>163</v>
      </c>
      <c r="BZ205">
        <v>0</v>
      </c>
      <c r="CA205" t="s">
        <v>146</v>
      </c>
      <c r="CB205">
        <v>0</v>
      </c>
      <c r="CC205">
        <v>0</v>
      </c>
      <c r="CD205" t="s">
        <v>175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171</v>
      </c>
      <c r="CK205">
        <v>10</v>
      </c>
      <c r="CL205">
        <v>0</v>
      </c>
      <c r="CM205">
        <v>0</v>
      </c>
      <c r="CN205">
        <v>11607.5</v>
      </c>
      <c r="CO205" t="s">
        <v>150</v>
      </c>
      <c r="CP205">
        <v>0</v>
      </c>
      <c r="CQ205">
        <v>0</v>
      </c>
      <c r="CR205">
        <v>0</v>
      </c>
      <c r="CS205" t="s">
        <v>164</v>
      </c>
      <c r="CT205">
        <v>0</v>
      </c>
      <c r="CU205">
        <v>0</v>
      </c>
      <c r="CV205">
        <v>0</v>
      </c>
      <c r="CW205" t="s">
        <v>156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165</v>
      </c>
      <c r="DE205">
        <v>0</v>
      </c>
      <c r="DF205">
        <v>0</v>
      </c>
      <c r="DG205">
        <v>0</v>
      </c>
      <c r="DH205" t="s">
        <v>150</v>
      </c>
      <c r="DI205">
        <v>0</v>
      </c>
      <c r="DJ205">
        <v>0</v>
      </c>
      <c r="DK205">
        <v>0</v>
      </c>
      <c r="DL205" t="s">
        <v>156</v>
      </c>
      <c r="DM205">
        <v>45</v>
      </c>
      <c r="DN205">
        <v>0</v>
      </c>
      <c r="DO205" t="s">
        <v>156</v>
      </c>
      <c r="DP205">
        <v>45</v>
      </c>
      <c r="DQ205">
        <v>0</v>
      </c>
      <c r="DR205" t="s">
        <v>146</v>
      </c>
      <c r="DS205" t="s">
        <v>146</v>
      </c>
      <c r="DT205" t="s">
        <v>146</v>
      </c>
      <c r="DU205" t="s">
        <v>155</v>
      </c>
      <c r="DV205">
        <v>0</v>
      </c>
      <c r="DW205">
        <v>0</v>
      </c>
      <c r="DX205">
        <v>0.5</v>
      </c>
      <c r="DY205">
        <v>0.04</v>
      </c>
      <c r="DZ205">
        <v>2.0020566090040005E+19</v>
      </c>
      <c r="EA205">
        <v>3.4600356600000148E+18</v>
      </c>
      <c r="EB205" t="s">
        <v>492</v>
      </c>
      <c r="EC205" t="s">
        <v>492</v>
      </c>
      <c r="ED205" t="s">
        <v>491</v>
      </c>
      <c r="EE205" t="s">
        <v>493</v>
      </c>
      <c r="EF205" t="s">
        <v>163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11607.5</v>
      </c>
      <c r="EQ205">
        <v>0</v>
      </c>
      <c r="ER205">
        <v>0</v>
      </c>
      <c r="ES205" t="s">
        <v>146</v>
      </c>
      <c r="ET205" t="s">
        <v>168</v>
      </c>
      <c r="EU205" t="s">
        <v>146</v>
      </c>
      <c r="EV205">
        <v>0</v>
      </c>
    </row>
    <row r="206" spans="1:152" x14ac:dyDescent="0.25">
      <c r="A206">
        <v>9762570153</v>
      </c>
      <c r="B206" t="s">
        <v>141</v>
      </c>
      <c r="C206" t="s">
        <v>562</v>
      </c>
      <c r="D206" t="s">
        <v>143</v>
      </c>
      <c r="E206" t="s">
        <v>144</v>
      </c>
      <c r="F206" t="s">
        <v>145</v>
      </c>
      <c r="G206">
        <v>34909</v>
      </c>
      <c r="H206" t="s">
        <v>145</v>
      </c>
      <c r="I206">
        <v>243578</v>
      </c>
      <c r="J206">
        <v>2610339065</v>
      </c>
      <c r="K206">
        <v>3072729</v>
      </c>
      <c r="L206">
        <v>2692440</v>
      </c>
      <c r="M206" t="s">
        <v>146</v>
      </c>
      <c r="N206">
        <v>9762570153</v>
      </c>
      <c r="O206">
        <v>123</v>
      </c>
      <c r="P206" t="s">
        <v>147</v>
      </c>
      <c r="Q206" t="s">
        <v>148</v>
      </c>
      <c r="R206" t="s">
        <v>149</v>
      </c>
      <c r="S206">
        <v>250100000000001</v>
      </c>
      <c r="T206" t="s">
        <v>150</v>
      </c>
      <c r="U206" t="s">
        <v>151</v>
      </c>
      <c r="V206">
        <v>4814</v>
      </c>
      <c r="W206" t="s">
        <v>152</v>
      </c>
      <c r="X206" t="s">
        <v>151</v>
      </c>
      <c r="Y206">
        <v>44</v>
      </c>
      <c r="Z206" t="s">
        <v>153</v>
      </c>
      <c r="AA206" t="s">
        <v>154</v>
      </c>
      <c r="AB206" t="s">
        <v>146</v>
      </c>
      <c r="AC206">
        <v>200239</v>
      </c>
      <c r="AD206" t="s">
        <v>155</v>
      </c>
      <c r="AE206" t="s">
        <v>156</v>
      </c>
      <c r="AF206" t="s">
        <v>563</v>
      </c>
      <c r="AG206">
        <v>566</v>
      </c>
      <c r="AH206">
        <v>831738</v>
      </c>
      <c r="AI206" t="s">
        <v>153</v>
      </c>
      <c r="AJ206">
        <v>566</v>
      </c>
      <c r="AK206">
        <v>20212370153</v>
      </c>
      <c r="AL206">
        <v>9762570153</v>
      </c>
      <c r="AM206" t="s">
        <v>158</v>
      </c>
      <c r="AN206" t="s">
        <v>159</v>
      </c>
      <c r="AO206" t="s">
        <v>160</v>
      </c>
      <c r="AP206" t="s">
        <v>146</v>
      </c>
      <c r="AQ206" t="s">
        <v>161</v>
      </c>
      <c r="AR206">
        <v>11607.5</v>
      </c>
      <c r="AS206">
        <v>11500</v>
      </c>
      <c r="AT206" s="5">
        <f t="shared" si="21"/>
        <v>10500</v>
      </c>
      <c r="AU206" s="5">
        <v>350</v>
      </c>
      <c r="AV206" s="5">
        <f t="shared" si="22"/>
        <v>10150</v>
      </c>
      <c r="AW206" s="6">
        <f t="shared" si="23"/>
        <v>1786.4</v>
      </c>
      <c r="AX206" s="7">
        <f t="shared" si="24"/>
        <v>8120</v>
      </c>
      <c r="AY206" s="8">
        <f t="shared" si="25"/>
        <v>243.6</v>
      </c>
      <c r="AZ206" s="5">
        <v>250</v>
      </c>
      <c r="BA206" s="9">
        <f t="shared" si="26"/>
        <v>81.25</v>
      </c>
      <c r="BB206" s="9">
        <v>1000</v>
      </c>
      <c r="BC206" s="10"/>
      <c r="BD206" s="5">
        <f t="shared" si="27"/>
        <v>18.75</v>
      </c>
      <c r="BG206" t="s">
        <v>146</v>
      </c>
      <c r="BH206" t="s">
        <v>146</v>
      </c>
      <c r="BI206">
        <v>566</v>
      </c>
      <c r="BJ206">
        <v>566</v>
      </c>
      <c r="BK206">
        <v>11607.5</v>
      </c>
      <c r="BL206">
        <v>0.5</v>
      </c>
      <c r="BM206">
        <v>0</v>
      </c>
      <c r="BN206">
        <v>0.5</v>
      </c>
      <c r="BO206">
        <v>0.04</v>
      </c>
      <c r="BP206">
        <v>0</v>
      </c>
      <c r="BQ206">
        <v>11606.9625</v>
      </c>
      <c r="BR206">
        <v>0</v>
      </c>
      <c r="BS206">
        <v>0.04</v>
      </c>
      <c r="BT206" t="s">
        <v>146</v>
      </c>
      <c r="BU206">
        <v>59536659</v>
      </c>
      <c r="BV206" t="s">
        <v>162</v>
      </c>
      <c r="BW206">
        <v>0</v>
      </c>
      <c r="BX206">
        <v>0</v>
      </c>
      <c r="BY206" t="s">
        <v>163</v>
      </c>
      <c r="BZ206">
        <v>0</v>
      </c>
      <c r="CA206" t="s">
        <v>146</v>
      </c>
      <c r="CB206">
        <v>0</v>
      </c>
      <c r="CC206">
        <v>0</v>
      </c>
      <c r="CD206" t="s">
        <v>175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153</v>
      </c>
      <c r="CK206">
        <v>10</v>
      </c>
      <c r="CL206">
        <v>0</v>
      </c>
      <c r="CM206">
        <v>0</v>
      </c>
      <c r="CN206">
        <v>11607.5</v>
      </c>
      <c r="CO206" t="s">
        <v>150</v>
      </c>
      <c r="CP206">
        <v>0</v>
      </c>
      <c r="CQ206">
        <v>0</v>
      </c>
      <c r="CR206">
        <v>0</v>
      </c>
      <c r="CS206" t="s">
        <v>164</v>
      </c>
      <c r="CT206">
        <v>0</v>
      </c>
      <c r="CU206">
        <v>0</v>
      </c>
      <c r="CV206">
        <v>0</v>
      </c>
      <c r="CW206" t="s">
        <v>156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165</v>
      </c>
      <c r="DE206">
        <v>0</v>
      </c>
      <c r="DF206">
        <v>0</v>
      </c>
      <c r="DG206">
        <v>0</v>
      </c>
      <c r="DH206" t="s">
        <v>150</v>
      </c>
      <c r="DI206">
        <v>0</v>
      </c>
      <c r="DJ206">
        <v>0</v>
      </c>
      <c r="DK206">
        <v>0</v>
      </c>
      <c r="DL206" t="s">
        <v>156</v>
      </c>
      <c r="DM206">
        <v>45</v>
      </c>
      <c r="DN206">
        <v>0</v>
      </c>
      <c r="DO206" t="s">
        <v>156</v>
      </c>
      <c r="DP206">
        <v>45</v>
      </c>
      <c r="DQ206">
        <v>0</v>
      </c>
      <c r="DR206" t="s">
        <v>146</v>
      </c>
      <c r="DS206" t="s">
        <v>146</v>
      </c>
      <c r="DT206" t="s">
        <v>146</v>
      </c>
      <c r="DU206" t="s">
        <v>155</v>
      </c>
      <c r="DV206">
        <v>0</v>
      </c>
      <c r="DW206">
        <v>0</v>
      </c>
      <c r="DX206">
        <v>0.5</v>
      </c>
      <c r="DY206">
        <v>0.04</v>
      </c>
      <c r="DZ206">
        <v>2.0020566090040005E+19</v>
      </c>
      <c r="EA206">
        <v>3.0040566E+19</v>
      </c>
      <c r="EB206" t="s">
        <v>564</v>
      </c>
      <c r="EC206" t="s">
        <v>564</v>
      </c>
      <c r="ED206" t="s">
        <v>563</v>
      </c>
      <c r="EE206" t="s">
        <v>565</v>
      </c>
      <c r="EF206" t="s">
        <v>163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11607.5</v>
      </c>
      <c r="EQ206">
        <v>0</v>
      </c>
      <c r="ER206">
        <v>0</v>
      </c>
      <c r="ES206" t="s">
        <v>146</v>
      </c>
      <c r="ET206" t="s">
        <v>168</v>
      </c>
      <c r="EU206" t="s">
        <v>146</v>
      </c>
      <c r="EV206">
        <v>0</v>
      </c>
    </row>
    <row r="207" spans="1:152" x14ac:dyDescent="0.25">
      <c r="A207">
        <v>9761454956</v>
      </c>
      <c r="B207" t="s">
        <v>141</v>
      </c>
      <c r="C207" t="s">
        <v>570</v>
      </c>
      <c r="D207" t="s">
        <v>143</v>
      </c>
      <c r="E207" t="s">
        <v>144</v>
      </c>
      <c r="F207" t="s">
        <v>145</v>
      </c>
      <c r="G207">
        <v>34907</v>
      </c>
      <c r="H207" t="s">
        <v>145</v>
      </c>
      <c r="I207">
        <v>343332</v>
      </c>
      <c r="J207">
        <v>2610187954</v>
      </c>
      <c r="K207">
        <v>4071398</v>
      </c>
      <c r="L207">
        <v>2692440</v>
      </c>
      <c r="M207" t="s">
        <v>146</v>
      </c>
      <c r="N207">
        <v>9761454956</v>
      </c>
      <c r="O207">
        <v>123</v>
      </c>
      <c r="P207" t="s">
        <v>147</v>
      </c>
      <c r="Q207" t="s">
        <v>148</v>
      </c>
      <c r="R207" t="s">
        <v>149</v>
      </c>
      <c r="S207">
        <v>250100000000001</v>
      </c>
      <c r="T207" t="s">
        <v>150</v>
      </c>
      <c r="U207" t="s">
        <v>151</v>
      </c>
      <c r="V207">
        <v>4814</v>
      </c>
      <c r="W207" t="s">
        <v>152</v>
      </c>
      <c r="X207" t="s">
        <v>151</v>
      </c>
      <c r="Y207">
        <v>44</v>
      </c>
      <c r="Z207" t="s">
        <v>153</v>
      </c>
      <c r="AA207" t="s">
        <v>154</v>
      </c>
      <c r="AB207" t="s">
        <v>146</v>
      </c>
      <c r="AC207">
        <v>200239</v>
      </c>
      <c r="AD207" t="s">
        <v>155</v>
      </c>
      <c r="AE207" t="s">
        <v>156</v>
      </c>
      <c r="AF207" t="s">
        <v>571</v>
      </c>
      <c r="AG207">
        <v>566</v>
      </c>
      <c r="AH207">
        <v>913218</v>
      </c>
      <c r="AI207" t="s">
        <v>171</v>
      </c>
      <c r="AJ207">
        <v>566</v>
      </c>
      <c r="AK207">
        <v>9761454956</v>
      </c>
      <c r="AL207">
        <v>9761454956</v>
      </c>
      <c r="AM207" t="s">
        <v>158</v>
      </c>
      <c r="AN207" t="s">
        <v>172</v>
      </c>
      <c r="AO207" t="s">
        <v>173</v>
      </c>
      <c r="AP207" t="s">
        <v>146</v>
      </c>
      <c r="AQ207" t="s">
        <v>174</v>
      </c>
      <c r="AR207">
        <v>11607.5</v>
      </c>
      <c r="AS207">
        <v>11500</v>
      </c>
      <c r="AT207" s="5">
        <f t="shared" si="21"/>
        <v>10500</v>
      </c>
      <c r="AU207" s="5">
        <v>350</v>
      </c>
      <c r="AV207" s="5">
        <f t="shared" si="22"/>
        <v>10150</v>
      </c>
      <c r="AW207" s="6">
        <f t="shared" si="23"/>
        <v>1786.4</v>
      </c>
      <c r="AX207" s="7">
        <f t="shared" si="24"/>
        <v>8120</v>
      </c>
      <c r="AY207" s="8">
        <f t="shared" si="25"/>
        <v>243.6</v>
      </c>
      <c r="AZ207" s="5">
        <v>250</v>
      </c>
      <c r="BA207" s="9">
        <f t="shared" si="26"/>
        <v>81.25</v>
      </c>
      <c r="BB207" s="9">
        <v>1000</v>
      </c>
      <c r="BC207" s="10"/>
      <c r="BD207" s="5">
        <f t="shared" si="27"/>
        <v>18.75</v>
      </c>
      <c r="BG207" t="s">
        <v>146</v>
      </c>
      <c r="BH207" t="s">
        <v>146</v>
      </c>
      <c r="BI207">
        <v>566</v>
      </c>
      <c r="BJ207">
        <v>566</v>
      </c>
      <c r="BK207">
        <v>11607.5</v>
      </c>
      <c r="BL207">
        <v>0.5</v>
      </c>
      <c r="BM207">
        <v>0</v>
      </c>
      <c r="BN207">
        <v>0.5</v>
      </c>
      <c r="BO207">
        <v>0.04</v>
      </c>
      <c r="BP207">
        <v>0</v>
      </c>
      <c r="BQ207">
        <v>11606.9625</v>
      </c>
      <c r="BR207">
        <v>0</v>
      </c>
      <c r="BS207">
        <v>0.04</v>
      </c>
      <c r="BT207" t="s">
        <v>146</v>
      </c>
      <c r="BU207">
        <v>59536659</v>
      </c>
      <c r="BV207" t="s">
        <v>162</v>
      </c>
      <c r="BW207">
        <v>0</v>
      </c>
      <c r="BX207">
        <v>0</v>
      </c>
      <c r="BY207" t="s">
        <v>163</v>
      </c>
      <c r="BZ207">
        <v>0</v>
      </c>
      <c r="CA207" t="s">
        <v>146</v>
      </c>
      <c r="CB207">
        <v>0</v>
      </c>
      <c r="CC207">
        <v>0</v>
      </c>
      <c r="CD207" t="s">
        <v>175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171</v>
      </c>
      <c r="CK207">
        <v>10</v>
      </c>
      <c r="CL207">
        <v>0</v>
      </c>
      <c r="CM207">
        <v>0</v>
      </c>
      <c r="CN207">
        <v>11607.5</v>
      </c>
      <c r="CO207" t="s">
        <v>150</v>
      </c>
      <c r="CP207">
        <v>0</v>
      </c>
      <c r="CQ207">
        <v>0</v>
      </c>
      <c r="CR207">
        <v>0</v>
      </c>
      <c r="CS207" t="s">
        <v>164</v>
      </c>
      <c r="CT207">
        <v>0</v>
      </c>
      <c r="CU207">
        <v>0</v>
      </c>
      <c r="CV207">
        <v>0</v>
      </c>
      <c r="CW207" t="s">
        <v>156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165</v>
      </c>
      <c r="DE207">
        <v>0</v>
      </c>
      <c r="DF207">
        <v>0</v>
      </c>
      <c r="DG207">
        <v>0</v>
      </c>
      <c r="DH207" t="s">
        <v>150</v>
      </c>
      <c r="DI207">
        <v>0</v>
      </c>
      <c r="DJ207">
        <v>0</v>
      </c>
      <c r="DK207">
        <v>0</v>
      </c>
      <c r="DL207" t="s">
        <v>156</v>
      </c>
      <c r="DM207">
        <v>45</v>
      </c>
      <c r="DN207">
        <v>0</v>
      </c>
      <c r="DO207" t="s">
        <v>156</v>
      </c>
      <c r="DP207">
        <v>45</v>
      </c>
      <c r="DQ207">
        <v>0</v>
      </c>
      <c r="DR207" t="s">
        <v>146</v>
      </c>
      <c r="DS207" t="s">
        <v>146</v>
      </c>
      <c r="DT207" t="s">
        <v>146</v>
      </c>
      <c r="DU207" t="s">
        <v>155</v>
      </c>
      <c r="DV207">
        <v>0</v>
      </c>
      <c r="DW207">
        <v>0</v>
      </c>
      <c r="DX207">
        <v>0.5</v>
      </c>
      <c r="DY207">
        <v>0.04</v>
      </c>
      <c r="DZ207">
        <v>2.0020566090040005E+19</v>
      </c>
      <c r="EA207">
        <v>3.4600356600000148E+18</v>
      </c>
      <c r="EB207" t="s">
        <v>572</v>
      </c>
      <c r="EC207" t="s">
        <v>572</v>
      </c>
      <c r="ED207" t="s">
        <v>571</v>
      </c>
      <c r="EE207" t="s">
        <v>573</v>
      </c>
      <c r="EF207" t="s">
        <v>163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11607.5</v>
      </c>
      <c r="EQ207">
        <v>0</v>
      </c>
      <c r="ER207">
        <v>0</v>
      </c>
      <c r="ES207" t="s">
        <v>146</v>
      </c>
      <c r="ET207" t="s">
        <v>168</v>
      </c>
      <c r="EU207" t="s">
        <v>146</v>
      </c>
      <c r="EV207">
        <v>0</v>
      </c>
    </row>
    <row r="208" spans="1:152" x14ac:dyDescent="0.25">
      <c r="A208">
        <v>9764266972</v>
      </c>
      <c r="B208" t="s">
        <v>141</v>
      </c>
      <c r="C208" t="s">
        <v>616</v>
      </c>
      <c r="D208" t="s">
        <v>143</v>
      </c>
      <c r="E208" t="s">
        <v>144</v>
      </c>
      <c r="F208" t="s">
        <v>145</v>
      </c>
      <c r="G208">
        <v>34912</v>
      </c>
      <c r="H208" t="s">
        <v>145</v>
      </c>
      <c r="I208">
        <v>77088</v>
      </c>
      <c r="J208">
        <v>2610604777</v>
      </c>
      <c r="K208">
        <v>5615700</v>
      </c>
      <c r="L208">
        <v>2692440</v>
      </c>
      <c r="M208" t="s">
        <v>146</v>
      </c>
      <c r="N208">
        <v>9764266972</v>
      </c>
      <c r="O208">
        <v>123</v>
      </c>
      <c r="P208" t="s">
        <v>147</v>
      </c>
      <c r="Q208" t="s">
        <v>148</v>
      </c>
      <c r="R208" t="s">
        <v>149</v>
      </c>
      <c r="S208">
        <v>250100000000001</v>
      </c>
      <c r="T208" t="s">
        <v>150</v>
      </c>
      <c r="U208" t="s">
        <v>151</v>
      </c>
      <c r="V208">
        <v>4814</v>
      </c>
      <c r="W208" t="s">
        <v>152</v>
      </c>
      <c r="X208" t="s">
        <v>151</v>
      </c>
      <c r="Y208">
        <v>44</v>
      </c>
      <c r="Z208" t="s">
        <v>153</v>
      </c>
      <c r="AA208" t="s">
        <v>154</v>
      </c>
      <c r="AB208" t="s">
        <v>146</v>
      </c>
      <c r="AC208">
        <v>200239</v>
      </c>
      <c r="AD208" t="s">
        <v>155</v>
      </c>
      <c r="AE208" t="s">
        <v>156</v>
      </c>
      <c r="AF208" t="s">
        <v>617</v>
      </c>
      <c r="AG208">
        <v>566</v>
      </c>
      <c r="AH208">
        <v>342084</v>
      </c>
      <c r="AI208" t="s">
        <v>171</v>
      </c>
      <c r="AJ208">
        <v>566</v>
      </c>
      <c r="AK208">
        <v>9764266972</v>
      </c>
      <c r="AL208">
        <v>9764266972</v>
      </c>
      <c r="AM208" t="s">
        <v>158</v>
      </c>
      <c r="AN208" t="s">
        <v>216</v>
      </c>
      <c r="AO208" t="s">
        <v>217</v>
      </c>
      <c r="AP208" t="s">
        <v>146</v>
      </c>
      <c r="AQ208" t="s">
        <v>174</v>
      </c>
      <c r="AR208">
        <v>11607.5</v>
      </c>
      <c r="AS208">
        <v>11500</v>
      </c>
      <c r="AT208" s="5">
        <f t="shared" si="21"/>
        <v>10500</v>
      </c>
      <c r="AU208" s="5">
        <v>350</v>
      </c>
      <c r="AV208" s="5">
        <f t="shared" si="22"/>
        <v>10150</v>
      </c>
      <c r="AW208" s="6">
        <f t="shared" si="23"/>
        <v>1786.4</v>
      </c>
      <c r="AX208" s="7">
        <f t="shared" si="24"/>
        <v>8120</v>
      </c>
      <c r="AY208" s="8">
        <f t="shared" si="25"/>
        <v>243.6</v>
      </c>
      <c r="AZ208" s="5">
        <v>250</v>
      </c>
      <c r="BA208" s="9">
        <f t="shared" si="26"/>
        <v>81.25</v>
      </c>
      <c r="BB208" s="9">
        <v>1000</v>
      </c>
      <c r="BC208" s="10"/>
      <c r="BD208" s="5">
        <f t="shared" si="27"/>
        <v>18.75</v>
      </c>
      <c r="BG208" t="s">
        <v>146</v>
      </c>
      <c r="BH208" t="s">
        <v>146</v>
      </c>
      <c r="BI208">
        <v>566</v>
      </c>
      <c r="BJ208">
        <v>566</v>
      </c>
      <c r="BK208">
        <v>11607.5</v>
      </c>
      <c r="BL208">
        <v>0.5</v>
      </c>
      <c r="BM208">
        <v>0</v>
      </c>
      <c r="BN208">
        <v>0.5</v>
      </c>
      <c r="BO208">
        <v>0.04</v>
      </c>
      <c r="BP208">
        <v>0</v>
      </c>
      <c r="BQ208">
        <v>11606.9625</v>
      </c>
      <c r="BR208">
        <v>0</v>
      </c>
      <c r="BS208">
        <v>0.04</v>
      </c>
      <c r="BT208" t="s">
        <v>146</v>
      </c>
      <c r="BU208">
        <v>59536659</v>
      </c>
      <c r="BV208" t="s">
        <v>162</v>
      </c>
      <c r="BW208">
        <v>0</v>
      </c>
      <c r="BX208">
        <v>0</v>
      </c>
      <c r="BY208" t="s">
        <v>163</v>
      </c>
      <c r="BZ208">
        <v>0</v>
      </c>
      <c r="CA208" t="s">
        <v>146</v>
      </c>
      <c r="CB208">
        <v>0</v>
      </c>
      <c r="CC208">
        <v>0</v>
      </c>
      <c r="CD208" t="s">
        <v>175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171</v>
      </c>
      <c r="CK208">
        <v>10</v>
      </c>
      <c r="CL208">
        <v>0</v>
      </c>
      <c r="CM208">
        <v>0</v>
      </c>
      <c r="CN208">
        <v>11607.5</v>
      </c>
      <c r="CO208" t="s">
        <v>150</v>
      </c>
      <c r="CP208">
        <v>0</v>
      </c>
      <c r="CQ208">
        <v>0</v>
      </c>
      <c r="CR208">
        <v>0</v>
      </c>
      <c r="CS208" t="s">
        <v>164</v>
      </c>
      <c r="CT208">
        <v>0</v>
      </c>
      <c r="CU208">
        <v>0</v>
      </c>
      <c r="CV208">
        <v>0</v>
      </c>
      <c r="CW208" t="s">
        <v>156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165</v>
      </c>
      <c r="DE208">
        <v>0</v>
      </c>
      <c r="DF208">
        <v>0</v>
      </c>
      <c r="DG208">
        <v>0</v>
      </c>
      <c r="DH208" t="s">
        <v>150</v>
      </c>
      <c r="DI208">
        <v>0</v>
      </c>
      <c r="DJ208">
        <v>0</v>
      </c>
      <c r="DK208">
        <v>0</v>
      </c>
      <c r="DL208" t="s">
        <v>156</v>
      </c>
      <c r="DM208">
        <v>45</v>
      </c>
      <c r="DN208">
        <v>0</v>
      </c>
      <c r="DO208" t="s">
        <v>156</v>
      </c>
      <c r="DP208">
        <v>45</v>
      </c>
      <c r="DQ208">
        <v>0</v>
      </c>
      <c r="DR208" t="s">
        <v>146</v>
      </c>
      <c r="DS208" t="s">
        <v>146</v>
      </c>
      <c r="DT208" t="s">
        <v>146</v>
      </c>
      <c r="DU208" t="s">
        <v>155</v>
      </c>
      <c r="DV208">
        <v>0</v>
      </c>
      <c r="DW208">
        <v>0</v>
      </c>
      <c r="DX208">
        <v>0.5</v>
      </c>
      <c r="DY208">
        <v>0.04</v>
      </c>
      <c r="DZ208">
        <v>2.0020566090040005E+19</v>
      </c>
      <c r="EA208">
        <v>3.4600356600000148E+18</v>
      </c>
      <c r="EB208" t="s">
        <v>618</v>
      </c>
      <c r="EC208" t="s">
        <v>618</v>
      </c>
      <c r="ED208" t="s">
        <v>617</v>
      </c>
      <c r="EE208" t="s">
        <v>619</v>
      </c>
      <c r="EF208" t="s">
        <v>163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11607.5</v>
      </c>
      <c r="EQ208">
        <v>0</v>
      </c>
      <c r="ER208">
        <v>0</v>
      </c>
      <c r="ES208" t="s">
        <v>146</v>
      </c>
      <c r="ET208" t="s">
        <v>168</v>
      </c>
      <c r="EU208" t="s">
        <v>146</v>
      </c>
      <c r="EV208">
        <v>0</v>
      </c>
    </row>
    <row r="209" spans="1:152" x14ac:dyDescent="0.25">
      <c r="A209">
        <v>9763078916</v>
      </c>
      <c r="B209" t="s">
        <v>141</v>
      </c>
      <c r="C209" t="s">
        <v>627</v>
      </c>
      <c r="D209" t="s">
        <v>143</v>
      </c>
      <c r="E209" t="s">
        <v>144</v>
      </c>
      <c r="F209" t="s">
        <v>145</v>
      </c>
      <c r="G209">
        <v>34910</v>
      </c>
      <c r="H209" t="s">
        <v>145</v>
      </c>
      <c r="I209">
        <v>124831</v>
      </c>
      <c r="J209">
        <v>2610425003</v>
      </c>
      <c r="K209">
        <v>1707801</v>
      </c>
      <c r="L209">
        <v>2692440</v>
      </c>
      <c r="M209" t="s">
        <v>146</v>
      </c>
      <c r="N209">
        <v>9763078916</v>
      </c>
      <c r="O209">
        <v>123</v>
      </c>
      <c r="P209" t="s">
        <v>147</v>
      </c>
      <c r="Q209" t="s">
        <v>148</v>
      </c>
      <c r="R209" t="s">
        <v>149</v>
      </c>
      <c r="S209">
        <v>250100000000001</v>
      </c>
      <c r="T209" t="s">
        <v>150</v>
      </c>
      <c r="U209" t="s">
        <v>151</v>
      </c>
      <c r="V209">
        <v>4814</v>
      </c>
      <c r="W209" t="s">
        <v>152</v>
      </c>
      <c r="X209" t="s">
        <v>151</v>
      </c>
      <c r="Y209">
        <v>44</v>
      </c>
      <c r="Z209" t="s">
        <v>153</v>
      </c>
      <c r="AA209" t="s">
        <v>154</v>
      </c>
      <c r="AB209" t="s">
        <v>146</v>
      </c>
      <c r="AC209">
        <v>200239</v>
      </c>
      <c r="AD209" t="s">
        <v>155</v>
      </c>
      <c r="AE209" t="s">
        <v>156</v>
      </c>
      <c r="AF209" t="s">
        <v>628</v>
      </c>
      <c r="AG209">
        <v>566</v>
      </c>
      <c r="AH209">
        <v>231287</v>
      </c>
      <c r="AI209" t="s">
        <v>171</v>
      </c>
      <c r="AJ209">
        <v>566</v>
      </c>
      <c r="AK209">
        <v>9763078916</v>
      </c>
      <c r="AL209">
        <v>9763078916</v>
      </c>
      <c r="AM209" t="s">
        <v>158</v>
      </c>
      <c r="AN209" t="s">
        <v>216</v>
      </c>
      <c r="AO209" t="s">
        <v>217</v>
      </c>
      <c r="AP209" t="s">
        <v>146</v>
      </c>
      <c r="AQ209" t="s">
        <v>174</v>
      </c>
      <c r="AR209">
        <v>11607.5</v>
      </c>
      <c r="AS209">
        <v>11500</v>
      </c>
      <c r="AT209" s="5">
        <f t="shared" si="21"/>
        <v>10500</v>
      </c>
      <c r="AU209" s="5">
        <v>350</v>
      </c>
      <c r="AV209" s="5">
        <f t="shared" si="22"/>
        <v>10150</v>
      </c>
      <c r="AW209" s="6">
        <f t="shared" si="23"/>
        <v>1786.4</v>
      </c>
      <c r="AX209" s="7">
        <f t="shared" si="24"/>
        <v>8120</v>
      </c>
      <c r="AY209" s="8">
        <f t="shared" si="25"/>
        <v>243.6</v>
      </c>
      <c r="AZ209" s="5">
        <v>250</v>
      </c>
      <c r="BA209" s="9">
        <f t="shared" si="26"/>
        <v>81.25</v>
      </c>
      <c r="BB209" s="9">
        <v>1000</v>
      </c>
      <c r="BC209" s="10"/>
      <c r="BD209" s="5">
        <f t="shared" si="27"/>
        <v>18.75</v>
      </c>
      <c r="BG209" t="s">
        <v>146</v>
      </c>
      <c r="BH209" t="s">
        <v>146</v>
      </c>
      <c r="BI209">
        <v>566</v>
      </c>
      <c r="BJ209">
        <v>566</v>
      </c>
      <c r="BK209">
        <v>11607.5</v>
      </c>
      <c r="BL209">
        <v>0.5</v>
      </c>
      <c r="BM209">
        <v>0</v>
      </c>
      <c r="BN209">
        <v>0.5</v>
      </c>
      <c r="BO209">
        <v>0.04</v>
      </c>
      <c r="BP209">
        <v>0</v>
      </c>
      <c r="BQ209">
        <v>11606.9625</v>
      </c>
      <c r="BR209">
        <v>0</v>
      </c>
      <c r="BS209">
        <v>0.04</v>
      </c>
      <c r="BT209" t="s">
        <v>146</v>
      </c>
      <c r="BU209">
        <v>59536659</v>
      </c>
      <c r="BV209" t="s">
        <v>162</v>
      </c>
      <c r="BW209">
        <v>0</v>
      </c>
      <c r="BX209">
        <v>0</v>
      </c>
      <c r="BY209" t="s">
        <v>163</v>
      </c>
      <c r="BZ209">
        <v>0</v>
      </c>
      <c r="CA209" t="s">
        <v>146</v>
      </c>
      <c r="CB209">
        <v>0</v>
      </c>
      <c r="CC209">
        <v>0</v>
      </c>
      <c r="CD209" t="s">
        <v>175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171</v>
      </c>
      <c r="CK209">
        <v>10</v>
      </c>
      <c r="CL209">
        <v>0</v>
      </c>
      <c r="CM209">
        <v>0</v>
      </c>
      <c r="CN209">
        <v>11607.5</v>
      </c>
      <c r="CO209" t="s">
        <v>150</v>
      </c>
      <c r="CP209">
        <v>0</v>
      </c>
      <c r="CQ209">
        <v>0</v>
      </c>
      <c r="CR209">
        <v>0</v>
      </c>
      <c r="CS209" t="s">
        <v>164</v>
      </c>
      <c r="CT209">
        <v>0</v>
      </c>
      <c r="CU209">
        <v>0</v>
      </c>
      <c r="CV209">
        <v>0</v>
      </c>
      <c r="CW209" t="s">
        <v>156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165</v>
      </c>
      <c r="DE209">
        <v>0</v>
      </c>
      <c r="DF209">
        <v>0</v>
      </c>
      <c r="DG209">
        <v>0</v>
      </c>
      <c r="DH209" t="s">
        <v>150</v>
      </c>
      <c r="DI209">
        <v>0</v>
      </c>
      <c r="DJ209">
        <v>0</v>
      </c>
      <c r="DK209">
        <v>0</v>
      </c>
      <c r="DL209" t="s">
        <v>156</v>
      </c>
      <c r="DM209">
        <v>45</v>
      </c>
      <c r="DN209">
        <v>0</v>
      </c>
      <c r="DO209" t="s">
        <v>156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155</v>
      </c>
      <c r="DV209">
        <v>0</v>
      </c>
      <c r="DW209">
        <v>0</v>
      </c>
      <c r="DX209">
        <v>0.5</v>
      </c>
      <c r="DY209">
        <v>0.04</v>
      </c>
      <c r="DZ209">
        <v>2.0020566090040005E+19</v>
      </c>
      <c r="EA209">
        <v>3.4600356600000148E+18</v>
      </c>
      <c r="EB209" t="s">
        <v>629</v>
      </c>
      <c r="EC209" t="s">
        <v>629</v>
      </c>
      <c r="ED209" t="s">
        <v>628</v>
      </c>
      <c r="EE209" t="s">
        <v>630</v>
      </c>
      <c r="EF209" t="s">
        <v>163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146</v>
      </c>
      <c r="EP209">
        <v>11607.5</v>
      </c>
      <c r="EQ209">
        <v>0</v>
      </c>
      <c r="ER209">
        <v>0</v>
      </c>
      <c r="ES209" t="s">
        <v>146</v>
      </c>
      <c r="ET209" t="s">
        <v>168</v>
      </c>
      <c r="EU209" t="s">
        <v>146</v>
      </c>
      <c r="EV209">
        <v>0</v>
      </c>
    </row>
    <row r="210" spans="1:152" x14ac:dyDescent="0.25">
      <c r="A210">
        <v>9766079141</v>
      </c>
      <c r="B210" t="s">
        <v>141</v>
      </c>
      <c r="C210" t="s">
        <v>631</v>
      </c>
      <c r="D210" t="s">
        <v>143</v>
      </c>
      <c r="E210" t="s">
        <v>144</v>
      </c>
      <c r="F210" t="s">
        <v>145</v>
      </c>
      <c r="G210">
        <v>34914</v>
      </c>
      <c r="H210" t="s">
        <v>145</v>
      </c>
      <c r="I210">
        <v>546013</v>
      </c>
      <c r="J210">
        <v>2610787657</v>
      </c>
      <c r="K210">
        <v>4247764</v>
      </c>
      <c r="L210">
        <v>2692440</v>
      </c>
      <c r="M210" t="s">
        <v>146</v>
      </c>
      <c r="N210">
        <v>9766079141</v>
      </c>
      <c r="O210">
        <v>123</v>
      </c>
      <c r="P210" t="s">
        <v>147</v>
      </c>
      <c r="Q210" t="s">
        <v>148</v>
      </c>
      <c r="R210" t="s">
        <v>149</v>
      </c>
      <c r="S210">
        <v>250100000000001</v>
      </c>
      <c r="T210" t="s">
        <v>150</v>
      </c>
      <c r="U210" t="s">
        <v>151</v>
      </c>
      <c r="V210">
        <v>4814</v>
      </c>
      <c r="W210" t="s">
        <v>152</v>
      </c>
      <c r="X210" t="s">
        <v>151</v>
      </c>
      <c r="Y210">
        <v>44</v>
      </c>
      <c r="Z210" t="s">
        <v>153</v>
      </c>
      <c r="AA210" t="s">
        <v>154</v>
      </c>
      <c r="AB210" t="s">
        <v>146</v>
      </c>
      <c r="AC210">
        <v>200239</v>
      </c>
      <c r="AD210" t="s">
        <v>155</v>
      </c>
      <c r="AE210" t="s">
        <v>156</v>
      </c>
      <c r="AF210" t="s">
        <v>632</v>
      </c>
      <c r="AG210">
        <v>566</v>
      </c>
      <c r="AH210">
        <v>965281</v>
      </c>
      <c r="AI210" t="s">
        <v>171</v>
      </c>
      <c r="AJ210">
        <v>566</v>
      </c>
      <c r="AK210">
        <v>9766079141</v>
      </c>
      <c r="AL210">
        <v>9766079141</v>
      </c>
      <c r="AM210" t="s">
        <v>158</v>
      </c>
      <c r="AN210" t="s">
        <v>216</v>
      </c>
      <c r="AO210" t="s">
        <v>217</v>
      </c>
      <c r="AP210" t="s">
        <v>146</v>
      </c>
      <c r="AQ210" t="s">
        <v>174</v>
      </c>
      <c r="AR210">
        <v>11607.5</v>
      </c>
      <c r="AS210">
        <v>11500</v>
      </c>
      <c r="AT210" s="5">
        <f t="shared" si="21"/>
        <v>10500</v>
      </c>
      <c r="AU210" s="5">
        <v>350</v>
      </c>
      <c r="AV210" s="5">
        <f t="shared" si="22"/>
        <v>10150</v>
      </c>
      <c r="AW210" s="6">
        <f t="shared" si="23"/>
        <v>1786.4</v>
      </c>
      <c r="AX210" s="7">
        <f t="shared" si="24"/>
        <v>8120</v>
      </c>
      <c r="AY210" s="8">
        <f t="shared" si="25"/>
        <v>243.6</v>
      </c>
      <c r="AZ210" s="5">
        <v>250</v>
      </c>
      <c r="BA210" s="9">
        <f t="shared" si="26"/>
        <v>81.25</v>
      </c>
      <c r="BB210" s="9">
        <v>1000</v>
      </c>
      <c r="BC210" s="10"/>
      <c r="BD210" s="5">
        <f t="shared" si="27"/>
        <v>18.75</v>
      </c>
      <c r="BG210" t="s">
        <v>146</v>
      </c>
      <c r="BH210" t="s">
        <v>146</v>
      </c>
      <c r="BI210">
        <v>566</v>
      </c>
      <c r="BJ210">
        <v>566</v>
      </c>
      <c r="BK210">
        <v>11607.5</v>
      </c>
      <c r="BL210">
        <v>0.5</v>
      </c>
      <c r="BM210">
        <v>0</v>
      </c>
      <c r="BN210">
        <v>0.5</v>
      </c>
      <c r="BO210">
        <v>0.04</v>
      </c>
      <c r="BP210">
        <v>0</v>
      </c>
      <c r="BQ210">
        <v>11606.9625</v>
      </c>
      <c r="BR210">
        <v>0</v>
      </c>
      <c r="BS210">
        <v>0.04</v>
      </c>
      <c r="BT210" t="s">
        <v>146</v>
      </c>
      <c r="BU210">
        <v>59536659</v>
      </c>
      <c r="BV210" t="s">
        <v>162</v>
      </c>
      <c r="BW210">
        <v>0</v>
      </c>
      <c r="BX210">
        <v>0</v>
      </c>
      <c r="BY210" t="s">
        <v>163</v>
      </c>
      <c r="BZ210">
        <v>0</v>
      </c>
      <c r="CA210" t="s">
        <v>146</v>
      </c>
      <c r="CB210">
        <v>0</v>
      </c>
      <c r="CC210">
        <v>0</v>
      </c>
      <c r="CD210" t="s">
        <v>175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171</v>
      </c>
      <c r="CK210">
        <v>10</v>
      </c>
      <c r="CL210">
        <v>0</v>
      </c>
      <c r="CM210">
        <v>0</v>
      </c>
      <c r="CN210">
        <v>11607.5</v>
      </c>
      <c r="CO210" t="s">
        <v>150</v>
      </c>
      <c r="CP210">
        <v>0</v>
      </c>
      <c r="CQ210">
        <v>0</v>
      </c>
      <c r="CR210">
        <v>0</v>
      </c>
      <c r="CS210" t="s">
        <v>164</v>
      </c>
      <c r="CT210">
        <v>0</v>
      </c>
      <c r="CU210">
        <v>0</v>
      </c>
      <c r="CV210">
        <v>0</v>
      </c>
      <c r="CW210" t="s">
        <v>156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165</v>
      </c>
      <c r="DE210">
        <v>0</v>
      </c>
      <c r="DF210">
        <v>0</v>
      </c>
      <c r="DG210">
        <v>0</v>
      </c>
      <c r="DH210" t="s">
        <v>150</v>
      </c>
      <c r="DI210">
        <v>0</v>
      </c>
      <c r="DJ210">
        <v>0</v>
      </c>
      <c r="DK210">
        <v>0</v>
      </c>
      <c r="DL210" t="s">
        <v>156</v>
      </c>
      <c r="DM210">
        <v>45</v>
      </c>
      <c r="DN210">
        <v>0</v>
      </c>
      <c r="DO210" t="s">
        <v>156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155</v>
      </c>
      <c r="DV210">
        <v>0</v>
      </c>
      <c r="DW210">
        <v>0</v>
      </c>
      <c r="DX210">
        <v>0.5</v>
      </c>
      <c r="DY210">
        <v>0.04</v>
      </c>
      <c r="DZ210">
        <v>2.0020566090040005E+19</v>
      </c>
      <c r="EA210">
        <v>3.4600356600000148E+18</v>
      </c>
      <c r="EB210" t="s">
        <v>633</v>
      </c>
      <c r="EC210" t="s">
        <v>633</v>
      </c>
      <c r="ED210" t="s">
        <v>632</v>
      </c>
      <c r="EE210" t="s">
        <v>634</v>
      </c>
      <c r="EF210" t="s">
        <v>163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146</v>
      </c>
      <c r="EP210">
        <v>11607.5</v>
      </c>
      <c r="EQ210">
        <v>0</v>
      </c>
      <c r="ER210">
        <v>0</v>
      </c>
      <c r="ES210" t="s">
        <v>146</v>
      </c>
      <c r="ET210" t="s">
        <v>168</v>
      </c>
      <c r="EU210" t="s">
        <v>146</v>
      </c>
      <c r="EV210">
        <v>0</v>
      </c>
    </row>
    <row r="211" spans="1:152" x14ac:dyDescent="0.25">
      <c r="A211">
        <v>9763053179</v>
      </c>
      <c r="B211" t="s">
        <v>141</v>
      </c>
      <c r="C211" t="s">
        <v>635</v>
      </c>
      <c r="D211" t="s">
        <v>143</v>
      </c>
      <c r="E211" t="s">
        <v>144</v>
      </c>
      <c r="F211" t="s">
        <v>145</v>
      </c>
      <c r="G211">
        <v>34910</v>
      </c>
      <c r="H211" t="s">
        <v>145</v>
      </c>
      <c r="I211">
        <v>492361</v>
      </c>
      <c r="J211">
        <v>2610424900</v>
      </c>
      <c r="K211">
        <v>1707801</v>
      </c>
      <c r="L211">
        <v>2692440</v>
      </c>
      <c r="M211" t="s">
        <v>146</v>
      </c>
      <c r="N211">
        <v>9763053179</v>
      </c>
      <c r="O211">
        <v>123</v>
      </c>
      <c r="P211" t="s">
        <v>147</v>
      </c>
      <c r="Q211" t="s">
        <v>148</v>
      </c>
      <c r="R211" t="s">
        <v>149</v>
      </c>
      <c r="S211">
        <v>250100000000001</v>
      </c>
      <c r="T211" t="s">
        <v>150</v>
      </c>
      <c r="U211" t="s">
        <v>151</v>
      </c>
      <c r="V211">
        <v>4814</v>
      </c>
      <c r="W211" t="s">
        <v>152</v>
      </c>
      <c r="X211" t="s">
        <v>151</v>
      </c>
      <c r="Y211">
        <v>44</v>
      </c>
      <c r="Z211" t="s">
        <v>153</v>
      </c>
      <c r="AA211" t="s">
        <v>154</v>
      </c>
      <c r="AB211" t="s">
        <v>146</v>
      </c>
      <c r="AC211">
        <v>200239</v>
      </c>
      <c r="AD211" t="s">
        <v>155</v>
      </c>
      <c r="AE211" t="s">
        <v>156</v>
      </c>
      <c r="AF211" t="s">
        <v>636</v>
      </c>
      <c r="AG211">
        <v>566</v>
      </c>
      <c r="AH211">
        <v>208021</v>
      </c>
      <c r="AI211" t="s">
        <v>171</v>
      </c>
      <c r="AJ211">
        <v>566</v>
      </c>
      <c r="AK211">
        <v>9763053179</v>
      </c>
      <c r="AL211">
        <v>9763053179</v>
      </c>
      <c r="AM211" t="s">
        <v>158</v>
      </c>
      <c r="AN211" t="s">
        <v>216</v>
      </c>
      <c r="AO211" t="s">
        <v>217</v>
      </c>
      <c r="AP211" t="s">
        <v>146</v>
      </c>
      <c r="AQ211" t="s">
        <v>174</v>
      </c>
      <c r="AR211">
        <v>11607.5</v>
      </c>
      <c r="AS211">
        <v>11500</v>
      </c>
      <c r="AT211" s="5">
        <f t="shared" si="21"/>
        <v>10500</v>
      </c>
      <c r="AU211" s="5">
        <v>350</v>
      </c>
      <c r="AV211" s="5">
        <f t="shared" si="22"/>
        <v>10150</v>
      </c>
      <c r="AW211" s="6">
        <f t="shared" si="23"/>
        <v>1786.4</v>
      </c>
      <c r="AX211" s="7">
        <f t="shared" si="24"/>
        <v>8120</v>
      </c>
      <c r="AY211" s="8">
        <f t="shared" si="25"/>
        <v>243.6</v>
      </c>
      <c r="AZ211" s="5">
        <v>250</v>
      </c>
      <c r="BA211" s="9">
        <f t="shared" si="26"/>
        <v>81.25</v>
      </c>
      <c r="BB211" s="9">
        <v>1000</v>
      </c>
      <c r="BC211" s="10"/>
      <c r="BD211" s="5">
        <f t="shared" si="27"/>
        <v>18.75</v>
      </c>
      <c r="BG211" t="s">
        <v>146</v>
      </c>
      <c r="BH211" t="s">
        <v>146</v>
      </c>
      <c r="BI211">
        <v>566</v>
      </c>
      <c r="BJ211">
        <v>566</v>
      </c>
      <c r="BK211">
        <v>11607.5</v>
      </c>
      <c r="BL211">
        <v>0.5</v>
      </c>
      <c r="BM211">
        <v>0</v>
      </c>
      <c r="BN211">
        <v>0.5</v>
      </c>
      <c r="BO211">
        <v>0.04</v>
      </c>
      <c r="BP211">
        <v>0</v>
      </c>
      <c r="BQ211">
        <v>11606.9625</v>
      </c>
      <c r="BR211">
        <v>0</v>
      </c>
      <c r="BS211">
        <v>0.04</v>
      </c>
      <c r="BT211" t="s">
        <v>146</v>
      </c>
      <c r="BU211">
        <v>59536659</v>
      </c>
      <c r="BV211" t="s">
        <v>162</v>
      </c>
      <c r="BW211">
        <v>0</v>
      </c>
      <c r="BX211">
        <v>0</v>
      </c>
      <c r="BY211" t="s">
        <v>163</v>
      </c>
      <c r="BZ211">
        <v>0</v>
      </c>
      <c r="CA211" t="s">
        <v>146</v>
      </c>
      <c r="CB211">
        <v>0</v>
      </c>
      <c r="CC211">
        <v>0</v>
      </c>
      <c r="CD211" t="s">
        <v>175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171</v>
      </c>
      <c r="CK211">
        <v>10</v>
      </c>
      <c r="CL211">
        <v>0</v>
      </c>
      <c r="CM211">
        <v>0</v>
      </c>
      <c r="CN211">
        <v>11607.5</v>
      </c>
      <c r="CO211" t="s">
        <v>150</v>
      </c>
      <c r="CP211">
        <v>0</v>
      </c>
      <c r="CQ211">
        <v>0</v>
      </c>
      <c r="CR211">
        <v>0</v>
      </c>
      <c r="CS211" t="s">
        <v>164</v>
      </c>
      <c r="CT211">
        <v>0</v>
      </c>
      <c r="CU211">
        <v>0</v>
      </c>
      <c r="CV211">
        <v>0</v>
      </c>
      <c r="CW211" t="s">
        <v>156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165</v>
      </c>
      <c r="DE211">
        <v>0</v>
      </c>
      <c r="DF211">
        <v>0</v>
      </c>
      <c r="DG211">
        <v>0</v>
      </c>
      <c r="DH211" t="s">
        <v>150</v>
      </c>
      <c r="DI211">
        <v>0</v>
      </c>
      <c r="DJ211">
        <v>0</v>
      </c>
      <c r="DK211">
        <v>0</v>
      </c>
      <c r="DL211" t="s">
        <v>156</v>
      </c>
      <c r="DM211">
        <v>45</v>
      </c>
      <c r="DN211">
        <v>0</v>
      </c>
      <c r="DO211" t="s">
        <v>156</v>
      </c>
      <c r="DP211">
        <v>45</v>
      </c>
      <c r="DQ211">
        <v>0</v>
      </c>
      <c r="DR211" t="s">
        <v>146</v>
      </c>
      <c r="DS211" t="s">
        <v>146</v>
      </c>
      <c r="DT211" t="s">
        <v>146</v>
      </c>
      <c r="DU211" t="s">
        <v>155</v>
      </c>
      <c r="DV211">
        <v>0</v>
      </c>
      <c r="DW211">
        <v>0</v>
      </c>
      <c r="DX211">
        <v>0.5</v>
      </c>
      <c r="DY211">
        <v>0.04</v>
      </c>
      <c r="DZ211">
        <v>2.0020566090040005E+19</v>
      </c>
      <c r="EA211">
        <v>3.4600356600000148E+18</v>
      </c>
      <c r="EB211" t="s">
        <v>637</v>
      </c>
      <c r="EC211" t="s">
        <v>637</v>
      </c>
      <c r="ED211" t="s">
        <v>636</v>
      </c>
      <c r="EE211" t="s">
        <v>638</v>
      </c>
      <c r="EF211" t="s">
        <v>163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146</v>
      </c>
      <c r="EP211">
        <v>11607.5</v>
      </c>
      <c r="EQ211">
        <v>0</v>
      </c>
      <c r="ER211">
        <v>0</v>
      </c>
      <c r="ES211" t="s">
        <v>146</v>
      </c>
      <c r="ET211" t="s">
        <v>168</v>
      </c>
      <c r="EU211" t="s">
        <v>146</v>
      </c>
      <c r="EV211">
        <v>0</v>
      </c>
    </row>
    <row r="212" spans="1:152" x14ac:dyDescent="0.25">
      <c r="A212">
        <v>9766238933</v>
      </c>
      <c r="B212" t="s">
        <v>141</v>
      </c>
      <c r="C212" t="s">
        <v>654</v>
      </c>
      <c r="D212" t="s">
        <v>143</v>
      </c>
      <c r="E212" t="s">
        <v>144</v>
      </c>
      <c r="F212" t="s">
        <v>145</v>
      </c>
      <c r="G212">
        <v>34915</v>
      </c>
      <c r="H212" t="s">
        <v>145</v>
      </c>
      <c r="I212">
        <v>863736</v>
      </c>
      <c r="J212">
        <v>2610891353</v>
      </c>
      <c r="K212">
        <v>1877509</v>
      </c>
      <c r="L212">
        <v>2692440</v>
      </c>
      <c r="M212" t="s">
        <v>146</v>
      </c>
      <c r="N212">
        <v>9766238933</v>
      </c>
      <c r="O212">
        <v>123</v>
      </c>
      <c r="P212" t="s">
        <v>147</v>
      </c>
      <c r="Q212" t="s">
        <v>148</v>
      </c>
      <c r="R212" t="s">
        <v>149</v>
      </c>
      <c r="S212">
        <v>250100000000001</v>
      </c>
      <c r="T212" t="s">
        <v>150</v>
      </c>
      <c r="U212" t="s">
        <v>151</v>
      </c>
      <c r="V212">
        <v>4814</v>
      </c>
      <c r="W212" t="s">
        <v>152</v>
      </c>
      <c r="X212" t="s">
        <v>151</v>
      </c>
      <c r="Y212">
        <v>44</v>
      </c>
      <c r="Z212" t="s">
        <v>153</v>
      </c>
      <c r="AA212" t="s">
        <v>154</v>
      </c>
      <c r="AB212" t="s">
        <v>146</v>
      </c>
      <c r="AC212">
        <v>200239</v>
      </c>
      <c r="AD212" t="s">
        <v>155</v>
      </c>
      <c r="AE212" t="s">
        <v>156</v>
      </c>
      <c r="AF212" t="s">
        <v>655</v>
      </c>
      <c r="AG212">
        <v>566</v>
      </c>
      <c r="AH212">
        <v>97535</v>
      </c>
      <c r="AI212" t="s">
        <v>171</v>
      </c>
      <c r="AJ212">
        <v>566</v>
      </c>
      <c r="AK212">
        <v>9766238933</v>
      </c>
      <c r="AL212">
        <v>9766238933</v>
      </c>
      <c r="AM212" t="s">
        <v>158</v>
      </c>
      <c r="AN212" t="s">
        <v>198</v>
      </c>
      <c r="AO212" t="s">
        <v>199</v>
      </c>
      <c r="AP212" t="s">
        <v>146</v>
      </c>
      <c r="AQ212" t="s">
        <v>174</v>
      </c>
      <c r="AR212">
        <v>11607.5</v>
      </c>
      <c r="AS212">
        <v>11500</v>
      </c>
      <c r="AT212" s="5">
        <f t="shared" si="21"/>
        <v>10500</v>
      </c>
      <c r="AU212" s="5">
        <v>350</v>
      </c>
      <c r="AV212" s="5">
        <f t="shared" si="22"/>
        <v>10150</v>
      </c>
      <c r="AW212" s="6">
        <f t="shared" si="23"/>
        <v>1786.4</v>
      </c>
      <c r="AX212" s="7">
        <f t="shared" si="24"/>
        <v>8120</v>
      </c>
      <c r="AY212" s="8">
        <f t="shared" si="25"/>
        <v>243.6</v>
      </c>
      <c r="AZ212" s="5">
        <v>250</v>
      </c>
      <c r="BA212" s="9">
        <f t="shared" si="26"/>
        <v>81.25</v>
      </c>
      <c r="BB212" s="9">
        <v>1000</v>
      </c>
      <c r="BC212" s="10"/>
      <c r="BD212" s="5">
        <f t="shared" si="27"/>
        <v>18.75</v>
      </c>
      <c r="BG212" t="s">
        <v>146</v>
      </c>
      <c r="BH212" t="s">
        <v>146</v>
      </c>
      <c r="BI212">
        <v>566</v>
      </c>
      <c r="BJ212">
        <v>566</v>
      </c>
      <c r="BK212">
        <v>11607.5</v>
      </c>
      <c r="BL212">
        <v>0.5</v>
      </c>
      <c r="BM212">
        <v>0</v>
      </c>
      <c r="BN212">
        <v>0.5</v>
      </c>
      <c r="BO212">
        <v>0.04</v>
      </c>
      <c r="BP212">
        <v>0</v>
      </c>
      <c r="BQ212">
        <v>11606.9625</v>
      </c>
      <c r="BR212">
        <v>0</v>
      </c>
      <c r="BS212">
        <v>0.04</v>
      </c>
      <c r="BT212" t="s">
        <v>146</v>
      </c>
      <c r="BU212">
        <v>59536659</v>
      </c>
      <c r="BV212" t="s">
        <v>162</v>
      </c>
      <c r="BW212">
        <v>0</v>
      </c>
      <c r="BX212">
        <v>0</v>
      </c>
      <c r="BY212" t="s">
        <v>163</v>
      </c>
      <c r="BZ212">
        <v>0</v>
      </c>
      <c r="CA212" t="s">
        <v>146</v>
      </c>
      <c r="CB212">
        <v>0</v>
      </c>
      <c r="CC212">
        <v>0</v>
      </c>
      <c r="CD212" t="s">
        <v>175</v>
      </c>
      <c r="CE212">
        <v>0</v>
      </c>
      <c r="CF212">
        <v>0</v>
      </c>
      <c r="CG212">
        <v>0</v>
      </c>
      <c r="CH212" t="s">
        <v>146</v>
      </c>
      <c r="CI212" t="s">
        <v>146</v>
      </c>
      <c r="CJ212" t="s">
        <v>171</v>
      </c>
      <c r="CK212">
        <v>10</v>
      </c>
      <c r="CL212">
        <v>0</v>
      </c>
      <c r="CM212">
        <v>0</v>
      </c>
      <c r="CN212">
        <v>11607.5</v>
      </c>
      <c r="CO212" t="s">
        <v>150</v>
      </c>
      <c r="CP212">
        <v>0</v>
      </c>
      <c r="CQ212">
        <v>0</v>
      </c>
      <c r="CR212">
        <v>0</v>
      </c>
      <c r="CS212" t="s">
        <v>164</v>
      </c>
      <c r="CT212">
        <v>0</v>
      </c>
      <c r="CU212">
        <v>0</v>
      </c>
      <c r="CV212">
        <v>0</v>
      </c>
      <c r="CW212" t="s">
        <v>156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165</v>
      </c>
      <c r="DE212">
        <v>0</v>
      </c>
      <c r="DF212">
        <v>0</v>
      </c>
      <c r="DG212">
        <v>0</v>
      </c>
      <c r="DH212" t="s">
        <v>150</v>
      </c>
      <c r="DI212">
        <v>0</v>
      </c>
      <c r="DJ212">
        <v>0</v>
      </c>
      <c r="DK212">
        <v>0</v>
      </c>
      <c r="DL212" t="s">
        <v>156</v>
      </c>
      <c r="DM212">
        <v>45</v>
      </c>
      <c r="DN212">
        <v>0</v>
      </c>
      <c r="DO212" t="s">
        <v>156</v>
      </c>
      <c r="DP212">
        <v>45</v>
      </c>
      <c r="DQ212">
        <v>0</v>
      </c>
      <c r="DR212" t="s">
        <v>146</v>
      </c>
      <c r="DS212" t="s">
        <v>146</v>
      </c>
      <c r="DT212" t="s">
        <v>146</v>
      </c>
      <c r="DU212" t="s">
        <v>155</v>
      </c>
      <c r="DV212">
        <v>0</v>
      </c>
      <c r="DW212">
        <v>0</v>
      </c>
      <c r="DX212">
        <v>0.5</v>
      </c>
      <c r="DY212">
        <v>0.04</v>
      </c>
      <c r="DZ212">
        <v>2.0020566090040005E+19</v>
      </c>
      <c r="EA212">
        <v>3.4600356600000148E+18</v>
      </c>
      <c r="EB212" t="s">
        <v>656</v>
      </c>
      <c r="EC212" t="s">
        <v>656</v>
      </c>
      <c r="ED212" t="s">
        <v>655</v>
      </c>
      <c r="EE212" t="s">
        <v>657</v>
      </c>
      <c r="EF212" t="s">
        <v>163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146</v>
      </c>
      <c r="EP212">
        <v>11607.5</v>
      </c>
      <c r="EQ212">
        <v>0</v>
      </c>
      <c r="ER212">
        <v>0</v>
      </c>
      <c r="ES212" t="s">
        <v>146</v>
      </c>
      <c r="ET212" t="s">
        <v>168</v>
      </c>
      <c r="EU212" t="s">
        <v>146</v>
      </c>
      <c r="EV212">
        <v>0</v>
      </c>
    </row>
    <row r="213" spans="1:152" x14ac:dyDescent="0.25">
      <c r="A213">
        <v>9763217128</v>
      </c>
      <c r="B213" t="s">
        <v>141</v>
      </c>
      <c r="C213" t="s">
        <v>687</v>
      </c>
      <c r="D213" t="s">
        <v>143</v>
      </c>
      <c r="E213" t="s">
        <v>144</v>
      </c>
      <c r="F213" t="s">
        <v>145</v>
      </c>
      <c r="G213">
        <v>34910</v>
      </c>
      <c r="H213" t="s">
        <v>145</v>
      </c>
      <c r="I213">
        <v>733878</v>
      </c>
      <c r="J213">
        <v>2610425493</v>
      </c>
      <c r="K213">
        <v>1707801</v>
      </c>
      <c r="L213">
        <v>2692440</v>
      </c>
      <c r="M213" t="s">
        <v>146</v>
      </c>
      <c r="N213">
        <v>9763217128</v>
      </c>
      <c r="O213">
        <v>123</v>
      </c>
      <c r="P213" t="s">
        <v>147</v>
      </c>
      <c r="Q213" t="s">
        <v>148</v>
      </c>
      <c r="R213" t="s">
        <v>149</v>
      </c>
      <c r="S213">
        <v>250100000000001</v>
      </c>
      <c r="T213" t="s">
        <v>150</v>
      </c>
      <c r="U213" t="s">
        <v>151</v>
      </c>
      <c r="V213">
        <v>4814</v>
      </c>
      <c r="W213" t="s">
        <v>152</v>
      </c>
      <c r="X213" t="s">
        <v>151</v>
      </c>
      <c r="Y213">
        <v>44</v>
      </c>
      <c r="Z213" t="s">
        <v>153</v>
      </c>
      <c r="AA213" t="s">
        <v>154</v>
      </c>
      <c r="AB213" t="s">
        <v>146</v>
      </c>
      <c r="AC213">
        <v>200239</v>
      </c>
      <c r="AD213" t="s">
        <v>155</v>
      </c>
      <c r="AE213" t="s">
        <v>156</v>
      </c>
      <c r="AF213" t="s">
        <v>688</v>
      </c>
      <c r="AG213">
        <v>566</v>
      </c>
      <c r="AH213">
        <v>358740</v>
      </c>
      <c r="AI213" t="s">
        <v>153</v>
      </c>
      <c r="AJ213">
        <v>566</v>
      </c>
      <c r="AK213">
        <v>20212317128</v>
      </c>
      <c r="AL213">
        <v>9763217128</v>
      </c>
      <c r="AM213" t="s">
        <v>158</v>
      </c>
      <c r="AN213" t="s">
        <v>159</v>
      </c>
      <c r="AO213" t="s">
        <v>160</v>
      </c>
      <c r="AP213" t="s">
        <v>146</v>
      </c>
      <c r="AQ213" t="s">
        <v>161</v>
      </c>
      <c r="AR213">
        <v>11607.5</v>
      </c>
      <c r="AS213">
        <v>11500</v>
      </c>
      <c r="AT213" s="5">
        <f t="shared" si="21"/>
        <v>10500</v>
      </c>
      <c r="AU213" s="5">
        <v>350</v>
      </c>
      <c r="AV213" s="5">
        <f t="shared" si="22"/>
        <v>10150</v>
      </c>
      <c r="AW213" s="6">
        <f t="shared" si="23"/>
        <v>1786.4</v>
      </c>
      <c r="AX213" s="7">
        <f t="shared" si="24"/>
        <v>8120</v>
      </c>
      <c r="AY213" s="8">
        <f t="shared" si="25"/>
        <v>243.6</v>
      </c>
      <c r="AZ213" s="5">
        <v>250</v>
      </c>
      <c r="BA213" s="9">
        <f t="shared" si="26"/>
        <v>81.25</v>
      </c>
      <c r="BB213" s="9">
        <v>1000</v>
      </c>
      <c r="BC213" s="10"/>
      <c r="BD213" s="5">
        <f t="shared" si="27"/>
        <v>18.75</v>
      </c>
      <c r="BG213" t="s">
        <v>146</v>
      </c>
      <c r="BH213" t="s">
        <v>146</v>
      </c>
      <c r="BI213">
        <v>566</v>
      </c>
      <c r="BJ213">
        <v>566</v>
      </c>
      <c r="BK213">
        <v>11607.5</v>
      </c>
      <c r="BL213">
        <v>0.5</v>
      </c>
      <c r="BM213">
        <v>0</v>
      </c>
      <c r="BN213">
        <v>0.5</v>
      </c>
      <c r="BO213">
        <v>0.04</v>
      </c>
      <c r="BP213">
        <v>0</v>
      </c>
      <c r="BQ213">
        <v>11606.9625</v>
      </c>
      <c r="BR213">
        <v>0</v>
      </c>
      <c r="BS213">
        <v>0.04</v>
      </c>
      <c r="BT213" t="s">
        <v>146</v>
      </c>
      <c r="BU213">
        <v>59536659</v>
      </c>
      <c r="BV213" t="s">
        <v>162</v>
      </c>
      <c r="BW213">
        <v>0</v>
      </c>
      <c r="BX213">
        <v>0</v>
      </c>
      <c r="BY213" t="s">
        <v>163</v>
      </c>
      <c r="BZ213">
        <v>0</v>
      </c>
      <c r="CA213" t="s">
        <v>146</v>
      </c>
      <c r="CB213">
        <v>0</v>
      </c>
      <c r="CC213">
        <v>0</v>
      </c>
      <c r="CD213" t="s">
        <v>175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153</v>
      </c>
      <c r="CK213">
        <v>10</v>
      </c>
      <c r="CL213">
        <v>0</v>
      </c>
      <c r="CM213">
        <v>0</v>
      </c>
      <c r="CN213">
        <v>11607.5</v>
      </c>
      <c r="CO213" t="s">
        <v>150</v>
      </c>
      <c r="CP213">
        <v>0</v>
      </c>
      <c r="CQ213">
        <v>0</v>
      </c>
      <c r="CR213">
        <v>0</v>
      </c>
      <c r="CS213" t="s">
        <v>164</v>
      </c>
      <c r="CT213">
        <v>0</v>
      </c>
      <c r="CU213">
        <v>0</v>
      </c>
      <c r="CV213">
        <v>0</v>
      </c>
      <c r="CW213" t="s">
        <v>156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165</v>
      </c>
      <c r="DE213">
        <v>0</v>
      </c>
      <c r="DF213">
        <v>0</v>
      </c>
      <c r="DG213">
        <v>0</v>
      </c>
      <c r="DH213" t="s">
        <v>150</v>
      </c>
      <c r="DI213">
        <v>0</v>
      </c>
      <c r="DJ213">
        <v>0</v>
      </c>
      <c r="DK213">
        <v>0</v>
      </c>
      <c r="DL213" t="s">
        <v>156</v>
      </c>
      <c r="DM213">
        <v>45</v>
      </c>
      <c r="DN213">
        <v>0</v>
      </c>
      <c r="DO213" t="s">
        <v>156</v>
      </c>
      <c r="DP213">
        <v>45</v>
      </c>
      <c r="DQ213">
        <v>0</v>
      </c>
      <c r="DR213" t="s">
        <v>146</v>
      </c>
      <c r="DS213" t="s">
        <v>146</v>
      </c>
      <c r="DT213" t="s">
        <v>146</v>
      </c>
      <c r="DU213" t="s">
        <v>155</v>
      </c>
      <c r="DV213">
        <v>0</v>
      </c>
      <c r="DW213">
        <v>0</v>
      </c>
      <c r="DX213">
        <v>0.5</v>
      </c>
      <c r="DY213">
        <v>0.04</v>
      </c>
      <c r="DZ213">
        <v>2.0020566090040005E+19</v>
      </c>
      <c r="EA213">
        <v>3.0040566E+19</v>
      </c>
      <c r="EB213" t="s">
        <v>689</v>
      </c>
      <c r="EC213" t="s">
        <v>689</v>
      </c>
      <c r="ED213" t="s">
        <v>688</v>
      </c>
      <c r="EE213" t="s">
        <v>690</v>
      </c>
      <c r="EF213" t="s">
        <v>163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11607.5</v>
      </c>
      <c r="EQ213">
        <v>0</v>
      </c>
      <c r="ER213">
        <v>0</v>
      </c>
      <c r="ES213" t="s">
        <v>146</v>
      </c>
      <c r="ET213" t="s">
        <v>168</v>
      </c>
      <c r="EU213" t="s">
        <v>146</v>
      </c>
      <c r="EV213">
        <v>0</v>
      </c>
    </row>
    <row r="214" spans="1:152" x14ac:dyDescent="0.25">
      <c r="A214">
        <v>9765414566</v>
      </c>
      <c r="B214" t="s">
        <v>141</v>
      </c>
      <c r="C214" t="s">
        <v>747</v>
      </c>
      <c r="D214" t="s">
        <v>143</v>
      </c>
      <c r="E214" t="s">
        <v>144</v>
      </c>
      <c r="F214" t="s">
        <v>145</v>
      </c>
      <c r="G214">
        <v>34913</v>
      </c>
      <c r="H214" t="s">
        <v>145</v>
      </c>
      <c r="I214">
        <v>354136</v>
      </c>
      <c r="J214">
        <v>2610692111</v>
      </c>
      <c r="K214">
        <v>9945408</v>
      </c>
      <c r="L214">
        <v>2692440</v>
      </c>
      <c r="M214" t="s">
        <v>146</v>
      </c>
      <c r="N214">
        <v>9765414566</v>
      </c>
      <c r="O214">
        <v>123</v>
      </c>
      <c r="P214" t="s">
        <v>147</v>
      </c>
      <c r="Q214" t="s">
        <v>148</v>
      </c>
      <c r="R214" t="s">
        <v>149</v>
      </c>
      <c r="S214">
        <v>250100000000001</v>
      </c>
      <c r="T214" t="s">
        <v>150</v>
      </c>
      <c r="U214" t="s">
        <v>151</v>
      </c>
      <c r="V214">
        <v>4814</v>
      </c>
      <c r="W214" t="s">
        <v>152</v>
      </c>
      <c r="X214" t="s">
        <v>151</v>
      </c>
      <c r="Y214">
        <v>44</v>
      </c>
      <c r="Z214" t="s">
        <v>153</v>
      </c>
      <c r="AA214" t="s">
        <v>154</v>
      </c>
      <c r="AB214" t="s">
        <v>146</v>
      </c>
      <c r="AC214">
        <v>200239</v>
      </c>
      <c r="AD214" t="s">
        <v>155</v>
      </c>
      <c r="AE214" t="s">
        <v>156</v>
      </c>
      <c r="AF214" t="s">
        <v>748</v>
      </c>
      <c r="AG214">
        <v>566</v>
      </c>
      <c r="AH214">
        <v>379531</v>
      </c>
      <c r="AI214" t="s">
        <v>171</v>
      </c>
      <c r="AJ214">
        <v>566</v>
      </c>
      <c r="AK214">
        <v>9765414566</v>
      </c>
      <c r="AL214">
        <v>9765414566</v>
      </c>
      <c r="AM214" t="s">
        <v>158</v>
      </c>
      <c r="AN214" t="s">
        <v>192</v>
      </c>
      <c r="AO214" t="s">
        <v>193</v>
      </c>
      <c r="AP214" t="s">
        <v>146</v>
      </c>
      <c r="AQ214" t="s">
        <v>174</v>
      </c>
      <c r="AR214">
        <v>11607.5</v>
      </c>
      <c r="AS214">
        <v>11500</v>
      </c>
      <c r="AT214" s="5">
        <f t="shared" si="21"/>
        <v>10500</v>
      </c>
      <c r="AU214" s="5">
        <v>350</v>
      </c>
      <c r="AV214" s="5">
        <f t="shared" si="22"/>
        <v>10150</v>
      </c>
      <c r="AW214" s="6">
        <f t="shared" si="23"/>
        <v>1786.4</v>
      </c>
      <c r="AX214" s="7">
        <f t="shared" si="24"/>
        <v>8120</v>
      </c>
      <c r="AY214" s="8">
        <f t="shared" si="25"/>
        <v>243.6</v>
      </c>
      <c r="AZ214" s="5">
        <v>250</v>
      </c>
      <c r="BA214" s="9">
        <f t="shared" si="26"/>
        <v>81.25</v>
      </c>
      <c r="BB214" s="9">
        <v>1000</v>
      </c>
      <c r="BC214" s="10"/>
      <c r="BD214" s="5">
        <f t="shared" si="27"/>
        <v>18.75</v>
      </c>
      <c r="BG214" t="s">
        <v>146</v>
      </c>
      <c r="BH214" t="s">
        <v>146</v>
      </c>
      <c r="BI214">
        <v>566</v>
      </c>
      <c r="BJ214">
        <v>566</v>
      </c>
      <c r="BK214">
        <v>11607.5</v>
      </c>
      <c r="BL214">
        <v>0.5</v>
      </c>
      <c r="BM214">
        <v>0</v>
      </c>
      <c r="BN214">
        <v>0.5</v>
      </c>
      <c r="BO214">
        <v>0.04</v>
      </c>
      <c r="BP214">
        <v>0</v>
      </c>
      <c r="BQ214">
        <v>11606.9625</v>
      </c>
      <c r="BR214">
        <v>0</v>
      </c>
      <c r="BS214">
        <v>0.04</v>
      </c>
      <c r="BT214" t="s">
        <v>146</v>
      </c>
      <c r="BU214">
        <v>59536659</v>
      </c>
      <c r="BV214" t="s">
        <v>162</v>
      </c>
      <c r="BW214">
        <v>0</v>
      </c>
      <c r="BX214">
        <v>0</v>
      </c>
      <c r="BY214" t="s">
        <v>163</v>
      </c>
      <c r="BZ214">
        <v>0</v>
      </c>
      <c r="CA214" t="s">
        <v>146</v>
      </c>
      <c r="CB214">
        <v>0</v>
      </c>
      <c r="CC214">
        <v>0</v>
      </c>
      <c r="CD214" t="s">
        <v>175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171</v>
      </c>
      <c r="CK214">
        <v>10</v>
      </c>
      <c r="CL214">
        <v>0</v>
      </c>
      <c r="CM214">
        <v>0</v>
      </c>
      <c r="CN214">
        <v>11607.5</v>
      </c>
      <c r="CO214" t="s">
        <v>150</v>
      </c>
      <c r="CP214">
        <v>0</v>
      </c>
      <c r="CQ214">
        <v>0</v>
      </c>
      <c r="CR214">
        <v>0</v>
      </c>
      <c r="CS214" t="s">
        <v>164</v>
      </c>
      <c r="CT214">
        <v>0</v>
      </c>
      <c r="CU214">
        <v>0</v>
      </c>
      <c r="CV214">
        <v>0</v>
      </c>
      <c r="CW214" t="s">
        <v>156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165</v>
      </c>
      <c r="DE214">
        <v>0</v>
      </c>
      <c r="DF214">
        <v>0</v>
      </c>
      <c r="DG214">
        <v>0</v>
      </c>
      <c r="DH214" t="s">
        <v>150</v>
      </c>
      <c r="DI214">
        <v>0</v>
      </c>
      <c r="DJ214">
        <v>0</v>
      </c>
      <c r="DK214">
        <v>0</v>
      </c>
      <c r="DL214" t="s">
        <v>156</v>
      </c>
      <c r="DM214">
        <v>45</v>
      </c>
      <c r="DN214">
        <v>0</v>
      </c>
      <c r="DO214" t="s">
        <v>156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155</v>
      </c>
      <c r="DV214">
        <v>0</v>
      </c>
      <c r="DW214">
        <v>0</v>
      </c>
      <c r="DX214">
        <v>0.5</v>
      </c>
      <c r="DY214">
        <v>0.04</v>
      </c>
      <c r="DZ214">
        <v>2.0020566090040005E+19</v>
      </c>
      <c r="EA214">
        <v>3.4600356600000148E+18</v>
      </c>
      <c r="EB214" t="s">
        <v>749</v>
      </c>
      <c r="EC214" t="s">
        <v>749</v>
      </c>
      <c r="ED214" t="s">
        <v>748</v>
      </c>
      <c r="EE214" t="s">
        <v>750</v>
      </c>
      <c r="EF214" t="s">
        <v>163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146</v>
      </c>
      <c r="EP214">
        <v>11607.5</v>
      </c>
      <c r="EQ214">
        <v>0</v>
      </c>
      <c r="ER214">
        <v>0</v>
      </c>
      <c r="ES214" t="s">
        <v>146</v>
      </c>
      <c r="ET214" t="s">
        <v>168</v>
      </c>
      <c r="EU214" t="s">
        <v>146</v>
      </c>
      <c r="EV214">
        <v>0</v>
      </c>
    </row>
    <row r="215" spans="1:152" x14ac:dyDescent="0.25">
      <c r="A215">
        <v>9769657090</v>
      </c>
      <c r="B215" t="s">
        <v>141</v>
      </c>
      <c r="C215" t="s">
        <v>775</v>
      </c>
      <c r="D215" t="s">
        <v>143</v>
      </c>
      <c r="E215" t="s">
        <v>144</v>
      </c>
      <c r="F215" t="s">
        <v>145</v>
      </c>
      <c r="G215">
        <v>34920</v>
      </c>
      <c r="H215" t="s">
        <v>145</v>
      </c>
      <c r="I215">
        <v>941653</v>
      </c>
      <c r="J215">
        <v>2611397336</v>
      </c>
      <c r="K215">
        <v>8113524</v>
      </c>
      <c r="L215">
        <v>2692440</v>
      </c>
      <c r="M215" t="s">
        <v>146</v>
      </c>
      <c r="N215">
        <v>9769657090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150</v>
      </c>
      <c r="U215" t="s">
        <v>151</v>
      </c>
      <c r="V215">
        <v>4814</v>
      </c>
      <c r="W215" t="s">
        <v>152</v>
      </c>
      <c r="X215" t="s">
        <v>151</v>
      </c>
      <c r="Y215">
        <v>44</v>
      </c>
      <c r="Z215" t="s">
        <v>153</v>
      </c>
      <c r="AA215" t="s">
        <v>154</v>
      </c>
      <c r="AB215" t="s">
        <v>146</v>
      </c>
      <c r="AC215">
        <v>200239</v>
      </c>
      <c r="AD215" t="s">
        <v>155</v>
      </c>
      <c r="AE215" t="s">
        <v>156</v>
      </c>
      <c r="AF215" t="s">
        <v>776</v>
      </c>
      <c r="AG215">
        <v>566</v>
      </c>
      <c r="AH215">
        <v>188398</v>
      </c>
      <c r="AI215" t="s">
        <v>171</v>
      </c>
      <c r="AJ215">
        <v>566</v>
      </c>
      <c r="AK215">
        <v>9769657090</v>
      </c>
      <c r="AL215">
        <v>9769657090</v>
      </c>
      <c r="AM215" t="s">
        <v>158</v>
      </c>
      <c r="AN215" t="s">
        <v>216</v>
      </c>
      <c r="AO215" t="s">
        <v>217</v>
      </c>
      <c r="AP215" t="s">
        <v>146</v>
      </c>
      <c r="AQ215" t="s">
        <v>174</v>
      </c>
      <c r="AR215">
        <v>11607.5</v>
      </c>
      <c r="AS215">
        <v>11500</v>
      </c>
      <c r="AT215" s="5">
        <f t="shared" si="21"/>
        <v>10500</v>
      </c>
      <c r="AU215" s="5">
        <v>350</v>
      </c>
      <c r="AV215" s="5">
        <f t="shared" si="22"/>
        <v>10150</v>
      </c>
      <c r="AW215" s="6">
        <f t="shared" si="23"/>
        <v>1786.4</v>
      </c>
      <c r="AX215" s="7">
        <f t="shared" si="24"/>
        <v>8120</v>
      </c>
      <c r="AY215" s="8">
        <f t="shared" si="25"/>
        <v>243.6</v>
      </c>
      <c r="AZ215" s="5">
        <v>250</v>
      </c>
      <c r="BA215" s="9">
        <f t="shared" si="26"/>
        <v>81.25</v>
      </c>
      <c r="BB215" s="9">
        <v>1000</v>
      </c>
      <c r="BC215" s="10"/>
      <c r="BD215" s="5">
        <f t="shared" si="27"/>
        <v>18.75</v>
      </c>
      <c r="BG215" t="s">
        <v>146</v>
      </c>
      <c r="BH215" t="s">
        <v>146</v>
      </c>
      <c r="BI215">
        <v>566</v>
      </c>
      <c r="BJ215">
        <v>566</v>
      </c>
      <c r="BK215">
        <v>11607.5</v>
      </c>
      <c r="BL215">
        <v>0.5</v>
      </c>
      <c r="BM215">
        <v>0</v>
      </c>
      <c r="BN215">
        <v>0.5</v>
      </c>
      <c r="BO215">
        <v>0.04</v>
      </c>
      <c r="BP215">
        <v>0</v>
      </c>
      <c r="BQ215">
        <v>11606.9625</v>
      </c>
      <c r="BR215">
        <v>0</v>
      </c>
      <c r="BS215">
        <v>0.04</v>
      </c>
      <c r="BT215" t="s">
        <v>146</v>
      </c>
      <c r="BU215">
        <v>59536659</v>
      </c>
      <c r="BV215" t="s">
        <v>162</v>
      </c>
      <c r="BW215">
        <v>0</v>
      </c>
      <c r="BX215">
        <v>0</v>
      </c>
      <c r="BY215" t="s">
        <v>163</v>
      </c>
      <c r="BZ215">
        <v>0</v>
      </c>
      <c r="CA215" t="s">
        <v>146</v>
      </c>
      <c r="CB215">
        <v>0</v>
      </c>
      <c r="CC215">
        <v>0</v>
      </c>
      <c r="CD215" t="s">
        <v>175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171</v>
      </c>
      <c r="CK215">
        <v>10</v>
      </c>
      <c r="CL215">
        <v>0</v>
      </c>
      <c r="CM215">
        <v>0</v>
      </c>
      <c r="CN215">
        <v>11607.5</v>
      </c>
      <c r="CO215" t="s">
        <v>150</v>
      </c>
      <c r="CP215">
        <v>0</v>
      </c>
      <c r="CQ215">
        <v>0</v>
      </c>
      <c r="CR215">
        <v>0</v>
      </c>
      <c r="CS215" t="s">
        <v>164</v>
      </c>
      <c r="CT215">
        <v>0</v>
      </c>
      <c r="CU215">
        <v>0</v>
      </c>
      <c r="CV215">
        <v>0</v>
      </c>
      <c r="CW215" t="s">
        <v>156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165</v>
      </c>
      <c r="DE215">
        <v>0</v>
      </c>
      <c r="DF215">
        <v>0</v>
      </c>
      <c r="DG215">
        <v>0</v>
      </c>
      <c r="DH215" t="s">
        <v>150</v>
      </c>
      <c r="DI215">
        <v>0</v>
      </c>
      <c r="DJ215">
        <v>0</v>
      </c>
      <c r="DK215">
        <v>0</v>
      </c>
      <c r="DL215" t="s">
        <v>156</v>
      </c>
      <c r="DM215">
        <v>45</v>
      </c>
      <c r="DN215">
        <v>0</v>
      </c>
      <c r="DO215" t="s">
        <v>156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155</v>
      </c>
      <c r="DV215">
        <v>0</v>
      </c>
      <c r="DW215">
        <v>0</v>
      </c>
      <c r="DX215">
        <v>0.5</v>
      </c>
      <c r="DY215">
        <v>0.04</v>
      </c>
      <c r="DZ215">
        <v>2.0020566090040005E+19</v>
      </c>
      <c r="EA215">
        <v>3.4600356600000148E+18</v>
      </c>
      <c r="EB215" t="s">
        <v>777</v>
      </c>
      <c r="EC215" t="s">
        <v>777</v>
      </c>
      <c r="ED215" t="s">
        <v>776</v>
      </c>
      <c r="EE215" t="s">
        <v>778</v>
      </c>
      <c r="EF215" t="s">
        <v>163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11607.5</v>
      </c>
      <c r="EQ215">
        <v>0</v>
      </c>
      <c r="ER215">
        <v>0</v>
      </c>
      <c r="ES215" t="s">
        <v>146</v>
      </c>
      <c r="ET215" t="s">
        <v>168</v>
      </c>
      <c r="EU215" t="s">
        <v>146</v>
      </c>
      <c r="EV215">
        <v>0</v>
      </c>
    </row>
    <row r="216" spans="1:152" x14ac:dyDescent="0.25">
      <c r="A216">
        <v>9762742992</v>
      </c>
      <c r="B216" t="s">
        <v>141</v>
      </c>
      <c r="C216" t="s">
        <v>790</v>
      </c>
      <c r="D216" t="s">
        <v>143</v>
      </c>
      <c r="E216" t="s">
        <v>144</v>
      </c>
      <c r="F216" t="s">
        <v>145</v>
      </c>
      <c r="G216">
        <v>34910</v>
      </c>
      <c r="H216" t="s">
        <v>145</v>
      </c>
      <c r="I216">
        <v>947664</v>
      </c>
      <c r="J216">
        <v>2610423862</v>
      </c>
      <c r="K216">
        <v>1707801</v>
      </c>
      <c r="L216">
        <v>2692440</v>
      </c>
      <c r="M216" t="s">
        <v>146</v>
      </c>
      <c r="N216">
        <v>9762742992</v>
      </c>
      <c r="O216">
        <v>123</v>
      </c>
      <c r="P216" t="s">
        <v>147</v>
      </c>
      <c r="Q216" t="s">
        <v>148</v>
      </c>
      <c r="R216" t="s">
        <v>149</v>
      </c>
      <c r="S216">
        <v>250100000000001</v>
      </c>
      <c r="T216" t="s">
        <v>150</v>
      </c>
      <c r="U216" t="s">
        <v>151</v>
      </c>
      <c r="V216">
        <v>4814</v>
      </c>
      <c r="W216" t="s">
        <v>152</v>
      </c>
      <c r="X216" t="s">
        <v>151</v>
      </c>
      <c r="Y216">
        <v>44</v>
      </c>
      <c r="Z216" t="s">
        <v>153</v>
      </c>
      <c r="AA216" t="s">
        <v>154</v>
      </c>
      <c r="AB216" t="s">
        <v>146</v>
      </c>
      <c r="AC216">
        <v>200239</v>
      </c>
      <c r="AD216" t="s">
        <v>155</v>
      </c>
      <c r="AE216" t="s">
        <v>156</v>
      </c>
      <c r="AF216" t="s">
        <v>791</v>
      </c>
      <c r="AG216">
        <v>566</v>
      </c>
      <c r="AH216">
        <v>972650</v>
      </c>
      <c r="AI216" t="s">
        <v>171</v>
      </c>
      <c r="AJ216">
        <v>566</v>
      </c>
      <c r="AK216">
        <v>9762742992</v>
      </c>
      <c r="AL216">
        <v>9762742992</v>
      </c>
      <c r="AM216" t="s">
        <v>158</v>
      </c>
      <c r="AN216" t="s">
        <v>172</v>
      </c>
      <c r="AO216" t="s">
        <v>173</v>
      </c>
      <c r="AP216" t="s">
        <v>146</v>
      </c>
      <c r="AQ216" t="s">
        <v>174</v>
      </c>
      <c r="AR216">
        <v>11607.5</v>
      </c>
      <c r="AS216">
        <v>11500</v>
      </c>
      <c r="AT216" s="5">
        <f t="shared" si="21"/>
        <v>10500</v>
      </c>
      <c r="AU216" s="5">
        <v>350</v>
      </c>
      <c r="AV216" s="5">
        <f t="shared" si="22"/>
        <v>10150</v>
      </c>
      <c r="AW216" s="6">
        <f t="shared" si="23"/>
        <v>1786.4</v>
      </c>
      <c r="AX216" s="7">
        <f t="shared" si="24"/>
        <v>8120</v>
      </c>
      <c r="AY216" s="8">
        <f t="shared" si="25"/>
        <v>243.6</v>
      </c>
      <c r="AZ216" s="5">
        <v>250</v>
      </c>
      <c r="BA216" s="9">
        <f t="shared" si="26"/>
        <v>81.25</v>
      </c>
      <c r="BB216" s="9">
        <v>1000</v>
      </c>
      <c r="BC216" s="10"/>
      <c r="BD216" s="5">
        <f t="shared" si="27"/>
        <v>18.75</v>
      </c>
      <c r="BG216" t="s">
        <v>146</v>
      </c>
      <c r="BH216" t="s">
        <v>146</v>
      </c>
      <c r="BI216">
        <v>566</v>
      </c>
      <c r="BJ216">
        <v>566</v>
      </c>
      <c r="BK216">
        <v>11607.5</v>
      </c>
      <c r="BL216">
        <v>0.5</v>
      </c>
      <c r="BM216">
        <v>0</v>
      </c>
      <c r="BN216">
        <v>0.5</v>
      </c>
      <c r="BO216">
        <v>0.04</v>
      </c>
      <c r="BP216">
        <v>0</v>
      </c>
      <c r="BQ216">
        <v>11606.9625</v>
      </c>
      <c r="BR216">
        <v>0</v>
      </c>
      <c r="BS216">
        <v>0.04</v>
      </c>
      <c r="BT216" t="s">
        <v>146</v>
      </c>
      <c r="BU216">
        <v>59536659</v>
      </c>
      <c r="BV216" t="s">
        <v>162</v>
      </c>
      <c r="BW216">
        <v>0</v>
      </c>
      <c r="BX216">
        <v>0</v>
      </c>
      <c r="BY216" t="s">
        <v>163</v>
      </c>
      <c r="BZ216">
        <v>0</v>
      </c>
      <c r="CA216" t="s">
        <v>146</v>
      </c>
      <c r="CB216">
        <v>0</v>
      </c>
      <c r="CC216">
        <v>0</v>
      </c>
      <c r="CD216" t="s">
        <v>175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171</v>
      </c>
      <c r="CK216">
        <v>10</v>
      </c>
      <c r="CL216">
        <v>0</v>
      </c>
      <c r="CM216">
        <v>0</v>
      </c>
      <c r="CN216">
        <v>11607.5</v>
      </c>
      <c r="CO216" t="s">
        <v>150</v>
      </c>
      <c r="CP216">
        <v>0</v>
      </c>
      <c r="CQ216">
        <v>0</v>
      </c>
      <c r="CR216">
        <v>0</v>
      </c>
      <c r="CS216" t="s">
        <v>164</v>
      </c>
      <c r="CT216">
        <v>0</v>
      </c>
      <c r="CU216">
        <v>0</v>
      </c>
      <c r="CV216">
        <v>0</v>
      </c>
      <c r="CW216" t="s">
        <v>156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165</v>
      </c>
      <c r="DE216">
        <v>0</v>
      </c>
      <c r="DF216">
        <v>0</v>
      </c>
      <c r="DG216">
        <v>0</v>
      </c>
      <c r="DH216" t="s">
        <v>150</v>
      </c>
      <c r="DI216">
        <v>0</v>
      </c>
      <c r="DJ216">
        <v>0</v>
      </c>
      <c r="DK216">
        <v>0</v>
      </c>
      <c r="DL216" t="s">
        <v>156</v>
      </c>
      <c r="DM216">
        <v>45</v>
      </c>
      <c r="DN216">
        <v>0</v>
      </c>
      <c r="DO216" t="s">
        <v>156</v>
      </c>
      <c r="DP216">
        <v>45</v>
      </c>
      <c r="DQ216">
        <v>0</v>
      </c>
      <c r="DR216" t="s">
        <v>146</v>
      </c>
      <c r="DS216" t="s">
        <v>146</v>
      </c>
      <c r="DT216" t="s">
        <v>146</v>
      </c>
      <c r="DU216" t="s">
        <v>155</v>
      </c>
      <c r="DV216">
        <v>0</v>
      </c>
      <c r="DW216">
        <v>0</v>
      </c>
      <c r="DX216">
        <v>0.5</v>
      </c>
      <c r="DY216">
        <v>0.04</v>
      </c>
      <c r="DZ216">
        <v>2.0020566090040005E+19</v>
      </c>
      <c r="EA216">
        <v>3.4600356600000148E+18</v>
      </c>
      <c r="EB216" t="s">
        <v>792</v>
      </c>
      <c r="EC216" t="s">
        <v>792</v>
      </c>
      <c r="ED216" t="s">
        <v>791</v>
      </c>
      <c r="EE216" t="s">
        <v>793</v>
      </c>
      <c r="EF216" t="s">
        <v>163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11607.5</v>
      </c>
      <c r="EQ216">
        <v>0</v>
      </c>
      <c r="ER216">
        <v>0</v>
      </c>
      <c r="ES216" t="s">
        <v>146</v>
      </c>
      <c r="ET216" t="s">
        <v>168</v>
      </c>
      <c r="EU216" t="s">
        <v>146</v>
      </c>
      <c r="EV216">
        <v>0</v>
      </c>
    </row>
    <row r="217" spans="1:152" x14ac:dyDescent="0.25">
      <c r="A217">
        <v>9763625571</v>
      </c>
      <c r="B217" t="s">
        <v>141</v>
      </c>
      <c r="C217" t="s">
        <v>849</v>
      </c>
      <c r="D217" t="s">
        <v>143</v>
      </c>
      <c r="E217" t="s">
        <v>144</v>
      </c>
      <c r="F217" t="s">
        <v>145</v>
      </c>
      <c r="G217">
        <v>34911</v>
      </c>
      <c r="H217" t="s">
        <v>145</v>
      </c>
      <c r="I217">
        <v>881544</v>
      </c>
      <c r="J217">
        <v>2610496959</v>
      </c>
      <c r="K217">
        <v>9135743</v>
      </c>
      <c r="L217">
        <v>2692440</v>
      </c>
      <c r="M217" t="s">
        <v>146</v>
      </c>
      <c r="N217">
        <v>9763625571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150</v>
      </c>
      <c r="U217" t="s">
        <v>151</v>
      </c>
      <c r="V217">
        <v>4814</v>
      </c>
      <c r="W217" t="s">
        <v>152</v>
      </c>
      <c r="X217" t="s">
        <v>151</v>
      </c>
      <c r="Y217">
        <v>44</v>
      </c>
      <c r="Z217" t="s">
        <v>153</v>
      </c>
      <c r="AA217" t="s">
        <v>154</v>
      </c>
      <c r="AB217" t="s">
        <v>146</v>
      </c>
      <c r="AC217">
        <v>200239</v>
      </c>
      <c r="AD217" t="s">
        <v>155</v>
      </c>
      <c r="AE217" t="s">
        <v>156</v>
      </c>
      <c r="AF217" t="s">
        <v>850</v>
      </c>
      <c r="AG217">
        <v>566</v>
      </c>
      <c r="AH217">
        <v>699493</v>
      </c>
      <c r="AI217" t="s">
        <v>171</v>
      </c>
      <c r="AJ217">
        <v>566</v>
      </c>
      <c r="AK217">
        <v>9763625571</v>
      </c>
      <c r="AL217">
        <v>9763625571</v>
      </c>
      <c r="AM217" t="s">
        <v>158</v>
      </c>
      <c r="AN217" t="s">
        <v>198</v>
      </c>
      <c r="AO217" t="s">
        <v>199</v>
      </c>
      <c r="AP217" t="s">
        <v>146</v>
      </c>
      <c r="AQ217" t="s">
        <v>174</v>
      </c>
      <c r="AR217">
        <v>11607.5</v>
      </c>
      <c r="AS217">
        <v>11500</v>
      </c>
      <c r="AT217" s="5">
        <f t="shared" si="21"/>
        <v>10500</v>
      </c>
      <c r="AU217" s="5">
        <v>350</v>
      </c>
      <c r="AV217" s="5">
        <f t="shared" si="22"/>
        <v>10150</v>
      </c>
      <c r="AW217" s="6">
        <f t="shared" si="23"/>
        <v>1786.4</v>
      </c>
      <c r="AX217" s="7">
        <f t="shared" si="24"/>
        <v>8120</v>
      </c>
      <c r="AY217" s="8">
        <f t="shared" si="25"/>
        <v>243.6</v>
      </c>
      <c r="AZ217" s="5">
        <v>250</v>
      </c>
      <c r="BA217" s="9">
        <f t="shared" si="26"/>
        <v>81.25</v>
      </c>
      <c r="BB217" s="9">
        <v>1000</v>
      </c>
      <c r="BC217" s="10"/>
      <c r="BD217" s="5">
        <f t="shared" si="27"/>
        <v>18.75</v>
      </c>
      <c r="BG217" t="s">
        <v>146</v>
      </c>
      <c r="BH217" t="s">
        <v>146</v>
      </c>
      <c r="BI217">
        <v>566</v>
      </c>
      <c r="BJ217">
        <v>566</v>
      </c>
      <c r="BK217">
        <v>11607.5</v>
      </c>
      <c r="BL217">
        <v>0.5</v>
      </c>
      <c r="BM217">
        <v>0</v>
      </c>
      <c r="BN217">
        <v>0.5</v>
      </c>
      <c r="BO217">
        <v>0.04</v>
      </c>
      <c r="BP217">
        <v>0</v>
      </c>
      <c r="BQ217">
        <v>11606.9625</v>
      </c>
      <c r="BR217">
        <v>0</v>
      </c>
      <c r="BS217">
        <v>0.04</v>
      </c>
      <c r="BT217" t="s">
        <v>146</v>
      </c>
      <c r="BU217">
        <v>59536659</v>
      </c>
      <c r="BV217" t="s">
        <v>162</v>
      </c>
      <c r="BW217">
        <v>0</v>
      </c>
      <c r="BX217">
        <v>0</v>
      </c>
      <c r="BY217" t="s">
        <v>163</v>
      </c>
      <c r="BZ217">
        <v>0</v>
      </c>
      <c r="CA217" t="s">
        <v>146</v>
      </c>
      <c r="CB217">
        <v>0</v>
      </c>
      <c r="CC217">
        <v>0</v>
      </c>
      <c r="CD217" t="s">
        <v>175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171</v>
      </c>
      <c r="CK217">
        <v>10</v>
      </c>
      <c r="CL217">
        <v>0</v>
      </c>
      <c r="CM217">
        <v>0</v>
      </c>
      <c r="CN217">
        <v>11607.5</v>
      </c>
      <c r="CO217" t="s">
        <v>150</v>
      </c>
      <c r="CP217">
        <v>0</v>
      </c>
      <c r="CQ217">
        <v>0</v>
      </c>
      <c r="CR217">
        <v>0</v>
      </c>
      <c r="CS217" t="s">
        <v>164</v>
      </c>
      <c r="CT217">
        <v>0</v>
      </c>
      <c r="CU217">
        <v>0</v>
      </c>
      <c r="CV217">
        <v>0</v>
      </c>
      <c r="CW217" t="s">
        <v>156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165</v>
      </c>
      <c r="DE217">
        <v>0</v>
      </c>
      <c r="DF217">
        <v>0</v>
      </c>
      <c r="DG217">
        <v>0</v>
      </c>
      <c r="DH217" t="s">
        <v>150</v>
      </c>
      <c r="DI217">
        <v>0</v>
      </c>
      <c r="DJ217">
        <v>0</v>
      </c>
      <c r="DK217">
        <v>0</v>
      </c>
      <c r="DL217" t="s">
        <v>156</v>
      </c>
      <c r="DM217">
        <v>45</v>
      </c>
      <c r="DN217">
        <v>0</v>
      </c>
      <c r="DO217" t="s">
        <v>156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155</v>
      </c>
      <c r="DV217">
        <v>0</v>
      </c>
      <c r="DW217">
        <v>0</v>
      </c>
      <c r="DX217">
        <v>0.5</v>
      </c>
      <c r="DY217">
        <v>0.04</v>
      </c>
      <c r="DZ217">
        <v>2.0020566090040005E+19</v>
      </c>
      <c r="EA217">
        <v>3.4600356600000148E+18</v>
      </c>
      <c r="EB217" t="s">
        <v>851</v>
      </c>
      <c r="EC217" t="s">
        <v>851</v>
      </c>
      <c r="ED217" t="s">
        <v>850</v>
      </c>
      <c r="EE217" t="s">
        <v>852</v>
      </c>
      <c r="EF217" t="s">
        <v>163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11607.5</v>
      </c>
      <c r="EQ217">
        <v>0</v>
      </c>
      <c r="ER217">
        <v>0</v>
      </c>
      <c r="ES217" t="s">
        <v>146</v>
      </c>
      <c r="ET217" t="s">
        <v>168</v>
      </c>
      <c r="EU217" t="s">
        <v>146</v>
      </c>
      <c r="EV217">
        <v>0</v>
      </c>
    </row>
    <row r="218" spans="1:152" x14ac:dyDescent="0.25">
      <c r="A218">
        <v>9763081561</v>
      </c>
      <c r="B218" t="s">
        <v>141</v>
      </c>
      <c r="C218" t="s">
        <v>857</v>
      </c>
      <c r="D218" t="s">
        <v>143</v>
      </c>
      <c r="E218" t="s">
        <v>144</v>
      </c>
      <c r="F218" t="s">
        <v>145</v>
      </c>
      <c r="G218">
        <v>34910</v>
      </c>
      <c r="H218" t="s">
        <v>145</v>
      </c>
      <c r="I218">
        <v>721601</v>
      </c>
      <c r="J218">
        <v>2610425010</v>
      </c>
      <c r="K218">
        <v>1707801</v>
      </c>
      <c r="L218">
        <v>2692440</v>
      </c>
      <c r="M218" t="s">
        <v>146</v>
      </c>
      <c r="N218">
        <v>9763081561</v>
      </c>
      <c r="O218">
        <v>123</v>
      </c>
      <c r="P218" t="s">
        <v>147</v>
      </c>
      <c r="Q218" t="s">
        <v>148</v>
      </c>
      <c r="R218" t="s">
        <v>149</v>
      </c>
      <c r="S218">
        <v>250100000000001</v>
      </c>
      <c r="T218" t="s">
        <v>150</v>
      </c>
      <c r="U218" t="s">
        <v>151</v>
      </c>
      <c r="V218">
        <v>4814</v>
      </c>
      <c r="W218" t="s">
        <v>152</v>
      </c>
      <c r="X218" t="s">
        <v>151</v>
      </c>
      <c r="Y218">
        <v>44</v>
      </c>
      <c r="Z218" t="s">
        <v>153</v>
      </c>
      <c r="AA218" t="s">
        <v>154</v>
      </c>
      <c r="AB218" t="s">
        <v>146</v>
      </c>
      <c r="AC218">
        <v>200239</v>
      </c>
      <c r="AD218" t="s">
        <v>155</v>
      </c>
      <c r="AE218" t="s">
        <v>156</v>
      </c>
      <c r="AF218" t="s">
        <v>858</v>
      </c>
      <c r="AG218">
        <v>566</v>
      </c>
      <c r="AH218">
        <v>233787</v>
      </c>
      <c r="AI218" t="s">
        <v>171</v>
      </c>
      <c r="AJ218">
        <v>566</v>
      </c>
      <c r="AK218">
        <v>9763081561</v>
      </c>
      <c r="AL218">
        <v>9763081561</v>
      </c>
      <c r="AM218" t="s">
        <v>158</v>
      </c>
      <c r="AN218" t="s">
        <v>271</v>
      </c>
      <c r="AO218" t="s">
        <v>272</v>
      </c>
      <c r="AP218" t="s">
        <v>146</v>
      </c>
      <c r="AQ218" t="s">
        <v>174</v>
      </c>
      <c r="AR218">
        <v>11607.5</v>
      </c>
      <c r="AS218">
        <v>11500</v>
      </c>
      <c r="AT218" s="5">
        <f t="shared" si="21"/>
        <v>10500</v>
      </c>
      <c r="AU218" s="5">
        <v>350</v>
      </c>
      <c r="AV218" s="5">
        <f t="shared" si="22"/>
        <v>10150</v>
      </c>
      <c r="AW218" s="6">
        <f t="shared" si="23"/>
        <v>1786.4</v>
      </c>
      <c r="AX218" s="7">
        <f t="shared" si="24"/>
        <v>8120</v>
      </c>
      <c r="AY218" s="8">
        <f t="shared" si="25"/>
        <v>243.6</v>
      </c>
      <c r="AZ218" s="5">
        <v>250</v>
      </c>
      <c r="BA218" s="9">
        <f t="shared" si="26"/>
        <v>81.25</v>
      </c>
      <c r="BB218" s="9">
        <v>1000</v>
      </c>
      <c r="BC218" s="10"/>
      <c r="BD218" s="5">
        <f t="shared" si="27"/>
        <v>18.75</v>
      </c>
      <c r="BG218" t="s">
        <v>146</v>
      </c>
      <c r="BH218" t="s">
        <v>146</v>
      </c>
      <c r="BI218">
        <v>566</v>
      </c>
      <c r="BJ218">
        <v>566</v>
      </c>
      <c r="BK218">
        <v>11607.5</v>
      </c>
      <c r="BL218">
        <v>0.5</v>
      </c>
      <c r="BM218">
        <v>0</v>
      </c>
      <c r="BN218">
        <v>0.5</v>
      </c>
      <c r="BO218">
        <v>0.04</v>
      </c>
      <c r="BP218">
        <v>0</v>
      </c>
      <c r="BQ218">
        <v>11606.9625</v>
      </c>
      <c r="BR218">
        <v>0</v>
      </c>
      <c r="BS218">
        <v>0.04</v>
      </c>
      <c r="BT218" t="s">
        <v>146</v>
      </c>
      <c r="BU218">
        <v>59536659</v>
      </c>
      <c r="BV218" t="s">
        <v>162</v>
      </c>
      <c r="BW218">
        <v>0</v>
      </c>
      <c r="BX218">
        <v>0</v>
      </c>
      <c r="BY218" t="s">
        <v>163</v>
      </c>
      <c r="BZ218">
        <v>0</v>
      </c>
      <c r="CA218" t="s">
        <v>146</v>
      </c>
      <c r="CB218">
        <v>0</v>
      </c>
      <c r="CC218">
        <v>0</v>
      </c>
      <c r="CD218" t="s">
        <v>175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171</v>
      </c>
      <c r="CK218">
        <v>10</v>
      </c>
      <c r="CL218">
        <v>0</v>
      </c>
      <c r="CM218">
        <v>0</v>
      </c>
      <c r="CN218">
        <v>11607.5</v>
      </c>
      <c r="CO218" t="s">
        <v>150</v>
      </c>
      <c r="CP218">
        <v>0</v>
      </c>
      <c r="CQ218">
        <v>0</v>
      </c>
      <c r="CR218">
        <v>0</v>
      </c>
      <c r="CS218" t="s">
        <v>164</v>
      </c>
      <c r="CT218">
        <v>0</v>
      </c>
      <c r="CU218">
        <v>0</v>
      </c>
      <c r="CV218">
        <v>0</v>
      </c>
      <c r="CW218" t="s">
        <v>156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165</v>
      </c>
      <c r="DE218">
        <v>0</v>
      </c>
      <c r="DF218">
        <v>0</v>
      </c>
      <c r="DG218">
        <v>0</v>
      </c>
      <c r="DH218" t="s">
        <v>150</v>
      </c>
      <c r="DI218">
        <v>0</v>
      </c>
      <c r="DJ218">
        <v>0</v>
      </c>
      <c r="DK218">
        <v>0</v>
      </c>
      <c r="DL218" t="s">
        <v>156</v>
      </c>
      <c r="DM218">
        <v>45</v>
      </c>
      <c r="DN218">
        <v>0</v>
      </c>
      <c r="DO218" t="s">
        <v>156</v>
      </c>
      <c r="DP218">
        <v>45</v>
      </c>
      <c r="DQ218">
        <v>0</v>
      </c>
      <c r="DR218" t="s">
        <v>146</v>
      </c>
      <c r="DS218" t="s">
        <v>146</v>
      </c>
      <c r="DT218" t="s">
        <v>146</v>
      </c>
      <c r="DU218" t="s">
        <v>155</v>
      </c>
      <c r="DV218">
        <v>0</v>
      </c>
      <c r="DW218">
        <v>0</v>
      </c>
      <c r="DX218">
        <v>0.5</v>
      </c>
      <c r="DY218">
        <v>0.04</v>
      </c>
      <c r="DZ218">
        <v>2.0020566090040005E+19</v>
      </c>
      <c r="EA218">
        <v>3.4600356600000148E+18</v>
      </c>
      <c r="EB218" t="s">
        <v>859</v>
      </c>
      <c r="EC218" t="s">
        <v>859</v>
      </c>
      <c r="ED218" t="s">
        <v>858</v>
      </c>
      <c r="EE218" t="s">
        <v>860</v>
      </c>
      <c r="EF218" t="s">
        <v>163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11607.5</v>
      </c>
      <c r="EQ218">
        <v>0</v>
      </c>
      <c r="ER218">
        <v>0</v>
      </c>
      <c r="ES218" t="s">
        <v>146</v>
      </c>
      <c r="ET218" t="s">
        <v>168</v>
      </c>
      <c r="EU218" t="s">
        <v>146</v>
      </c>
      <c r="EV218">
        <v>0</v>
      </c>
    </row>
    <row r="219" spans="1:152" x14ac:dyDescent="0.25">
      <c r="A219">
        <v>9762928649</v>
      </c>
      <c r="B219" t="s">
        <v>141</v>
      </c>
      <c r="C219" t="s">
        <v>878</v>
      </c>
      <c r="D219" t="s">
        <v>143</v>
      </c>
      <c r="E219" t="s">
        <v>144</v>
      </c>
      <c r="F219" t="s">
        <v>145</v>
      </c>
      <c r="G219">
        <v>34910</v>
      </c>
      <c r="H219" t="s">
        <v>145</v>
      </c>
      <c r="I219">
        <v>727866</v>
      </c>
      <c r="J219">
        <v>2610424511</v>
      </c>
      <c r="K219">
        <v>1707801</v>
      </c>
      <c r="L219">
        <v>2692440</v>
      </c>
      <c r="M219" t="s">
        <v>146</v>
      </c>
      <c r="N219">
        <v>9762928649</v>
      </c>
      <c r="O219">
        <v>123</v>
      </c>
      <c r="P219" t="s">
        <v>147</v>
      </c>
      <c r="Q219" t="s">
        <v>148</v>
      </c>
      <c r="R219" t="s">
        <v>149</v>
      </c>
      <c r="S219">
        <v>250100000000001</v>
      </c>
      <c r="T219" t="s">
        <v>150</v>
      </c>
      <c r="U219" t="s">
        <v>151</v>
      </c>
      <c r="V219">
        <v>4814</v>
      </c>
      <c r="W219" t="s">
        <v>152</v>
      </c>
      <c r="X219" t="s">
        <v>151</v>
      </c>
      <c r="Y219">
        <v>44</v>
      </c>
      <c r="Z219" t="s">
        <v>153</v>
      </c>
      <c r="AA219" t="s">
        <v>154</v>
      </c>
      <c r="AB219" t="s">
        <v>146</v>
      </c>
      <c r="AC219">
        <v>200239</v>
      </c>
      <c r="AD219" t="s">
        <v>155</v>
      </c>
      <c r="AE219" t="s">
        <v>156</v>
      </c>
      <c r="AF219" t="s">
        <v>879</v>
      </c>
      <c r="AG219">
        <v>566</v>
      </c>
      <c r="AH219">
        <v>112052</v>
      </c>
      <c r="AI219" t="s">
        <v>171</v>
      </c>
      <c r="AJ219">
        <v>566</v>
      </c>
      <c r="AK219">
        <v>9762928649</v>
      </c>
      <c r="AL219">
        <v>9762928649</v>
      </c>
      <c r="AM219" t="s">
        <v>158</v>
      </c>
      <c r="AN219" t="s">
        <v>172</v>
      </c>
      <c r="AO219" t="s">
        <v>173</v>
      </c>
      <c r="AP219" t="s">
        <v>146</v>
      </c>
      <c r="AQ219" t="s">
        <v>174</v>
      </c>
      <c r="AR219">
        <v>11607.5</v>
      </c>
      <c r="AS219">
        <v>11500</v>
      </c>
      <c r="AT219" s="5">
        <f t="shared" si="21"/>
        <v>10500</v>
      </c>
      <c r="AU219" s="5">
        <v>350</v>
      </c>
      <c r="AV219" s="5">
        <f t="shared" si="22"/>
        <v>10150</v>
      </c>
      <c r="AW219" s="6">
        <f t="shared" si="23"/>
        <v>1786.4</v>
      </c>
      <c r="AX219" s="7">
        <f t="shared" si="24"/>
        <v>8120</v>
      </c>
      <c r="AY219" s="8">
        <f t="shared" si="25"/>
        <v>243.6</v>
      </c>
      <c r="AZ219" s="5">
        <v>250</v>
      </c>
      <c r="BA219" s="9">
        <f t="shared" si="26"/>
        <v>81.25</v>
      </c>
      <c r="BB219" s="9">
        <v>1000</v>
      </c>
      <c r="BC219" s="10"/>
      <c r="BD219" s="5">
        <f t="shared" si="27"/>
        <v>18.75</v>
      </c>
      <c r="BG219" t="s">
        <v>146</v>
      </c>
      <c r="BH219" t="s">
        <v>146</v>
      </c>
      <c r="BI219">
        <v>566</v>
      </c>
      <c r="BJ219">
        <v>566</v>
      </c>
      <c r="BK219">
        <v>11607.5</v>
      </c>
      <c r="BL219">
        <v>0.5</v>
      </c>
      <c r="BM219">
        <v>0</v>
      </c>
      <c r="BN219">
        <v>0.5</v>
      </c>
      <c r="BO219">
        <v>0.04</v>
      </c>
      <c r="BP219">
        <v>0</v>
      </c>
      <c r="BQ219">
        <v>11606.9625</v>
      </c>
      <c r="BR219">
        <v>0</v>
      </c>
      <c r="BS219">
        <v>0.04</v>
      </c>
      <c r="BT219" t="s">
        <v>146</v>
      </c>
      <c r="BU219">
        <v>59536659</v>
      </c>
      <c r="BV219" t="s">
        <v>162</v>
      </c>
      <c r="BW219">
        <v>0</v>
      </c>
      <c r="BX219">
        <v>0</v>
      </c>
      <c r="BY219" t="s">
        <v>163</v>
      </c>
      <c r="BZ219">
        <v>0</v>
      </c>
      <c r="CA219" t="s">
        <v>146</v>
      </c>
      <c r="CB219">
        <v>0</v>
      </c>
      <c r="CC219">
        <v>0</v>
      </c>
      <c r="CD219" t="s">
        <v>175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171</v>
      </c>
      <c r="CK219">
        <v>10</v>
      </c>
      <c r="CL219">
        <v>0</v>
      </c>
      <c r="CM219">
        <v>0</v>
      </c>
      <c r="CN219">
        <v>11607.5</v>
      </c>
      <c r="CO219" t="s">
        <v>150</v>
      </c>
      <c r="CP219">
        <v>0</v>
      </c>
      <c r="CQ219">
        <v>0</v>
      </c>
      <c r="CR219">
        <v>0</v>
      </c>
      <c r="CS219" t="s">
        <v>164</v>
      </c>
      <c r="CT219">
        <v>0</v>
      </c>
      <c r="CU219">
        <v>0</v>
      </c>
      <c r="CV219">
        <v>0</v>
      </c>
      <c r="CW219" t="s">
        <v>156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165</v>
      </c>
      <c r="DE219">
        <v>0</v>
      </c>
      <c r="DF219">
        <v>0</v>
      </c>
      <c r="DG219">
        <v>0</v>
      </c>
      <c r="DH219" t="s">
        <v>150</v>
      </c>
      <c r="DI219">
        <v>0</v>
      </c>
      <c r="DJ219">
        <v>0</v>
      </c>
      <c r="DK219">
        <v>0</v>
      </c>
      <c r="DL219" t="s">
        <v>156</v>
      </c>
      <c r="DM219">
        <v>45</v>
      </c>
      <c r="DN219">
        <v>0</v>
      </c>
      <c r="DO219" t="s">
        <v>156</v>
      </c>
      <c r="DP219">
        <v>45</v>
      </c>
      <c r="DQ219">
        <v>0</v>
      </c>
      <c r="DR219" t="s">
        <v>146</v>
      </c>
      <c r="DS219" t="s">
        <v>146</v>
      </c>
      <c r="DT219" t="s">
        <v>146</v>
      </c>
      <c r="DU219" t="s">
        <v>155</v>
      </c>
      <c r="DV219">
        <v>0</v>
      </c>
      <c r="DW219">
        <v>0</v>
      </c>
      <c r="DX219">
        <v>0.5</v>
      </c>
      <c r="DY219">
        <v>0.04</v>
      </c>
      <c r="DZ219">
        <v>2.0020566090040005E+19</v>
      </c>
      <c r="EA219">
        <v>3.4600356600000148E+18</v>
      </c>
      <c r="EB219" t="s">
        <v>880</v>
      </c>
      <c r="EC219" t="s">
        <v>880</v>
      </c>
      <c r="ED219" t="s">
        <v>879</v>
      </c>
      <c r="EE219" t="s">
        <v>881</v>
      </c>
      <c r="EF219" t="s">
        <v>163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11607.5</v>
      </c>
      <c r="EQ219">
        <v>0</v>
      </c>
      <c r="ER219">
        <v>0</v>
      </c>
      <c r="ES219" t="s">
        <v>146</v>
      </c>
      <c r="ET219" t="s">
        <v>168</v>
      </c>
      <c r="EU219" t="s">
        <v>146</v>
      </c>
      <c r="EV219">
        <v>0</v>
      </c>
    </row>
    <row r="220" spans="1:152" x14ac:dyDescent="0.25">
      <c r="A220">
        <v>9766390081</v>
      </c>
      <c r="B220" t="s">
        <v>141</v>
      </c>
      <c r="C220" t="s">
        <v>892</v>
      </c>
      <c r="D220" t="s">
        <v>143</v>
      </c>
      <c r="E220" t="s">
        <v>144</v>
      </c>
      <c r="F220" t="s">
        <v>145</v>
      </c>
      <c r="G220">
        <v>34915</v>
      </c>
      <c r="H220" t="s">
        <v>145</v>
      </c>
      <c r="I220">
        <v>413459</v>
      </c>
      <c r="J220">
        <v>2610891663</v>
      </c>
      <c r="K220">
        <v>1877509</v>
      </c>
      <c r="L220">
        <v>2692440</v>
      </c>
      <c r="M220" t="s">
        <v>146</v>
      </c>
      <c r="N220">
        <v>9766390081</v>
      </c>
      <c r="O220">
        <v>123</v>
      </c>
      <c r="P220" t="s">
        <v>147</v>
      </c>
      <c r="Q220" t="s">
        <v>148</v>
      </c>
      <c r="R220" t="s">
        <v>149</v>
      </c>
      <c r="S220">
        <v>250100000000001</v>
      </c>
      <c r="T220" t="s">
        <v>150</v>
      </c>
      <c r="U220" t="s">
        <v>151</v>
      </c>
      <c r="V220">
        <v>4814</v>
      </c>
      <c r="W220" t="s">
        <v>152</v>
      </c>
      <c r="X220" t="s">
        <v>151</v>
      </c>
      <c r="Y220">
        <v>44</v>
      </c>
      <c r="Z220" t="s">
        <v>153</v>
      </c>
      <c r="AA220" t="s">
        <v>154</v>
      </c>
      <c r="AB220" t="s">
        <v>146</v>
      </c>
      <c r="AC220">
        <v>200239</v>
      </c>
      <c r="AD220" t="s">
        <v>155</v>
      </c>
      <c r="AE220" t="s">
        <v>156</v>
      </c>
      <c r="AF220" t="s">
        <v>893</v>
      </c>
      <c r="AG220">
        <v>566</v>
      </c>
      <c r="AH220">
        <v>235164</v>
      </c>
      <c r="AI220" t="s">
        <v>171</v>
      </c>
      <c r="AJ220">
        <v>566</v>
      </c>
      <c r="AK220">
        <v>9766390081</v>
      </c>
      <c r="AL220">
        <v>9766390081</v>
      </c>
      <c r="AM220" t="s">
        <v>158</v>
      </c>
      <c r="AN220" t="s">
        <v>198</v>
      </c>
      <c r="AO220" t="s">
        <v>199</v>
      </c>
      <c r="AP220" t="s">
        <v>146</v>
      </c>
      <c r="AQ220" t="s">
        <v>174</v>
      </c>
      <c r="AR220">
        <v>11607.5</v>
      </c>
      <c r="AS220">
        <v>11500</v>
      </c>
      <c r="AT220" s="5">
        <f t="shared" si="21"/>
        <v>10500</v>
      </c>
      <c r="AU220" s="5">
        <v>350</v>
      </c>
      <c r="AV220" s="5">
        <f t="shared" si="22"/>
        <v>10150</v>
      </c>
      <c r="AW220" s="6">
        <f t="shared" si="23"/>
        <v>1786.4</v>
      </c>
      <c r="AX220" s="7">
        <f t="shared" si="24"/>
        <v>8120</v>
      </c>
      <c r="AY220" s="8">
        <f t="shared" si="25"/>
        <v>243.6</v>
      </c>
      <c r="AZ220" s="5">
        <v>250</v>
      </c>
      <c r="BA220" s="9">
        <f t="shared" si="26"/>
        <v>81.25</v>
      </c>
      <c r="BB220" s="9">
        <v>1000</v>
      </c>
      <c r="BC220" s="10"/>
      <c r="BD220" s="5">
        <f t="shared" si="27"/>
        <v>18.75</v>
      </c>
      <c r="BG220" t="s">
        <v>146</v>
      </c>
      <c r="BH220" t="s">
        <v>146</v>
      </c>
      <c r="BI220">
        <v>566</v>
      </c>
      <c r="BJ220">
        <v>566</v>
      </c>
      <c r="BK220">
        <v>11607.5</v>
      </c>
      <c r="BL220">
        <v>0.5</v>
      </c>
      <c r="BM220">
        <v>0</v>
      </c>
      <c r="BN220">
        <v>0.5</v>
      </c>
      <c r="BO220">
        <v>0.04</v>
      </c>
      <c r="BP220">
        <v>0</v>
      </c>
      <c r="BQ220">
        <v>11606.9625</v>
      </c>
      <c r="BR220">
        <v>0</v>
      </c>
      <c r="BS220">
        <v>0.04</v>
      </c>
      <c r="BT220" t="s">
        <v>146</v>
      </c>
      <c r="BU220">
        <v>59536659</v>
      </c>
      <c r="BV220" t="s">
        <v>162</v>
      </c>
      <c r="BW220">
        <v>0</v>
      </c>
      <c r="BX220">
        <v>0</v>
      </c>
      <c r="BY220" t="s">
        <v>163</v>
      </c>
      <c r="BZ220">
        <v>0</v>
      </c>
      <c r="CA220" t="s">
        <v>146</v>
      </c>
      <c r="CB220">
        <v>0</v>
      </c>
      <c r="CC220">
        <v>0</v>
      </c>
      <c r="CD220" t="s">
        <v>175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171</v>
      </c>
      <c r="CK220">
        <v>10</v>
      </c>
      <c r="CL220">
        <v>0</v>
      </c>
      <c r="CM220">
        <v>0</v>
      </c>
      <c r="CN220">
        <v>11607.5</v>
      </c>
      <c r="CO220" t="s">
        <v>150</v>
      </c>
      <c r="CP220">
        <v>0</v>
      </c>
      <c r="CQ220">
        <v>0</v>
      </c>
      <c r="CR220">
        <v>0</v>
      </c>
      <c r="CS220" t="s">
        <v>164</v>
      </c>
      <c r="CT220">
        <v>0</v>
      </c>
      <c r="CU220">
        <v>0</v>
      </c>
      <c r="CV220">
        <v>0</v>
      </c>
      <c r="CW220" t="s">
        <v>156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165</v>
      </c>
      <c r="DE220">
        <v>0</v>
      </c>
      <c r="DF220">
        <v>0</v>
      </c>
      <c r="DG220">
        <v>0</v>
      </c>
      <c r="DH220" t="s">
        <v>150</v>
      </c>
      <c r="DI220">
        <v>0</v>
      </c>
      <c r="DJ220">
        <v>0</v>
      </c>
      <c r="DK220">
        <v>0</v>
      </c>
      <c r="DL220" t="s">
        <v>156</v>
      </c>
      <c r="DM220">
        <v>45</v>
      </c>
      <c r="DN220">
        <v>0</v>
      </c>
      <c r="DO220" t="s">
        <v>156</v>
      </c>
      <c r="DP220">
        <v>45</v>
      </c>
      <c r="DQ220">
        <v>0</v>
      </c>
      <c r="DR220" t="s">
        <v>146</v>
      </c>
      <c r="DS220" t="s">
        <v>146</v>
      </c>
      <c r="DT220" t="s">
        <v>146</v>
      </c>
      <c r="DU220" t="s">
        <v>155</v>
      </c>
      <c r="DV220">
        <v>0</v>
      </c>
      <c r="DW220">
        <v>0</v>
      </c>
      <c r="DX220">
        <v>0.5</v>
      </c>
      <c r="DY220">
        <v>0.04</v>
      </c>
      <c r="DZ220">
        <v>2.0020566090040005E+19</v>
      </c>
      <c r="EA220">
        <v>3.4600356600000148E+18</v>
      </c>
      <c r="EB220" t="s">
        <v>894</v>
      </c>
      <c r="EC220" t="s">
        <v>894</v>
      </c>
      <c r="ED220" t="s">
        <v>893</v>
      </c>
      <c r="EE220" t="s">
        <v>895</v>
      </c>
      <c r="EF220" t="s">
        <v>163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11607.5</v>
      </c>
      <c r="EQ220">
        <v>0</v>
      </c>
      <c r="ER220">
        <v>0</v>
      </c>
      <c r="ES220" t="s">
        <v>146</v>
      </c>
      <c r="ET220" t="s">
        <v>168</v>
      </c>
      <c r="EU220" t="s">
        <v>146</v>
      </c>
      <c r="EV220">
        <v>0</v>
      </c>
    </row>
    <row r="221" spans="1:152" x14ac:dyDescent="0.25">
      <c r="A221">
        <v>9763593350</v>
      </c>
      <c r="B221" t="s">
        <v>141</v>
      </c>
      <c r="C221" t="s">
        <v>939</v>
      </c>
      <c r="D221" t="s">
        <v>143</v>
      </c>
      <c r="E221" t="s">
        <v>144</v>
      </c>
      <c r="F221" t="s">
        <v>145</v>
      </c>
      <c r="G221">
        <v>34911</v>
      </c>
      <c r="H221" t="s">
        <v>145</v>
      </c>
      <c r="I221">
        <v>985736</v>
      </c>
      <c r="J221">
        <v>2610496886</v>
      </c>
      <c r="K221">
        <v>9135743</v>
      </c>
      <c r="L221">
        <v>2692440</v>
      </c>
      <c r="M221" t="s">
        <v>146</v>
      </c>
      <c r="N221">
        <v>9763593350</v>
      </c>
      <c r="O221">
        <v>123</v>
      </c>
      <c r="P221" t="s">
        <v>147</v>
      </c>
      <c r="Q221" t="s">
        <v>148</v>
      </c>
      <c r="R221" t="s">
        <v>149</v>
      </c>
      <c r="S221">
        <v>250100000000001</v>
      </c>
      <c r="T221" t="s">
        <v>150</v>
      </c>
      <c r="U221" t="s">
        <v>151</v>
      </c>
      <c r="V221">
        <v>4814</v>
      </c>
      <c r="W221" t="s">
        <v>152</v>
      </c>
      <c r="X221" t="s">
        <v>151</v>
      </c>
      <c r="Y221">
        <v>44</v>
      </c>
      <c r="Z221" t="s">
        <v>153</v>
      </c>
      <c r="AA221" t="s">
        <v>154</v>
      </c>
      <c r="AB221" t="s">
        <v>146</v>
      </c>
      <c r="AC221">
        <v>200239</v>
      </c>
      <c r="AD221" t="s">
        <v>155</v>
      </c>
      <c r="AE221" t="s">
        <v>156</v>
      </c>
      <c r="AF221" t="s">
        <v>940</v>
      </c>
      <c r="AG221">
        <v>566</v>
      </c>
      <c r="AH221">
        <v>668832</v>
      </c>
      <c r="AI221" t="s">
        <v>171</v>
      </c>
      <c r="AJ221">
        <v>566</v>
      </c>
      <c r="AK221">
        <v>9763593350</v>
      </c>
      <c r="AL221">
        <v>9763593350</v>
      </c>
      <c r="AM221" t="s">
        <v>158</v>
      </c>
      <c r="AN221" t="s">
        <v>216</v>
      </c>
      <c r="AO221" t="s">
        <v>217</v>
      </c>
      <c r="AP221" t="s">
        <v>146</v>
      </c>
      <c r="AQ221" t="s">
        <v>174</v>
      </c>
      <c r="AR221">
        <v>11607.5</v>
      </c>
      <c r="AS221">
        <v>11500</v>
      </c>
      <c r="AT221" s="5">
        <f t="shared" si="21"/>
        <v>10500</v>
      </c>
      <c r="AU221" s="5">
        <v>350</v>
      </c>
      <c r="AV221" s="5">
        <f t="shared" si="22"/>
        <v>10150</v>
      </c>
      <c r="AW221" s="6">
        <f t="shared" si="23"/>
        <v>1786.4</v>
      </c>
      <c r="AX221" s="7">
        <f t="shared" si="24"/>
        <v>8120</v>
      </c>
      <c r="AY221" s="8">
        <f t="shared" si="25"/>
        <v>243.6</v>
      </c>
      <c r="AZ221" s="5">
        <v>250</v>
      </c>
      <c r="BA221" s="9">
        <f t="shared" si="26"/>
        <v>81.25</v>
      </c>
      <c r="BB221" s="9">
        <v>1000</v>
      </c>
      <c r="BC221" s="10"/>
      <c r="BD221" s="5">
        <f t="shared" si="27"/>
        <v>18.75</v>
      </c>
      <c r="BG221" t="s">
        <v>146</v>
      </c>
      <c r="BH221" t="s">
        <v>146</v>
      </c>
      <c r="BI221">
        <v>566</v>
      </c>
      <c r="BJ221">
        <v>566</v>
      </c>
      <c r="BK221">
        <v>11607.5</v>
      </c>
      <c r="BL221">
        <v>0.5</v>
      </c>
      <c r="BM221">
        <v>0</v>
      </c>
      <c r="BN221">
        <v>0.5</v>
      </c>
      <c r="BO221">
        <v>0.04</v>
      </c>
      <c r="BP221">
        <v>0</v>
      </c>
      <c r="BQ221">
        <v>11606.9625</v>
      </c>
      <c r="BR221">
        <v>0</v>
      </c>
      <c r="BS221">
        <v>0.04</v>
      </c>
      <c r="BT221" t="s">
        <v>146</v>
      </c>
      <c r="BU221">
        <v>59536659</v>
      </c>
      <c r="BV221" t="s">
        <v>162</v>
      </c>
      <c r="BW221">
        <v>0</v>
      </c>
      <c r="BX221">
        <v>0</v>
      </c>
      <c r="BY221" t="s">
        <v>163</v>
      </c>
      <c r="BZ221">
        <v>0</v>
      </c>
      <c r="CA221" t="s">
        <v>146</v>
      </c>
      <c r="CB221">
        <v>0</v>
      </c>
      <c r="CC221">
        <v>0</v>
      </c>
      <c r="CD221" t="s">
        <v>175</v>
      </c>
      <c r="CE221">
        <v>0</v>
      </c>
      <c r="CF221">
        <v>0</v>
      </c>
      <c r="CG221">
        <v>0</v>
      </c>
      <c r="CH221" t="s">
        <v>146</v>
      </c>
      <c r="CI221" t="s">
        <v>146</v>
      </c>
      <c r="CJ221" t="s">
        <v>171</v>
      </c>
      <c r="CK221">
        <v>10</v>
      </c>
      <c r="CL221">
        <v>0</v>
      </c>
      <c r="CM221">
        <v>0</v>
      </c>
      <c r="CN221">
        <v>11607.5</v>
      </c>
      <c r="CO221" t="s">
        <v>150</v>
      </c>
      <c r="CP221">
        <v>0</v>
      </c>
      <c r="CQ221">
        <v>0</v>
      </c>
      <c r="CR221">
        <v>0</v>
      </c>
      <c r="CS221" t="s">
        <v>164</v>
      </c>
      <c r="CT221">
        <v>0</v>
      </c>
      <c r="CU221">
        <v>0</v>
      </c>
      <c r="CV221">
        <v>0</v>
      </c>
      <c r="CW221" t="s">
        <v>156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 t="s">
        <v>165</v>
      </c>
      <c r="DE221">
        <v>0</v>
      </c>
      <c r="DF221">
        <v>0</v>
      </c>
      <c r="DG221">
        <v>0</v>
      </c>
      <c r="DH221" t="s">
        <v>150</v>
      </c>
      <c r="DI221">
        <v>0</v>
      </c>
      <c r="DJ221">
        <v>0</v>
      </c>
      <c r="DK221">
        <v>0</v>
      </c>
      <c r="DL221" t="s">
        <v>156</v>
      </c>
      <c r="DM221">
        <v>45</v>
      </c>
      <c r="DN221">
        <v>0</v>
      </c>
      <c r="DO221" t="s">
        <v>156</v>
      </c>
      <c r="DP221">
        <v>45</v>
      </c>
      <c r="DQ221">
        <v>0</v>
      </c>
      <c r="DR221" t="s">
        <v>146</v>
      </c>
      <c r="DS221" t="s">
        <v>146</v>
      </c>
      <c r="DT221" t="s">
        <v>146</v>
      </c>
      <c r="DU221" t="s">
        <v>155</v>
      </c>
      <c r="DV221">
        <v>0</v>
      </c>
      <c r="DW221">
        <v>0</v>
      </c>
      <c r="DX221">
        <v>0.5</v>
      </c>
      <c r="DY221">
        <v>0.04</v>
      </c>
      <c r="DZ221">
        <v>2.0020566090040005E+19</v>
      </c>
      <c r="EA221">
        <v>3.4600356600000148E+18</v>
      </c>
      <c r="EB221" t="s">
        <v>941</v>
      </c>
      <c r="EC221" t="s">
        <v>941</v>
      </c>
      <c r="ED221" t="s">
        <v>940</v>
      </c>
      <c r="EE221" t="s">
        <v>942</v>
      </c>
      <c r="EF221" t="s">
        <v>163</v>
      </c>
      <c r="EG221" t="s">
        <v>146</v>
      </c>
      <c r="EH221" t="s">
        <v>146</v>
      </c>
      <c r="EI221" t="s">
        <v>146</v>
      </c>
      <c r="EJ221" t="s">
        <v>146</v>
      </c>
      <c r="EK221" t="s">
        <v>146</v>
      </c>
      <c r="EL221" t="s">
        <v>146</v>
      </c>
      <c r="EM221" t="s">
        <v>146</v>
      </c>
      <c r="EN221" t="s">
        <v>146</v>
      </c>
      <c r="EO221" t="s">
        <v>146</v>
      </c>
      <c r="EP221">
        <v>11607.5</v>
      </c>
      <c r="EQ221">
        <v>0</v>
      </c>
      <c r="ER221">
        <v>0</v>
      </c>
      <c r="ES221" t="s">
        <v>146</v>
      </c>
      <c r="ET221" t="s">
        <v>168</v>
      </c>
      <c r="EU221" t="s">
        <v>146</v>
      </c>
      <c r="EV221">
        <v>0</v>
      </c>
    </row>
    <row r="222" spans="1:152" x14ac:dyDescent="0.25">
      <c r="A222">
        <v>9765645516</v>
      </c>
      <c r="B222" t="s">
        <v>141</v>
      </c>
      <c r="C222" t="s">
        <v>963</v>
      </c>
      <c r="D222" t="s">
        <v>143</v>
      </c>
      <c r="E222" t="s">
        <v>144</v>
      </c>
      <c r="F222" t="s">
        <v>145</v>
      </c>
      <c r="G222">
        <v>34914</v>
      </c>
      <c r="H222" t="s">
        <v>145</v>
      </c>
      <c r="I222">
        <v>991152</v>
      </c>
      <c r="J222">
        <v>2610786221</v>
      </c>
      <c r="K222">
        <v>8917441</v>
      </c>
      <c r="L222">
        <v>2692440</v>
      </c>
      <c r="M222" t="s">
        <v>146</v>
      </c>
      <c r="N222">
        <v>9765645516</v>
      </c>
      <c r="O222">
        <v>123</v>
      </c>
      <c r="P222" t="s">
        <v>147</v>
      </c>
      <c r="Q222" t="s">
        <v>148</v>
      </c>
      <c r="R222" t="s">
        <v>149</v>
      </c>
      <c r="S222">
        <v>250100000000001</v>
      </c>
      <c r="T222" t="s">
        <v>150</v>
      </c>
      <c r="U222" t="s">
        <v>151</v>
      </c>
      <c r="V222">
        <v>4814</v>
      </c>
      <c r="W222" t="s">
        <v>152</v>
      </c>
      <c r="X222" t="s">
        <v>151</v>
      </c>
      <c r="Y222">
        <v>44</v>
      </c>
      <c r="Z222" t="s">
        <v>153</v>
      </c>
      <c r="AA222" t="s">
        <v>154</v>
      </c>
      <c r="AB222" t="s">
        <v>146</v>
      </c>
      <c r="AC222">
        <v>200239</v>
      </c>
      <c r="AD222" t="s">
        <v>155</v>
      </c>
      <c r="AE222" t="s">
        <v>156</v>
      </c>
      <c r="AF222" t="s">
        <v>964</v>
      </c>
      <c r="AG222">
        <v>566</v>
      </c>
      <c r="AH222">
        <v>593445</v>
      </c>
      <c r="AI222" t="s">
        <v>171</v>
      </c>
      <c r="AJ222">
        <v>566</v>
      </c>
      <c r="AK222">
        <v>9765645516</v>
      </c>
      <c r="AL222">
        <v>9765645516</v>
      </c>
      <c r="AM222" t="s">
        <v>158</v>
      </c>
      <c r="AN222" t="s">
        <v>216</v>
      </c>
      <c r="AO222" t="s">
        <v>217</v>
      </c>
      <c r="AP222" t="s">
        <v>146</v>
      </c>
      <c r="AQ222" t="s">
        <v>174</v>
      </c>
      <c r="AR222">
        <v>11607.5</v>
      </c>
      <c r="AS222">
        <v>11500</v>
      </c>
      <c r="AT222" s="5">
        <f t="shared" si="21"/>
        <v>10500</v>
      </c>
      <c r="AU222" s="5">
        <v>350</v>
      </c>
      <c r="AV222" s="5">
        <f t="shared" si="22"/>
        <v>10150</v>
      </c>
      <c r="AW222" s="6">
        <f t="shared" si="23"/>
        <v>1786.4</v>
      </c>
      <c r="AX222" s="7">
        <f t="shared" si="24"/>
        <v>8120</v>
      </c>
      <c r="AY222" s="8">
        <f t="shared" si="25"/>
        <v>243.6</v>
      </c>
      <c r="AZ222" s="5">
        <v>250</v>
      </c>
      <c r="BA222" s="9">
        <f t="shared" si="26"/>
        <v>81.25</v>
      </c>
      <c r="BB222" s="9">
        <v>1000</v>
      </c>
      <c r="BC222" s="10"/>
      <c r="BD222" s="5">
        <f t="shared" si="27"/>
        <v>18.75</v>
      </c>
      <c r="BG222" t="s">
        <v>146</v>
      </c>
      <c r="BH222" t="s">
        <v>146</v>
      </c>
      <c r="BI222">
        <v>566</v>
      </c>
      <c r="BJ222">
        <v>566</v>
      </c>
      <c r="BK222">
        <v>11607.5</v>
      </c>
      <c r="BL222">
        <v>0.5</v>
      </c>
      <c r="BM222">
        <v>0</v>
      </c>
      <c r="BN222">
        <v>0.5</v>
      </c>
      <c r="BO222">
        <v>0.04</v>
      </c>
      <c r="BP222">
        <v>0</v>
      </c>
      <c r="BQ222">
        <v>11606.9625</v>
      </c>
      <c r="BR222">
        <v>0</v>
      </c>
      <c r="BS222">
        <v>0.04</v>
      </c>
      <c r="BT222" t="s">
        <v>146</v>
      </c>
      <c r="BU222">
        <v>59536659</v>
      </c>
      <c r="BV222" t="s">
        <v>162</v>
      </c>
      <c r="BW222">
        <v>0</v>
      </c>
      <c r="BX222">
        <v>0</v>
      </c>
      <c r="BY222" t="s">
        <v>163</v>
      </c>
      <c r="BZ222">
        <v>0</v>
      </c>
      <c r="CA222" t="s">
        <v>146</v>
      </c>
      <c r="CB222">
        <v>0</v>
      </c>
      <c r="CC222">
        <v>0</v>
      </c>
      <c r="CD222" t="s">
        <v>175</v>
      </c>
      <c r="CE222">
        <v>0</v>
      </c>
      <c r="CF222">
        <v>0</v>
      </c>
      <c r="CG222">
        <v>0</v>
      </c>
      <c r="CH222" t="s">
        <v>146</v>
      </c>
      <c r="CI222" t="s">
        <v>146</v>
      </c>
      <c r="CJ222" t="s">
        <v>171</v>
      </c>
      <c r="CK222">
        <v>10</v>
      </c>
      <c r="CL222">
        <v>0</v>
      </c>
      <c r="CM222">
        <v>0</v>
      </c>
      <c r="CN222">
        <v>11607.5</v>
      </c>
      <c r="CO222" t="s">
        <v>150</v>
      </c>
      <c r="CP222">
        <v>0</v>
      </c>
      <c r="CQ222">
        <v>0</v>
      </c>
      <c r="CR222">
        <v>0</v>
      </c>
      <c r="CS222" t="s">
        <v>164</v>
      </c>
      <c r="CT222">
        <v>0</v>
      </c>
      <c r="CU222">
        <v>0</v>
      </c>
      <c r="CV222">
        <v>0</v>
      </c>
      <c r="CW222" t="s">
        <v>156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 t="s">
        <v>165</v>
      </c>
      <c r="DE222">
        <v>0</v>
      </c>
      <c r="DF222">
        <v>0</v>
      </c>
      <c r="DG222">
        <v>0</v>
      </c>
      <c r="DH222" t="s">
        <v>150</v>
      </c>
      <c r="DI222">
        <v>0</v>
      </c>
      <c r="DJ222">
        <v>0</v>
      </c>
      <c r="DK222">
        <v>0</v>
      </c>
      <c r="DL222" t="s">
        <v>156</v>
      </c>
      <c r="DM222">
        <v>45</v>
      </c>
      <c r="DN222">
        <v>0</v>
      </c>
      <c r="DO222" t="s">
        <v>156</v>
      </c>
      <c r="DP222">
        <v>45</v>
      </c>
      <c r="DQ222">
        <v>0</v>
      </c>
      <c r="DR222" t="s">
        <v>146</v>
      </c>
      <c r="DS222" t="s">
        <v>146</v>
      </c>
      <c r="DT222" t="s">
        <v>146</v>
      </c>
      <c r="DU222" t="s">
        <v>155</v>
      </c>
      <c r="DV222">
        <v>0</v>
      </c>
      <c r="DW222">
        <v>0</v>
      </c>
      <c r="DX222">
        <v>0.5</v>
      </c>
      <c r="DY222">
        <v>0.04</v>
      </c>
      <c r="DZ222">
        <v>2.0020566090040005E+19</v>
      </c>
      <c r="EA222">
        <v>3.4600356600000148E+18</v>
      </c>
      <c r="EB222" t="s">
        <v>965</v>
      </c>
      <c r="EC222" t="s">
        <v>965</v>
      </c>
      <c r="ED222" t="s">
        <v>964</v>
      </c>
      <c r="EE222" t="s">
        <v>966</v>
      </c>
      <c r="EF222" t="s">
        <v>163</v>
      </c>
      <c r="EG222" t="s">
        <v>146</v>
      </c>
      <c r="EH222" t="s">
        <v>146</v>
      </c>
      <c r="EI222" t="s">
        <v>146</v>
      </c>
      <c r="EJ222" t="s">
        <v>146</v>
      </c>
      <c r="EK222" t="s">
        <v>146</v>
      </c>
      <c r="EL222" t="s">
        <v>146</v>
      </c>
      <c r="EM222" t="s">
        <v>146</v>
      </c>
      <c r="EN222" t="s">
        <v>146</v>
      </c>
      <c r="EO222" t="s">
        <v>146</v>
      </c>
      <c r="EP222">
        <v>11607.5</v>
      </c>
      <c r="EQ222">
        <v>0</v>
      </c>
      <c r="ER222">
        <v>0</v>
      </c>
      <c r="ES222" t="s">
        <v>146</v>
      </c>
      <c r="ET222" t="s">
        <v>168</v>
      </c>
      <c r="EU222" t="s">
        <v>146</v>
      </c>
      <c r="EV222">
        <v>0</v>
      </c>
    </row>
    <row r="223" spans="1:152" x14ac:dyDescent="0.25">
      <c r="A223">
        <v>9764245750</v>
      </c>
      <c r="B223" t="s">
        <v>141</v>
      </c>
      <c r="C223" t="s">
        <v>981</v>
      </c>
      <c r="D223" t="s">
        <v>143</v>
      </c>
      <c r="E223" t="s">
        <v>144</v>
      </c>
      <c r="F223" t="s">
        <v>145</v>
      </c>
      <c r="G223">
        <v>34912</v>
      </c>
      <c r="H223" t="s">
        <v>145</v>
      </c>
      <c r="I223">
        <v>715321</v>
      </c>
      <c r="J223">
        <v>2610604733</v>
      </c>
      <c r="K223">
        <v>5615700</v>
      </c>
      <c r="L223">
        <v>2692440</v>
      </c>
      <c r="M223" t="s">
        <v>146</v>
      </c>
      <c r="N223">
        <v>9764245750</v>
      </c>
      <c r="O223">
        <v>123</v>
      </c>
      <c r="P223" t="s">
        <v>147</v>
      </c>
      <c r="Q223" t="s">
        <v>148</v>
      </c>
      <c r="R223" t="s">
        <v>149</v>
      </c>
      <c r="S223">
        <v>250100000000001</v>
      </c>
      <c r="T223" t="s">
        <v>150</v>
      </c>
      <c r="U223" t="s">
        <v>151</v>
      </c>
      <c r="V223">
        <v>4814</v>
      </c>
      <c r="W223" t="s">
        <v>152</v>
      </c>
      <c r="X223" t="s">
        <v>151</v>
      </c>
      <c r="Y223">
        <v>44</v>
      </c>
      <c r="Z223" t="s">
        <v>153</v>
      </c>
      <c r="AA223" t="s">
        <v>154</v>
      </c>
      <c r="AB223" t="s">
        <v>146</v>
      </c>
      <c r="AC223">
        <v>200239</v>
      </c>
      <c r="AD223" t="s">
        <v>155</v>
      </c>
      <c r="AE223" t="s">
        <v>156</v>
      </c>
      <c r="AF223" t="s">
        <v>982</v>
      </c>
      <c r="AG223">
        <v>566</v>
      </c>
      <c r="AH223">
        <v>319491</v>
      </c>
      <c r="AI223" t="s">
        <v>171</v>
      </c>
      <c r="AJ223">
        <v>566</v>
      </c>
      <c r="AK223">
        <v>9764245750</v>
      </c>
      <c r="AL223">
        <v>9764245750</v>
      </c>
      <c r="AM223" t="s">
        <v>158</v>
      </c>
      <c r="AN223" t="s">
        <v>216</v>
      </c>
      <c r="AO223" t="s">
        <v>217</v>
      </c>
      <c r="AP223" t="s">
        <v>146</v>
      </c>
      <c r="AQ223" t="s">
        <v>174</v>
      </c>
      <c r="AR223">
        <v>11607.5</v>
      </c>
      <c r="AS223">
        <v>11500</v>
      </c>
      <c r="AT223" s="5">
        <f t="shared" si="21"/>
        <v>10500</v>
      </c>
      <c r="AU223" s="5">
        <v>350</v>
      </c>
      <c r="AV223" s="5">
        <f t="shared" si="22"/>
        <v>10150</v>
      </c>
      <c r="AW223" s="6">
        <f t="shared" si="23"/>
        <v>1786.4</v>
      </c>
      <c r="AX223" s="7">
        <f t="shared" si="24"/>
        <v>8120</v>
      </c>
      <c r="AY223" s="8">
        <f t="shared" si="25"/>
        <v>243.6</v>
      </c>
      <c r="AZ223" s="5">
        <v>250</v>
      </c>
      <c r="BA223" s="9">
        <f t="shared" si="26"/>
        <v>81.25</v>
      </c>
      <c r="BB223" s="9">
        <v>1000</v>
      </c>
      <c r="BC223" s="10"/>
      <c r="BD223" s="5">
        <f t="shared" si="27"/>
        <v>18.75</v>
      </c>
      <c r="BG223" t="s">
        <v>146</v>
      </c>
      <c r="BH223" t="s">
        <v>146</v>
      </c>
      <c r="BI223">
        <v>566</v>
      </c>
      <c r="BJ223">
        <v>566</v>
      </c>
      <c r="BK223">
        <v>11607.5</v>
      </c>
      <c r="BL223">
        <v>0.5</v>
      </c>
      <c r="BM223">
        <v>0</v>
      </c>
      <c r="BN223">
        <v>0.5</v>
      </c>
      <c r="BO223">
        <v>0.04</v>
      </c>
      <c r="BP223">
        <v>0</v>
      </c>
      <c r="BQ223">
        <v>11606.9625</v>
      </c>
      <c r="BR223">
        <v>0</v>
      </c>
      <c r="BS223">
        <v>0.04</v>
      </c>
      <c r="BT223" t="s">
        <v>146</v>
      </c>
      <c r="BU223">
        <v>59536659</v>
      </c>
      <c r="BV223" t="s">
        <v>162</v>
      </c>
      <c r="BW223">
        <v>0</v>
      </c>
      <c r="BX223">
        <v>0</v>
      </c>
      <c r="BY223" t="s">
        <v>163</v>
      </c>
      <c r="BZ223">
        <v>0</v>
      </c>
      <c r="CA223" t="s">
        <v>146</v>
      </c>
      <c r="CB223">
        <v>0</v>
      </c>
      <c r="CC223">
        <v>0</v>
      </c>
      <c r="CD223" t="s">
        <v>175</v>
      </c>
      <c r="CE223">
        <v>0</v>
      </c>
      <c r="CF223">
        <v>0</v>
      </c>
      <c r="CG223">
        <v>0</v>
      </c>
      <c r="CH223" t="s">
        <v>146</v>
      </c>
      <c r="CI223" t="s">
        <v>146</v>
      </c>
      <c r="CJ223" t="s">
        <v>171</v>
      </c>
      <c r="CK223">
        <v>10</v>
      </c>
      <c r="CL223">
        <v>0</v>
      </c>
      <c r="CM223">
        <v>0</v>
      </c>
      <c r="CN223">
        <v>11607.5</v>
      </c>
      <c r="CO223" t="s">
        <v>150</v>
      </c>
      <c r="CP223">
        <v>0</v>
      </c>
      <c r="CQ223">
        <v>0</v>
      </c>
      <c r="CR223">
        <v>0</v>
      </c>
      <c r="CS223" t="s">
        <v>164</v>
      </c>
      <c r="CT223">
        <v>0</v>
      </c>
      <c r="CU223">
        <v>0</v>
      </c>
      <c r="CV223">
        <v>0</v>
      </c>
      <c r="CW223" t="s">
        <v>156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 t="s">
        <v>165</v>
      </c>
      <c r="DE223">
        <v>0</v>
      </c>
      <c r="DF223">
        <v>0</v>
      </c>
      <c r="DG223">
        <v>0</v>
      </c>
      <c r="DH223" t="s">
        <v>150</v>
      </c>
      <c r="DI223">
        <v>0</v>
      </c>
      <c r="DJ223">
        <v>0</v>
      </c>
      <c r="DK223">
        <v>0</v>
      </c>
      <c r="DL223" t="s">
        <v>156</v>
      </c>
      <c r="DM223">
        <v>45</v>
      </c>
      <c r="DN223">
        <v>0</v>
      </c>
      <c r="DO223" t="s">
        <v>156</v>
      </c>
      <c r="DP223">
        <v>45</v>
      </c>
      <c r="DQ223">
        <v>0</v>
      </c>
      <c r="DR223" t="s">
        <v>146</v>
      </c>
      <c r="DS223" t="s">
        <v>146</v>
      </c>
      <c r="DT223" t="s">
        <v>146</v>
      </c>
      <c r="DU223" t="s">
        <v>155</v>
      </c>
      <c r="DV223">
        <v>0</v>
      </c>
      <c r="DW223">
        <v>0</v>
      </c>
      <c r="DX223">
        <v>0.5</v>
      </c>
      <c r="DY223">
        <v>0.04</v>
      </c>
      <c r="DZ223">
        <v>2.0020566090040005E+19</v>
      </c>
      <c r="EA223">
        <v>3.4600356600000148E+18</v>
      </c>
      <c r="EB223" t="s">
        <v>983</v>
      </c>
      <c r="EC223" t="s">
        <v>983</v>
      </c>
      <c r="ED223" t="s">
        <v>982</v>
      </c>
      <c r="EE223" t="s">
        <v>984</v>
      </c>
      <c r="EF223" t="s">
        <v>163</v>
      </c>
      <c r="EG223" t="s">
        <v>146</v>
      </c>
      <c r="EH223" t="s">
        <v>146</v>
      </c>
      <c r="EI223" t="s">
        <v>146</v>
      </c>
      <c r="EJ223" t="s">
        <v>146</v>
      </c>
      <c r="EK223" t="s">
        <v>146</v>
      </c>
      <c r="EL223" t="s">
        <v>146</v>
      </c>
      <c r="EM223" t="s">
        <v>146</v>
      </c>
      <c r="EN223" t="s">
        <v>146</v>
      </c>
      <c r="EO223" t="s">
        <v>146</v>
      </c>
      <c r="EP223">
        <v>11607.5</v>
      </c>
      <c r="EQ223">
        <v>0</v>
      </c>
      <c r="ER223">
        <v>0</v>
      </c>
      <c r="ES223" t="s">
        <v>146</v>
      </c>
      <c r="ET223" t="s">
        <v>168</v>
      </c>
      <c r="EU223" t="s">
        <v>146</v>
      </c>
      <c r="EV223">
        <v>0</v>
      </c>
    </row>
    <row r="224" spans="1:152" x14ac:dyDescent="0.25">
      <c r="A224">
        <v>9765386162</v>
      </c>
      <c r="B224" t="s">
        <v>141</v>
      </c>
      <c r="C224" t="s">
        <v>989</v>
      </c>
      <c r="D224" t="s">
        <v>143</v>
      </c>
      <c r="E224" t="s">
        <v>144</v>
      </c>
      <c r="F224" t="s">
        <v>145</v>
      </c>
      <c r="G224">
        <v>34913</v>
      </c>
      <c r="H224" t="s">
        <v>145</v>
      </c>
      <c r="I224">
        <v>66142</v>
      </c>
      <c r="J224">
        <v>2610692044</v>
      </c>
      <c r="K224">
        <v>9945408</v>
      </c>
      <c r="L224">
        <v>2692440</v>
      </c>
      <c r="M224" t="s">
        <v>146</v>
      </c>
      <c r="N224">
        <v>9765386162</v>
      </c>
      <c r="O224">
        <v>123</v>
      </c>
      <c r="P224" t="s">
        <v>147</v>
      </c>
      <c r="Q224" t="s">
        <v>148</v>
      </c>
      <c r="R224" t="s">
        <v>149</v>
      </c>
      <c r="S224">
        <v>250100000000001</v>
      </c>
      <c r="T224" t="s">
        <v>150</v>
      </c>
      <c r="U224" t="s">
        <v>151</v>
      </c>
      <c r="V224">
        <v>4814</v>
      </c>
      <c r="W224" t="s">
        <v>152</v>
      </c>
      <c r="X224" t="s">
        <v>151</v>
      </c>
      <c r="Y224">
        <v>44</v>
      </c>
      <c r="Z224" t="s">
        <v>153</v>
      </c>
      <c r="AA224" t="s">
        <v>154</v>
      </c>
      <c r="AB224" t="s">
        <v>146</v>
      </c>
      <c r="AC224">
        <v>200239</v>
      </c>
      <c r="AD224" t="s">
        <v>155</v>
      </c>
      <c r="AE224" t="s">
        <v>156</v>
      </c>
      <c r="AF224" t="s">
        <v>990</v>
      </c>
      <c r="AG224">
        <v>566</v>
      </c>
      <c r="AH224">
        <v>354756</v>
      </c>
      <c r="AI224" t="s">
        <v>171</v>
      </c>
      <c r="AJ224">
        <v>566</v>
      </c>
      <c r="AK224">
        <v>9765386162</v>
      </c>
      <c r="AL224">
        <v>9765386162</v>
      </c>
      <c r="AM224" t="s">
        <v>158</v>
      </c>
      <c r="AN224" t="s">
        <v>216</v>
      </c>
      <c r="AO224" t="s">
        <v>217</v>
      </c>
      <c r="AP224" t="s">
        <v>146</v>
      </c>
      <c r="AQ224" t="s">
        <v>174</v>
      </c>
      <c r="AR224">
        <v>11607.5</v>
      </c>
      <c r="AS224">
        <v>11500</v>
      </c>
      <c r="AT224" s="5">
        <f t="shared" si="21"/>
        <v>10500</v>
      </c>
      <c r="AU224" s="5">
        <v>350</v>
      </c>
      <c r="AV224" s="5">
        <f t="shared" si="22"/>
        <v>10150</v>
      </c>
      <c r="AW224" s="6">
        <f t="shared" si="23"/>
        <v>1786.4</v>
      </c>
      <c r="AX224" s="7">
        <f t="shared" si="24"/>
        <v>8120</v>
      </c>
      <c r="AY224" s="8">
        <f t="shared" si="25"/>
        <v>243.6</v>
      </c>
      <c r="AZ224" s="5">
        <v>250</v>
      </c>
      <c r="BA224" s="9">
        <f t="shared" si="26"/>
        <v>81.25</v>
      </c>
      <c r="BB224" s="9">
        <v>1000</v>
      </c>
      <c r="BC224" s="10"/>
      <c r="BD224" s="5">
        <f t="shared" si="27"/>
        <v>18.75</v>
      </c>
      <c r="BG224" t="s">
        <v>146</v>
      </c>
      <c r="BH224" t="s">
        <v>146</v>
      </c>
      <c r="BI224">
        <v>566</v>
      </c>
      <c r="BJ224">
        <v>566</v>
      </c>
      <c r="BK224">
        <v>11607.5</v>
      </c>
      <c r="BL224">
        <v>0.5</v>
      </c>
      <c r="BM224">
        <v>0</v>
      </c>
      <c r="BN224">
        <v>0.5</v>
      </c>
      <c r="BO224">
        <v>0.04</v>
      </c>
      <c r="BP224">
        <v>0</v>
      </c>
      <c r="BQ224">
        <v>11606.9625</v>
      </c>
      <c r="BR224">
        <v>0</v>
      </c>
      <c r="BS224">
        <v>0.04</v>
      </c>
      <c r="BT224" t="s">
        <v>146</v>
      </c>
      <c r="BU224">
        <v>59536659</v>
      </c>
      <c r="BV224" t="s">
        <v>162</v>
      </c>
      <c r="BW224">
        <v>0</v>
      </c>
      <c r="BX224">
        <v>0</v>
      </c>
      <c r="BY224" t="s">
        <v>163</v>
      </c>
      <c r="BZ224">
        <v>0</v>
      </c>
      <c r="CA224" t="s">
        <v>146</v>
      </c>
      <c r="CB224">
        <v>0</v>
      </c>
      <c r="CC224">
        <v>0</v>
      </c>
      <c r="CD224" t="s">
        <v>175</v>
      </c>
      <c r="CE224">
        <v>0</v>
      </c>
      <c r="CF224">
        <v>0</v>
      </c>
      <c r="CG224">
        <v>0</v>
      </c>
      <c r="CH224" t="s">
        <v>146</v>
      </c>
      <c r="CI224" t="s">
        <v>146</v>
      </c>
      <c r="CJ224" t="s">
        <v>171</v>
      </c>
      <c r="CK224">
        <v>10</v>
      </c>
      <c r="CL224">
        <v>0</v>
      </c>
      <c r="CM224">
        <v>0</v>
      </c>
      <c r="CN224">
        <v>11607.5</v>
      </c>
      <c r="CO224" t="s">
        <v>150</v>
      </c>
      <c r="CP224">
        <v>0</v>
      </c>
      <c r="CQ224">
        <v>0</v>
      </c>
      <c r="CR224">
        <v>0</v>
      </c>
      <c r="CS224" t="s">
        <v>164</v>
      </c>
      <c r="CT224">
        <v>0</v>
      </c>
      <c r="CU224">
        <v>0</v>
      </c>
      <c r="CV224">
        <v>0</v>
      </c>
      <c r="CW224" t="s">
        <v>156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 t="s">
        <v>165</v>
      </c>
      <c r="DE224">
        <v>0</v>
      </c>
      <c r="DF224">
        <v>0</v>
      </c>
      <c r="DG224">
        <v>0</v>
      </c>
      <c r="DH224" t="s">
        <v>150</v>
      </c>
      <c r="DI224">
        <v>0</v>
      </c>
      <c r="DJ224">
        <v>0</v>
      </c>
      <c r="DK224">
        <v>0</v>
      </c>
      <c r="DL224" t="s">
        <v>156</v>
      </c>
      <c r="DM224">
        <v>45</v>
      </c>
      <c r="DN224">
        <v>0</v>
      </c>
      <c r="DO224" t="s">
        <v>156</v>
      </c>
      <c r="DP224">
        <v>45</v>
      </c>
      <c r="DQ224">
        <v>0</v>
      </c>
      <c r="DR224" t="s">
        <v>146</v>
      </c>
      <c r="DS224" t="s">
        <v>146</v>
      </c>
      <c r="DT224" t="s">
        <v>146</v>
      </c>
      <c r="DU224" t="s">
        <v>155</v>
      </c>
      <c r="DV224">
        <v>0</v>
      </c>
      <c r="DW224">
        <v>0</v>
      </c>
      <c r="DX224">
        <v>0.5</v>
      </c>
      <c r="DY224">
        <v>0.04</v>
      </c>
      <c r="DZ224">
        <v>2.0020566090040005E+19</v>
      </c>
      <c r="EA224">
        <v>3.4600356600000148E+18</v>
      </c>
      <c r="EB224" t="s">
        <v>991</v>
      </c>
      <c r="EC224" t="s">
        <v>991</v>
      </c>
      <c r="ED224" t="s">
        <v>990</v>
      </c>
      <c r="EE224" t="s">
        <v>992</v>
      </c>
      <c r="EF224" t="s">
        <v>163</v>
      </c>
      <c r="EG224" t="s">
        <v>146</v>
      </c>
      <c r="EH224" t="s">
        <v>146</v>
      </c>
      <c r="EI224" t="s">
        <v>146</v>
      </c>
      <c r="EJ224" t="s">
        <v>146</v>
      </c>
      <c r="EK224" t="s">
        <v>146</v>
      </c>
      <c r="EL224" t="s">
        <v>146</v>
      </c>
      <c r="EM224" t="s">
        <v>146</v>
      </c>
      <c r="EN224" t="s">
        <v>146</v>
      </c>
      <c r="EO224" t="s">
        <v>146</v>
      </c>
      <c r="EP224">
        <v>11607.5</v>
      </c>
      <c r="EQ224">
        <v>0</v>
      </c>
      <c r="ER224">
        <v>0</v>
      </c>
      <c r="ES224" t="s">
        <v>146</v>
      </c>
      <c r="ET224" t="s">
        <v>168</v>
      </c>
      <c r="EU224" t="s">
        <v>146</v>
      </c>
      <c r="EV224">
        <v>0</v>
      </c>
    </row>
    <row r="225" spans="1:152" x14ac:dyDescent="0.25">
      <c r="A225">
        <v>9763688420</v>
      </c>
      <c r="B225" t="s">
        <v>141</v>
      </c>
      <c r="C225" t="s">
        <v>997</v>
      </c>
      <c r="D225" t="s">
        <v>143</v>
      </c>
      <c r="E225" t="s">
        <v>144</v>
      </c>
      <c r="F225" t="s">
        <v>145</v>
      </c>
      <c r="G225">
        <v>34911</v>
      </c>
      <c r="H225" t="s">
        <v>145</v>
      </c>
      <c r="I225">
        <v>120191</v>
      </c>
      <c r="J225">
        <v>2610497084</v>
      </c>
      <c r="K225">
        <v>9135743</v>
      </c>
      <c r="L225">
        <v>2692440</v>
      </c>
      <c r="M225" t="s">
        <v>146</v>
      </c>
      <c r="N225">
        <v>9763688420</v>
      </c>
      <c r="O225">
        <v>123</v>
      </c>
      <c r="P225" t="s">
        <v>147</v>
      </c>
      <c r="Q225" t="s">
        <v>148</v>
      </c>
      <c r="R225" t="s">
        <v>149</v>
      </c>
      <c r="S225">
        <v>250100000000001</v>
      </c>
      <c r="T225" t="s">
        <v>150</v>
      </c>
      <c r="U225" t="s">
        <v>151</v>
      </c>
      <c r="V225">
        <v>4814</v>
      </c>
      <c r="W225" t="s">
        <v>152</v>
      </c>
      <c r="X225" t="s">
        <v>151</v>
      </c>
      <c r="Y225">
        <v>44</v>
      </c>
      <c r="Z225" t="s">
        <v>153</v>
      </c>
      <c r="AA225" t="s">
        <v>154</v>
      </c>
      <c r="AB225" t="s">
        <v>146</v>
      </c>
      <c r="AC225">
        <v>200239</v>
      </c>
      <c r="AD225" t="s">
        <v>155</v>
      </c>
      <c r="AE225" t="s">
        <v>156</v>
      </c>
      <c r="AF225" t="s">
        <v>998</v>
      </c>
      <c r="AG225">
        <v>566</v>
      </c>
      <c r="AH225">
        <v>762189</v>
      </c>
      <c r="AI225" t="s">
        <v>153</v>
      </c>
      <c r="AJ225">
        <v>566</v>
      </c>
      <c r="AK225">
        <v>20212388420</v>
      </c>
      <c r="AL225">
        <v>9763688420</v>
      </c>
      <c r="AM225" t="s">
        <v>158</v>
      </c>
      <c r="AN225" t="s">
        <v>999</v>
      </c>
      <c r="AO225" t="s">
        <v>1000</v>
      </c>
      <c r="AP225" t="s">
        <v>146</v>
      </c>
      <c r="AQ225" t="s">
        <v>161</v>
      </c>
      <c r="AR225">
        <v>11607.5</v>
      </c>
      <c r="AS225">
        <v>11500</v>
      </c>
      <c r="AT225" s="5">
        <f t="shared" si="21"/>
        <v>10500</v>
      </c>
      <c r="AU225" s="5">
        <v>350</v>
      </c>
      <c r="AV225" s="5">
        <f t="shared" si="22"/>
        <v>10150</v>
      </c>
      <c r="AW225" s="6">
        <f t="shared" si="23"/>
        <v>1786.4</v>
      </c>
      <c r="AX225" s="7">
        <f t="shared" si="24"/>
        <v>8120</v>
      </c>
      <c r="AY225" s="8">
        <f t="shared" si="25"/>
        <v>243.6</v>
      </c>
      <c r="AZ225" s="5">
        <v>250</v>
      </c>
      <c r="BA225" s="9">
        <f t="shared" si="26"/>
        <v>81.25</v>
      </c>
      <c r="BB225" s="9">
        <v>1000</v>
      </c>
      <c r="BC225" s="10"/>
      <c r="BD225" s="5">
        <f t="shared" si="27"/>
        <v>18.75</v>
      </c>
      <c r="BG225" t="s">
        <v>146</v>
      </c>
      <c r="BH225" t="s">
        <v>146</v>
      </c>
      <c r="BI225">
        <v>566</v>
      </c>
      <c r="BJ225">
        <v>566</v>
      </c>
      <c r="BK225">
        <v>11607.5</v>
      </c>
      <c r="BL225">
        <v>0.5</v>
      </c>
      <c r="BM225">
        <v>0</v>
      </c>
      <c r="BN225">
        <v>0.5</v>
      </c>
      <c r="BO225">
        <v>0.04</v>
      </c>
      <c r="BP225">
        <v>0</v>
      </c>
      <c r="BQ225">
        <v>11606.9625</v>
      </c>
      <c r="BR225">
        <v>0</v>
      </c>
      <c r="BS225">
        <v>0.04</v>
      </c>
      <c r="BT225" t="s">
        <v>146</v>
      </c>
      <c r="BU225">
        <v>59536659</v>
      </c>
      <c r="BV225" t="s">
        <v>162</v>
      </c>
      <c r="BW225">
        <v>0</v>
      </c>
      <c r="BX225">
        <v>0</v>
      </c>
      <c r="BY225" t="s">
        <v>163</v>
      </c>
      <c r="BZ225">
        <v>0</v>
      </c>
      <c r="CA225" t="s">
        <v>146</v>
      </c>
      <c r="CB225">
        <v>0</v>
      </c>
      <c r="CC225">
        <v>0</v>
      </c>
      <c r="CD225" t="s">
        <v>175</v>
      </c>
      <c r="CE225">
        <v>0</v>
      </c>
      <c r="CF225">
        <v>0</v>
      </c>
      <c r="CG225">
        <v>0</v>
      </c>
      <c r="CH225" t="s">
        <v>146</v>
      </c>
      <c r="CI225" t="s">
        <v>146</v>
      </c>
      <c r="CJ225" t="s">
        <v>153</v>
      </c>
      <c r="CK225">
        <v>10</v>
      </c>
      <c r="CL225">
        <v>0</v>
      </c>
      <c r="CM225">
        <v>0</v>
      </c>
      <c r="CN225">
        <v>11607.5</v>
      </c>
      <c r="CO225" t="s">
        <v>150</v>
      </c>
      <c r="CP225">
        <v>0</v>
      </c>
      <c r="CQ225">
        <v>0</v>
      </c>
      <c r="CR225">
        <v>0</v>
      </c>
      <c r="CS225" t="s">
        <v>164</v>
      </c>
      <c r="CT225">
        <v>0</v>
      </c>
      <c r="CU225">
        <v>0</v>
      </c>
      <c r="CV225">
        <v>0</v>
      </c>
      <c r="CW225" t="s">
        <v>156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 t="s">
        <v>165</v>
      </c>
      <c r="DE225">
        <v>0</v>
      </c>
      <c r="DF225">
        <v>0</v>
      </c>
      <c r="DG225">
        <v>0</v>
      </c>
      <c r="DH225" t="s">
        <v>150</v>
      </c>
      <c r="DI225">
        <v>0</v>
      </c>
      <c r="DJ225">
        <v>0</v>
      </c>
      <c r="DK225">
        <v>0</v>
      </c>
      <c r="DL225" t="s">
        <v>156</v>
      </c>
      <c r="DM225">
        <v>45</v>
      </c>
      <c r="DN225">
        <v>0</v>
      </c>
      <c r="DO225" t="s">
        <v>156</v>
      </c>
      <c r="DP225">
        <v>45</v>
      </c>
      <c r="DQ225">
        <v>0</v>
      </c>
      <c r="DR225" t="s">
        <v>146</v>
      </c>
      <c r="DS225" t="s">
        <v>146</v>
      </c>
      <c r="DT225" t="s">
        <v>146</v>
      </c>
      <c r="DU225" t="s">
        <v>155</v>
      </c>
      <c r="DV225">
        <v>0</v>
      </c>
      <c r="DW225">
        <v>0</v>
      </c>
      <c r="DX225">
        <v>0.5</v>
      </c>
      <c r="DY225">
        <v>0.04</v>
      </c>
      <c r="DZ225">
        <v>2.0020566090040005E+19</v>
      </c>
      <c r="EA225">
        <v>3.0040566E+19</v>
      </c>
      <c r="EB225" t="s">
        <v>1001</v>
      </c>
      <c r="EC225" t="s">
        <v>1001</v>
      </c>
      <c r="ED225" t="s">
        <v>998</v>
      </c>
      <c r="EE225" t="s">
        <v>1002</v>
      </c>
      <c r="EF225" t="s">
        <v>163</v>
      </c>
      <c r="EG225" t="s">
        <v>146</v>
      </c>
      <c r="EH225" t="s">
        <v>146</v>
      </c>
      <c r="EI225" t="s">
        <v>146</v>
      </c>
      <c r="EJ225" t="s">
        <v>146</v>
      </c>
      <c r="EK225" t="s">
        <v>146</v>
      </c>
      <c r="EL225" t="s">
        <v>146</v>
      </c>
      <c r="EM225" t="s">
        <v>146</v>
      </c>
      <c r="EN225" t="s">
        <v>146</v>
      </c>
      <c r="EO225" t="s">
        <v>146</v>
      </c>
      <c r="EP225">
        <v>11607.5</v>
      </c>
      <c r="EQ225">
        <v>0</v>
      </c>
      <c r="ER225">
        <v>0</v>
      </c>
      <c r="ES225" t="s">
        <v>146</v>
      </c>
      <c r="ET225" t="s">
        <v>168</v>
      </c>
      <c r="EU225" t="s">
        <v>146</v>
      </c>
      <c r="EV225">
        <v>0</v>
      </c>
    </row>
    <row r="226" spans="1:152" x14ac:dyDescent="0.25">
      <c r="A226">
        <v>9763714369</v>
      </c>
      <c r="B226" t="s">
        <v>141</v>
      </c>
      <c r="C226" t="s">
        <v>1023</v>
      </c>
      <c r="D226" t="s">
        <v>143</v>
      </c>
      <c r="E226" t="s">
        <v>144</v>
      </c>
      <c r="F226" t="s">
        <v>145</v>
      </c>
      <c r="G226">
        <v>34911</v>
      </c>
      <c r="H226" t="s">
        <v>145</v>
      </c>
      <c r="I226">
        <v>996032</v>
      </c>
      <c r="J226">
        <v>2610497151</v>
      </c>
      <c r="K226">
        <v>9135743</v>
      </c>
      <c r="L226">
        <v>2692440</v>
      </c>
      <c r="M226" t="s">
        <v>146</v>
      </c>
      <c r="N226">
        <v>9763714369</v>
      </c>
      <c r="O226">
        <v>123</v>
      </c>
      <c r="P226" t="s">
        <v>147</v>
      </c>
      <c r="Q226" t="s">
        <v>148</v>
      </c>
      <c r="R226" t="s">
        <v>149</v>
      </c>
      <c r="S226">
        <v>250100000000001</v>
      </c>
      <c r="T226" t="s">
        <v>150</v>
      </c>
      <c r="U226" t="s">
        <v>151</v>
      </c>
      <c r="V226">
        <v>4814</v>
      </c>
      <c r="W226" t="s">
        <v>152</v>
      </c>
      <c r="X226" t="s">
        <v>151</v>
      </c>
      <c r="Y226">
        <v>44</v>
      </c>
      <c r="Z226" t="s">
        <v>153</v>
      </c>
      <c r="AA226" t="s">
        <v>154</v>
      </c>
      <c r="AB226" t="s">
        <v>146</v>
      </c>
      <c r="AC226">
        <v>200239</v>
      </c>
      <c r="AD226" t="s">
        <v>155</v>
      </c>
      <c r="AE226" t="s">
        <v>156</v>
      </c>
      <c r="AF226" t="s">
        <v>1024</v>
      </c>
      <c r="AG226">
        <v>566</v>
      </c>
      <c r="AH226">
        <v>788273</v>
      </c>
      <c r="AI226" t="s">
        <v>153</v>
      </c>
      <c r="AJ226">
        <v>566</v>
      </c>
      <c r="AK226">
        <v>20212314369</v>
      </c>
      <c r="AL226">
        <v>9763714369</v>
      </c>
      <c r="AM226" t="s">
        <v>158</v>
      </c>
      <c r="AN226" t="s">
        <v>999</v>
      </c>
      <c r="AO226" t="s">
        <v>1000</v>
      </c>
      <c r="AP226" t="s">
        <v>146</v>
      </c>
      <c r="AQ226" t="s">
        <v>161</v>
      </c>
      <c r="AR226">
        <v>11607.5</v>
      </c>
      <c r="AS226">
        <v>11500</v>
      </c>
      <c r="AT226" s="5">
        <f t="shared" si="21"/>
        <v>10500</v>
      </c>
      <c r="AU226" s="5">
        <v>350</v>
      </c>
      <c r="AV226" s="5">
        <f t="shared" si="22"/>
        <v>10150</v>
      </c>
      <c r="AW226" s="6">
        <f t="shared" si="23"/>
        <v>1786.4</v>
      </c>
      <c r="AX226" s="7">
        <f t="shared" si="24"/>
        <v>8120</v>
      </c>
      <c r="AY226" s="8">
        <f t="shared" si="25"/>
        <v>243.6</v>
      </c>
      <c r="AZ226" s="5">
        <v>250</v>
      </c>
      <c r="BA226" s="9">
        <f t="shared" si="26"/>
        <v>81.25</v>
      </c>
      <c r="BB226" s="9">
        <v>1000</v>
      </c>
      <c r="BC226" s="10"/>
      <c r="BD226" s="5">
        <f t="shared" si="27"/>
        <v>18.75</v>
      </c>
      <c r="BG226" t="s">
        <v>146</v>
      </c>
      <c r="BH226" t="s">
        <v>146</v>
      </c>
      <c r="BI226">
        <v>566</v>
      </c>
      <c r="BJ226">
        <v>566</v>
      </c>
      <c r="BK226">
        <v>11607.5</v>
      </c>
      <c r="BL226">
        <v>0.5</v>
      </c>
      <c r="BM226">
        <v>0</v>
      </c>
      <c r="BN226">
        <v>0.5</v>
      </c>
      <c r="BO226">
        <v>0.04</v>
      </c>
      <c r="BP226">
        <v>0</v>
      </c>
      <c r="BQ226">
        <v>11606.9625</v>
      </c>
      <c r="BR226">
        <v>0</v>
      </c>
      <c r="BS226">
        <v>0.04</v>
      </c>
      <c r="BT226" t="s">
        <v>146</v>
      </c>
      <c r="BU226">
        <v>59536659</v>
      </c>
      <c r="BV226" t="s">
        <v>162</v>
      </c>
      <c r="BW226">
        <v>0</v>
      </c>
      <c r="BX226">
        <v>0</v>
      </c>
      <c r="BY226" t="s">
        <v>163</v>
      </c>
      <c r="BZ226">
        <v>0</v>
      </c>
      <c r="CA226" t="s">
        <v>146</v>
      </c>
      <c r="CB226">
        <v>0</v>
      </c>
      <c r="CC226">
        <v>0</v>
      </c>
      <c r="CD226" t="s">
        <v>175</v>
      </c>
      <c r="CE226">
        <v>0</v>
      </c>
      <c r="CF226">
        <v>0</v>
      </c>
      <c r="CG226">
        <v>0</v>
      </c>
      <c r="CH226" t="s">
        <v>146</v>
      </c>
      <c r="CI226" t="s">
        <v>146</v>
      </c>
      <c r="CJ226" t="s">
        <v>153</v>
      </c>
      <c r="CK226">
        <v>10</v>
      </c>
      <c r="CL226">
        <v>0</v>
      </c>
      <c r="CM226">
        <v>0</v>
      </c>
      <c r="CN226">
        <v>11607.5</v>
      </c>
      <c r="CO226" t="s">
        <v>150</v>
      </c>
      <c r="CP226">
        <v>0</v>
      </c>
      <c r="CQ226">
        <v>0</v>
      </c>
      <c r="CR226">
        <v>0</v>
      </c>
      <c r="CS226" t="s">
        <v>164</v>
      </c>
      <c r="CT226">
        <v>0</v>
      </c>
      <c r="CU226">
        <v>0</v>
      </c>
      <c r="CV226">
        <v>0</v>
      </c>
      <c r="CW226" t="s">
        <v>156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 t="s">
        <v>165</v>
      </c>
      <c r="DE226">
        <v>0</v>
      </c>
      <c r="DF226">
        <v>0</v>
      </c>
      <c r="DG226">
        <v>0</v>
      </c>
      <c r="DH226" t="s">
        <v>150</v>
      </c>
      <c r="DI226">
        <v>0</v>
      </c>
      <c r="DJ226">
        <v>0</v>
      </c>
      <c r="DK226">
        <v>0</v>
      </c>
      <c r="DL226" t="s">
        <v>156</v>
      </c>
      <c r="DM226">
        <v>45</v>
      </c>
      <c r="DN226">
        <v>0</v>
      </c>
      <c r="DO226" t="s">
        <v>156</v>
      </c>
      <c r="DP226">
        <v>45</v>
      </c>
      <c r="DQ226">
        <v>0</v>
      </c>
      <c r="DR226" t="s">
        <v>146</v>
      </c>
      <c r="DS226" t="s">
        <v>146</v>
      </c>
      <c r="DT226" t="s">
        <v>146</v>
      </c>
      <c r="DU226" t="s">
        <v>155</v>
      </c>
      <c r="DV226">
        <v>0</v>
      </c>
      <c r="DW226">
        <v>0</v>
      </c>
      <c r="DX226">
        <v>0.5</v>
      </c>
      <c r="DY226">
        <v>0.04</v>
      </c>
      <c r="DZ226">
        <v>2.0020566090040005E+19</v>
      </c>
      <c r="EA226">
        <v>3.0040566E+19</v>
      </c>
      <c r="EB226" t="s">
        <v>1025</v>
      </c>
      <c r="EC226" t="s">
        <v>1025</v>
      </c>
      <c r="ED226" t="s">
        <v>1024</v>
      </c>
      <c r="EE226" t="s">
        <v>1026</v>
      </c>
      <c r="EF226" t="s">
        <v>163</v>
      </c>
      <c r="EG226" t="s">
        <v>146</v>
      </c>
      <c r="EH226" t="s">
        <v>146</v>
      </c>
      <c r="EI226" t="s">
        <v>146</v>
      </c>
      <c r="EJ226" t="s">
        <v>146</v>
      </c>
      <c r="EK226" t="s">
        <v>146</v>
      </c>
      <c r="EL226" t="s">
        <v>146</v>
      </c>
      <c r="EM226" t="s">
        <v>146</v>
      </c>
      <c r="EN226" t="s">
        <v>146</v>
      </c>
      <c r="EO226" t="s">
        <v>146</v>
      </c>
      <c r="EP226">
        <v>11607.5</v>
      </c>
      <c r="EQ226">
        <v>0</v>
      </c>
      <c r="ER226">
        <v>0</v>
      </c>
      <c r="ES226" t="s">
        <v>146</v>
      </c>
      <c r="ET226" t="s">
        <v>168</v>
      </c>
      <c r="EU226" t="s">
        <v>146</v>
      </c>
      <c r="EV226">
        <v>0</v>
      </c>
    </row>
    <row r="227" spans="1:152" x14ac:dyDescent="0.25">
      <c r="A227">
        <v>9766268809</v>
      </c>
      <c r="B227" t="s">
        <v>141</v>
      </c>
      <c r="C227" t="s">
        <v>1069</v>
      </c>
      <c r="D227" t="s">
        <v>143</v>
      </c>
      <c r="E227" t="s">
        <v>144</v>
      </c>
      <c r="F227" t="s">
        <v>145</v>
      </c>
      <c r="G227">
        <v>34915</v>
      </c>
      <c r="H227" t="s">
        <v>145</v>
      </c>
      <c r="I227">
        <v>69534</v>
      </c>
      <c r="J227">
        <v>2610891421</v>
      </c>
      <c r="K227">
        <v>1877509</v>
      </c>
      <c r="L227">
        <v>2692440</v>
      </c>
      <c r="M227" t="s">
        <v>146</v>
      </c>
      <c r="N227">
        <v>9766268809</v>
      </c>
      <c r="O227">
        <v>123</v>
      </c>
      <c r="P227" t="s">
        <v>147</v>
      </c>
      <c r="Q227" t="s">
        <v>148</v>
      </c>
      <c r="R227" t="s">
        <v>149</v>
      </c>
      <c r="S227">
        <v>250100000000001</v>
      </c>
      <c r="T227" t="s">
        <v>150</v>
      </c>
      <c r="U227" t="s">
        <v>151</v>
      </c>
      <c r="V227">
        <v>4814</v>
      </c>
      <c r="W227" t="s">
        <v>152</v>
      </c>
      <c r="X227" t="s">
        <v>151</v>
      </c>
      <c r="Y227">
        <v>44</v>
      </c>
      <c r="Z227" t="s">
        <v>153</v>
      </c>
      <c r="AA227" t="s">
        <v>154</v>
      </c>
      <c r="AB227" t="s">
        <v>146</v>
      </c>
      <c r="AC227">
        <v>200239</v>
      </c>
      <c r="AD227" t="s">
        <v>155</v>
      </c>
      <c r="AE227" t="s">
        <v>156</v>
      </c>
      <c r="AF227" t="s">
        <v>1070</v>
      </c>
      <c r="AG227">
        <v>566</v>
      </c>
      <c r="AH227">
        <v>121895</v>
      </c>
      <c r="AI227" t="s">
        <v>171</v>
      </c>
      <c r="AJ227">
        <v>566</v>
      </c>
      <c r="AK227">
        <v>9766268809</v>
      </c>
      <c r="AL227">
        <v>9766268809</v>
      </c>
      <c r="AM227" t="s">
        <v>158</v>
      </c>
      <c r="AN227" t="s">
        <v>198</v>
      </c>
      <c r="AO227" t="s">
        <v>199</v>
      </c>
      <c r="AP227" t="s">
        <v>146</v>
      </c>
      <c r="AQ227" t="s">
        <v>174</v>
      </c>
      <c r="AR227">
        <v>11607.5</v>
      </c>
      <c r="AS227">
        <v>11500</v>
      </c>
      <c r="AT227" s="5">
        <f t="shared" si="21"/>
        <v>10500</v>
      </c>
      <c r="AU227" s="5">
        <v>350</v>
      </c>
      <c r="AV227" s="5">
        <f t="shared" si="22"/>
        <v>10150</v>
      </c>
      <c r="AW227" s="6">
        <f t="shared" si="23"/>
        <v>1786.4</v>
      </c>
      <c r="AX227" s="7">
        <f t="shared" si="24"/>
        <v>8120</v>
      </c>
      <c r="AY227" s="8">
        <f t="shared" si="25"/>
        <v>243.6</v>
      </c>
      <c r="AZ227" s="5">
        <v>250</v>
      </c>
      <c r="BA227" s="9">
        <f t="shared" si="26"/>
        <v>81.25</v>
      </c>
      <c r="BB227" s="9">
        <v>1000</v>
      </c>
      <c r="BC227" s="10"/>
      <c r="BD227" s="5">
        <f t="shared" si="27"/>
        <v>18.75</v>
      </c>
      <c r="BG227" t="s">
        <v>146</v>
      </c>
      <c r="BH227" t="s">
        <v>146</v>
      </c>
      <c r="BI227">
        <v>566</v>
      </c>
      <c r="BJ227">
        <v>566</v>
      </c>
      <c r="BK227">
        <v>11607.5</v>
      </c>
      <c r="BL227">
        <v>0.5</v>
      </c>
      <c r="BM227">
        <v>0</v>
      </c>
      <c r="BN227">
        <v>0.5</v>
      </c>
      <c r="BO227">
        <v>0.04</v>
      </c>
      <c r="BP227">
        <v>0</v>
      </c>
      <c r="BQ227">
        <v>11606.9625</v>
      </c>
      <c r="BR227">
        <v>0</v>
      </c>
      <c r="BS227">
        <v>0.04</v>
      </c>
      <c r="BT227" t="s">
        <v>146</v>
      </c>
      <c r="BU227">
        <v>59536659</v>
      </c>
      <c r="BV227" t="s">
        <v>162</v>
      </c>
      <c r="BW227">
        <v>0</v>
      </c>
      <c r="BX227">
        <v>0</v>
      </c>
      <c r="BY227" t="s">
        <v>163</v>
      </c>
      <c r="BZ227">
        <v>0</v>
      </c>
      <c r="CA227" t="s">
        <v>146</v>
      </c>
      <c r="CB227">
        <v>0</v>
      </c>
      <c r="CC227">
        <v>0</v>
      </c>
      <c r="CD227" t="s">
        <v>175</v>
      </c>
      <c r="CE227">
        <v>0</v>
      </c>
      <c r="CF227">
        <v>0</v>
      </c>
      <c r="CG227">
        <v>0</v>
      </c>
      <c r="CH227" t="s">
        <v>146</v>
      </c>
      <c r="CI227" t="s">
        <v>146</v>
      </c>
      <c r="CJ227" t="s">
        <v>171</v>
      </c>
      <c r="CK227">
        <v>10</v>
      </c>
      <c r="CL227">
        <v>0</v>
      </c>
      <c r="CM227">
        <v>0</v>
      </c>
      <c r="CN227">
        <v>11607.5</v>
      </c>
      <c r="CO227" t="s">
        <v>150</v>
      </c>
      <c r="CP227">
        <v>0</v>
      </c>
      <c r="CQ227">
        <v>0</v>
      </c>
      <c r="CR227">
        <v>0</v>
      </c>
      <c r="CS227" t="s">
        <v>164</v>
      </c>
      <c r="CT227">
        <v>0</v>
      </c>
      <c r="CU227">
        <v>0</v>
      </c>
      <c r="CV227">
        <v>0</v>
      </c>
      <c r="CW227" t="s">
        <v>156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 t="s">
        <v>165</v>
      </c>
      <c r="DE227">
        <v>0</v>
      </c>
      <c r="DF227">
        <v>0</v>
      </c>
      <c r="DG227">
        <v>0</v>
      </c>
      <c r="DH227" t="s">
        <v>150</v>
      </c>
      <c r="DI227">
        <v>0</v>
      </c>
      <c r="DJ227">
        <v>0</v>
      </c>
      <c r="DK227">
        <v>0</v>
      </c>
      <c r="DL227" t="s">
        <v>156</v>
      </c>
      <c r="DM227">
        <v>45</v>
      </c>
      <c r="DN227">
        <v>0</v>
      </c>
      <c r="DO227" t="s">
        <v>156</v>
      </c>
      <c r="DP227">
        <v>45</v>
      </c>
      <c r="DQ227">
        <v>0</v>
      </c>
      <c r="DR227" t="s">
        <v>146</v>
      </c>
      <c r="DS227" t="s">
        <v>146</v>
      </c>
      <c r="DT227" t="s">
        <v>146</v>
      </c>
      <c r="DU227" t="s">
        <v>155</v>
      </c>
      <c r="DV227">
        <v>0</v>
      </c>
      <c r="DW227">
        <v>0</v>
      </c>
      <c r="DX227">
        <v>0.5</v>
      </c>
      <c r="DY227">
        <v>0.04</v>
      </c>
      <c r="DZ227">
        <v>2.0020566090040005E+19</v>
      </c>
      <c r="EA227">
        <v>3.4600356600000148E+18</v>
      </c>
      <c r="EB227" t="s">
        <v>1071</v>
      </c>
      <c r="EC227" t="s">
        <v>1071</v>
      </c>
      <c r="ED227" t="s">
        <v>1070</v>
      </c>
      <c r="EE227" t="s">
        <v>1072</v>
      </c>
      <c r="EF227" t="s">
        <v>163</v>
      </c>
      <c r="EG227" t="s">
        <v>146</v>
      </c>
      <c r="EH227" t="s">
        <v>146</v>
      </c>
      <c r="EI227" t="s">
        <v>146</v>
      </c>
      <c r="EJ227" t="s">
        <v>146</v>
      </c>
      <c r="EK227" t="s">
        <v>146</v>
      </c>
      <c r="EL227" t="s">
        <v>146</v>
      </c>
      <c r="EM227" t="s">
        <v>146</v>
      </c>
      <c r="EN227" t="s">
        <v>146</v>
      </c>
      <c r="EO227" t="s">
        <v>146</v>
      </c>
      <c r="EP227">
        <v>11607.5</v>
      </c>
      <c r="EQ227">
        <v>0</v>
      </c>
      <c r="ER227">
        <v>0</v>
      </c>
      <c r="ES227" t="s">
        <v>146</v>
      </c>
      <c r="ET227" t="s">
        <v>168</v>
      </c>
      <c r="EU227" t="s">
        <v>146</v>
      </c>
      <c r="EV227">
        <v>0</v>
      </c>
    </row>
    <row r="228" spans="1:152" x14ac:dyDescent="0.25">
      <c r="A228">
        <v>9762563976</v>
      </c>
      <c r="B228" t="s">
        <v>141</v>
      </c>
      <c r="C228" t="s">
        <v>1098</v>
      </c>
      <c r="D228" t="s">
        <v>143</v>
      </c>
      <c r="E228" t="s">
        <v>144</v>
      </c>
      <c r="F228" t="s">
        <v>145</v>
      </c>
      <c r="G228">
        <v>34909</v>
      </c>
      <c r="H228" t="s">
        <v>145</v>
      </c>
      <c r="I228">
        <v>869276</v>
      </c>
      <c r="J228">
        <v>2610339058</v>
      </c>
      <c r="K228">
        <v>3072729</v>
      </c>
      <c r="L228">
        <v>2692440</v>
      </c>
      <c r="M228" t="s">
        <v>146</v>
      </c>
      <c r="N228">
        <v>9762563976</v>
      </c>
      <c r="O228">
        <v>123</v>
      </c>
      <c r="P228" t="s">
        <v>147</v>
      </c>
      <c r="Q228" t="s">
        <v>148</v>
      </c>
      <c r="R228" t="s">
        <v>149</v>
      </c>
      <c r="S228">
        <v>250100000000001</v>
      </c>
      <c r="T228" t="s">
        <v>150</v>
      </c>
      <c r="U228" t="s">
        <v>151</v>
      </c>
      <c r="V228">
        <v>4814</v>
      </c>
      <c r="W228" t="s">
        <v>152</v>
      </c>
      <c r="X228" t="s">
        <v>151</v>
      </c>
      <c r="Y228">
        <v>44</v>
      </c>
      <c r="Z228" t="s">
        <v>153</v>
      </c>
      <c r="AA228" t="s">
        <v>154</v>
      </c>
      <c r="AB228" t="s">
        <v>146</v>
      </c>
      <c r="AC228">
        <v>200239</v>
      </c>
      <c r="AD228" t="s">
        <v>155</v>
      </c>
      <c r="AE228" t="s">
        <v>156</v>
      </c>
      <c r="AF228" t="s">
        <v>1099</v>
      </c>
      <c r="AG228">
        <v>566</v>
      </c>
      <c r="AH228">
        <v>826698</v>
      </c>
      <c r="AI228" t="s">
        <v>171</v>
      </c>
      <c r="AJ228">
        <v>566</v>
      </c>
      <c r="AK228">
        <v>9762563976</v>
      </c>
      <c r="AL228">
        <v>9762563976</v>
      </c>
      <c r="AM228" t="s">
        <v>158</v>
      </c>
      <c r="AN228" t="s">
        <v>192</v>
      </c>
      <c r="AO228" t="s">
        <v>193</v>
      </c>
      <c r="AP228" t="s">
        <v>146</v>
      </c>
      <c r="AQ228" t="s">
        <v>174</v>
      </c>
      <c r="AR228">
        <v>11607.5</v>
      </c>
      <c r="AS228">
        <v>11500</v>
      </c>
      <c r="AT228" s="5">
        <f t="shared" si="21"/>
        <v>10500</v>
      </c>
      <c r="AU228" s="5">
        <v>350</v>
      </c>
      <c r="AV228" s="5">
        <f t="shared" si="22"/>
        <v>10150</v>
      </c>
      <c r="AW228" s="6">
        <f t="shared" si="23"/>
        <v>1786.4</v>
      </c>
      <c r="AX228" s="7">
        <f t="shared" si="24"/>
        <v>8120</v>
      </c>
      <c r="AY228" s="8">
        <f t="shared" si="25"/>
        <v>243.6</v>
      </c>
      <c r="AZ228" s="5">
        <v>250</v>
      </c>
      <c r="BA228" s="9">
        <f t="shared" si="26"/>
        <v>81.25</v>
      </c>
      <c r="BB228" s="9">
        <v>1000</v>
      </c>
      <c r="BC228" s="10"/>
      <c r="BD228" s="5">
        <f t="shared" si="27"/>
        <v>18.75</v>
      </c>
      <c r="BG228" t="s">
        <v>146</v>
      </c>
      <c r="BH228" t="s">
        <v>146</v>
      </c>
      <c r="BI228">
        <v>566</v>
      </c>
      <c r="BJ228">
        <v>566</v>
      </c>
      <c r="BK228">
        <v>11607.5</v>
      </c>
      <c r="BL228">
        <v>0.5</v>
      </c>
      <c r="BM228">
        <v>0</v>
      </c>
      <c r="BN228">
        <v>0.5</v>
      </c>
      <c r="BO228">
        <v>0.04</v>
      </c>
      <c r="BP228">
        <v>0</v>
      </c>
      <c r="BQ228">
        <v>11606.9625</v>
      </c>
      <c r="BR228">
        <v>0</v>
      </c>
      <c r="BS228">
        <v>0.04</v>
      </c>
      <c r="BT228" t="s">
        <v>146</v>
      </c>
      <c r="BU228">
        <v>59536659</v>
      </c>
      <c r="BV228" t="s">
        <v>162</v>
      </c>
      <c r="BW228">
        <v>0</v>
      </c>
      <c r="BX228">
        <v>0</v>
      </c>
      <c r="BY228" t="s">
        <v>163</v>
      </c>
      <c r="BZ228">
        <v>0</v>
      </c>
      <c r="CA228" t="s">
        <v>146</v>
      </c>
      <c r="CB228">
        <v>0</v>
      </c>
      <c r="CC228">
        <v>0</v>
      </c>
      <c r="CD228" t="s">
        <v>175</v>
      </c>
      <c r="CE228">
        <v>0</v>
      </c>
      <c r="CF228">
        <v>0</v>
      </c>
      <c r="CG228">
        <v>0</v>
      </c>
      <c r="CH228" t="s">
        <v>146</v>
      </c>
      <c r="CI228" t="s">
        <v>146</v>
      </c>
      <c r="CJ228" t="s">
        <v>171</v>
      </c>
      <c r="CK228">
        <v>10</v>
      </c>
      <c r="CL228">
        <v>0</v>
      </c>
      <c r="CM228">
        <v>0</v>
      </c>
      <c r="CN228">
        <v>11607.5</v>
      </c>
      <c r="CO228" t="s">
        <v>150</v>
      </c>
      <c r="CP228">
        <v>0</v>
      </c>
      <c r="CQ228">
        <v>0</v>
      </c>
      <c r="CR228">
        <v>0</v>
      </c>
      <c r="CS228" t="s">
        <v>164</v>
      </c>
      <c r="CT228">
        <v>0</v>
      </c>
      <c r="CU228">
        <v>0</v>
      </c>
      <c r="CV228">
        <v>0</v>
      </c>
      <c r="CW228" t="s">
        <v>156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 t="s">
        <v>165</v>
      </c>
      <c r="DE228">
        <v>0</v>
      </c>
      <c r="DF228">
        <v>0</v>
      </c>
      <c r="DG228">
        <v>0</v>
      </c>
      <c r="DH228" t="s">
        <v>150</v>
      </c>
      <c r="DI228">
        <v>0</v>
      </c>
      <c r="DJ228">
        <v>0</v>
      </c>
      <c r="DK228">
        <v>0</v>
      </c>
      <c r="DL228" t="s">
        <v>156</v>
      </c>
      <c r="DM228">
        <v>45</v>
      </c>
      <c r="DN228">
        <v>0</v>
      </c>
      <c r="DO228" t="s">
        <v>156</v>
      </c>
      <c r="DP228">
        <v>45</v>
      </c>
      <c r="DQ228">
        <v>0</v>
      </c>
      <c r="DR228" t="s">
        <v>146</v>
      </c>
      <c r="DS228" t="s">
        <v>146</v>
      </c>
      <c r="DT228" t="s">
        <v>146</v>
      </c>
      <c r="DU228" t="s">
        <v>155</v>
      </c>
      <c r="DV228">
        <v>0</v>
      </c>
      <c r="DW228">
        <v>0</v>
      </c>
      <c r="DX228">
        <v>0.5</v>
      </c>
      <c r="DY228">
        <v>0.04</v>
      </c>
      <c r="DZ228">
        <v>2.0020566090040005E+19</v>
      </c>
      <c r="EA228">
        <v>3.4600356600000148E+18</v>
      </c>
      <c r="EB228" t="s">
        <v>1100</v>
      </c>
      <c r="EC228" t="s">
        <v>1100</v>
      </c>
      <c r="ED228" t="s">
        <v>1099</v>
      </c>
      <c r="EE228" t="s">
        <v>1101</v>
      </c>
      <c r="EF228" t="s">
        <v>163</v>
      </c>
      <c r="EG228" t="s">
        <v>146</v>
      </c>
      <c r="EH228" t="s">
        <v>146</v>
      </c>
      <c r="EI228" t="s">
        <v>146</v>
      </c>
      <c r="EJ228" t="s">
        <v>146</v>
      </c>
      <c r="EK228" t="s">
        <v>146</v>
      </c>
      <c r="EL228" t="s">
        <v>146</v>
      </c>
      <c r="EM228" t="s">
        <v>146</v>
      </c>
      <c r="EN228" t="s">
        <v>146</v>
      </c>
      <c r="EO228" t="s">
        <v>146</v>
      </c>
      <c r="EP228">
        <v>11607.5</v>
      </c>
      <c r="EQ228">
        <v>0</v>
      </c>
      <c r="ER228">
        <v>0</v>
      </c>
      <c r="ES228" t="s">
        <v>146</v>
      </c>
      <c r="ET228" t="s">
        <v>168</v>
      </c>
      <c r="EU228" t="s">
        <v>146</v>
      </c>
      <c r="EV228">
        <v>0</v>
      </c>
    </row>
    <row r="229" spans="1:152" x14ac:dyDescent="0.25">
      <c r="A229">
        <v>9763514000</v>
      </c>
      <c r="B229" t="s">
        <v>141</v>
      </c>
      <c r="C229" t="s">
        <v>1106</v>
      </c>
      <c r="D229" t="s">
        <v>143</v>
      </c>
      <c r="E229" t="s">
        <v>144</v>
      </c>
      <c r="F229" t="s">
        <v>145</v>
      </c>
      <c r="G229">
        <v>34911</v>
      </c>
      <c r="H229" t="s">
        <v>145</v>
      </c>
      <c r="I229">
        <v>318124</v>
      </c>
      <c r="J229">
        <v>2610496685</v>
      </c>
      <c r="K229">
        <v>9135743</v>
      </c>
      <c r="L229">
        <v>2692440</v>
      </c>
      <c r="M229" t="s">
        <v>146</v>
      </c>
      <c r="N229">
        <v>9763514000</v>
      </c>
      <c r="O229">
        <v>123</v>
      </c>
      <c r="P229" t="s">
        <v>147</v>
      </c>
      <c r="Q229" t="s">
        <v>148</v>
      </c>
      <c r="R229" t="s">
        <v>149</v>
      </c>
      <c r="S229">
        <v>250100000000001</v>
      </c>
      <c r="T229" t="s">
        <v>150</v>
      </c>
      <c r="U229" t="s">
        <v>151</v>
      </c>
      <c r="V229">
        <v>4814</v>
      </c>
      <c r="W229" t="s">
        <v>152</v>
      </c>
      <c r="X229" t="s">
        <v>151</v>
      </c>
      <c r="Y229">
        <v>44</v>
      </c>
      <c r="Z229" t="s">
        <v>153</v>
      </c>
      <c r="AA229" t="s">
        <v>154</v>
      </c>
      <c r="AB229" t="s">
        <v>146</v>
      </c>
      <c r="AC229">
        <v>200239</v>
      </c>
      <c r="AD229" t="s">
        <v>155</v>
      </c>
      <c r="AE229" t="s">
        <v>156</v>
      </c>
      <c r="AF229" t="s">
        <v>1107</v>
      </c>
      <c r="AG229">
        <v>566</v>
      </c>
      <c r="AH229">
        <v>597239</v>
      </c>
      <c r="AI229" t="s">
        <v>171</v>
      </c>
      <c r="AJ229">
        <v>566</v>
      </c>
      <c r="AK229">
        <v>9763514000</v>
      </c>
      <c r="AL229">
        <v>9763514000</v>
      </c>
      <c r="AM229" t="s">
        <v>158</v>
      </c>
      <c r="AN229" t="s">
        <v>216</v>
      </c>
      <c r="AO229" t="s">
        <v>217</v>
      </c>
      <c r="AP229" t="s">
        <v>146</v>
      </c>
      <c r="AQ229" t="s">
        <v>174</v>
      </c>
      <c r="AR229">
        <v>11607.5</v>
      </c>
      <c r="AS229">
        <v>11500</v>
      </c>
      <c r="AT229" s="5">
        <f t="shared" si="21"/>
        <v>10500</v>
      </c>
      <c r="AU229" s="5">
        <v>350</v>
      </c>
      <c r="AV229" s="5">
        <f t="shared" si="22"/>
        <v>10150</v>
      </c>
      <c r="AW229" s="6">
        <f t="shared" si="23"/>
        <v>1786.4</v>
      </c>
      <c r="AX229" s="7">
        <f t="shared" si="24"/>
        <v>8120</v>
      </c>
      <c r="AY229" s="8">
        <f t="shared" si="25"/>
        <v>243.6</v>
      </c>
      <c r="AZ229" s="5">
        <v>250</v>
      </c>
      <c r="BA229" s="9">
        <f t="shared" si="26"/>
        <v>81.25</v>
      </c>
      <c r="BB229" s="9">
        <v>1000</v>
      </c>
      <c r="BC229" s="10"/>
      <c r="BD229" s="5">
        <f t="shared" si="27"/>
        <v>18.75</v>
      </c>
      <c r="BG229" t="s">
        <v>146</v>
      </c>
      <c r="BH229" t="s">
        <v>146</v>
      </c>
      <c r="BI229">
        <v>566</v>
      </c>
      <c r="BJ229">
        <v>566</v>
      </c>
      <c r="BK229">
        <v>11607.5</v>
      </c>
      <c r="BL229">
        <v>0.5</v>
      </c>
      <c r="BM229">
        <v>0</v>
      </c>
      <c r="BN229">
        <v>0.5</v>
      </c>
      <c r="BO229">
        <v>0.04</v>
      </c>
      <c r="BP229">
        <v>0</v>
      </c>
      <c r="BQ229">
        <v>11606.9625</v>
      </c>
      <c r="BR229">
        <v>0</v>
      </c>
      <c r="BS229">
        <v>0.04</v>
      </c>
      <c r="BT229" t="s">
        <v>146</v>
      </c>
      <c r="BU229">
        <v>59536659</v>
      </c>
      <c r="BV229" t="s">
        <v>162</v>
      </c>
      <c r="BW229">
        <v>0</v>
      </c>
      <c r="BX229">
        <v>0</v>
      </c>
      <c r="BY229" t="s">
        <v>163</v>
      </c>
      <c r="BZ229">
        <v>0</v>
      </c>
      <c r="CA229" t="s">
        <v>146</v>
      </c>
      <c r="CB229">
        <v>0</v>
      </c>
      <c r="CC229">
        <v>0</v>
      </c>
      <c r="CD229" t="s">
        <v>175</v>
      </c>
      <c r="CE229">
        <v>0</v>
      </c>
      <c r="CF229">
        <v>0</v>
      </c>
      <c r="CG229">
        <v>0</v>
      </c>
      <c r="CH229" t="s">
        <v>146</v>
      </c>
      <c r="CI229" t="s">
        <v>146</v>
      </c>
      <c r="CJ229" t="s">
        <v>171</v>
      </c>
      <c r="CK229">
        <v>10</v>
      </c>
      <c r="CL229">
        <v>0</v>
      </c>
      <c r="CM229">
        <v>0</v>
      </c>
      <c r="CN229">
        <v>11607.5</v>
      </c>
      <c r="CO229" t="s">
        <v>150</v>
      </c>
      <c r="CP229">
        <v>0</v>
      </c>
      <c r="CQ229">
        <v>0</v>
      </c>
      <c r="CR229">
        <v>0</v>
      </c>
      <c r="CS229" t="s">
        <v>164</v>
      </c>
      <c r="CT229">
        <v>0</v>
      </c>
      <c r="CU229">
        <v>0</v>
      </c>
      <c r="CV229">
        <v>0</v>
      </c>
      <c r="CW229" t="s">
        <v>156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 t="s">
        <v>165</v>
      </c>
      <c r="DE229">
        <v>0</v>
      </c>
      <c r="DF229">
        <v>0</v>
      </c>
      <c r="DG229">
        <v>0</v>
      </c>
      <c r="DH229" t="s">
        <v>150</v>
      </c>
      <c r="DI229">
        <v>0</v>
      </c>
      <c r="DJ229">
        <v>0</v>
      </c>
      <c r="DK229">
        <v>0</v>
      </c>
      <c r="DL229" t="s">
        <v>156</v>
      </c>
      <c r="DM229">
        <v>45</v>
      </c>
      <c r="DN229">
        <v>0</v>
      </c>
      <c r="DO229" t="s">
        <v>156</v>
      </c>
      <c r="DP229">
        <v>45</v>
      </c>
      <c r="DQ229">
        <v>0</v>
      </c>
      <c r="DR229" t="s">
        <v>146</v>
      </c>
      <c r="DS229" t="s">
        <v>146</v>
      </c>
      <c r="DT229" t="s">
        <v>146</v>
      </c>
      <c r="DU229" t="s">
        <v>155</v>
      </c>
      <c r="DV229">
        <v>0</v>
      </c>
      <c r="DW229">
        <v>0</v>
      </c>
      <c r="DX229">
        <v>0.5</v>
      </c>
      <c r="DY229">
        <v>0.04</v>
      </c>
      <c r="DZ229">
        <v>2.0020566090040005E+19</v>
      </c>
      <c r="EA229">
        <v>3.4600356600000148E+18</v>
      </c>
      <c r="EB229" t="s">
        <v>1108</v>
      </c>
      <c r="EC229" t="s">
        <v>1108</v>
      </c>
      <c r="ED229" t="s">
        <v>1107</v>
      </c>
      <c r="EE229" t="s">
        <v>1109</v>
      </c>
      <c r="EF229" t="s">
        <v>163</v>
      </c>
      <c r="EG229" t="s">
        <v>146</v>
      </c>
      <c r="EH229" t="s">
        <v>146</v>
      </c>
      <c r="EI229" t="s">
        <v>146</v>
      </c>
      <c r="EJ229" t="s">
        <v>146</v>
      </c>
      <c r="EK229" t="s">
        <v>146</v>
      </c>
      <c r="EL229" t="s">
        <v>146</v>
      </c>
      <c r="EM229" t="s">
        <v>146</v>
      </c>
      <c r="EN229" t="s">
        <v>146</v>
      </c>
      <c r="EO229" t="s">
        <v>146</v>
      </c>
      <c r="EP229">
        <v>11607.5</v>
      </c>
      <c r="EQ229">
        <v>0</v>
      </c>
      <c r="ER229">
        <v>0</v>
      </c>
      <c r="ES229" t="s">
        <v>146</v>
      </c>
      <c r="ET229" t="s">
        <v>168</v>
      </c>
      <c r="EU229" t="s">
        <v>146</v>
      </c>
      <c r="EV229">
        <v>0</v>
      </c>
    </row>
    <row r="230" spans="1:152" x14ac:dyDescent="0.25">
      <c r="A230">
        <v>9762599741</v>
      </c>
      <c r="B230" t="s">
        <v>141</v>
      </c>
      <c r="C230" t="s">
        <v>1122</v>
      </c>
      <c r="D230" t="s">
        <v>143</v>
      </c>
      <c r="E230" t="s">
        <v>144</v>
      </c>
      <c r="F230" t="s">
        <v>145</v>
      </c>
      <c r="G230">
        <v>34909</v>
      </c>
      <c r="H230" t="s">
        <v>145</v>
      </c>
      <c r="I230">
        <v>257844</v>
      </c>
      <c r="J230">
        <v>2610339125</v>
      </c>
      <c r="K230">
        <v>3072729</v>
      </c>
      <c r="L230">
        <v>2692440</v>
      </c>
      <c r="M230" t="s">
        <v>146</v>
      </c>
      <c r="N230">
        <v>9762599741</v>
      </c>
      <c r="O230">
        <v>123</v>
      </c>
      <c r="P230" t="s">
        <v>147</v>
      </c>
      <c r="Q230" t="s">
        <v>148</v>
      </c>
      <c r="R230" t="s">
        <v>149</v>
      </c>
      <c r="S230">
        <v>250100000000001</v>
      </c>
      <c r="T230" t="s">
        <v>150</v>
      </c>
      <c r="U230" t="s">
        <v>151</v>
      </c>
      <c r="V230">
        <v>4814</v>
      </c>
      <c r="W230" t="s">
        <v>152</v>
      </c>
      <c r="X230" t="s">
        <v>151</v>
      </c>
      <c r="Y230">
        <v>44</v>
      </c>
      <c r="Z230" t="s">
        <v>153</v>
      </c>
      <c r="AA230" t="s">
        <v>154</v>
      </c>
      <c r="AB230" t="s">
        <v>146</v>
      </c>
      <c r="AC230">
        <v>200239</v>
      </c>
      <c r="AD230" t="s">
        <v>155</v>
      </c>
      <c r="AE230" t="s">
        <v>156</v>
      </c>
      <c r="AF230" t="s">
        <v>1123</v>
      </c>
      <c r="AG230">
        <v>566</v>
      </c>
      <c r="AH230">
        <v>855473</v>
      </c>
      <c r="AI230" t="s">
        <v>153</v>
      </c>
      <c r="AJ230">
        <v>566</v>
      </c>
      <c r="AK230">
        <v>20212399741</v>
      </c>
      <c r="AL230">
        <v>9762599741</v>
      </c>
      <c r="AM230" t="s">
        <v>158</v>
      </c>
      <c r="AN230" t="s">
        <v>159</v>
      </c>
      <c r="AO230" t="s">
        <v>160</v>
      </c>
      <c r="AP230" t="s">
        <v>146</v>
      </c>
      <c r="AQ230" t="s">
        <v>161</v>
      </c>
      <c r="AR230">
        <v>11607.5</v>
      </c>
      <c r="AS230">
        <v>11500</v>
      </c>
      <c r="AT230" s="5">
        <f t="shared" si="21"/>
        <v>10500</v>
      </c>
      <c r="AU230" s="5">
        <v>350</v>
      </c>
      <c r="AV230" s="5">
        <f t="shared" si="22"/>
        <v>10150</v>
      </c>
      <c r="AW230" s="6">
        <f t="shared" si="23"/>
        <v>1786.4</v>
      </c>
      <c r="AX230" s="7">
        <f t="shared" si="24"/>
        <v>8120</v>
      </c>
      <c r="AY230" s="8">
        <f t="shared" si="25"/>
        <v>243.6</v>
      </c>
      <c r="AZ230" s="5">
        <v>250</v>
      </c>
      <c r="BA230" s="9">
        <f t="shared" si="26"/>
        <v>81.25</v>
      </c>
      <c r="BB230" s="9">
        <v>1000</v>
      </c>
      <c r="BC230" s="10"/>
      <c r="BD230" s="5">
        <f t="shared" si="27"/>
        <v>18.75</v>
      </c>
      <c r="BG230" t="s">
        <v>146</v>
      </c>
      <c r="BH230" t="s">
        <v>146</v>
      </c>
      <c r="BI230">
        <v>566</v>
      </c>
      <c r="BJ230">
        <v>566</v>
      </c>
      <c r="BK230">
        <v>11607.5</v>
      </c>
      <c r="BL230">
        <v>0.5</v>
      </c>
      <c r="BM230">
        <v>0</v>
      </c>
      <c r="BN230">
        <v>0.5</v>
      </c>
      <c r="BO230">
        <v>0.04</v>
      </c>
      <c r="BP230">
        <v>0</v>
      </c>
      <c r="BQ230">
        <v>11606.9625</v>
      </c>
      <c r="BR230">
        <v>0</v>
      </c>
      <c r="BS230">
        <v>0.04</v>
      </c>
      <c r="BT230" t="s">
        <v>146</v>
      </c>
      <c r="BU230">
        <v>59536659</v>
      </c>
      <c r="BV230" t="s">
        <v>162</v>
      </c>
      <c r="BW230">
        <v>0</v>
      </c>
      <c r="BX230">
        <v>0</v>
      </c>
      <c r="BY230" t="s">
        <v>163</v>
      </c>
      <c r="BZ230">
        <v>0</v>
      </c>
      <c r="CA230" t="s">
        <v>146</v>
      </c>
      <c r="CB230">
        <v>0</v>
      </c>
      <c r="CC230">
        <v>0</v>
      </c>
      <c r="CD230" t="s">
        <v>175</v>
      </c>
      <c r="CE230">
        <v>0</v>
      </c>
      <c r="CF230">
        <v>0</v>
      </c>
      <c r="CG230">
        <v>0</v>
      </c>
      <c r="CH230" t="s">
        <v>146</v>
      </c>
      <c r="CI230" t="s">
        <v>146</v>
      </c>
      <c r="CJ230" t="s">
        <v>153</v>
      </c>
      <c r="CK230">
        <v>10</v>
      </c>
      <c r="CL230">
        <v>0</v>
      </c>
      <c r="CM230">
        <v>0</v>
      </c>
      <c r="CN230">
        <v>11607.5</v>
      </c>
      <c r="CO230" t="s">
        <v>150</v>
      </c>
      <c r="CP230">
        <v>0</v>
      </c>
      <c r="CQ230">
        <v>0</v>
      </c>
      <c r="CR230">
        <v>0</v>
      </c>
      <c r="CS230" t="s">
        <v>164</v>
      </c>
      <c r="CT230">
        <v>0</v>
      </c>
      <c r="CU230">
        <v>0</v>
      </c>
      <c r="CV230">
        <v>0</v>
      </c>
      <c r="CW230" t="s">
        <v>156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 t="s">
        <v>165</v>
      </c>
      <c r="DE230">
        <v>0</v>
      </c>
      <c r="DF230">
        <v>0</v>
      </c>
      <c r="DG230">
        <v>0</v>
      </c>
      <c r="DH230" t="s">
        <v>150</v>
      </c>
      <c r="DI230">
        <v>0</v>
      </c>
      <c r="DJ230">
        <v>0</v>
      </c>
      <c r="DK230">
        <v>0</v>
      </c>
      <c r="DL230" t="s">
        <v>156</v>
      </c>
      <c r="DM230">
        <v>45</v>
      </c>
      <c r="DN230">
        <v>0</v>
      </c>
      <c r="DO230" t="s">
        <v>156</v>
      </c>
      <c r="DP230">
        <v>45</v>
      </c>
      <c r="DQ230">
        <v>0</v>
      </c>
      <c r="DR230" t="s">
        <v>146</v>
      </c>
      <c r="DS230" t="s">
        <v>146</v>
      </c>
      <c r="DT230" t="s">
        <v>146</v>
      </c>
      <c r="DU230" t="s">
        <v>155</v>
      </c>
      <c r="DV230">
        <v>0</v>
      </c>
      <c r="DW230">
        <v>0</v>
      </c>
      <c r="DX230">
        <v>0.5</v>
      </c>
      <c r="DY230">
        <v>0.04</v>
      </c>
      <c r="DZ230">
        <v>2.0020566090040005E+19</v>
      </c>
      <c r="EA230">
        <v>3.0040566E+19</v>
      </c>
      <c r="EB230" t="s">
        <v>1124</v>
      </c>
      <c r="EC230" t="s">
        <v>1124</v>
      </c>
      <c r="ED230" t="s">
        <v>1123</v>
      </c>
      <c r="EE230" t="s">
        <v>1125</v>
      </c>
      <c r="EF230" t="s">
        <v>163</v>
      </c>
      <c r="EG230" t="s">
        <v>146</v>
      </c>
      <c r="EH230" t="s">
        <v>146</v>
      </c>
      <c r="EI230" t="s">
        <v>146</v>
      </c>
      <c r="EJ230" t="s">
        <v>146</v>
      </c>
      <c r="EK230" t="s">
        <v>146</v>
      </c>
      <c r="EL230" t="s">
        <v>146</v>
      </c>
      <c r="EM230" t="s">
        <v>146</v>
      </c>
      <c r="EN230" t="s">
        <v>146</v>
      </c>
      <c r="EO230" t="s">
        <v>146</v>
      </c>
      <c r="EP230">
        <v>11607.5</v>
      </c>
      <c r="EQ230">
        <v>0</v>
      </c>
      <c r="ER230">
        <v>0</v>
      </c>
      <c r="ES230" t="s">
        <v>146</v>
      </c>
      <c r="ET230" t="s">
        <v>168</v>
      </c>
      <c r="EU230" t="s">
        <v>146</v>
      </c>
      <c r="EV230">
        <v>0</v>
      </c>
    </row>
    <row r="231" spans="1:152" x14ac:dyDescent="0.25">
      <c r="A231">
        <v>9764344689</v>
      </c>
      <c r="B231" t="s">
        <v>141</v>
      </c>
      <c r="C231" t="s">
        <v>1151</v>
      </c>
      <c r="D231" t="s">
        <v>143</v>
      </c>
      <c r="E231" t="s">
        <v>144</v>
      </c>
      <c r="F231" t="s">
        <v>145</v>
      </c>
      <c r="G231">
        <v>34912</v>
      </c>
      <c r="H231" t="s">
        <v>145</v>
      </c>
      <c r="I231">
        <v>553724</v>
      </c>
      <c r="J231">
        <v>2610604952</v>
      </c>
      <c r="K231">
        <v>5615700</v>
      </c>
      <c r="L231">
        <v>2692440</v>
      </c>
      <c r="M231" t="s">
        <v>146</v>
      </c>
      <c r="N231">
        <v>9764344689</v>
      </c>
      <c r="O231">
        <v>123</v>
      </c>
      <c r="P231" t="s">
        <v>147</v>
      </c>
      <c r="Q231" t="s">
        <v>148</v>
      </c>
      <c r="R231" t="s">
        <v>149</v>
      </c>
      <c r="S231">
        <v>250100000000001</v>
      </c>
      <c r="T231" t="s">
        <v>150</v>
      </c>
      <c r="U231" t="s">
        <v>151</v>
      </c>
      <c r="V231">
        <v>4814</v>
      </c>
      <c r="W231" t="s">
        <v>152</v>
      </c>
      <c r="X231" t="s">
        <v>151</v>
      </c>
      <c r="Y231">
        <v>44</v>
      </c>
      <c r="Z231" t="s">
        <v>153</v>
      </c>
      <c r="AA231" t="s">
        <v>154</v>
      </c>
      <c r="AB231" t="s">
        <v>146</v>
      </c>
      <c r="AC231">
        <v>200239</v>
      </c>
      <c r="AD231" t="s">
        <v>155</v>
      </c>
      <c r="AE231" t="s">
        <v>156</v>
      </c>
      <c r="AF231" t="s">
        <v>1152</v>
      </c>
      <c r="AG231">
        <v>566</v>
      </c>
      <c r="AH231">
        <v>425217</v>
      </c>
      <c r="AI231" t="s">
        <v>171</v>
      </c>
      <c r="AJ231">
        <v>566</v>
      </c>
      <c r="AK231">
        <v>9764344689</v>
      </c>
      <c r="AL231">
        <v>9764344689</v>
      </c>
      <c r="AM231" t="s">
        <v>158</v>
      </c>
      <c r="AN231" t="s">
        <v>216</v>
      </c>
      <c r="AO231" t="s">
        <v>217</v>
      </c>
      <c r="AP231" t="s">
        <v>146</v>
      </c>
      <c r="AQ231" t="s">
        <v>174</v>
      </c>
      <c r="AR231">
        <v>11607.5</v>
      </c>
      <c r="AS231">
        <v>11500</v>
      </c>
      <c r="AT231" s="5">
        <f t="shared" si="21"/>
        <v>10500</v>
      </c>
      <c r="AU231" s="5">
        <v>350</v>
      </c>
      <c r="AV231" s="5">
        <f t="shared" si="22"/>
        <v>10150</v>
      </c>
      <c r="AW231" s="6">
        <f t="shared" si="23"/>
        <v>1786.4</v>
      </c>
      <c r="AX231" s="7">
        <f t="shared" si="24"/>
        <v>8120</v>
      </c>
      <c r="AY231" s="8">
        <f t="shared" si="25"/>
        <v>243.6</v>
      </c>
      <c r="AZ231" s="5">
        <v>250</v>
      </c>
      <c r="BA231" s="9">
        <f t="shared" si="26"/>
        <v>81.25</v>
      </c>
      <c r="BB231" s="9">
        <v>1000</v>
      </c>
      <c r="BC231" s="10"/>
      <c r="BD231" s="5">
        <f t="shared" si="27"/>
        <v>18.75</v>
      </c>
      <c r="BG231" t="s">
        <v>146</v>
      </c>
      <c r="BH231" t="s">
        <v>146</v>
      </c>
      <c r="BI231">
        <v>566</v>
      </c>
      <c r="BJ231">
        <v>566</v>
      </c>
      <c r="BK231">
        <v>11607.5</v>
      </c>
      <c r="BL231">
        <v>0.5</v>
      </c>
      <c r="BM231">
        <v>0</v>
      </c>
      <c r="BN231">
        <v>0.5</v>
      </c>
      <c r="BO231">
        <v>0.04</v>
      </c>
      <c r="BP231">
        <v>0</v>
      </c>
      <c r="BQ231">
        <v>11606.9625</v>
      </c>
      <c r="BR231">
        <v>0</v>
      </c>
      <c r="BS231">
        <v>0.04</v>
      </c>
      <c r="BT231" t="s">
        <v>146</v>
      </c>
      <c r="BU231">
        <v>59536659</v>
      </c>
      <c r="BV231" t="s">
        <v>162</v>
      </c>
      <c r="BW231">
        <v>0</v>
      </c>
      <c r="BX231">
        <v>0</v>
      </c>
      <c r="BY231" t="s">
        <v>163</v>
      </c>
      <c r="BZ231">
        <v>0</v>
      </c>
      <c r="CA231" t="s">
        <v>146</v>
      </c>
      <c r="CB231">
        <v>0</v>
      </c>
      <c r="CC231">
        <v>0</v>
      </c>
      <c r="CD231" t="s">
        <v>175</v>
      </c>
      <c r="CE231">
        <v>0</v>
      </c>
      <c r="CF231">
        <v>0</v>
      </c>
      <c r="CG231">
        <v>0</v>
      </c>
      <c r="CH231" t="s">
        <v>146</v>
      </c>
      <c r="CI231" t="s">
        <v>146</v>
      </c>
      <c r="CJ231" t="s">
        <v>171</v>
      </c>
      <c r="CK231">
        <v>10</v>
      </c>
      <c r="CL231">
        <v>0</v>
      </c>
      <c r="CM231">
        <v>0</v>
      </c>
      <c r="CN231">
        <v>11607.5</v>
      </c>
      <c r="CO231" t="s">
        <v>150</v>
      </c>
      <c r="CP231">
        <v>0</v>
      </c>
      <c r="CQ231">
        <v>0</v>
      </c>
      <c r="CR231">
        <v>0</v>
      </c>
      <c r="CS231" t="s">
        <v>164</v>
      </c>
      <c r="CT231">
        <v>0</v>
      </c>
      <c r="CU231">
        <v>0</v>
      </c>
      <c r="CV231">
        <v>0</v>
      </c>
      <c r="CW231" t="s">
        <v>156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 t="s">
        <v>165</v>
      </c>
      <c r="DE231">
        <v>0</v>
      </c>
      <c r="DF231">
        <v>0</v>
      </c>
      <c r="DG231">
        <v>0</v>
      </c>
      <c r="DH231" t="s">
        <v>150</v>
      </c>
      <c r="DI231">
        <v>0</v>
      </c>
      <c r="DJ231">
        <v>0</v>
      </c>
      <c r="DK231">
        <v>0</v>
      </c>
      <c r="DL231" t="s">
        <v>156</v>
      </c>
      <c r="DM231">
        <v>45</v>
      </c>
      <c r="DN231">
        <v>0</v>
      </c>
      <c r="DO231" t="s">
        <v>156</v>
      </c>
      <c r="DP231">
        <v>45</v>
      </c>
      <c r="DQ231">
        <v>0</v>
      </c>
      <c r="DR231" t="s">
        <v>146</v>
      </c>
      <c r="DS231" t="s">
        <v>146</v>
      </c>
      <c r="DT231" t="s">
        <v>146</v>
      </c>
      <c r="DU231" t="s">
        <v>155</v>
      </c>
      <c r="DV231">
        <v>0</v>
      </c>
      <c r="DW231">
        <v>0</v>
      </c>
      <c r="DX231">
        <v>0.5</v>
      </c>
      <c r="DY231">
        <v>0.04</v>
      </c>
      <c r="DZ231">
        <v>2.0020566090040005E+19</v>
      </c>
      <c r="EA231">
        <v>3.4600356600000148E+18</v>
      </c>
      <c r="EB231" t="s">
        <v>1153</v>
      </c>
      <c r="EC231" t="s">
        <v>1153</v>
      </c>
      <c r="ED231" t="s">
        <v>1152</v>
      </c>
      <c r="EE231" t="s">
        <v>1154</v>
      </c>
      <c r="EF231" t="s">
        <v>163</v>
      </c>
      <c r="EG231" t="s">
        <v>146</v>
      </c>
      <c r="EH231" t="s">
        <v>146</v>
      </c>
      <c r="EI231" t="s">
        <v>146</v>
      </c>
      <c r="EJ231" t="s">
        <v>146</v>
      </c>
      <c r="EK231" t="s">
        <v>146</v>
      </c>
      <c r="EL231" t="s">
        <v>146</v>
      </c>
      <c r="EM231" t="s">
        <v>146</v>
      </c>
      <c r="EN231" t="s">
        <v>146</v>
      </c>
      <c r="EO231" t="s">
        <v>146</v>
      </c>
      <c r="EP231">
        <v>11607.5</v>
      </c>
      <c r="EQ231">
        <v>0</v>
      </c>
      <c r="ER231">
        <v>0</v>
      </c>
      <c r="ES231" t="s">
        <v>146</v>
      </c>
      <c r="ET231" t="s">
        <v>168</v>
      </c>
      <c r="EU231" t="s">
        <v>146</v>
      </c>
      <c r="EV231">
        <v>0</v>
      </c>
    </row>
    <row r="232" spans="1:152" x14ac:dyDescent="0.25">
      <c r="A232">
        <v>9763066012</v>
      </c>
      <c r="B232" t="s">
        <v>141</v>
      </c>
      <c r="C232" t="s">
        <v>1155</v>
      </c>
      <c r="D232" t="s">
        <v>143</v>
      </c>
      <c r="E232" t="s">
        <v>144</v>
      </c>
      <c r="F232" t="s">
        <v>145</v>
      </c>
      <c r="G232">
        <v>34910</v>
      </c>
      <c r="H232" t="s">
        <v>145</v>
      </c>
      <c r="I232">
        <v>432689</v>
      </c>
      <c r="J232">
        <v>2610424941</v>
      </c>
      <c r="K232">
        <v>1707801</v>
      </c>
      <c r="L232">
        <v>2692440</v>
      </c>
      <c r="M232" t="s">
        <v>146</v>
      </c>
      <c r="N232">
        <v>9763066012</v>
      </c>
      <c r="O232">
        <v>123</v>
      </c>
      <c r="P232" t="s">
        <v>147</v>
      </c>
      <c r="Q232" t="s">
        <v>148</v>
      </c>
      <c r="R232" t="s">
        <v>149</v>
      </c>
      <c r="S232">
        <v>250100000000001</v>
      </c>
      <c r="T232" t="s">
        <v>150</v>
      </c>
      <c r="U232" t="s">
        <v>151</v>
      </c>
      <c r="V232">
        <v>4814</v>
      </c>
      <c r="W232" t="s">
        <v>152</v>
      </c>
      <c r="X232" t="s">
        <v>151</v>
      </c>
      <c r="Y232">
        <v>44</v>
      </c>
      <c r="Z232" t="s">
        <v>153</v>
      </c>
      <c r="AA232" t="s">
        <v>154</v>
      </c>
      <c r="AB232" t="s">
        <v>146</v>
      </c>
      <c r="AC232">
        <v>200239</v>
      </c>
      <c r="AD232" t="s">
        <v>155</v>
      </c>
      <c r="AE232" t="s">
        <v>156</v>
      </c>
      <c r="AF232" t="s">
        <v>1156</v>
      </c>
      <c r="AG232">
        <v>566</v>
      </c>
      <c r="AH232">
        <v>219864</v>
      </c>
      <c r="AI232" t="s">
        <v>171</v>
      </c>
      <c r="AJ232">
        <v>566</v>
      </c>
      <c r="AK232">
        <v>9763066012</v>
      </c>
      <c r="AL232">
        <v>9763066012</v>
      </c>
      <c r="AM232" t="s">
        <v>158</v>
      </c>
      <c r="AN232" t="s">
        <v>216</v>
      </c>
      <c r="AO232" t="s">
        <v>217</v>
      </c>
      <c r="AP232" t="s">
        <v>146</v>
      </c>
      <c r="AQ232" t="s">
        <v>174</v>
      </c>
      <c r="AR232">
        <v>11607.5</v>
      </c>
      <c r="AS232">
        <v>11500</v>
      </c>
      <c r="AT232" s="5">
        <f t="shared" si="21"/>
        <v>10500</v>
      </c>
      <c r="AU232" s="5">
        <v>350</v>
      </c>
      <c r="AV232" s="5">
        <f t="shared" si="22"/>
        <v>10150</v>
      </c>
      <c r="AW232" s="6">
        <f t="shared" si="23"/>
        <v>1786.4</v>
      </c>
      <c r="AX232" s="7">
        <f t="shared" si="24"/>
        <v>8120</v>
      </c>
      <c r="AY232" s="8">
        <f t="shared" si="25"/>
        <v>243.6</v>
      </c>
      <c r="AZ232" s="5">
        <v>250</v>
      </c>
      <c r="BA232" s="9">
        <f t="shared" si="26"/>
        <v>81.25</v>
      </c>
      <c r="BB232" s="9">
        <v>1000</v>
      </c>
      <c r="BC232" s="10"/>
      <c r="BD232" s="5">
        <f t="shared" si="27"/>
        <v>18.75</v>
      </c>
      <c r="BG232" t="s">
        <v>146</v>
      </c>
      <c r="BH232" t="s">
        <v>146</v>
      </c>
      <c r="BI232">
        <v>566</v>
      </c>
      <c r="BJ232">
        <v>566</v>
      </c>
      <c r="BK232">
        <v>11607.5</v>
      </c>
      <c r="BL232">
        <v>0.5</v>
      </c>
      <c r="BM232">
        <v>0</v>
      </c>
      <c r="BN232">
        <v>0.5</v>
      </c>
      <c r="BO232">
        <v>0.04</v>
      </c>
      <c r="BP232">
        <v>0</v>
      </c>
      <c r="BQ232">
        <v>11606.9625</v>
      </c>
      <c r="BR232">
        <v>0</v>
      </c>
      <c r="BS232">
        <v>0.04</v>
      </c>
      <c r="BT232" t="s">
        <v>146</v>
      </c>
      <c r="BU232">
        <v>59536659</v>
      </c>
      <c r="BV232" t="s">
        <v>162</v>
      </c>
      <c r="BW232">
        <v>0</v>
      </c>
      <c r="BX232">
        <v>0</v>
      </c>
      <c r="BY232" t="s">
        <v>163</v>
      </c>
      <c r="BZ232">
        <v>0</v>
      </c>
      <c r="CA232" t="s">
        <v>146</v>
      </c>
      <c r="CB232">
        <v>0</v>
      </c>
      <c r="CC232">
        <v>0</v>
      </c>
      <c r="CD232" t="s">
        <v>175</v>
      </c>
      <c r="CE232">
        <v>0</v>
      </c>
      <c r="CF232">
        <v>0</v>
      </c>
      <c r="CG232">
        <v>0</v>
      </c>
      <c r="CH232" t="s">
        <v>146</v>
      </c>
      <c r="CI232" t="s">
        <v>146</v>
      </c>
      <c r="CJ232" t="s">
        <v>171</v>
      </c>
      <c r="CK232">
        <v>10</v>
      </c>
      <c r="CL232">
        <v>0</v>
      </c>
      <c r="CM232">
        <v>0</v>
      </c>
      <c r="CN232">
        <v>11607.5</v>
      </c>
      <c r="CO232" t="s">
        <v>150</v>
      </c>
      <c r="CP232">
        <v>0</v>
      </c>
      <c r="CQ232">
        <v>0</v>
      </c>
      <c r="CR232">
        <v>0</v>
      </c>
      <c r="CS232" t="s">
        <v>164</v>
      </c>
      <c r="CT232">
        <v>0</v>
      </c>
      <c r="CU232">
        <v>0</v>
      </c>
      <c r="CV232">
        <v>0</v>
      </c>
      <c r="CW232" t="s">
        <v>156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 t="s">
        <v>165</v>
      </c>
      <c r="DE232">
        <v>0</v>
      </c>
      <c r="DF232">
        <v>0</v>
      </c>
      <c r="DG232">
        <v>0</v>
      </c>
      <c r="DH232" t="s">
        <v>150</v>
      </c>
      <c r="DI232">
        <v>0</v>
      </c>
      <c r="DJ232">
        <v>0</v>
      </c>
      <c r="DK232">
        <v>0</v>
      </c>
      <c r="DL232" t="s">
        <v>156</v>
      </c>
      <c r="DM232">
        <v>45</v>
      </c>
      <c r="DN232">
        <v>0</v>
      </c>
      <c r="DO232" t="s">
        <v>156</v>
      </c>
      <c r="DP232">
        <v>45</v>
      </c>
      <c r="DQ232">
        <v>0</v>
      </c>
      <c r="DR232" t="s">
        <v>146</v>
      </c>
      <c r="DS232" t="s">
        <v>146</v>
      </c>
      <c r="DT232" t="s">
        <v>146</v>
      </c>
      <c r="DU232" t="s">
        <v>155</v>
      </c>
      <c r="DV232">
        <v>0</v>
      </c>
      <c r="DW232">
        <v>0</v>
      </c>
      <c r="DX232">
        <v>0.5</v>
      </c>
      <c r="DY232">
        <v>0.04</v>
      </c>
      <c r="DZ232">
        <v>2.0020566090040005E+19</v>
      </c>
      <c r="EA232">
        <v>3.4600356600000148E+18</v>
      </c>
      <c r="EB232" t="s">
        <v>1157</v>
      </c>
      <c r="EC232" t="s">
        <v>1157</v>
      </c>
      <c r="ED232" t="s">
        <v>1156</v>
      </c>
      <c r="EE232" t="s">
        <v>1158</v>
      </c>
      <c r="EF232" t="s">
        <v>163</v>
      </c>
      <c r="EG232" t="s">
        <v>146</v>
      </c>
      <c r="EH232" t="s">
        <v>146</v>
      </c>
      <c r="EI232" t="s">
        <v>146</v>
      </c>
      <c r="EJ232" t="s">
        <v>146</v>
      </c>
      <c r="EK232" t="s">
        <v>146</v>
      </c>
      <c r="EL232" t="s">
        <v>146</v>
      </c>
      <c r="EM232" t="s">
        <v>146</v>
      </c>
      <c r="EN232" t="s">
        <v>146</v>
      </c>
      <c r="EO232" t="s">
        <v>146</v>
      </c>
      <c r="EP232">
        <v>11607.5</v>
      </c>
      <c r="EQ232">
        <v>0</v>
      </c>
      <c r="ER232">
        <v>0</v>
      </c>
      <c r="ES232" t="s">
        <v>146</v>
      </c>
      <c r="ET232" t="s">
        <v>168</v>
      </c>
      <c r="EU232" t="s">
        <v>146</v>
      </c>
      <c r="EV232">
        <v>0</v>
      </c>
    </row>
    <row r="233" spans="1:152" x14ac:dyDescent="0.25">
      <c r="A233">
        <v>9763858120</v>
      </c>
      <c r="B233" t="s">
        <v>141</v>
      </c>
      <c r="C233" t="s">
        <v>1210</v>
      </c>
      <c r="D233" t="s">
        <v>143</v>
      </c>
      <c r="E233" t="s">
        <v>144</v>
      </c>
      <c r="F233" t="s">
        <v>145</v>
      </c>
      <c r="G233">
        <v>34911</v>
      </c>
      <c r="H233" t="s">
        <v>145</v>
      </c>
      <c r="I233">
        <v>550778</v>
      </c>
      <c r="J233">
        <v>2610497475</v>
      </c>
      <c r="K233">
        <v>9135743</v>
      </c>
      <c r="L233">
        <v>2692440</v>
      </c>
      <c r="M233" t="s">
        <v>146</v>
      </c>
      <c r="N233">
        <v>9763858120</v>
      </c>
      <c r="O233">
        <v>123</v>
      </c>
      <c r="P233" t="s">
        <v>147</v>
      </c>
      <c r="Q233" t="s">
        <v>148</v>
      </c>
      <c r="R233" t="s">
        <v>149</v>
      </c>
      <c r="S233">
        <v>250100000000001</v>
      </c>
      <c r="T233" t="s">
        <v>150</v>
      </c>
      <c r="U233" t="s">
        <v>151</v>
      </c>
      <c r="V233">
        <v>4814</v>
      </c>
      <c r="W233" t="s">
        <v>152</v>
      </c>
      <c r="X233" t="s">
        <v>151</v>
      </c>
      <c r="Y233">
        <v>44</v>
      </c>
      <c r="Z233" t="s">
        <v>153</v>
      </c>
      <c r="AA233" t="s">
        <v>154</v>
      </c>
      <c r="AB233" t="s">
        <v>146</v>
      </c>
      <c r="AC233">
        <v>200239</v>
      </c>
      <c r="AD233" t="s">
        <v>155</v>
      </c>
      <c r="AE233" t="s">
        <v>156</v>
      </c>
      <c r="AF233" t="s">
        <v>1211</v>
      </c>
      <c r="AG233">
        <v>566</v>
      </c>
      <c r="AH233">
        <v>926632</v>
      </c>
      <c r="AI233" t="s">
        <v>171</v>
      </c>
      <c r="AJ233">
        <v>566</v>
      </c>
      <c r="AK233">
        <v>9763858120</v>
      </c>
      <c r="AL233">
        <v>9763858120</v>
      </c>
      <c r="AM233" t="s">
        <v>158</v>
      </c>
      <c r="AN233" t="s">
        <v>237</v>
      </c>
      <c r="AO233" t="s">
        <v>238</v>
      </c>
      <c r="AP233" t="s">
        <v>146</v>
      </c>
      <c r="AQ233" t="s">
        <v>174</v>
      </c>
      <c r="AR233">
        <v>11607.5</v>
      </c>
      <c r="AS233">
        <v>11500</v>
      </c>
      <c r="AT233" s="5">
        <f t="shared" si="21"/>
        <v>10500</v>
      </c>
      <c r="AU233" s="5">
        <v>350</v>
      </c>
      <c r="AV233" s="5">
        <f t="shared" si="22"/>
        <v>10150</v>
      </c>
      <c r="AW233" s="6">
        <f t="shared" si="23"/>
        <v>1786.4</v>
      </c>
      <c r="AX233" s="7">
        <f t="shared" si="24"/>
        <v>8120</v>
      </c>
      <c r="AY233" s="8">
        <f t="shared" si="25"/>
        <v>243.6</v>
      </c>
      <c r="AZ233" s="5">
        <v>250</v>
      </c>
      <c r="BA233" s="9">
        <f t="shared" si="26"/>
        <v>81.25</v>
      </c>
      <c r="BB233" s="9">
        <v>1000</v>
      </c>
      <c r="BC233" s="10"/>
      <c r="BD233" s="5">
        <f t="shared" si="27"/>
        <v>18.75</v>
      </c>
      <c r="BG233" t="s">
        <v>146</v>
      </c>
      <c r="BH233" t="s">
        <v>146</v>
      </c>
      <c r="BI233">
        <v>566</v>
      </c>
      <c r="BJ233">
        <v>566</v>
      </c>
      <c r="BK233">
        <v>11607.5</v>
      </c>
      <c r="BL233">
        <v>0.5</v>
      </c>
      <c r="BM233">
        <v>0</v>
      </c>
      <c r="BN233">
        <v>0.5</v>
      </c>
      <c r="BO233">
        <v>0.04</v>
      </c>
      <c r="BP233">
        <v>0</v>
      </c>
      <c r="BQ233">
        <v>11606.9625</v>
      </c>
      <c r="BR233">
        <v>0</v>
      </c>
      <c r="BS233">
        <v>0.04</v>
      </c>
      <c r="BT233" t="s">
        <v>146</v>
      </c>
      <c r="BU233">
        <v>59536659</v>
      </c>
      <c r="BV233" t="s">
        <v>162</v>
      </c>
      <c r="BW233">
        <v>0</v>
      </c>
      <c r="BX233">
        <v>0</v>
      </c>
      <c r="BY233" t="s">
        <v>163</v>
      </c>
      <c r="BZ233">
        <v>0</v>
      </c>
      <c r="CA233" t="s">
        <v>146</v>
      </c>
      <c r="CB233">
        <v>0</v>
      </c>
      <c r="CC233">
        <v>0</v>
      </c>
      <c r="CD233" t="s">
        <v>175</v>
      </c>
      <c r="CE233">
        <v>0</v>
      </c>
      <c r="CF233">
        <v>0</v>
      </c>
      <c r="CG233">
        <v>0</v>
      </c>
      <c r="CH233" t="s">
        <v>146</v>
      </c>
      <c r="CI233" t="s">
        <v>146</v>
      </c>
      <c r="CJ233" t="s">
        <v>171</v>
      </c>
      <c r="CK233">
        <v>10</v>
      </c>
      <c r="CL233">
        <v>0</v>
      </c>
      <c r="CM233">
        <v>0</v>
      </c>
      <c r="CN233">
        <v>11607.5</v>
      </c>
      <c r="CO233" t="s">
        <v>150</v>
      </c>
      <c r="CP233">
        <v>0</v>
      </c>
      <c r="CQ233">
        <v>0</v>
      </c>
      <c r="CR233">
        <v>0</v>
      </c>
      <c r="CS233" t="s">
        <v>164</v>
      </c>
      <c r="CT233">
        <v>0</v>
      </c>
      <c r="CU233">
        <v>0</v>
      </c>
      <c r="CV233">
        <v>0</v>
      </c>
      <c r="CW233" t="s">
        <v>156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 t="s">
        <v>165</v>
      </c>
      <c r="DE233">
        <v>0</v>
      </c>
      <c r="DF233">
        <v>0</v>
      </c>
      <c r="DG233">
        <v>0</v>
      </c>
      <c r="DH233" t="s">
        <v>150</v>
      </c>
      <c r="DI233">
        <v>0</v>
      </c>
      <c r="DJ233">
        <v>0</v>
      </c>
      <c r="DK233">
        <v>0</v>
      </c>
      <c r="DL233" t="s">
        <v>156</v>
      </c>
      <c r="DM233">
        <v>45</v>
      </c>
      <c r="DN233">
        <v>0</v>
      </c>
      <c r="DO233" t="s">
        <v>156</v>
      </c>
      <c r="DP233">
        <v>45</v>
      </c>
      <c r="DQ233">
        <v>0</v>
      </c>
      <c r="DR233" t="s">
        <v>146</v>
      </c>
      <c r="DS233" t="s">
        <v>146</v>
      </c>
      <c r="DT233" t="s">
        <v>146</v>
      </c>
      <c r="DU233" t="s">
        <v>155</v>
      </c>
      <c r="DV233">
        <v>0</v>
      </c>
      <c r="DW233">
        <v>0</v>
      </c>
      <c r="DX233">
        <v>0.5</v>
      </c>
      <c r="DY233">
        <v>0.04</v>
      </c>
      <c r="DZ233">
        <v>2.0020566090040005E+19</v>
      </c>
      <c r="EA233">
        <v>3.4600356600000148E+18</v>
      </c>
      <c r="EB233" t="s">
        <v>1212</v>
      </c>
      <c r="EC233" t="s">
        <v>1212</v>
      </c>
      <c r="ED233" t="s">
        <v>1211</v>
      </c>
      <c r="EE233" t="s">
        <v>1213</v>
      </c>
      <c r="EF233" t="s">
        <v>163</v>
      </c>
      <c r="EG233" t="s">
        <v>146</v>
      </c>
      <c r="EH233" t="s">
        <v>146</v>
      </c>
      <c r="EI233" t="s">
        <v>146</v>
      </c>
      <c r="EJ233" t="s">
        <v>146</v>
      </c>
      <c r="EK233" t="s">
        <v>146</v>
      </c>
      <c r="EL233" t="s">
        <v>146</v>
      </c>
      <c r="EM233" t="s">
        <v>146</v>
      </c>
      <c r="EN233" t="s">
        <v>146</v>
      </c>
      <c r="EO233" t="s">
        <v>146</v>
      </c>
      <c r="EP233">
        <v>11607.5</v>
      </c>
      <c r="EQ233">
        <v>0</v>
      </c>
      <c r="ER233">
        <v>0</v>
      </c>
      <c r="ES233" t="s">
        <v>146</v>
      </c>
      <c r="ET233" t="s">
        <v>168</v>
      </c>
      <c r="EU233" t="s">
        <v>146</v>
      </c>
      <c r="EV233">
        <v>0</v>
      </c>
    </row>
    <row r="234" spans="1:152" x14ac:dyDescent="0.25">
      <c r="A234">
        <v>9763938326</v>
      </c>
      <c r="B234" t="s">
        <v>141</v>
      </c>
      <c r="C234" t="s">
        <v>1256</v>
      </c>
      <c r="D234" t="s">
        <v>143</v>
      </c>
      <c r="E234" t="s">
        <v>144</v>
      </c>
      <c r="F234" t="s">
        <v>145</v>
      </c>
      <c r="G234">
        <v>34911</v>
      </c>
      <c r="H234" t="s">
        <v>145</v>
      </c>
      <c r="I234">
        <v>319328</v>
      </c>
      <c r="J234">
        <v>2610497689</v>
      </c>
      <c r="K234">
        <v>9135743</v>
      </c>
      <c r="L234">
        <v>2692440</v>
      </c>
      <c r="M234" t="s">
        <v>146</v>
      </c>
      <c r="N234">
        <v>9763938326</v>
      </c>
      <c r="O234">
        <v>123</v>
      </c>
      <c r="P234" t="s">
        <v>147</v>
      </c>
      <c r="Q234" t="s">
        <v>148</v>
      </c>
      <c r="R234" t="s">
        <v>149</v>
      </c>
      <c r="S234">
        <v>250100000000001</v>
      </c>
      <c r="T234" t="s">
        <v>150</v>
      </c>
      <c r="U234" t="s">
        <v>151</v>
      </c>
      <c r="V234">
        <v>4814</v>
      </c>
      <c r="W234" t="s">
        <v>152</v>
      </c>
      <c r="X234" t="s">
        <v>151</v>
      </c>
      <c r="Y234">
        <v>44</v>
      </c>
      <c r="Z234" t="s">
        <v>153</v>
      </c>
      <c r="AA234" t="s">
        <v>154</v>
      </c>
      <c r="AB234" t="s">
        <v>146</v>
      </c>
      <c r="AC234">
        <v>200239</v>
      </c>
      <c r="AD234" t="s">
        <v>155</v>
      </c>
      <c r="AE234" t="s">
        <v>156</v>
      </c>
      <c r="AF234" t="s">
        <v>1257</v>
      </c>
      <c r="AG234">
        <v>566</v>
      </c>
      <c r="AH234">
        <v>3964</v>
      </c>
      <c r="AI234" t="s">
        <v>171</v>
      </c>
      <c r="AJ234">
        <v>566</v>
      </c>
      <c r="AK234">
        <v>9763938326</v>
      </c>
      <c r="AL234">
        <v>9763938326</v>
      </c>
      <c r="AM234" t="s">
        <v>158</v>
      </c>
      <c r="AN234" t="s">
        <v>237</v>
      </c>
      <c r="AO234" t="s">
        <v>238</v>
      </c>
      <c r="AP234" t="s">
        <v>146</v>
      </c>
      <c r="AQ234" t="s">
        <v>174</v>
      </c>
      <c r="AR234">
        <v>11607.5</v>
      </c>
      <c r="AS234">
        <v>11500</v>
      </c>
      <c r="AT234" s="5">
        <f t="shared" si="21"/>
        <v>10500</v>
      </c>
      <c r="AU234" s="5">
        <v>350</v>
      </c>
      <c r="AV234" s="5">
        <f t="shared" si="22"/>
        <v>10150</v>
      </c>
      <c r="AW234" s="6">
        <f t="shared" si="23"/>
        <v>1786.4</v>
      </c>
      <c r="AX234" s="7">
        <f t="shared" si="24"/>
        <v>8120</v>
      </c>
      <c r="AY234" s="8">
        <f t="shared" si="25"/>
        <v>243.6</v>
      </c>
      <c r="AZ234" s="5">
        <v>250</v>
      </c>
      <c r="BA234" s="9">
        <f t="shared" si="26"/>
        <v>81.25</v>
      </c>
      <c r="BB234" s="9">
        <v>1000</v>
      </c>
      <c r="BC234" s="10"/>
      <c r="BD234" s="5">
        <f t="shared" si="27"/>
        <v>18.75</v>
      </c>
      <c r="BG234" t="s">
        <v>146</v>
      </c>
      <c r="BH234" t="s">
        <v>146</v>
      </c>
      <c r="BI234">
        <v>566</v>
      </c>
      <c r="BJ234">
        <v>566</v>
      </c>
      <c r="BK234">
        <v>11607.5</v>
      </c>
      <c r="BL234">
        <v>0.5</v>
      </c>
      <c r="BM234">
        <v>0</v>
      </c>
      <c r="BN234">
        <v>0.5</v>
      </c>
      <c r="BO234">
        <v>0.04</v>
      </c>
      <c r="BP234">
        <v>0</v>
      </c>
      <c r="BQ234">
        <v>11606.9625</v>
      </c>
      <c r="BR234">
        <v>0</v>
      </c>
      <c r="BS234">
        <v>0.04</v>
      </c>
      <c r="BT234" t="s">
        <v>146</v>
      </c>
      <c r="BU234">
        <v>59536659</v>
      </c>
      <c r="BV234" t="s">
        <v>162</v>
      </c>
      <c r="BW234">
        <v>0</v>
      </c>
      <c r="BX234">
        <v>0</v>
      </c>
      <c r="BY234" t="s">
        <v>163</v>
      </c>
      <c r="BZ234">
        <v>0</v>
      </c>
      <c r="CA234" t="s">
        <v>146</v>
      </c>
      <c r="CB234">
        <v>0</v>
      </c>
      <c r="CC234">
        <v>0</v>
      </c>
      <c r="CD234" t="s">
        <v>175</v>
      </c>
      <c r="CE234">
        <v>0</v>
      </c>
      <c r="CF234">
        <v>0</v>
      </c>
      <c r="CG234">
        <v>0</v>
      </c>
      <c r="CH234" t="s">
        <v>146</v>
      </c>
      <c r="CI234" t="s">
        <v>146</v>
      </c>
      <c r="CJ234" t="s">
        <v>171</v>
      </c>
      <c r="CK234">
        <v>10</v>
      </c>
      <c r="CL234">
        <v>0</v>
      </c>
      <c r="CM234">
        <v>0</v>
      </c>
      <c r="CN234">
        <v>11607.5</v>
      </c>
      <c r="CO234" t="s">
        <v>150</v>
      </c>
      <c r="CP234">
        <v>0</v>
      </c>
      <c r="CQ234">
        <v>0</v>
      </c>
      <c r="CR234">
        <v>0</v>
      </c>
      <c r="CS234" t="s">
        <v>164</v>
      </c>
      <c r="CT234">
        <v>0</v>
      </c>
      <c r="CU234">
        <v>0</v>
      </c>
      <c r="CV234">
        <v>0</v>
      </c>
      <c r="CW234" t="s">
        <v>156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t="s">
        <v>165</v>
      </c>
      <c r="DE234">
        <v>0</v>
      </c>
      <c r="DF234">
        <v>0</v>
      </c>
      <c r="DG234">
        <v>0</v>
      </c>
      <c r="DH234" t="s">
        <v>150</v>
      </c>
      <c r="DI234">
        <v>0</v>
      </c>
      <c r="DJ234">
        <v>0</v>
      </c>
      <c r="DK234">
        <v>0</v>
      </c>
      <c r="DL234" t="s">
        <v>156</v>
      </c>
      <c r="DM234">
        <v>45</v>
      </c>
      <c r="DN234">
        <v>0</v>
      </c>
      <c r="DO234" t="s">
        <v>156</v>
      </c>
      <c r="DP234">
        <v>45</v>
      </c>
      <c r="DQ234">
        <v>0</v>
      </c>
      <c r="DR234" t="s">
        <v>146</v>
      </c>
      <c r="DS234" t="s">
        <v>146</v>
      </c>
      <c r="DT234" t="s">
        <v>146</v>
      </c>
      <c r="DU234" t="s">
        <v>155</v>
      </c>
      <c r="DV234">
        <v>0</v>
      </c>
      <c r="DW234">
        <v>0</v>
      </c>
      <c r="DX234">
        <v>0.5</v>
      </c>
      <c r="DY234">
        <v>0.04</v>
      </c>
      <c r="DZ234">
        <v>2.0020566090040005E+19</v>
      </c>
      <c r="EA234">
        <v>3.4600356600000148E+18</v>
      </c>
      <c r="EB234" t="s">
        <v>1258</v>
      </c>
      <c r="EC234" t="s">
        <v>1258</v>
      </c>
      <c r="ED234" t="s">
        <v>1257</v>
      </c>
      <c r="EE234" t="s">
        <v>1259</v>
      </c>
      <c r="EF234" t="s">
        <v>163</v>
      </c>
      <c r="EG234" t="s">
        <v>146</v>
      </c>
      <c r="EH234" t="s">
        <v>146</v>
      </c>
      <c r="EI234" t="s">
        <v>146</v>
      </c>
      <c r="EJ234" t="s">
        <v>146</v>
      </c>
      <c r="EK234" t="s">
        <v>146</v>
      </c>
      <c r="EL234" t="s">
        <v>146</v>
      </c>
      <c r="EM234" t="s">
        <v>146</v>
      </c>
      <c r="EN234" t="s">
        <v>146</v>
      </c>
      <c r="EO234" t="s">
        <v>146</v>
      </c>
      <c r="EP234">
        <v>11607.5</v>
      </c>
      <c r="EQ234">
        <v>0</v>
      </c>
      <c r="ER234">
        <v>0</v>
      </c>
      <c r="ES234" t="s">
        <v>146</v>
      </c>
      <c r="ET234" t="s">
        <v>168</v>
      </c>
      <c r="EU234" t="s">
        <v>146</v>
      </c>
      <c r="EV234">
        <v>0</v>
      </c>
    </row>
    <row r="235" spans="1:152" x14ac:dyDescent="0.25">
      <c r="A235">
        <v>9766198848</v>
      </c>
      <c r="B235" t="s">
        <v>141</v>
      </c>
      <c r="C235" t="s">
        <v>1270</v>
      </c>
      <c r="D235" t="s">
        <v>143</v>
      </c>
      <c r="E235" t="s">
        <v>144</v>
      </c>
      <c r="F235" t="s">
        <v>145</v>
      </c>
      <c r="G235">
        <v>34915</v>
      </c>
      <c r="H235" t="s">
        <v>145</v>
      </c>
      <c r="I235">
        <v>911814</v>
      </c>
      <c r="J235">
        <v>2610891273</v>
      </c>
      <c r="K235">
        <v>1877509</v>
      </c>
      <c r="L235">
        <v>2692440</v>
      </c>
      <c r="M235" t="s">
        <v>146</v>
      </c>
      <c r="N235">
        <v>9766198848</v>
      </c>
      <c r="O235">
        <v>123</v>
      </c>
      <c r="P235" t="s">
        <v>147</v>
      </c>
      <c r="Q235" t="s">
        <v>148</v>
      </c>
      <c r="R235" t="s">
        <v>149</v>
      </c>
      <c r="S235">
        <v>250100000000001</v>
      </c>
      <c r="T235" t="s">
        <v>150</v>
      </c>
      <c r="U235" t="s">
        <v>151</v>
      </c>
      <c r="V235">
        <v>4814</v>
      </c>
      <c r="W235" t="s">
        <v>152</v>
      </c>
      <c r="X235" t="s">
        <v>151</v>
      </c>
      <c r="Y235">
        <v>44</v>
      </c>
      <c r="Z235" t="s">
        <v>153</v>
      </c>
      <c r="AA235" t="s">
        <v>154</v>
      </c>
      <c r="AB235" t="s">
        <v>146</v>
      </c>
      <c r="AC235">
        <v>200239</v>
      </c>
      <c r="AD235" t="s">
        <v>155</v>
      </c>
      <c r="AE235" t="s">
        <v>156</v>
      </c>
      <c r="AF235" t="s">
        <v>1271</v>
      </c>
      <c r="AG235">
        <v>566</v>
      </c>
      <c r="AH235">
        <v>64881</v>
      </c>
      <c r="AI235" t="s">
        <v>171</v>
      </c>
      <c r="AJ235">
        <v>566</v>
      </c>
      <c r="AK235">
        <v>9766198848</v>
      </c>
      <c r="AL235">
        <v>9766198848</v>
      </c>
      <c r="AM235" t="s">
        <v>158</v>
      </c>
      <c r="AN235" t="s">
        <v>198</v>
      </c>
      <c r="AO235" t="s">
        <v>199</v>
      </c>
      <c r="AP235" t="s">
        <v>146</v>
      </c>
      <c r="AQ235" t="s">
        <v>174</v>
      </c>
      <c r="AR235">
        <v>11607.5</v>
      </c>
      <c r="AS235">
        <v>11500</v>
      </c>
      <c r="AT235" s="5">
        <f t="shared" si="21"/>
        <v>10500</v>
      </c>
      <c r="AU235" s="5">
        <v>350</v>
      </c>
      <c r="AV235" s="5">
        <f t="shared" si="22"/>
        <v>10150</v>
      </c>
      <c r="AW235" s="6">
        <f t="shared" si="23"/>
        <v>1786.4</v>
      </c>
      <c r="AX235" s="7">
        <f t="shared" si="24"/>
        <v>8120</v>
      </c>
      <c r="AY235" s="8">
        <f t="shared" si="25"/>
        <v>243.6</v>
      </c>
      <c r="AZ235" s="5">
        <v>250</v>
      </c>
      <c r="BA235" s="9">
        <f t="shared" si="26"/>
        <v>81.25</v>
      </c>
      <c r="BB235" s="9">
        <v>1000</v>
      </c>
      <c r="BC235" s="10"/>
      <c r="BD235" s="5">
        <f t="shared" si="27"/>
        <v>18.75</v>
      </c>
      <c r="BG235" t="s">
        <v>146</v>
      </c>
      <c r="BH235" t="s">
        <v>146</v>
      </c>
      <c r="BI235">
        <v>566</v>
      </c>
      <c r="BJ235">
        <v>566</v>
      </c>
      <c r="BK235">
        <v>11607.5</v>
      </c>
      <c r="BL235">
        <v>0.5</v>
      </c>
      <c r="BM235">
        <v>0</v>
      </c>
      <c r="BN235">
        <v>0.5</v>
      </c>
      <c r="BO235">
        <v>0.04</v>
      </c>
      <c r="BP235">
        <v>0</v>
      </c>
      <c r="BQ235">
        <v>11606.9625</v>
      </c>
      <c r="BR235">
        <v>0</v>
      </c>
      <c r="BS235">
        <v>0.04</v>
      </c>
      <c r="BT235" t="s">
        <v>146</v>
      </c>
      <c r="BU235">
        <v>59536659</v>
      </c>
      <c r="BV235" t="s">
        <v>162</v>
      </c>
      <c r="BW235">
        <v>0</v>
      </c>
      <c r="BX235">
        <v>0</v>
      </c>
      <c r="BY235" t="s">
        <v>163</v>
      </c>
      <c r="BZ235">
        <v>0</v>
      </c>
      <c r="CA235" t="s">
        <v>146</v>
      </c>
      <c r="CB235">
        <v>0</v>
      </c>
      <c r="CC235">
        <v>0</v>
      </c>
      <c r="CD235" t="s">
        <v>175</v>
      </c>
      <c r="CE235">
        <v>0</v>
      </c>
      <c r="CF235">
        <v>0</v>
      </c>
      <c r="CG235">
        <v>0</v>
      </c>
      <c r="CH235" t="s">
        <v>146</v>
      </c>
      <c r="CI235" t="s">
        <v>146</v>
      </c>
      <c r="CJ235" t="s">
        <v>171</v>
      </c>
      <c r="CK235">
        <v>10</v>
      </c>
      <c r="CL235">
        <v>0</v>
      </c>
      <c r="CM235">
        <v>0</v>
      </c>
      <c r="CN235">
        <v>11607.5</v>
      </c>
      <c r="CO235" t="s">
        <v>150</v>
      </c>
      <c r="CP235">
        <v>0</v>
      </c>
      <c r="CQ235">
        <v>0</v>
      </c>
      <c r="CR235">
        <v>0</v>
      </c>
      <c r="CS235" t="s">
        <v>164</v>
      </c>
      <c r="CT235">
        <v>0</v>
      </c>
      <c r="CU235">
        <v>0</v>
      </c>
      <c r="CV235">
        <v>0</v>
      </c>
      <c r="CW235" t="s">
        <v>156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 t="s">
        <v>165</v>
      </c>
      <c r="DE235">
        <v>0</v>
      </c>
      <c r="DF235">
        <v>0</v>
      </c>
      <c r="DG235">
        <v>0</v>
      </c>
      <c r="DH235" t="s">
        <v>150</v>
      </c>
      <c r="DI235">
        <v>0</v>
      </c>
      <c r="DJ235">
        <v>0</v>
      </c>
      <c r="DK235">
        <v>0</v>
      </c>
      <c r="DL235" t="s">
        <v>156</v>
      </c>
      <c r="DM235">
        <v>45</v>
      </c>
      <c r="DN235">
        <v>0</v>
      </c>
      <c r="DO235" t="s">
        <v>156</v>
      </c>
      <c r="DP235">
        <v>45</v>
      </c>
      <c r="DQ235">
        <v>0</v>
      </c>
      <c r="DR235" t="s">
        <v>146</v>
      </c>
      <c r="DS235" t="s">
        <v>146</v>
      </c>
      <c r="DT235" t="s">
        <v>146</v>
      </c>
      <c r="DU235" t="s">
        <v>155</v>
      </c>
      <c r="DV235">
        <v>0</v>
      </c>
      <c r="DW235">
        <v>0</v>
      </c>
      <c r="DX235">
        <v>0.5</v>
      </c>
      <c r="DY235">
        <v>0.04</v>
      </c>
      <c r="DZ235">
        <v>2.0020566090040005E+19</v>
      </c>
      <c r="EA235">
        <v>3.4600356600000148E+18</v>
      </c>
      <c r="EB235" t="s">
        <v>1272</v>
      </c>
      <c r="EC235" t="s">
        <v>1272</v>
      </c>
      <c r="ED235" t="s">
        <v>1271</v>
      </c>
      <c r="EE235" t="s">
        <v>1273</v>
      </c>
      <c r="EF235" t="s">
        <v>163</v>
      </c>
      <c r="EG235" t="s">
        <v>146</v>
      </c>
      <c r="EH235" t="s">
        <v>146</v>
      </c>
      <c r="EI235" t="s">
        <v>146</v>
      </c>
      <c r="EJ235" t="s">
        <v>146</v>
      </c>
      <c r="EK235" t="s">
        <v>146</v>
      </c>
      <c r="EL235" t="s">
        <v>146</v>
      </c>
      <c r="EM235" t="s">
        <v>146</v>
      </c>
      <c r="EN235" t="s">
        <v>146</v>
      </c>
      <c r="EO235" t="s">
        <v>146</v>
      </c>
      <c r="EP235">
        <v>11607.5</v>
      </c>
      <c r="EQ235">
        <v>0</v>
      </c>
      <c r="ER235">
        <v>0</v>
      </c>
      <c r="ES235" t="s">
        <v>146</v>
      </c>
      <c r="ET235" t="s">
        <v>168</v>
      </c>
      <c r="EU235" t="s">
        <v>146</v>
      </c>
      <c r="EV235">
        <v>0</v>
      </c>
    </row>
    <row r="236" spans="1:152" x14ac:dyDescent="0.25">
      <c r="A236">
        <v>9763967109</v>
      </c>
      <c r="B236" t="s">
        <v>141</v>
      </c>
      <c r="C236" t="s">
        <v>1306</v>
      </c>
      <c r="D236" t="s">
        <v>143</v>
      </c>
      <c r="E236" t="s">
        <v>144</v>
      </c>
      <c r="F236" t="s">
        <v>145</v>
      </c>
      <c r="G236">
        <v>34911</v>
      </c>
      <c r="H236" t="s">
        <v>145</v>
      </c>
      <c r="I236">
        <v>273961</v>
      </c>
      <c r="J236">
        <v>2610497746</v>
      </c>
      <c r="K236">
        <v>9135743</v>
      </c>
      <c r="L236">
        <v>2692440</v>
      </c>
      <c r="M236" t="s">
        <v>146</v>
      </c>
      <c r="N236">
        <v>9763967109</v>
      </c>
      <c r="O236">
        <v>123</v>
      </c>
      <c r="P236" t="s">
        <v>147</v>
      </c>
      <c r="Q236" t="s">
        <v>148</v>
      </c>
      <c r="R236" t="s">
        <v>149</v>
      </c>
      <c r="S236">
        <v>250100000000001</v>
      </c>
      <c r="T236" t="s">
        <v>150</v>
      </c>
      <c r="U236" t="s">
        <v>151</v>
      </c>
      <c r="V236">
        <v>4814</v>
      </c>
      <c r="W236" t="s">
        <v>152</v>
      </c>
      <c r="X236" t="s">
        <v>151</v>
      </c>
      <c r="Y236">
        <v>44</v>
      </c>
      <c r="Z236" t="s">
        <v>153</v>
      </c>
      <c r="AA236" t="s">
        <v>154</v>
      </c>
      <c r="AB236" t="s">
        <v>146</v>
      </c>
      <c r="AC236">
        <v>200239</v>
      </c>
      <c r="AD236" t="s">
        <v>155</v>
      </c>
      <c r="AE236" t="s">
        <v>156</v>
      </c>
      <c r="AF236" t="s">
        <v>1307</v>
      </c>
      <c r="AG236">
        <v>566</v>
      </c>
      <c r="AH236">
        <v>33810</v>
      </c>
      <c r="AI236" t="s">
        <v>171</v>
      </c>
      <c r="AJ236">
        <v>566</v>
      </c>
      <c r="AK236">
        <v>9763967109</v>
      </c>
      <c r="AL236">
        <v>9763967109</v>
      </c>
      <c r="AM236" t="s">
        <v>158</v>
      </c>
      <c r="AN236" t="s">
        <v>237</v>
      </c>
      <c r="AO236" t="s">
        <v>238</v>
      </c>
      <c r="AP236" t="s">
        <v>146</v>
      </c>
      <c r="AQ236" t="s">
        <v>174</v>
      </c>
      <c r="AR236">
        <v>11607.5</v>
      </c>
      <c r="AS236">
        <v>11500</v>
      </c>
      <c r="AT236" s="5">
        <f t="shared" si="21"/>
        <v>10500</v>
      </c>
      <c r="AU236" s="5">
        <v>350</v>
      </c>
      <c r="AV236" s="5">
        <f t="shared" si="22"/>
        <v>10150</v>
      </c>
      <c r="AW236" s="6">
        <f t="shared" si="23"/>
        <v>1786.4</v>
      </c>
      <c r="AX236" s="7">
        <f t="shared" si="24"/>
        <v>8120</v>
      </c>
      <c r="AY236" s="8">
        <f t="shared" si="25"/>
        <v>243.6</v>
      </c>
      <c r="AZ236" s="5">
        <v>250</v>
      </c>
      <c r="BA236" s="9">
        <f t="shared" si="26"/>
        <v>81.25</v>
      </c>
      <c r="BB236" s="9">
        <v>1000</v>
      </c>
      <c r="BC236" s="10"/>
      <c r="BD236" s="5">
        <f t="shared" si="27"/>
        <v>18.75</v>
      </c>
      <c r="BG236" t="s">
        <v>146</v>
      </c>
      <c r="BH236" t="s">
        <v>146</v>
      </c>
      <c r="BI236">
        <v>566</v>
      </c>
      <c r="BJ236">
        <v>566</v>
      </c>
      <c r="BK236">
        <v>11607.5</v>
      </c>
      <c r="BL236">
        <v>0.5</v>
      </c>
      <c r="BM236">
        <v>0</v>
      </c>
      <c r="BN236">
        <v>0.5</v>
      </c>
      <c r="BO236">
        <v>0.04</v>
      </c>
      <c r="BP236">
        <v>0</v>
      </c>
      <c r="BQ236">
        <v>11606.9625</v>
      </c>
      <c r="BR236">
        <v>0</v>
      </c>
      <c r="BS236">
        <v>0.04</v>
      </c>
      <c r="BT236" t="s">
        <v>146</v>
      </c>
      <c r="BU236">
        <v>59536659</v>
      </c>
      <c r="BV236" t="s">
        <v>162</v>
      </c>
      <c r="BW236">
        <v>0</v>
      </c>
      <c r="BX236">
        <v>0</v>
      </c>
      <c r="BY236" t="s">
        <v>163</v>
      </c>
      <c r="BZ236">
        <v>0</v>
      </c>
      <c r="CA236" t="s">
        <v>146</v>
      </c>
      <c r="CB236">
        <v>0</v>
      </c>
      <c r="CC236">
        <v>0</v>
      </c>
      <c r="CD236" t="s">
        <v>175</v>
      </c>
      <c r="CE236">
        <v>0</v>
      </c>
      <c r="CF236">
        <v>0</v>
      </c>
      <c r="CG236">
        <v>0</v>
      </c>
      <c r="CH236" t="s">
        <v>146</v>
      </c>
      <c r="CI236" t="s">
        <v>146</v>
      </c>
      <c r="CJ236" t="s">
        <v>171</v>
      </c>
      <c r="CK236">
        <v>10</v>
      </c>
      <c r="CL236">
        <v>0</v>
      </c>
      <c r="CM236">
        <v>0</v>
      </c>
      <c r="CN236">
        <v>11607.5</v>
      </c>
      <c r="CO236" t="s">
        <v>150</v>
      </c>
      <c r="CP236">
        <v>0</v>
      </c>
      <c r="CQ236">
        <v>0</v>
      </c>
      <c r="CR236">
        <v>0</v>
      </c>
      <c r="CS236" t="s">
        <v>164</v>
      </c>
      <c r="CT236">
        <v>0</v>
      </c>
      <c r="CU236">
        <v>0</v>
      </c>
      <c r="CV236">
        <v>0</v>
      </c>
      <c r="CW236" t="s">
        <v>156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t="s">
        <v>165</v>
      </c>
      <c r="DE236">
        <v>0</v>
      </c>
      <c r="DF236">
        <v>0</v>
      </c>
      <c r="DG236">
        <v>0</v>
      </c>
      <c r="DH236" t="s">
        <v>150</v>
      </c>
      <c r="DI236">
        <v>0</v>
      </c>
      <c r="DJ236">
        <v>0</v>
      </c>
      <c r="DK236">
        <v>0</v>
      </c>
      <c r="DL236" t="s">
        <v>156</v>
      </c>
      <c r="DM236">
        <v>45</v>
      </c>
      <c r="DN236">
        <v>0</v>
      </c>
      <c r="DO236" t="s">
        <v>156</v>
      </c>
      <c r="DP236">
        <v>45</v>
      </c>
      <c r="DQ236">
        <v>0</v>
      </c>
      <c r="DR236" t="s">
        <v>146</v>
      </c>
      <c r="DS236" t="s">
        <v>146</v>
      </c>
      <c r="DT236" t="s">
        <v>146</v>
      </c>
      <c r="DU236" t="s">
        <v>155</v>
      </c>
      <c r="DV236">
        <v>0</v>
      </c>
      <c r="DW236">
        <v>0</v>
      </c>
      <c r="DX236">
        <v>0.5</v>
      </c>
      <c r="DY236">
        <v>0.04</v>
      </c>
      <c r="DZ236">
        <v>2.0020566090040005E+19</v>
      </c>
      <c r="EA236">
        <v>3.4600356600000148E+18</v>
      </c>
      <c r="EB236" t="s">
        <v>1308</v>
      </c>
      <c r="EC236" t="s">
        <v>1308</v>
      </c>
      <c r="ED236" t="s">
        <v>1307</v>
      </c>
      <c r="EE236" t="s">
        <v>1309</v>
      </c>
      <c r="EF236" t="s">
        <v>163</v>
      </c>
      <c r="EG236" t="s">
        <v>146</v>
      </c>
      <c r="EH236" t="s">
        <v>146</v>
      </c>
      <c r="EI236" t="s">
        <v>146</v>
      </c>
      <c r="EJ236" t="s">
        <v>146</v>
      </c>
      <c r="EK236" t="s">
        <v>146</v>
      </c>
      <c r="EL236" t="s">
        <v>146</v>
      </c>
      <c r="EM236" t="s">
        <v>146</v>
      </c>
      <c r="EN236" t="s">
        <v>146</v>
      </c>
      <c r="EO236" t="s">
        <v>146</v>
      </c>
      <c r="EP236">
        <v>11607.5</v>
      </c>
      <c r="EQ236">
        <v>0</v>
      </c>
      <c r="ER236">
        <v>0</v>
      </c>
      <c r="ES236" t="s">
        <v>146</v>
      </c>
      <c r="ET236" t="s">
        <v>168</v>
      </c>
      <c r="EU236" t="s">
        <v>146</v>
      </c>
      <c r="EV236">
        <v>0</v>
      </c>
    </row>
    <row r="237" spans="1:152" x14ac:dyDescent="0.25">
      <c r="A237">
        <v>9763637776</v>
      </c>
      <c r="B237" t="s">
        <v>141</v>
      </c>
      <c r="C237" t="s">
        <v>1337</v>
      </c>
      <c r="D237" t="s">
        <v>143</v>
      </c>
      <c r="E237" t="s">
        <v>144</v>
      </c>
      <c r="F237" t="s">
        <v>145</v>
      </c>
      <c r="G237">
        <v>34911</v>
      </c>
      <c r="H237" t="s">
        <v>145</v>
      </c>
      <c r="I237">
        <v>845152</v>
      </c>
      <c r="J237">
        <v>2610496992</v>
      </c>
      <c r="K237">
        <v>9135743</v>
      </c>
      <c r="L237">
        <v>2692440</v>
      </c>
      <c r="M237" t="s">
        <v>146</v>
      </c>
      <c r="N237">
        <v>9763637776</v>
      </c>
      <c r="O237">
        <v>123</v>
      </c>
      <c r="P237" t="s">
        <v>147</v>
      </c>
      <c r="Q237" t="s">
        <v>148</v>
      </c>
      <c r="R237" t="s">
        <v>149</v>
      </c>
      <c r="S237">
        <v>250100000000001</v>
      </c>
      <c r="T237" t="s">
        <v>150</v>
      </c>
      <c r="U237" t="s">
        <v>151</v>
      </c>
      <c r="V237">
        <v>4814</v>
      </c>
      <c r="W237" t="s">
        <v>152</v>
      </c>
      <c r="X237" t="s">
        <v>151</v>
      </c>
      <c r="Y237">
        <v>44</v>
      </c>
      <c r="Z237" t="s">
        <v>153</v>
      </c>
      <c r="AA237" t="s">
        <v>154</v>
      </c>
      <c r="AB237" t="s">
        <v>146</v>
      </c>
      <c r="AC237">
        <v>200239</v>
      </c>
      <c r="AD237" t="s">
        <v>155</v>
      </c>
      <c r="AE237" t="s">
        <v>156</v>
      </c>
      <c r="AF237" t="s">
        <v>1338</v>
      </c>
      <c r="AG237">
        <v>566</v>
      </c>
      <c r="AH237">
        <v>711560</v>
      </c>
      <c r="AI237" t="s">
        <v>171</v>
      </c>
      <c r="AJ237">
        <v>566</v>
      </c>
      <c r="AK237">
        <v>9763637776</v>
      </c>
      <c r="AL237">
        <v>9763637776</v>
      </c>
      <c r="AM237" t="s">
        <v>158</v>
      </c>
      <c r="AN237" t="s">
        <v>198</v>
      </c>
      <c r="AO237" t="s">
        <v>199</v>
      </c>
      <c r="AP237" t="s">
        <v>146</v>
      </c>
      <c r="AQ237" t="s">
        <v>174</v>
      </c>
      <c r="AR237">
        <v>11607.5</v>
      </c>
      <c r="AS237">
        <v>11500</v>
      </c>
      <c r="AT237" s="5">
        <f t="shared" si="21"/>
        <v>10500</v>
      </c>
      <c r="AU237" s="5">
        <v>350</v>
      </c>
      <c r="AV237" s="5">
        <f t="shared" si="22"/>
        <v>10150</v>
      </c>
      <c r="AW237" s="6">
        <f t="shared" si="23"/>
        <v>1786.4</v>
      </c>
      <c r="AX237" s="7">
        <f t="shared" si="24"/>
        <v>8120</v>
      </c>
      <c r="AY237" s="8">
        <f t="shared" si="25"/>
        <v>243.6</v>
      </c>
      <c r="AZ237" s="5">
        <v>250</v>
      </c>
      <c r="BA237" s="9">
        <f t="shared" si="26"/>
        <v>81.25</v>
      </c>
      <c r="BB237" s="9">
        <v>1000</v>
      </c>
      <c r="BC237" s="10"/>
      <c r="BD237" s="5">
        <f t="shared" si="27"/>
        <v>18.75</v>
      </c>
      <c r="BG237" t="s">
        <v>146</v>
      </c>
      <c r="BH237" t="s">
        <v>146</v>
      </c>
      <c r="BI237">
        <v>566</v>
      </c>
      <c r="BJ237">
        <v>566</v>
      </c>
      <c r="BK237">
        <v>11607.5</v>
      </c>
      <c r="BL237">
        <v>0.5</v>
      </c>
      <c r="BM237">
        <v>0</v>
      </c>
      <c r="BN237">
        <v>0.5</v>
      </c>
      <c r="BO237">
        <v>0.04</v>
      </c>
      <c r="BP237">
        <v>0</v>
      </c>
      <c r="BQ237">
        <v>11606.9625</v>
      </c>
      <c r="BR237">
        <v>0</v>
      </c>
      <c r="BS237">
        <v>0.04</v>
      </c>
      <c r="BT237" t="s">
        <v>146</v>
      </c>
      <c r="BU237">
        <v>59536659</v>
      </c>
      <c r="BV237" t="s">
        <v>162</v>
      </c>
      <c r="BW237">
        <v>0</v>
      </c>
      <c r="BX237">
        <v>0</v>
      </c>
      <c r="BY237" t="s">
        <v>163</v>
      </c>
      <c r="BZ237">
        <v>0</v>
      </c>
      <c r="CA237" t="s">
        <v>146</v>
      </c>
      <c r="CB237">
        <v>0</v>
      </c>
      <c r="CC237">
        <v>0</v>
      </c>
      <c r="CD237" t="s">
        <v>175</v>
      </c>
      <c r="CE237">
        <v>0</v>
      </c>
      <c r="CF237">
        <v>0</v>
      </c>
      <c r="CG237">
        <v>0</v>
      </c>
      <c r="CH237" t="s">
        <v>146</v>
      </c>
      <c r="CI237" t="s">
        <v>146</v>
      </c>
      <c r="CJ237" t="s">
        <v>171</v>
      </c>
      <c r="CK237">
        <v>10</v>
      </c>
      <c r="CL237">
        <v>0</v>
      </c>
      <c r="CM237">
        <v>0</v>
      </c>
      <c r="CN237">
        <v>11607.5</v>
      </c>
      <c r="CO237" t="s">
        <v>150</v>
      </c>
      <c r="CP237">
        <v>0</v>
      </c>
      <c r="CQ237">
        <v>0</v>
      </c>
      <c r="CR237">
        <v>0</v>
      </c>
      <c r="CS237" t="s">
        <v>164</v>
      </c>
      <c r="CT237">
        <v>0</v>
      </c>
      <c r="CU237">
        <v>0</v>
      </c>
      <c r="CV237">
        <v>0</v>
      </c>
      <c r="CW237" t="s">
        <v>156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 t="s">
        <v>165</v>
      </c>
      <c r="DE237">
        <v>0</v>
      </c>
      <c r="DF237">
        <v>0</v>
      </c>
      <c r="DG237">
        <v>0</v>
      </c>
      <c r="DH237" t="s">
        <v>150</v>
      </c>
      <c r="DI237">
        <v>0</v>
      </c>
      <c r="DJ237">
        <v>0</v>
      </c>
      <c r="DK237">
        <v>0</v>
      </c>
      <c r="DL237" t="s">
        <v>156</v>
      </c>
      <c r="DM237">
        <v>45</v>
      </c>
      <c r="DN237">
        <v>0</v>
      </c>
      <c r="DO237" t="s">
        <v>156</v>
      </c>
      <c r="DP237">
        <v>45</v>
      </c>
      <c r="DQ237">
        <v>0</v>
      </c>
      <c r="DR237" t="s">
        <v>146</v>
      </c>
      <c r="DS237" t="s">
        <v>146</v>
      </c>
      <c r="DT237" t="s">
        <v>146</v>
      </c>
      <c r="DU237" t="s">
        <v>155</v>
      </c>
      <c r="DV237">
        <v>0</v>
      </c>
      <c r="DW237">
        <v>0</v>
      </c>
      <c r="DX237">
        <v>0.5</v>
      </c>
      <c r="DY237">
        <v>0.04</v>
      </c>
      <c r="DZ237">
        <v>2.0020566090040005E+19</v>
      </c>
      <c r="EA237">
        <v>3.4600356600000148E+18</v>
      </c>
      <c r="EB237" t="s">
        <v>1339</v>
      </c>
      <c r="EC237" t="s">
        <v>1339</v>
      </c>
      <c r="ED237" t="s">
        <v>1338</v>
      </c>
      <c r="EE237" t="s">
        <v>1340</v>
      </c>
      <c r="EF237" t="s">
        <v>163</v>
      </c>
      <c r="EG237" t="s">
        <v>146</v>
      </c>
      <c r="EH237" t="s">
        <v>146</v>
      </c>
      <c r="EI237" t="s">
        <v>146</v>
      </c>
      <c r="EJ237" t="s">
        <v>146</v>
      </c>
      <c r="EK237" t="s">
        <v>146</v>
      </c>
      <c r="EL237" t="s">
        <v>146</v>
      </c>
      <c r="EM237" t="s">
        <v>146</v>
      </c>
      <c r="EN237" t="s">
        <v>146</v>
      </c>
      <c r="EO237" t="s">
        <v>146</v>
      </c>
      <c r="EP237">
        <v>11607.5</v>
      </c>
      <c r="EQ237">
        <v>0</v>
      </c>
      <c r="ER237">
        <v>0</v>
      </c>
      <c r="ES237" t="s">
        <v>146</v>
      </c>
      <c r="ET237" t="s">
        <v>168</v>
      </c>
      <c r="EU237" t="s">
        <v>146</v>
      </c>
      <c r="EV237">
        <v>0</v>
      </c>
    </row>
    <row r="238" spans="1:152" x14ac:dyDescent="0.25">
      <c r="A238">
        <v>9765420789</v>
      </c>
      <c r="B238" t="s">
        <v>141</v>
      </c>
      <c r="C238" t="s">
        <v>1345</v>
      </c>
      <c r="D238" t="s">
        <v>143</v>
      </c>
      <c r="E238" t="s">
        <v>144</v>
      </c>
      <c r="F238" t="s">
        <v>145</v>
      </c>
      <c r="G238">
        <v>34913</v>
      </c>
      <c r="H238" t="s">
        <v>145</v>
      </c>
      <c r="I238">
        <v>2013</v>
      </c>
      <c r="J238">
        <v>2610692127</v>
      </c>
      <c r="K238">
        <v>9945408</v>
      </c>
      <c r="L238">
        <v>2692440</v>
      </c>
      <c r="M238" t="s">
        <v>146</v>
      </c>
      <c r="N238">
        <v>9765420789</v>
      </c>
      <c r="O238">
        <v>123</v>
      </c>
      <c r="P238" t="s">
        <v>147</v>
      </c>
      <c r="Q238" t="s">
        <v>148</v>
      </c>
      <c r="R238" t="s">
        <v>149</v>
      </c>
      <c r="S238">
        <v>250100000000001</v>
      </c>
      <c r="T238" t="s">
        <v>150</v>
      </c>
      <c r="U238" t="s">
        <v>151</v>
      </c>
      <c r="V238">
        <v>4814</v>
      </c>
      <c r="W238" t="s">
        <v>152</v>
      </c>
      <c r="X238" t="s">
        <v>151</v>
      </c>
      <c r="Y238">
        <v>44</v>
      </c>
      <c r="Z238" t="s">
        <v>153</v>
      </c>
      <c r="AA238" t="s">
        <v>154</v>
      </c>
      <c r="AB238" t="s">
        <v>146</v>
      </c>
      <c r="AC238">
        <v>200239</v>
      </c>
      <c r="AD238" t="s">
        <v>155</v>
      </c>
      <c r="AE238" t="s">
        <v>156</v>
      </c>
      <c r="AF238" t="s">
        <v>1346</v>
      </c>
      <c r="AG238">
        <v>566</v>
      </c>
      <c r="AH238">
        <v>384749</v>
      </c>
      <c r="AI238" t="s">
        <v>171</v>
      </c>
      <c r="AJ238">
        <v>566</v>
      </c>
      <c r="AK238">
        <v>9765420789</v>
      </c>
      <c r="AL238">
        <v>9765420789</v>
      </c>
      <c r="AM238" t="s">
        <v>158</v>
      </c>
      <c r="AN238" t="s">
        <v>216</v>
      </c>
      <c r="AO238" t="s">
        <v>217</v>
      </c>
      <c r="AP238" t="s">
        <v>146</v>
      </c>
      <c r="AQ238" t="s">
        <v>174</v>
      </c>
      <c r="AR238">
        <v>11607.5</v>
      </c>
      <c r="AS238">
        <v>11500</v>
      </c>
      <c r="AT238" s="5">
        <f t="shared" si="21"/>
        <v>10500</v>
      </c>
      <c r="AU238" s="5">
        <v>350</v>
      </c>
      <c r="AV238" s="5">
        <f t="shared" si="22"/>
        <v>10150</v>
      </c>
      <c r="AW238" s="6">
        <f t="shared" si="23"/>
        <v>1786.4</v>
      </c>
      <c r="AX238" s="7">
        <f t="shared" si="24"/>
        <v>8120</v>
      </c>
      <c r="AY238" s="8">
        <f t="shared" si="25"/>
        <v>243.6</v>
      </c>
      <c r="AZ238" s="5">
        <v>250</v>
      </c>
      <c r="BA238" s="9">
        <f t="shared" si="26"/>
        <v>81.25</v>
      </c>
      <c r="BB238" s="9">
        <v>1000</v>
      </c>
      <c r="BC238" s="10"/>
      <c r="BD238" s="5">
        <f t="shared" si="27"/>
        <v>18.75</v>
      </c>
      <c r="BG238" t="s">
        <v>146</v>
      </c>
      <c r="BH238" t="s">
        <v>146</v>
      </c>
      <c r="BI238">
        <v>566</v>
      </c>
      <c r="BJ238">
        <v>566</v>
      </c>
      <c r="BK238">
        <v>11607.5</v>
      </c>
      <c r="BL238">
        <v>0.5</v>
      </c>
      <c r="BM238">
        <v>0</v>
      </c>
      <c r="BN238">
        <v>0.5</v>
      </c>
      <c r="BO238">
        <v>0.04</v>
      </c>
      <c r="BP238">
        <v>0</v>
      </c>
      <c r="BQ238">
        <v>11606.9625</v>
      </c>
      <c r="BR238">
        <v>0</v>
      </c>
      <c r="BS238">
        <v>0.04</v>
      </c>
      <c r="BT238" t="s">
        <v>146</v>
      </c>
      <c r="BU238">
        <v>59536659</v>
      </c>
      <c r="BV238" t="s">
        <v>162</v>
      </c>
      <c r="BW238">
        <v>0</v>
      </c>
      <c r="BX238">
        <v>0</v>
      </c>
      <c r="BY238" t="s">
        <v>163</v>
      </c>
      <c r="BZ238">
        <v>0</v>
      </c>
      <c r="CA238" t="s">
        <v>146</v>
      </c>
      <c r="CB238">
        <v>0</v>
      </c>
      <c r="CC238">
        <v>0</v>
      </c>
      <c r="CD238" t="s">
        <v>175</v>
      </c>
      <c r="CE238">
        <v>0</v>
      </c>
      <c r="CF238">
        <v>0</v>
      </c>
      <c r="CG238">
        <v>0</v>
      </c>
      <c r="CH238" t="s">
        <v>146</v>
      </c>
      <c r="CI238" t="s">
        <v>146</v>
      </c>
      <c r="CJ238" t="s">
        <v>171</v>
      </c>
      <c r="CK238">
        <v>10</v>
      </c>
      <c r="CL238">
        <v>0</v>
      </c>
      <c r="CM238">
        <v>0</v>
      </c>
      <c r="CN238">
        <v>11607.5</v>
      </c>
      <c r="CO238" t="s">
        <v>150</v>
      </c>
      <c r="CP238">
        <v>0</v>
      </c>
      <c r="CQ238">
        <v>0</v>
      </c>
      <c r="CR238">
        <v>0</v>
      </c>
      <c r="CS238" t="s">
        <v>164</v>
      </c>
      <c r="CT238">
        <v>0</v>
      </c>
      <c r="CU238">
        <v>0</v>
      </c>
      <c r="CV238">
        <v>0</v>
      </c>
      <c r="CW238" t="s">
        <v>156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t="s">
        <v>165</v>
      </c>
      <c r="DE238">
        <v>0</v>
      </c>
      <c r="DF238">
        <v>0</v>
      </c>
      <c r="DG238">
        <v>0</v>
      </c>
      <c r="DH238" t="s">
        <v>150</v>
      </c>
      <c r="DI238">
        <v>0</v>
      </c>
      <c r="DJ238">
        <v>0</v>
      </c>
      <c r="DK238">
        <v>0</v>
      </c>
      <c r="DL238" t="s">
        <v>156</v>
      </c>
      <c r="DM238">
        <v>45</v>
      </c>
      <c r="DN238">
        <v>0</v>
      </c>
      <c r="DO238" t="s">
        <v>156</v>
      </c>
      <c r="DP238">
        <v>45</v>
      </c>
      <c r="DQ238">
        <v>0</v>
      </c>
      <c r="DR238" t="s">
        <v>146</v>
      </c>
      <c r="DS238" t="s">
        <v>146</v>
      </c>
      <c r="DT238" t="s">
        <v>146</v>
      </c>
      <c r="DU238" t="s">
        <v>155</v>
      </c>
      <c r="DV238">
        <v>0</v>
      </c>
      <c r="DW238">
        <v>0</v>
      </c>
      <c r="DX238">
        <v>0.5</v>
      </c>
      <c r="DY238">
        <v>0.04</v>
      </c>
      <c r="DZ238">
        <v>2.0020566090040005E+19</v>
      </c>
      <c r="EA238">
        <v>3.4600356600000148E+18</v>
      </c>
      <c r="EB238" t="s">
        <v>1347</v>
      </c>
      <c r="EC238" t="s">
        <v>1347</v>
      </c>
      <c r="ED238" t="s">
        <v>1346</v>
      </c>
      <c r="EE238" t="s">
        <v>1348</v>
      </c>
      <c r="EF238" t="s">
        <v>163</v>
      </c>
      <c r="EG238" t="s">
        <v>146</v>
      </c>
      <c r="EH238" t="s">
        <v>146</v>
      </c>
      <c r="EI238" t="s">
        <v>146</v>
      </c>
      <c r="EJ238" t="s">
        <v>146</v>
      </c>
      <c r="EK238" t="s">
        <v>146</v>
      </c>
      <c r="EL238" t="s">
        <v>146</v>
      </c>
      <c r="EM238" t="s">
        <v>146</v>
      </c>
      <c r="EN238" t="s">
        <v>146</v>
      </c>
      <c r="EO238" t="s">
        <v>146</v>
      </c>
      <c r="EP238">
        <v>11607.5</v>
      </c>
      <c r="EQ238">
        <v>0</v>
      </c>
      <c r="ER238">
        <v>0</v>
      </c>
      <c r="ES238" t="s">
        <v>146</v>
      </c>
      <c r="ET238" t="s">
        <v>168</v>
      </c>
      <c r="EU238" t="s">
        <v>146</v>
      </c>
      <c r="EV238">
        <v>0</v>
      </c>
    </row>
    <row r="239" spans="1:152" x14ac:dyDescent="0.25">
      <c r="A239">
        <v>9762669137</v>
      </c>
      <c r="B239" t="s">
        <v>141</v>
      </c>
      <c r="C239" t="s">
        <v>1365</v>
      </c>
      <c r="D239" t="s">
        <v>143</v>
      </c>
      <c r="E239" t="s">
        <v>144</v>
      </c>
      <c r="F239" t="s">
        <v>145</v>
      </c>
      <c r="G239">
        <v>34909</v>
      </c>
      <c r="H239" t="s">
        <v>145</v>
      </c>
      <c r="I239">
        <v>400944</v>
      </c>
      <c r="J239">
        <v>2610339305</v>
      </c>
      <c r="K239">
        <v>3072729</v>
      </c>
      <c r="L239">
        <v>2692440</v>
      </c>
      <c r="M239" t="s">
        <v>146</v>
      </c>
      <c r="N239">
        <v>9762669137</v>
      </c>
      <c r="O239">
        <v>123</v>
      </c>
      <c r="P239" t="s">
        <v>147</v>
      </c>
      <c r="Q239" t="s">
        <v>148</v>
      </c>
      <c r="R239" t="s">
        <v>149</v>
      </c>
      <c r="S239">
        <v>250100000000001</v>
      </c>
      <c r="T239" t="s">
        <v>150</v>
      </c>
      <c r="U239" t="s">
        <v>151</v>
      </c>
      <c r="V239">
        <v>4814</v>
      </c>
      <c r="W239" t="s">
        <v>152</v>
      </c>
      <c r="X239" t="s">
        <v>151</v>
      </c>
      <c r="Y239">
        <v>44</v>
      </c>
      <c r="Z239" t="s">
        <v>153</v>
      </c>
      <c r="AA239" t="s">
        <v>154</v>
      </c>
      <c r="AB239" t="s">
        <v>146</v>
      </c>
      <c r="AC239">
        <v>200239</v>
      </c>
      <c r="AD239" t="s">
        <v>155</v>
      </c>
      <c r="AE239" t="s">
        <v>156</v>
      </c>
      <c r="AF239" t="s">
        <v>1366</v>
      </c>
      <c r="AG239">
        <v>566</v>
      </c>
      <c r="AH239">
        <v>912260</v>
      </c>
      <c r="AI239" t="s">
        <v>171</v>
      </c>
      <c r="AJ239">
        <v>566</v>
      </c>
      <c r="AK239">
        <v>9762669137</v>
      </c>
      <c r="AL239">
        <v>9762669137</v>
      </c>
      <c r="AM239" t="s">
        <v>158</v>
      </c>
      <c r="AN239" t="s">
        <v>172</v>
      </c>
      <c r="AO239" t="s">
        <v>173</v>
      </c>
      <c r="AP239" t="s">
        <v>146</v>
      </c>
      <c r="AQ239" t="s">
        <v>174</v>
      </c>
      <c r="AR239">
        <v>11607.5</v>
      </c>
      <c r="AS239">
        <v>11500</v>
      </c>
      <c r="AT239" s="5">
        <f t="shared" si="21"/>
        <v>10500</v>
      </c>
      <c r="AU239" s="5">
        <v>350</v>
      </c>
      <c r="AV239" s="5">
        <f t="shared" si="22"/>
        <v>10150</v>
      </c>
      <c r="AW239" s="6">
        <f t="shared" si="23"/>
        <v>1786.4</v>
      </c>
      <c r="AX239" s="7">
        <f t="shared" si="24"/>
        <v>8120</v>
      </c>
      <c r="AY239" s="8">
        <f t="shared" si="25"/>
        <v>243.6</v>
      </c>
      <c r="AZ239" s="5">
        <v>250</v>
      </c>
      <c r="BA239" s="9">
        <f t="shared" si="26"/>
        <v>81.25</v>
      </c>
      <c r="BB239" s="9">
        <v>1000</v>
      </c>
      <c r="BC239" s="10"/>
      <c r="BD239" s="5">
        <f t="shared" si="27"/>
        <v>18.75</v>
      </c>
      <c r="BG239" t="s">
        <v>146</v>
      </c>
      <c r="BH239" t="s">
        <v>146</v>
      </c>
      <c r="BI239">
        <v>566</v>
      </c>
      <c r="BJ239">
        <v>566</v>
      </c>
      <c r="BK239">
        <v>11607.5</v>
      </c>
      <c r="BL239">
        <v>0.5</v>
      </c>
      <c r="BM239">
        <v>0</v>
      </c>
      <c r="BN239">
        <v>0.5</v>
      </c>
      <c r="BO239">
        <v>0.04</v>
      </c>
      <c r="BP239">
        <v>0</v>
      </c>
      <c r="BQ239">
        <v>11606.9625</v>
      </c>
      <c r="BR239">
        <v>0</v>
      </c>
      <c r="BS239">
        <v>0.04</v>
      </c>
      <c r="BT239" t="s">
        <v>146</v>
      </c>
      <c r="BU239">
        <v>59536659</v>
      </c>
      <c r="BV239" t="s">
        <v>162</v>
      </c>
      <c r="BW239">
        <v>0</v>
      </c>
      <c r="BX239">
        <v>0</v>
      </c>
      <c r="BY239" t="s">
        <v>163</v>
      </c>
      <c r="BZ239">
        <v>0</v>
      </c>
      <c r="CA239" t="s">
        <v>146</v>
      </c>
      <c r="CB239">
        <v>0</v>
      </c>
      <c r="CC239">
        <v>0</v>
      </c>
      <c r="CD239" t="s">
        <v>175</v>
      </c>
      <c r="CE239">
        <v>0</v>
      </c>
      <c r="CF239">
        <v>0</v>
      </c>
      <c r="CG239">
        <v>0</v>
      </c>
      <c r="CH239" t="s">
        <v>146</v>
      </c>
      <c r="CI239" t="s">
        <v>146</v>
      </c>
      <c r="CJ239" t="s">
        <v>171</v>
      </c>
      <c r="CK239">
        <v>10</v>
      </c>
      <c r="CL239">
        <v>0</v>
      </c>
      <c r="CM239">
        <v>0</v>
      </c>
      <c r="CN239">
        <v>11607.5</v>
      </c>
      <c r="CO239" t="s">
        <v>150</v>
      </c>
      <c r="CP239">
        <v>0</v>
      </c>
      <c r="CQ239">
        <v>0</v>
      </c>
      <c r="CR239">
        <v>0</v>
      </c>
      <c r="CS239" t="s">
        <v>164</v>
      </c>
      <c r="CT239">
        <v>0</v>
      </c>
      <c r="CU239">
        <v>0</v>
      </c>
      <c r="CV239">
        <v>0</v>
      </c>
      <c r="CW239" t="s">
        <v>156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 t="s">
        <v>165</v>
      </c>
      <c r="DE239">
        <v>0</v>
      </c>
      <c r="DF239">
        <v>0</v>
      </c>
      <c r="DG239">
        <v>0</v>
      </c>
      <c r="DH239" t="s">
        <v>150</v>
      </c>
      <c r="DI239">
        <v>0</v>
      </c>
      <c r="DJ239">
        <v>0</v>
      </c>
      <c r="DK239">
        <v>0</v>
      </c>
      <c r="DL239" t="s">
        <v>156</v>
      </c>
      <c r="DM239">
        <v>45</v>
      </c>
      <c r="DN239">
        <v>0</v>
      </c>
      <c r="DO239" t="s">
        <v>156</v>
      </c>
      <c r="DP239">
        <v>45</v>
      </c>
      <c r="DQ239">
        <v>0</v>
      </c>
      <c r="DR239" t="s">
        <v>146</v>
      </c>
      <c r="DS239" t="s">
        <v>146</v>
      </c>
      <c r="DT239" t="s">
        <v>146</v>
      </c>
      <c r="DU239" t="s">
        <v>155</v>
      </c>
      <c r="DV239">
        <v>0</v>
      </c>
      <c r="DW239">
        <v>0</v>
      </c>
      <c r="DX239">
        <v>0.5</v>
      </c>
      <c r="DY239">
        <v>0.04</v>
      </c>
      <c r="DZ239">
        <v>2.0020566090040005E+19</v>
      </c>
      <c r="EA239">
        <v>3.4600356600000148E+18</v>
      </c>
      <c r="EB239" t="s">
        <v>1367</v>
      </c>
      <c r="EC239" t="s">
        <v>1367</v>
      </c>
      <c r="ED239" t="s">
        <v>1366</v>
      </c>
      <c r="EE239" t="s">
        <v>1368</v>
      </c>
      <c r="EF239" t="s">
        <v>163</v>
      </c>
      <c r="EG239" t="s">
        <v>146</v>
      </c>
      <c r="EH239" t="s">
        <v>146</v>
      </c>
      <c r="EI239" t="s">
        <v>146</v>
      </c>
      <c r="EJ239" t="s">
        <v>146</v>
      </c>
      <c r="EK239" t="s">
        <v>146</v>
      </c>
      <c r="EL239" t="s">
        <v>146</v>
      </c>
      <c r="EM239" t="s">
        <v>146</v>
      </c>
      <c r="EN239" t="s">
        <v>146</v>
      </c>
      <c r="EO239" t="s">
        <v>146</v>
      </c>
      <c r="EP239">
        <v>11607.5</v>
      </c>
      <c r="EQ239">
        <v>0</v>
      </c>
      <c r="ER239">
        <v>0</v>
      </c>
      <c r="ES239" t="s">
        <v>146</v>
      </c>
      <c r="ET239" t="s">
        <v>168</v>
      </c>
      <c r="EU239" t="s">
        <v>146</v>
      </c>
      <c r="EV239">
        <v>0</v>
      </c>
    </row>
    <row r="240" spans="1:152" x14ac:dyDescent="0.25">
      <c r="A240">
        <v>9761243075</v>
      </c>
      <c r="B240" t="s">
        <v>141</v>
      </c>
      <c r="C240" t="s">
        <v>1333</v>
      </c>
      <c r="D240" t="s">
        <v>143</v>
      </c>
      <c r="E240" t="s">
        <v>144</v>
      </c>
      <c r="F240" t="s">
        <v>145</v>
      </c>
      <c r="G240">
        <v>34907</v>
      </c>
      <c r="H240" t="s">
        <v>145</v>
      </c>
      <c r="I240">
        <v>913180</v>
      </c>
      <c r="J240">
        <v>2610187408</v>
      </c>
      <c r="K240">
        <v>4071398</v>
      </c>
      <c r="L240">
        <v>2692440</v>
      </c>
      <c r="M240" t="s">
        <v>146</v>
      </c>
      <c r="N240">
        <v>9761243075</v>
      </c>
      <c r="O240">
        <v>123</v>
      </c>
      <c r="P240" t="s">
        <v>147</v>
      </c>
      <c r="Q240" t="s">
        <v>148</v>
      </c>
      <c r="R240" t="s">
        <v>149</v>
      </c>
      <c r="S240">
        <v>250100000000001</v>
      </c>
      <c r="T240" t="s">
        <v>150</v>
      </c>
      <c r="U240" t="s">
        <v>151</v>
      </c>
      <c r="V240">
        <v>4814</v>
      </c>
      <c r="W240" t="s">
        <v>152</v>
      </c>
      <c r="X240" t="s">
        <v>151</v>
      </c>
      <c r="Y240">
        <v>63</v>
      </c>
      <c r="Z240" t="s">
        <v>454</v>
      </c>
      <c r="AA240" t="s">
        <v>154</v>
      </c>
      <c r="AB240" t="s">
        <v>146</v>
      </c>
      <c r="AC240">
        <v>200237</v>
      </c>
      <c r="AD240" t="s">
        <v>455</v>
      </c>
      <c r="AE240" t="s">
        <v>156</v>
      </c>
      <c r="AF240" t="s">
        <v>1334</v>
      </c>
      <c r="AG240">
        <v>566</v>
      </c>
      <c r="AH240">
        <v>743653</v>
      </c>
      <c r="AI240" t="s">
        <v>171</v>
      </c>
      <c r="AJ240">
        <v>566</v>
      </c>
      <c r="AK240">
        <v>9761243075</v>
      </c>
      <c r="AL240">
        <v>9761243075</v>
      </c>
      <c r="AM240" t="s">
        <v>158</v>
      </c>
      <c r="AN240" t="s">
        <v>913</v>
      </c>
      <c r="AO240" t="s">
        <v>914</v>
      </c>
      <c r="AP240" t="s">
        <v>146</v>
      </c>
      <c r="AQ240" t="s">
        <v>174</v>
      </c>
      <c r="AR240">
        <v>13600</v>
      </c>
      <c r="AS240">
        <v>13600</v>
      </c>
      <c r="AT240" s="5">
        <f t="shared" si="21"/>
        <v>10600</v>
      </c>
      <c r="AU240" s="5">
        <v>350</v>
      </c>
      <c r="AV240" s="5">
        <f t="shared" si="22"/>
        <v>10250</v>
      </c>
      <c r="AW240" s="6">
        <f t="shared" si="23"/>
        <v>1804.0000000000002</v>
      </c>
      <c r="AX240" s="7">
        <f t="shared" si="24"/>
        <v>8200</v>
      </c>
      <c r="AY240" s="8">
        <f t="shared" si="25"/>
        <v>246</v>
      </c>
      <c r="AZ240" s="5">
        <v>250</v>
      </c>
      <c r="BA240" s="9">
        <f t="shared" si="26"/>
        <v>81.25</v>
      </c>
      <c r="BB240" s="9">
        <v>1000</v>
      </c>
      <c r="BC240" s="10">
        <v>2000</v>
      </c>
      <c r="BD240" s="5">
        <f t="shared" si="27"/>
        <v>18.75</v>
      </c>
      <c r="BE240" t="s">
        <v>146</v>
      </c>
      <c r="BF240" t="s">
        <v>146</v>
      </c>
      <c r="BG240" t="s">
        <v>146</v>
      </c>
      <c r="BH240" t="s">
        <v>146</v>
      </c>
      <c r="BI240">
        <v>566</v>
      </c>
      <c r="BJ240">
        <v>566</v>
      </c>
      <c r="BK240">
        <v>13600</v>
      </c>
      <c r="BL240">
        <v>0.5</v>
      </c>
      <c r="BM240">
        <v>0</v>
      </c>
      <c r="BN240">
        <v>0.5</v>
      </c>
      <c r="BO240">
        <v>0.04</v>
      </c>
      <c r="BP240">
        <v>0</v>
      </c>
      <c r="BQ240">
        <v>13599.4625</v>
      </c>
      <c r="BR240">
        <v>0</v>
      </c>
      <c r="BS240">
        <v>0.04</v>
      </c>
      <c r="BT240" t="s">
        <v>146</v>
      </c>
      <c r="BU240">
        <v>59536659</v>
      </c>
      <c r="BV240" t="s">
        <v>162</v>
      </c>
      <c r="BW240">
        <v>0</v>
      </c>
      <c r="BX240">
        <v>0</v>
      </c>
      <c r="BY240" t="s">
        <v>163</v>
      </c>
      <c r="BZ240">
        <v>0</v>
      </c>
      <c r="CA240" t="s">
        <v>146</v>
      </c>
      <c r="CB240">
        <v>0</v>
      </c>
      <c r="CC240">
        <v>0</v>
      </c>
      <c r="CD240" t="s">
        <v>175</v>
      </c>
      <c r="CE240">
        <v>0</v>
      </c>
      <c r="CF240">
        <v>0</v>
      </c>
      <c r="CG240">
        <v>0</v>
      </c>
      <c r="CH240" t="s">
        <v>146</v>
      </c>
      <c r="CI240" t="s">
        <v>146</v>
      </c>
      <c r="CJ240" t="s">
        <v>171</v>
      </c>
      <c r="CK240">
        <v>10</v>
      </c>
      <c r="CL240">
        <v>0</v>
      </c>
      <c r="CM240">
        <v>0</v>
      </c>
      <c r="CN240">
        <v>13600</v>
      </c>
      <c r="CO240" t="s">
        <v>150</v>
      </c>
      <c r="CP240">
        <v>0</v>
      </c>
      <c r="CQ240">
        <v>0</v>
      </c>
      <c r="CR240">
        <v>0</v>
      </c>
      <c r="CS240" t="s">
        <v>164</v>
      </c>
      <c r="CT240">
        <v>0</v>
      </c>
      <c r="CU240">
        <v>0</v>
      </c>
      <c r="CV240">
        <v>0</v>
      </c>
      <c r="CW240" t="s">
        <v>156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 t="s">
        <v>165</v>
      </c>
      <c r="DE240">
        <v>0</v>
      </c>
      <c r="DF240">
        <v>0</v>
      </c>
      <c r="DG240">
        <v>0</v>
      </c>
      <c r="DH240" t="s">
        <v>150</v>
      </c>
      <c r="DI240">
        <v>0</v>
      </c>
      <c r="DJ240">
        <v>0</v>
      </c>
      <c r="DK240">
        <v>0</v>
      </c>
      <c r="DL240" t="s">
        <v>156</v>
      </c>
      <c r="DM240">
        <v>45</v>
      </c>
      <c r="DN240">
        <v>0</v>
      </c>
      <c r="DO240" t="s">
        <v>156</v>
      </c>
      <c r="DP240">
        <v>45</v>
      </c>
      <c r="DQ240">
        <v>0</v>
      </c>
      <c r="DR240" t="s">
        <v>146</v>
      </c>
      <c r="DS240" t="s">
        <v>146</v>
      </c>
      <c r="DT240" t="s">
        <v>146</v>
      </c>
      <c r="DU240" t="s">
        <v>455</v>
      </c>
      <c r="DV240">
        <v>0</v>
      </c>
      <c r="DW240">
        <v>0</v>
      </c>
      <c r="DX240">
        <v>0.5</v>
      </c>
      <c r="DY240">
        <v>0.04</v>
      </c>
      <c r="DZ240">
        <v>2.0020566090040005E+19</v>
      </c>
      <c r="EA240">
        <v>3.4600356600000148E+18</v>
      </c>
      <c r="EB240" t="s">
        <v>1335</v>
      </c>
      <c r="EC240" t="s">
        <v>1335</v>
      </c>
      <c r="ED240" t="s">
        <v>1334</v>
      </c>
      <c r="EE240" t="s">
        <v>1336</v>
      </c>
      <c r="EF240" t="s">
        <v>163</v>
      </c>
      <c r="EG240" t="s">
        <v>146</v>
      </c>
      <c r="EH240" t="s">
        <v>146</v>
      </c>
      <c r="EI240" t="s">
        <v>146</v>
      </c>
      <c r="EJ240" t="s">
        <v>146</v>
      </c>
      <c r="EK240" t="s">
        <v>146</v>
      </c>
      <c r="EL240" t="s">
        <v>146</v>
      </c>
      <c r="EM240" t="s">
        <v>146</v>
      </c>
      <c r="EN240" t="s">
        <v>146</v>
      </c>
      <c r="EO240" t="s">
        <v>146</v>
      </c>
      <c r="EP240">
        <v>13600</v>
      </c>
      <c r="EQ240">
        <v>0</v>
      </c>
      <c r="ER240">
        <v>0</v>
      </c>
      <c r="ES240" t="s">
        <v>146</v>
      </c>
      <c r="ET240" t="s">
        <v>168</v>
      </c>
      <c r="EU240" t="s">
        <v>146</v>
      </c>
      <c r="EV240">
        <v>0</v>
      </c>
    </row>
    <row r="241" spans="1:152" x14ac:dyDescent="0.25">
      <c r="A241">
        <v>9764101566</v>
      </c>
      <c r="B241" t="s">
        <v>141</v>
      </c>
      <c r="C241" t="s">
        <v>326</v>
      </c>
      <c r="D241" t="s">
        <v>143</v>
      </c>
      <c r="E241" t="s">
        <v>144</v>
      </c>
      <c r="F241" t="s">
        <v>145</v>
      </c>
      <c r="G241">
        <v>34911</v>
      </c>
      <c r="H241" t="s">
        <v>145</v>
      </c>
      <c r="I241">
        <v>535900</v>
      </c>
      <c r="J241">
        <v>2610498010</v>
      </c>
      <c r="K241">
        <v>9945408</v>
      </c>
      <c r="L241">
        <v>2692440</v>
      </c>
      <c r="M241" t="s">
        <v>146</v>
      </c>
      <c r="N241">
        <v>9764101566</v>
      </c>
      <c r="O241">
        <v>123</v>
      </c>
      <c r="P241" t="s">
        <v>147</v>
      </c>
      <c r="Q241" t="s">
        <v>148</v>
      </c>
      <c r="R241" t="s">
        <v>149</v>
      </c>
      <c r="S241">
        <v>250100000000001</v>
      </c>
      <c r="T241" t="s">
        <v>150</v>
      </c>
      <c r="U241" t="s">
        <v>151</v>
      </c>
      <c r="V241">
        <v>4814</v>
      </c>
      <c r="W241" t="s">
        <v>152</v>
      </c>
      <c r="X241" t="s">
        <v>151</v>
      </c>
      <c r="Y241">
        <v>44</v>
      </c>
      <c r="Z241" t="s">
        <v>153</v>
      </c>
      <c r="AA241" t="s">
        <v>154</v>
      </c>
      <c r="AB241" t="s">
        <v>146</v>
      </c>
      <c r="AC241">
        <v>200239</v>
      </c>
      <c r="AD241" t="s">
        <v>155</v>
      </c>
      <c r="AE241" t="s">
        <v>156</v>
      </c>
      <c r="AF241" t="s">
        <v>327</v>
      </c>
      <c r="AG241">
        <v>566</v>
      </c>
      <c r="AH241">
        <v>171206</v>
      </c>
      <c r="AI241" t="s">
        <v>153</v>
      </c>
      <c r="AJ241">
        <v>566</v>
      </c>
      <c r="AK241">
        <v>20212301566</v>
      </c>
      <c r="AL241">
        <v>9764101566</v>
      </c>
      <c r="AM241" t="s">
        <v>158</v>
      </c>
      <c r="AN241" t="s">
        <v>328</v>
      </c>
      <c r="AO241" t="s">
        <v>329</v>
      </c>
      <c r="AP241" t="s">
        <v>146</v>
      </c>
      <c r="AQ241" t="s">
        <v>161</v>
      </c>
      <c r="AR241">
        <v>15457.5</v>
      </c>
      <c r="AS241">
        <v>15350</v>
      </c>
      <c r="AT241" s="5">
        <f t="shared" si="21"/>
        <v>15350</v>
      </c>
      <c r="AU241" s="5">
        <v>350</v>
      </c>
      <c r="AV241" s="5">
        <f t="shared" si="22"/>
        <v>15000</v>
      </c>
      <c r="AW241" s="6">
        <f t="shared" si="23"/>
        <v>2640.0000000000005</v>
      </c>
      <c r="AX241" s="7">
        <f t="shared" si="24"/>
        <v>12000</v>
      </c>
      <c r="AY241" s="8">
        <f t="shared" si="25"/>
        <v>360</v>
      </c>
      <c r="AZ241" s="5">
        <v>250</v>
      </c>
      <c r="BA241" s="9">
        <f t="shared" si="26"/>
        <v>81.25</v>
      </c>
      <c r="BB241" s="9"/>
      <c r="BC241" s="10"/>
      <c r="BD241" s="5">
        <f t="shared" si="27"/>
        <v>18.75</v>
      </c>
      <c r="BG241" t="s">
        <v>146</v>
      </c>
      <c r="BH241" t="s">
        <v>146</v>
      </c>
      <c r="BI241">
        <v>566</v>
      </c>
      <c r="BJ241">
        <v>566</v>
      </c>
      <c r="BK241">
        <v>15457.5</v>
      </c>
      <c r="BL241">
        <v>0.5</v>
      </c>
      <c r="BM241">
        <v>0</v>
      </c>
      <c r="BN241">
        <v>0.5</v>
      </c>
      <c r="BO241">
        <v>0.04</v>
      </c>
      <c r="BP241">
        <v>0</v>
      </c>
      <c r="BQ241">
        <v>15456.9625</v>
      </c>
      <c r="BR241">
        <v>0</v>
      </c>
      <c r="BS241">
        <v>0.04</v>
      </c>
      <c r="BT241" t="s">
        <v>146</v>
      </c>
      <c r="BU241">
        <v>59536659</v>
      </c>
      <c r="BV241" t="s">
        <v>162</v>
      </c>
      <c r="BW241">
        <v>0</v>
      </c>
      <c r="BX241">
        <v>0</v>
      </c>
      <c r="BY241" t="s">
        <v>163</v>
      </c>
      <c r="BZ241">
        <v>0</v>
      </c>
      <c r="CA241" t="s">
        <v>146</v>
      </c>
      <c r="CB241">
        <v>0</v>
      </c>
      <c r="CC241">
        <v>0</v>
      </c>
      <c r="CD241" t="s">
        <v>175</v>
      </c>
      <c r="CE241">
        <v>0</v>
      </c>
      <c r="CF241">
        <v>0</v>
      </c>
      <c r="CG241">
        <v>0</v>
      </c>
      <c r="CH241" t="s">
        <v>146</v>
      </c>
      <c r="CI241" t="s">
        <v>146</v>
      </c>
      <c r="CJ241" t="s">
        <v>153</v>
      </c>
      <c r="CK241">
        <v>10</v>
      </c>
      <c r="CL241">
        <v>0</v>
      </c>
      <c r="CM241">
        <v>0</v>
      </c>
      <c r="CN241">
        <v>15457.5</v>
      </c>
      <c r="CO241" t="s">
        <v>150</v>
      </c>
      <c r="CP241">
        <v>0</v>
      </c>
      <c r="CQ241">
        <v>0</v>
      </c>
      <c r="CR241">
        <v>0</v>
      </c>
      <c r="CS241" t="s">
        <v>164</v>
      </c>
      <c r="CT241">
        <v>0</v>
      </c>
      <c r="CU241">
        <v>0</v>
      </c>
      <c r="CV241">
        <v>0</v>
      </c>
      <c r="CW241" t="s">
        <v>156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 t="s">
        <v>165</v>
      </c>
      <c r="DE241">
        <v>0</v>
      </c>
      <c r="DF241">
        <v>0</v>
      </c>
      <c r="DG241">
        <v>0</v>
      </c>
      <c r="DH241" t="s">
        <v>150</v>
      </c>
      <c r="DI241">
        <v>0</v>
      </c>
      <c r="DJ241">
        <v>0</v>
      </c>
      <c r="DK241">
        <v>0</v>
      </c>
      <c r="DL241" t="s">
        <v>156</v>
      </c>
      <c r="DM241">
        <v>45</v>
      </c>
      <c r="DN241">
        <v>0</v>
      </c>
      <c r="DO241" t="s">
        <v>156</v>
      </c>
      <c r="DP241">
        <v>45</v>
      </c>
      <c r="DQ241">
        <v>0</v>
      </c>
      <c r="DR241" t="s">
        <v>146</v>
      </c>
      <c r="DS241" t="s">
        <v>146</v>
      </c>
      <c r="DT241" t="s">
        <v>146</v>
      </c>
      <c r="DU241" t="s">
        <v>155</v>
      </c>
      <c r="DV241">
        <v>0</v>
      </c>
      <c r="DW241">
        <v>0</v>
      </c>
      <c r="DX241">
        <v>0.5</v>
      </c>
      <c r="DY241">
        <v>0.04</v>
      </c>
      <c r="DZ241">
        <v>2.0020566090040005E+19</v>
      </c>
      <c r="EA241">
        <v>3.0040566E+19</v>
      </c>
      <c r="EB241" t="s">
        <v>330</v>
      </c>
      <c r="EC241" t="s">
        <v>330</v>
      </c>
      <c r="ED241" t="s">
        <v>327</v>
      </c>
      <c r="EE241" t="s">
        <v>331</v>
      </c>
      <c r="EF241" t="s">
        <v>163</v>
      </c>
      <c r="EG241" t="s">
        <v>146</v>
      </c>
      <c r="EH241" t="s">
        <v>146</v>
      </c>
      <c r="EI241" t="s">
        <v>146</v>
      </c>
      <c r="EJ241" t="s">
        <v>146</v>
      </c>
      <c r="EK241" t="s">
        <v>146</v>
      </c>
      <c r="EL241" t="s">
        <v>146</v>
      </c>
      <c r="EM241" t="s">
        <v>146</v>
      </c>
      <c r="EN241" t="s">
        <v>146</v>
      </c>
      <c r="EO241" t="s">
        <v>146</v>
      </c>
      <c r="EP241">
        <v>15457.5</v>
      </c>
      <c r="EQ241">
        <v>0</v>
      </c>
      <c r="ER241">
        <v>0</v>
      </c>
      <c r="ES241" t="s">
        <v>146</v>
      </c>
      <c r="ET241" t="s">
        <v>168</v>
      </c>
      <c r="EU241" t="s">
        <v>146</v>
      </c>
      <c r="EV241">
        <v>0</v>
      </c>
    </row>
    <row r="242" spans="1:152" x14ac:dyDescent="0.25">
      <c r="A242">
        <v>9761237193</v>
      </c>
      <c r="B242" t="s">
        <v>141</v>
      </c>
      <c r="C242" t="s">
        <v>911</v>
      </c>
      <c r="D242" t="s">
        <v>143</v>
      </c>
      <c r="E242" t="s">
        <v>144</v>
      </c>
      <c r="F242" t="s">
        <v>145</v>
      </c>
      <c r="G242">
        <v>34907</v>
      </c>
      <c r="H242" t="s">
        <v>145</v>
      </c>
      <c r="I242">
        <v>851368</v>
      </c>
      <c r="J242">
        <v>2610187399</v>
      </c>
      <c r="K242">
        <v>4071398</v>
      </c>
      <c r="L242">
        <v>2692440</v>
      </c>
      <c r="M242" t="s">
        <v>146</v>
      </c>
      <c r="N242">
        <v>9761237193</v>
      </c>
      <c r="O242">
        <v>123</v>
      </c>
      <c r="P242" t="s">
        <v>147</v>
      </c>
      <c r="Q242" t="s">
        <v>148</v>
      </c>
      <c r="R242" t="s">
        <v>149</v>
      </c>
      <c r="S242">
        <v>250100000000001</v>
      </c>
      <c r="T242" t="s">
        <v>150</v>
      </c>
      <c r="U242" t="s">
        <v>151</v>
      </c>
      <c r="V242">
        <v>4814</v>
      </c>
      <c r="W242" t="s">
        <v>152</v>
      </c>
      <c r="X242" t="s">
        <v>151</v>
      </c>
      <c r="Y242">
        <v>63</v>
      </c>
      <c r="Z242" t="s">
        <v>454</v>
      </c>
      <c r="AA242" t="s">
        <v>154</v>
      </c>
      <c r="AB242" t="s">
        <v>146</v>
      </c>
      <c r="AC242">
        <v>200237</v>
      </c>
      <c r="AD242" t="s">
        <v>455</v>
      </c>
      <c r="AE242" t="s">
        <v>156</v>
      </c>
      <c r="AF242" t="s">
        <v>912</v>
      </c>
      <c r="AG242">
        <v>566</v>
      </c>
      <c r="AH242">
        <v>739014</v>
      </c>
      <c r="AI242" t="s">
        <v>171</v>
      </c>
      <c r="AJ242">
        <v>566</v>
      </c>
      <c r="AK242">
        <v>9761237193</v>
      </c>
      <c r="AL242">
        <v>9761237193</v>
      </c>
      <c r="AM242" t="s">
        <v>158</v>
      </c>
      <c r="AN242" t="s">
        <v>913</v>
      </c>
      <c r="AO242" t="s">
        <v>914</v>
      </c>
      <c r="AP242" t="s">
        <v>146</v>
      </c>
      <c r="AQ242" t="s">
        <v>174</v>
      </c>
      <c r="AR242">
        <v>15600</v>
      </c>
      <c r="AS242">
        <v>15600</v>
      </c>
      <c r="AT242" s="5">
        <f t="shared" si="21"/>
        <v>12600</v>
      </c>
      <c r="AU242" s="5">
        <v>350</v>
      </c>
      <c r="AV242" s="5">
        <f t="shared" si="22"/>
        <v>12250</v>
      </c>
      <c r="AW242" s="6">
        <f t="shared" si="23"/>
        <v>2156</v>
      </c>
      <c r="AX242" s="7">
        <f t="shared" si="24"/>
        <v>9800</v>
      </c>
      <c r="AY242" s="8">
        <f t="shared" si="25"/>
        <v>294</v>
      </c>
      <c r="AZ242" s="5">
        <v>250</v>
      </c>
      <c r="BA242" s="9">
        <f t="shared" si="26"/>
        <v>81.25</v>
      </c>
      <c r="BB242" s="9">
        <v>1000</v>
      </c>
      <c r="BC242" s="10">
        <v>2000</v>
      </c>
      <c r="BD242" s="5">
        <f t="shared" si="27"/>
        <v>18.75</v>
      </c>
      <c r="BE242" t="s">
        <v>146</v>
      </c>
      <c r="BF242" t="s">
        <v>146</v>
      </c>
      <c r="BG242" t="s">
        <v>146</v>
      </c>
      <c r="BH242" t="s">
        <v>146</v>
      </c>
      <c r="BI242">
        <v>566</v>
      </c>
      <c r="BJ242">
        <v>566</v>
      </c>
      <c r="BK242">
        <v>15600</v>
      </c>
      <c r="BL242">
        <v>0.5</v>
      </c>
      <c r="BM242">
        <v>0</v>
      </c>
      <c r="BN242">
        <v>0.5</v>
      </c>
      <c r="BO242">
        <v>0.04</v>
      </c>
      <c r="BP242">
        <v>0</v>
      </c>
      <c r="BQ242">
        <v>15599.4625</v>
      </c>
      <c r="BR242">
        <v>0</v>
      </c>
      <c r="BS242">
        <v>0.04</v>
      </c>
      <c r="BT242" t="s">
        <v>146</v>
      </c>
      <c r="BU242">
        <v>59536659</v>
      </c>
      <c r="BV242" t="s">
        <v>162</v>
      </c>
      <c r="BW242">
        <v>0</v>
      </c>
      <c r="BX242">
        <v>0</v>
      </c>
      <c r="BY242" t="s">
        <v>163</v>
      </c>
      <c r="BZ242">
        <v>0</v>
      </c>
      <c r="CA242" t="s">
        <v>146</v>
      </c>
      <c r="CB242">
        <v>0</v>
      </c>
      <c r="CC242">
        <v>0</v>
      </c>
      <c r="CD242" t="s">
        <v>175</v>
      </c>
      <c r="CE242">
        <v>0</v>
      </c>
      <c r="CF242">
        <v>0</v>
      </c>
      <c r="CG242">
        <v>0</v>
      </c>
      <c r="CH242" t="s">
        <v>146</v>
      </c>
      <c r="CI242" t="s">
        <v>146</v>
      </c>
      <c r="CJ242" t="s">
        <v>171</v>
      </c>
      <c r="CK242">
        <v>10</v>
      </c>
      <c r="CL242">
        <v>0</v>
      </c>
      <c r="CM242">
        <v>0</v>
      </c>
      <c r="CN242">
        <v>15600</v>
      </c>
      <c r="CO242" t="s">
        <v>150</v>
      </c>
      <c r="CP242">
        <v>0</v>
      </c>
      <c r="CQ242">
        <v>0</v>
      </c>
      <c r="CR242">
        <v>0</v>
      </c>
      <c r="CS242" t="s">
        <v>164</v>
      </c>
      <c r="CT242">
        <v>0</v>
      </c>
      <c r="CU242">
        <v>0</v>
      </c>
      <c r="CV242">
        <v>0</v>
      </c>
      <c r="CW242" t="s">
        <v>156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 t="s">
        <v>165</v>
      </c>
      <c r="DE242">
        <v>0</v>
      </c>
      <c r="DF242">
        <v>0</v>
      </c>
      <c r="DG242">
        <v>0</v>
      </c>
      <c r="DH242" t="s">
        <v>150</v>
      </c>
      <c r="DI242">
        <v>0</v>
      </c>
      <c r="DJ242">
        <v>0</v>
      </c>
      <c r="DK242">
        <v>0</v>
      </c>
      <c r="DL242" t="s">
        <v>156</v>
      </c>
      <c r="DM242">
        <v>45</v>
      </c>
      <c r="DN242">
        <v>0</v>
      </c>
      <c r="DO242" t="s">
        <v>156</v>
      </c>
      <c r="DP242">
        <v>45</v>
      </c>
      <c r="DQ242">
        <v>0</v>
      </c>
      <c r="DR242" t="s">
        <v>146</v>
      </c>
      <c r="DS242" t="s">
        <v>146</v>
      </c>
      <c r="DT242" t="s">
        <v>146</v>
      </c>
      <c r="DU242" t="s">
        <v>455</v>
      </c>
      <c r="DV242">
        <v>0</v>
      </c>
      <c r="DW242">
        <v>0</v>
      </c>
      <c r="DX242">
        <v>0.5</v>
      </c>
      <c r="DY242">
        <v>0.04</v>
      </c>
      <c r="DZ242">
        <v>2.0020566090040005E+19</v>
      </c>
      <c r="EA242">
        <v>3.4600356600000148E+18</v>
      </c>
      <c r="EB242" t="s">
        <v>915</v>
      </c>
      <c r="EC242" t="s">
        <v>915</v>
      </c>
      <c r="ED242" t="s">
        <v>912</v>
      </c>
      <c r="EE242" t="s">
        <v>916</v>
      </c>
      <c r="EF242" t="s">
        <v>163</v>
      </c>
      <c r="EG242" t="s">
        <v>146</v>
      </c>
      <c r="EH242" t="s">
        <v>146</v>
      </c>
      <c r="EI242" t="s">
        <v>146</v>
      </c>
      <c r="EJ242" t="s">
        <v>146</v>
      </c>
      <c r="EK242" t="s">
        <v>146</v>
      </c>
      <c r="EL242" t="s">
        <v>146</v>
      </c>
      <c r="EM242" t="s">
        <v>146</v>
      </c>
      <c r="EN242" t="s">
        <v>146</v>
      </c>
      <c r="EO242" t="s">
        <v>146</v>
      </c>
      <c r="EP242">
        <v>15600</v>
      </c>
      <c r="EQ242">
        <v>0</v>
      </c>
      <c r="ER242">
        <v>0</v>
      </c>
      <c r="ES242" t="s">
        <v>146</v>
      </c>
      <c r="ET242" t="s">
        <v>168</v>
      </c>
      <c r="EU242" t="s">
        <v>146</v>
      </c>
      <c r="EV242">
        <v>0</v>
      </c>
    </row>
    <row r="243" spans="1:152" x14ac:dyDescent="0.25">
      <c r="A243">
        <v>9765739773</v>
      </c>
      <c r="B243" t="s">
        <v>141</v>
      </c>
      <c r="C243" t="s">
        <v>1220</v>
      </c>
      <c r="D243" t="s">
        <v>143</v>
      </c>
      <c r="E243" t="s">
        <v>144</v>
      </c>
      <c r="F243" t="s">
        <v>145</v>
      </c>
      <c r="G243">
        <v>34914</v>
      </c>
      <c r="H243" t="s">
        <v>145</v>
      </c>
      <c r="I243">
        <v>976934</v>
      </c>
      <c r="J243">
        <v>2610786547</v>
      </c>
      <c r="K243">
        <v>8917441</v>
      </c>
      <c r="L243">
        <v>2692440</v>
      </c>
      <c r="M243" t="s">
        <v>146</v>
      </c>
      <c r="N243">
        <v>9765739773</v>
      </c>
      <c r="O243">
        <v>123</v>
      </c>
      <c r="P243" t="s">
        <v>147</v>
      </c>
      <c r="Q243" t="s">
        <v>148</v>
      </c>
      <c r="R243" t="s">
        <v>149</v>
      </c>
      <c r="S243">
        <v>250100000000001</v>
      </c>
      <c r="T243" t="s">
        <v>150</v>
      </c>
      <c r="U243" t="s">
        <v>151</v>
      </c>
      <c r="V243">
        <v>4814</v>
      </c>
      <c r="W243" t="s">
        <v>152</v>
      </c>
      <c r="X243" t="s">
        <v>151</v>
      </c>
      <c r="Y243">
        <v>63</v>
      </c>
      <c r="Z243" t="s">
        <v>454</v>
      </c>
      <c r="AA243" t="s">
        <v>154</v>
      </c>
      <c r="AB243" t="s">
        <v>146</v>
      </c>
      <c r="AC243">
        <v>200237</v>
      </c>
      <c r="AD243" t="s">
        <v>455</v>
      </c>
      <c r="AE243" t="s">
        <v>156</v>
      </c>
      <c r="AF243" t="s">
        <v>1221</v>
      </c>
      <c r="AG243">
        <v>566</v>
      </c>
      <c r="AH243">
        <v>678007</v>
      </c>
      <c r="AI243" t="s">
        <v>171</v>
      </c>
      <c r="AJ243">
        <v>566</v>
      </c>
      <c r="AK243">
        <v>9765739773</v>
      </c>
      <c r="AL243">
        <v>9765739773</v>
      </c>
      <c r="AM243" t="s">
        <v>158</v>
      </c>
      <c r="AN243" t="s">
        <v>1222</v>
      </c>
      <c r="AO243" t="s">
        <v>1223</v>
      </c>
      <c r="AP243" t="s">
        <v>146</v>
      </c>
      <c r="AQ243" t="s">
        <v>174</v>
      </c>
      <c r="AR243">
        <v>15707.5</v>
      </c>
      <c r="AS243">
        <v>15600</v>
      </c>
      <c r="AT243" s="5">
        <f t="shared" si="21"/>
        <v>12600</v>
      </c>
      <c r="AU243" s="5">
        <v>350</v>
      </c>
      <c r="AV243" s="5">
        <f t="shared" si="22"/>
        <v>12250</v>
      </c>
      <c r="AW243" s="6">
        <f t="shared" si="23"/>
        <v>2156</v>
      </c>
      <c r="AX243" s="7">
        <f t="shared" si="24"/>
        <v>9800</v>
      </c>
      <c r="AY243" s="8">
        <f t="shared" si="25"/>
        <v>294</v>
      </c>
      <c r="AZ243" s="5">
        <v>250</v>
      </c>
      <c r="BA243" s="9">
        <f t="shared" si="26"/>
        <v>81.25</v>
      </c>
      <c r="BB243" s="9">
        <v>1000</v>
      </c>
      <c r="BC243" s="10">
        <v>2000</v>
      </c>
      <c r="BD243" s="5">
        <f t="shared" si="27"/>
        <v>18.75</v>
      </c>
      <c r="BG243" t="s">
        <v>146</v>
      </c>
      <c r="BH243" t="s">
        <v>146</v>
      </c>
      <c r="BI243">
        <v>566</v>
      </c>
      <c r="BJ243">
        <v>566</v>
      </c>
      <c r="BK243">
        <v>15707.5</v>
      </c>
      <c r="BL243">
        <v>0.5</v>
      </c>
      <c r="BM243">
        <v>0</v>
      </c>
      <c r="BN243">
        <v>0.5</v>
      </c>
      <c r="BO243">
        <v>0.04</v>
      </c>
      <c r="BP243">
        <v>0</v>
      </c>
      <c r="BQ243">
        <v>15706.9625</v>
      </c>
      <c r="BR243">
        <v>0</v>
      </c>
      <c r="BS243">
        <v>0.04</v>
      </c>
      <c r="BT243" t="s">
        <v>146</v>
      </c>
      <c r="BU243">
        <v>59536659</v>
      </c>
      <c r="BV243" t="s">
        <v>162</v>
      </c>
      <c r="BW243">
        <v>0</v>
      </c>
      <c r="BX243">
        <v>0</v>
      </c>
      <c r="BY243" t="s">
        <v>163</v>
      </c>
      <c r="BZ243">
        <v>0</v>
      </c>
      <c r="CA243" t="s">
        <v>146</v>
      </c>
      <c r="CB243">
        <v>0</v>
      </c>
      <c r="CC243">
        <v>0</v>
      </c>
      <c r="CD243" t="s">
        <v>175</v>
      </c>
      <c r="CE243">
        <v>0</v>
      </c>
      <c r="CF243">
        <v>0</v>
      </c>
      <c r="CG243">
        <v>0</v>
      </c>
      <c r="CH243" t="s">
        <v>146</v>
      </c>
      <c r="CI243" t="s">
        <v>146</v>
      </c>
      <c r="CJ243" t="s">
        <v>171</v>
      </c>
      <c r="CK243">
        <v>10</v>
      </c>
      <c r="CL243">
        <v>0</v>
      </c>
      <c r="CM243">
        <v>0</v>
      </c>
      <c r="CN243">
        <v>15707.5</v>
      </c>
      <c r="CO243" t="s">
        <v>150</v>
      </c>
      <c r="CP243">
        <v>0</v>
      </c>
      <c r="CQ243">
        <v>0</v>
      </c>
      <c r="CR243">
        <v>0</v>
      </c>
      <c r="CS243" t="s">
        <v>164</v>
      </c>
      <c r="CT243">
        <v>0</v>
      </c>
      <c r="CU243">
        <v>0</v>
      </c>
      <c r="CV243">
        <v>0</v>
      </c>
      <c r="CW243" t="s">
        <v>156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 t="s">
        <v>165</v>
      </c>
      <c r="DE243">
        <v>0</v>
      </c>
      <c r="DF243">
        <v>0</v>
      </c>
      <c r="DG243">
        <v>0</v>
      </c>
      <c r="DH243" t="s">
        <v>150</v>
      </c>
      <c r="DI243">
        <v>0</v>
      </c>
      <c r="DJ243">
        <v>0</v>
      </c>
      <c r="DK243">
        <v>0</v>
      </c>
      <c r="DL243" t="s">
        <v>156</v>
      </c>
      <c r="DM243">
        <v>45</v>
      </c>
      <c r="DN243">
        <v>0</v>
      </c>
      <c r="DO243" t="s">
        <v>156</v>
      </c>
      <c r="DP243">
        <v>45</v>
      </c>
      <c r="DQ243">
        <v>0</v>
      </c>
      <c r="DR243" t="s">
        <v>146</v>
      </c>
      <c r="DS243" t="s">
        <v>146</v>
      </c>
      <c r="DT243" t="s">
        <v>146</v>
      </c>
      <c r="DU243" t="s">
        <v>455</v>
      </c>
      <c r="DV243">
        <v>0</v>
      </c>
      <c r="DW243">
        <v>0</v>
      </c>
      <c r="DX243">
        <v>0.5</v>
      </c>
      <c r="DY243">
        <v>0.04</v>
      </c>
      <c r="DZ243">
        <v>2.0020566090040005E+19</v>
      </c>
      <c r="EA243">
        <v>3.4600356600000148E+18</v>
      </c>
      <c r="EB243" t="s">
        <v>1224</v>
      </c>
      <c r="EC243" t="s">
        <v>1224</v>
      </c>
      <c r="ED243" t="s">
        <v>1221</v>
      </c>
      <c r="EE243" t="s">
        <v>1225</v>
      </c>
      <c r="EF243" t="s">
        <v>163</v>
      </c>
      <c r="EG243" t="s">
        <v>146</v>
      </c>
      <c r="EH243" t="s">
        <v>146</v>
      </c>
      <c r="EI243" t="s">
        <v>146</v>
      </c>
      <c r="EJ243" t="s">
        <v>146</v>
      </c>
      <c r="EK243" t="s">
        <v>146</v>
      </c>
      <c r="EL243" t="s">
        <v>146</v>
      </c>
      <c r="EM243" t="s">
        <v>146</v>
      </c>
      <c r="EN243" t="s">
        <v>146</v>
      </c>
      <c r="EO243" t="s">
        <v>146</v>
      </c>
      <c r="EP243">
        <v>15707.5</v>
      </c>
      <c r="EQ243">
        <v>0</v>
      </c>
      <c r="ER243">
        <v>0</v>
      </c>
      <c r="ES243" t="s">
        <v>146</v>
      </c>
      <c r="ET243" t="s">
        <v>168</v>
      </c>
      <c r="EU243" t="s">
        <v>146</v>
      </c>
      <c r="EV243">
        <v>0</v>
      </c>
    </row>
    <row r="244" spans="1:152" x14ac:dyDescent="0.25">
      <c r="A244">
        <v>675330967650</v>
      </c>
      <c r="B244" t="s">
        <v>141</v>
      </c>
      <c r="C244" t="s">
        <v>453</v>
      </c>
      <c r="D244" t="s">
        <v>143</v>
      </c>
      <c r="E244" t="s">
        <v>144</v>
      </c>
      <c r="F244" t="s">
        <v>145</v>
      </c>
      <c r="G244" t="s">
        <v>146</v>
      </c>
      <c r="H244" t="s">
        <v>145</v>
      </c>
      <c r="I244">
        <v>647996</v>
      </c>
      <c r="J244">
        <v>57675330967650</v>
      </c>
      <c r="K244">
        <v>9375663</v>
      </c>
      <c r="L244" t="s">
        <v>146</v>
      </c>
      <c r="M244" t="s">
        <v>146</v>
      </c>
      <c r="N244">
        <v>675330967650</v>
      </c>
      <c r="O244" t="s">
        <v>146</v>
      </c>
      <c r="P244" t="s">
        <v>147</v>
      </c>
      <c r="Q244" t="s">
        <v>148</v>
      </c>
      <c r="R244" t="s">
        <v>149</v>
      </c>
      <c r="S244">
        <v>250100000000001</v>
      </c>
      <c r="T244" t="s">
        <v>150</v>
      </c>
      <c r="U244" t="s">
        <v>146</v>
      </c>
      <c r="V244" t="s">
        <v>146</v>
      </c>
      <c r="W244">
        <v>25010001</v>
      </c>
      <c r="X244" t="s">
        <v>146</v>
      </c>
      <c r="Y244">
        <v>63</v>
      </c>
      <c r="Z244" t="s">
        <v>454</v>
      </c>
      <c r="AA244" t="s">
        <v>154</v>
      </c>
      <c r="AB244" t="s">
        <v>146</v>
      </c>
      <c r="AC244">
        <v>200237</v>
      </c>
      <c r="AD244" t="s">
        <v>455</v>
      </c>
      <c r="AE244" t="s">
        <v>171</v>
      </c>
      <c r="AF244" t="s">
        <v>146</v>
      </c>
      <c r="AG244">
        <v>566</v>
      </c>
      <c r="AH244" t="s">
        <v>146</v>
      </c>
      <c r="AI244" t="s">
        <v>171</v>
      </c>
      <c r="AJ244">
        <v>566</v>
      </c>
      <c r="AK244">
        <v>675330967650</v>
      </c>
      <c r="AL244" t="s">
        <v>146</v>
      </c>
      <c r="AM244" t="s">
        <v>158</v>
      </c>
      <c r="AN244" t="s">
        <v>179</v>
      </c>
      <c r="AO244" t="s">
        <v>146</v>
      </c>
      <c r="AP244" t="s">
        <v>146</v>
      </c>
      <c r="AQ244" t="s">
        <v>174</v>
      </c>
      <c r="AR244">
        <v>15850</v>
      </c>
      <c r="AS244">
        <v>15850</v>
      </c>
      <c r="AT244" s="5">
        <f t="shared" si="21"/>
        <v>15850</v>
      </c>
      <c r="AU244" s="5">
        <v>350</v>
      </c>
      <c r="AV244" s="5">
        <f t="shared" si="22"/>
        <v>15500</v>
      </c>
      <c r="AW244" s="6">
        <f t="shared" si="23"/>
        <v>2728.0000000000005</v>
      </c>
      <c r="AX244" s="7">
        <f t="shared" si="24"/>
        <v>12400</v>
      </c>
      <c r="AY244" s="8">
        <f t="shared" si="25"/>
        <v>372</v>
      </c>
      <c r="AZ244" s="5">
        <v>250</v>
      </c>
      <c r="BA244" s="9">
        <f t="shared" si="26"/>
        <v>81.25</v>
      </c>
      <c r="BB244" s="9"/>
      <c r="BC244" s="10"/>
      <c r="BD244" s="5">
        <f t="shared" si="27"/>
        <v>18.75</v>
      </c>
      <c r="BE244" t="s">
        <v>146</v>
      </c>
      <c r="BF244" t="s">
        <v>146</v>
      </c>
      <c r="BG244" t="s">
        <v>146</v>
      </c>
      <c r="BH244" t="s">
        <v>146</v>
      </c>
      <c r="BI244">
        <v>566</v>
      </c>
      <c r="BJ244">
        <v>566</v>
      </c>
      <c r="BK244">
        <v>15850</v>
      </c>
      <c r="BL244">
        <v>0.5</v>
      </c>
      <c r="BM244">
        <v>0</v>
      </c>
      <c r="BN244">
        <v>0.5</v>
      </c>
      <c r="BO244">
        <v>0.04</v>
      </c>
      <c r="BP244">
        <v>0</v>
      </c>
      <c r="BQ244">
        <v>15849.4625</v>
      </c>
      <c r="BR244">
        <v>0</v>
      </c>
      <c r="BS244">
        <v>0.04</v>
      </c>
      <c r="BT244" t="s">
        <v>146</v>
      </c>
      <c r="BU244">
        <v>59536659</v>
      </c>
      <c r="BV244" t="s">
        <v>162</v>
      </c>
      <c r="BW244">
        <v>20</v>
      </c>
      <c r="BX244">
        <v>0</v>
      </c>
      <c r="BY244" t="s">
        <v>146</v>
      </c>
      <c r="BZ244">
        <v>0</v>
      </c>
      <c r="CA244" t="s">
        <v>146</v>
      </c>
      <c r="CB244">
        <v>0</v>
      </c>
      <c r="CC244">
        <v>0</v>
      </c>
      <c r="CD244" t="s">
        <v>175</v>
      </c>
      <c r="CE244">
        <v>0</v>
      </c>
      <c r="CF244">
        <v>0</v>
      </c>
      <c r="CG244">
        <v>0</v>
      </c>
      <c r="CH244" t="s">
        <v>146</v>
      </c>
      <c r="CI244" t="s">
        <v>146</v>
      </c>
      <c r="CJ244" t="s">
        <v>171</v>
      </c>
      <c r="CK244">
        <v>12.5</v>
      </c>
      <c r="CL244">
        <v>0</v>
      </c>
      <c r="CM244">
        <v>0</v>
      </c>
      <c r="CN244">
        <v>15850</v>
      </c>
      <c r="CO244" t="s">
        <v>150</v>
      </c>
      <c r="CP244">
        <v>10</v>
      </c>
      <c r="CQ244">
        <v>0</v>
      </c>
      <c r="CR244">
        <v>0</v>
      </c>
      <c r="CS244" t="s">
        <v>164</v>
      </c>
      <c r="CT244">
        <v>5</v>
      </c>
      <c r="CU244">
        <v>0</v>
      </c>
      <c r="CV244">
        <v>0</v>
      </c>
      <c r="CW244" t="s">
        <v>171</v>
      </c>
      <c r="CX244">
        <v>15</v>
      </c>
      <c r="CY244">
        <v>0</v>
      </c>
      <c r="CZ244">
        <v>0</v>
      </c>
      <c r="DA244">
        <v>0</v>
      </c>
      <c r="DB244">
        <v>0</v>
      </c>
      <c r="DC244">
        <v>0</v>
      </c>
      <c r="DD244" t="s">
        <v>165</v>
      </c>
      <c r="DE244">
        <v>7.5</v>
      </c>
      <c r="DF244">
        <v>0</v>
      </c>
      <c r="DG244">
        <v>0</v>
      </c>
      <c r="DH244" t="s">
        <v>150</v>
      </c>
      <c r="DI244">
        <v>10</v>
      </c>
      <c r="DJ244">
        <v>0</v>
      </c>
      <c r="DK244">
        <v>0</v>
      </c>
      <c r="DL244" t="s">
        <v>171</v>
      </c>
      <c r="DM244">
        <v>0</v>
      </c>
      <c r="DN244">
        <v>0</v>
      </c>
      <c r="DO244" t="s">
        <v>171</v>
      </c>
      <c r="DP244">
        <v>0</v>
      </c>
      <c r="DQ244">
        <v>0</v>
      </c>
      <c r="DR244" t="s">
        <v>146</v>
      </c>
      <c r="DS244" t="s">
        <v>146</v>
      </c>
      <c r="DT244" t="s">
        <v>146</v>
      </c>
      <c r="DU244" t="s">
        <v>455</v>
      </c>
      <c r="DV244">
        <v>0</v>
      </c>
      <c r="DW244">
        <v>0</v>
      </c>
      <c r="DX244">
        <v>0.5</v>
      </c>
      <c r="DY244">
        <v>0.04</v>
      </c>
      <c r="DZ244" t="s">
        <v>146</v>
      </c>
      <c r="EA244" t="s">
        <v>146</v>
      </c>
      <c r="EB244" t="s">
        <v>146</v>
      </c>
      <c r="EC244" t="s">
        <v>146</v>
      </c>
      <c r="ED244" t="s">
        <v>146</v>
      </c>
      <c r="EE244" t="s">
        <v>456</v>
      </c>
      <c r="EF244" t="s">
        <v>163</v>
      </c>
      <c r="EG244" t="s">
        <v>146</v>
      </c>
      <c r="EH244" t="s">
        <v>146</v>
      </c>
      <c r="EI244" t="s">
        <v>146</v>
      </c>
      <c r="EJ244" t="s">
        <v>146</v>
      </c>
      <c r="EK244" t="s">
        <v>146</v>
      </c>
      <c r="EL244" t="s">
        <v>146</v>
      </c>
      <c r="EM244" t="s">
        <v>146</v>
      </c>
      <c r="EN244" t="s">
        <v>146</v>
      </c>
      <c r="EO244" t="s">
        <v>146</v>
      </c>
      <c r="EP244">
        <v>15850</v>
      </c>
      <c r="EQ244">
        <v>0</v>
      </c>
      <c r="ER244">
        <v>0</v>
      </c>
      <c r="ES244" t="s">
        <v>146</v>
      </c>
      <c r="ET244" t="s">
        <v>168</v>
      </c>
      <c r="EU244" t="s">
        <v>146</v>
      </c>
      <c r="EV244">
        <v>0</v>
      </c>
    </row>
    <row r="245" spans="1:152" x14ac:dyDescent="0.25">
      <c r="A245">
        <v>675331607346</v>
      </c>
      <c r="B245" t="s">
        <v>141</v>
      </c>
      <c r="C245" t="s">
        <v>578</v>
      </c>
      <c r="D245" t="s">
        <v>143</v>
      </c>
      <c r="E245" t="s">
        <v>144</v>
      </c>
      <c r="F245" t="s">
        <v>145</v>
      </c>
      <c r="G245" t="s">
        <v>146</v>
      </c>
      <c r="H245" t="s">
        <v>145</v>
      </c>
      <c r="I245">
        <v>149064</v>
      </c>
      <c r="J245">
        <v>56675331607346</v>
      </c>
      <c r="K245">
        <v>3072729</v>
      </c>
      <c r="L245" t="s">
        <v>146</v>
      </c>
      <c r="M245" t="s">
        <v>146</v>
      </c>
      <c r="N245">
        <v>675331607346</v>
      </c>
      <c r="O245" t="s">
        <v>146</v>
      </c>
      <c r="P245" t="s">
        <v>147</v>
      </c>
      <c r="Q245" t="s">
        <v>148</v>
      </c>
      <c r="R245" t="s">
        <v>149</v>
      </c>
      <c r="S245">
        <v>250100000000001</v>
      </c>
      <c r="T245" t="s">
        <v>150</v>
      </c>
      <c r="U245" t="s">
        <v>182</v>
      </c>
      <c r="V245" t="s">
        <v>146</v>
      </c>
      <c r="W245" t="s">
        <v>152</v>
      </c>
      <c r="X245" t="s">
        <v>182</v>
      </c>
      <c r="Y245">
        <v>44</v>
      </c>
      <c r="Z245" t="s">
        <v>153</v>
      </c>
      <c r="AA245" t="s">
        <v>154</v>
      </c>
      <c r="AB245" t="s">
        <v>146</v>
      </c>
      <c r="AC245">
        <v>200239</v>
      </c>
      <c r="AD245" t="s">
        <v>155</v>
      </c>
      <c r="AE245" t="s">
        <v>156</v>
      </c>
      <c r="AF245" t="s">
        <v>183</v>
      </c>
      <c r="AG245">
        <v>566</v>
      </c>
      <c r="AH245" t="s">
        <v>146</v>
      </c>
      <c r="AI245" t="s">
        <v>184</v>
      </c>
      <c r="AJ245">
        <v>566</v>
      </c>
      <c r="AK245">
        <v>675331607346</v>
      </c>
      <c r="AL245" t="s">
        <v>146</v>
      </c>
      <c r="AM245" t="s">
        <v>158</v>
      </c>
      <c r="AN245" t="s">
        <v>185</v>
      </c>
      <c r="AO245" t="s">
        <v>146</v>
      </c>
      <c r="AP245" t="s">
        <v>146</v>
      </c>
      <c r="AQ245" t="s">
        <v>186</v>
      </c>
      <c r="AR245">
        <v>16607.5</v>
      </c>
      <c r="AS245">
        <v>16500</v>
      </c>
      <c r="AT245" s="5">
        <f t="shared" si="21"/>
        <v>15500</v>
      </c>
      <c r="AU245" s="5">
        <v>350</v>
      </c>
      <c r="AV245" s="5">
        <f t="shared" si="22"/>
        <v>15150</v>
      </c>
      <c r="AW245" s="6">
        <f t="shared" si="23"/>
        <v>2666.4</v>
      </c>
      <c r="AX245" s="7">
        <f t="shared" si="24"/>
        <v>12120</v>
      </c>
      <c r="AY245" s="8">
        <f t="shared" si="25"/>
        <v>363.6</v>
      </c>
      <c r="AZ245" s="5">
        <v>250</v>
      </c>
      <c r="BA245" s="9">
        <f t="shared" si="26"/>
        <v>81.25</v>
      </c>
      <c r="BB245" s="9">
        <v>1000</v>
      </c>
      <c r="BC245" s="10"/>
      <c r="BD245" s="5">
        <f t="shared" si="27"/>
        <v>18.75</v>
      </c>
      <c r="BF245" t="s">
        <v>146</v>
      </c>
      <c r="BG245" t="s">
        <v>146</v>
      </c>
      <c r="BH245" t="s">
        <v>146</v>
      </c>
      <c r="BI245">
        <v>566</v>
      </c>
      <c r="BJ245">
        <v>566</v>
      </c>
      <c r="BK245">
        <v>16607.5</v>
      </c>
      <c r="BL245">
        <v>0.5</v>
      </c>
      <c r="BM245">
        <v>0</v>
      </c>
      <c r="BN245">
        <v>0.5</v>
      </c>
      <c r="BO245">
        <v>0.04</v>
      </c>
      <c r="BP245">
        <v>0</v>
      </c>
      <c r="BQ245">
        <v>16606.962500000001</v>
      </c>
      <c r="BR245">
        <v>0</v>
      </c>
      <c r="BS245">
        <v>0.04</v>
      </c>
      <c r="BT245" t="s">
        <v>146</v>
      </c>
      <c r="BU245">
        <v>59536659</v>
      </c>
      <c r="BV245" t="s">
        <v>162</v>
      </c>
      <c r="BW245">
        <v>0</v>
      </c>
      <c r="BX245">
        <v>0</v>
      </c>
      <c r="BY245" t="s">
        <v>146</v>
      </c>
      <c r="BZ245">
        <v>0</v>
      </c>
      <c r="CA245" t="s">
        <v>146</v>
      </c>
      <c r="CB245">
        <v>0</v>
      </c>
      <c r="CC245">
        <v>0</v>
      </c>
      <c r="CD245" t="s">
        <v>175</v>
      </c>
      <c r="CE245">
        <v>0</v>
      </c>
      <c r="CF245">
        <v>0</v>
      </c>
      <c r="CG245">
        <v>0</v>
      </c>
      <c r="CH245" t="s">
        <v>146</v>
      </c>
      <c r="CI245" t="s">
        <v>146</v>
      </c>
      <c r="CJ245" t="s">
        <v>184</v>
      </c>
      <c r="CK245">
        <v>10</v>
      </c>
      <c r="CL245">
        <v>0</v>
      </c>
      <c r="CM245">
        <v>0</v>
      </c>
      <c r="CN245">
        <v>16607.5</v>
      </c>
      <c r="CO245" t="s">
        <v>150</v>
      </c>
      <c r="CP245">
        <v>0</v>
      </c>
      <c r="CQ245">
        <v>0</v>
      </c>
      <c r="CR245">
        <v>0</v>
      </c>
      <c r="CS245" t="s">
        <v>164</v>
      </c>
      <c r="CT245">
        <v>0</v>
      </c>
      <c r="CU245">
        <v>0</v>
      </c>
      <c r="CV245">
        <v>0</v>
      </c>
      <c r="CW245" t="s">
        <v>156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 t="s">
        <v>165</v>
      </c>
      <c r="DE245">
        <v>0</v>
      </c>
      <c r="DF245">
        <v>0</v>
      </c>
      <c r="DG245">
        <v>0</v>
      </c>
      <c r="DH245" t="s">
        <v>150</v>
      </c>
      <c r="DI245">
        <v>0</v>
      </c>
      <c r="DJ245">
        <v>0</v>
      </c>
      <c r="DK245">
        <v>0</v>
      </c>
      <c r="DL245" t="s">
        <v>156</v>
      </c>
      <c r="DM245">
        <v>45</v>
      </c>
      <c r="DN245">
        <v>0</v>
      </c>
      <c r="DO245" t="s">
        <v>156</v>
      </c>
      <c r="DP245">
        <v>45</v>
      </c>
      <c r="DQ245">
        <v>0</v>
      </c>
      <c r="DR245" t="s">
        <v>146</v>
      </c>
      <c r="DS245" t="s">
        <v>146</v>
      </c>
      <c r="DT245" t="s">
        <v>146</v>
      </c>
      <c r="DU245" t="s">
        <v>155</v>
      </c>
      <c r="DV245">
        <v>0</v>
      </c>
      <c r="DW245">
        <v>0</v>
      </c>
      <c r="DX245">
        <v>0.5</v>
      </c>
      <c r="DY245">
        <v>0.04</v>
      </c>
      <c r="DZ245">
        <v>12446203</v>
      </c>
      <c r="EA245" t="s">
        <v>146</v>
      </c>
      <c r="EB245" t="s">
        <v>579</v>
      </c>
      <c r="EC245" t="s">
        <v>579</v>
      </c>
      <c r="ED245" t="s">
        <v>146</v>
      </c>
      <c r="EE245" t="s">
        <v>580</v>
      </c>
      <c r="EF245" t="s">
        <v>163</v>
      </c>
      <c r="EG245" t="s">
        <v>146</v>
      </c>
      <c r="EH245" t="s">
        <v>146</v>
      </c>
      <c r="EI245" t="s">
        <v>146</v>
      </c>
      <c r="EJ245" t="s">
        <v>146</v>
      </c>
      <c r="EK245" t="s">
        <v>146</v>
      </c>
      <c r="EL245" t="s">
        <v>146</v>
      </c>
      <c r="EM245" t="s">
        <v>146</v>
      </c>
      <c r="EN245" t="s">
        <v>146</v>
      </c>
      <c r="EO245" t="s">
        <v>189</v>
      </c>
      <c r="EP245">
        <v>16607.5</v>
      </c>
      <c r="EQ245">
        <v>0</v>
      </c>
      <c r="ER245">
        <v>0</v>
      </c>
      <c r="ES245" t="s">
        <v>146</v>
      </c>
      <c r="ET245" t="s">
        <v>168</v>
      </c>
      <c r="EU245" t="s">
        <v>146</v>
      </c>
      <c r="EV245">
        <v>0</v>
      </c>
    </row>
    <row r="246" spans="1:152" x14ac:dyDescent="0.25">
      <c r="A246">
        <v>675337230830</v>
      </c>
      <c r="B246" t="s">
        <v>141</v>
      </c>
      <c r="C246" t="s">
        <v>810</v>
      </c>
      <c r="D246" t="s">
        <v>143</v>
      </c>
      <c r="E246" t="s">
        <v>144</v>
      </c>
      <c r="F246" t="s">
        <v>145</v>
      </c>
      <c r="G246" t="s">
        <v>146</v>
      </c>
      <c r="H246" t="s">
        <v>145</v>
      </c>
      <c r="I246">
        <v>323383</v>
      </c>
      <c r="J246">
        <v>56675337230830</v>
      </c>
      <c r="K246">
        <v>6286117</v>
      </c>
      <c r="L246" t="s">
        <v>146</v>
      </c>
      <c r="M246" t="s">
        <v>146</v>
      </c>
      <c r="N246">
        <v>675337230830</v>
      </c>
      <c r="O246" t="s">
        <v>146</v>
      </c>
      <c r="P246" t="s">
        <v>147</v>
      </c>
      <c r="Q246" t="s">
        <v>148</v>
      </c>
      <c r="R246" t="s">
        <v>149</v>
      </c>
      <c r="S246">
        <v>250100000000001</v>
      </c>
      <c r="T246" t="s">
        <v>150</v>
      </c>
      <c r="U246" t="s">
        <v>182</v>
      </c>
      <c r="V246" t="s">
        <v>146</v>
      </c>
      <c r="W246" t="s">
        <v>152</v>
      </c>
      <c r="X246" t="s">
        <v>182</v>
      </c>
      <c r="Y246">
        <v>44</v>
      </c>
      <c r="Z246" t="s">
        <v>153</v>
      </c>
      <c r="AA246" t="s">
        <v>154</v>
      </c>
      <c r="AB246" t="s">
        <v>146</v>
      </c>
      <c r="AC246">
        <v>200239</v>
      </c>
      <c r="AD246" t="s">
        <v>155</v>
      </c>
      <c r="AE246" t="s">
        <v>156</v>
      </c>
      <c r="AF246" t="s">
        <v>183</v>
      </c>
      <c r="AG246">
        <v>566</v>
      </c>
      <c r="AH246" t="s">
        <v>146</v>
      </c>
      <c r="AI246" t="s">
        <v>184</v>
      </c>
      <c r="AJ246">
        <v>566</v>
      </c>
      <c r="AK246">
        <v>675337230830</v>
      </c>
      <c r="AL246" t="s">
        <v>146</v>
      </c>
      <c r="AM246" t="s">
        <v>158</v>
      </c>
      <c r="AN246" t="s">
        <v>185</v>
      </c>
      <c r="AO246" t="s">
        <v>146</v>
      </c>
      <c r="AP246" t="s">
        <v>146</v>
      </c>
      <c r="AQ246" t="s">
        <v>186</v>
      </c>
      <c r="AR246">
        <v>16607.5</v>
      </c>
      <c r="AS246">
        <v>16500</v>
      </c>
      <c r="AT246" s="5">
        <f t="shared" si="21"/>
        <v>15500</v>
      </c>
      <c r="AU246" s="5">
        <v>350</v>
      </c>
      <c r="AV246" s="5">
        <f t="shared" si="22"/>
        <v>15150</v>
      </c>
      <c r="AW246" s="6">
        <f t="shared" si="23"/>
        <v>2666.4</v>
      </c>
      <c r="AX246" s="7">
        <f t="shared" si="24"/>
        <v>12120</v>
      </c>
      <c r="AY246" s="8">
        <f t="shared" si="25"/>
        <v>363.6</v>
      </c>
      <c r="AZ246" s="5">
        <v>250</v>
      </c>
      <c r="BA246" s="9">
        <f t="shared" si="26"/>
        <v>81.25</v>
      </c>
      <c r="BB246" s="9">
        <v>1000</v>
      </c>
      <c r="BC246" s="10"/>
      <c r="BD246" s="5">
        <f t="shared" si="27"/>
        <v>18.75</v>
      </c>
      <c r="BE246" t="s">
        <v>146</v>
      </c>
      <c r="BF246" t="s">
        <v>146</v>
      </c>
      <c r="BG246" t="s">
        <v>146</v>
      </c>
      <c r="BH246" t="s">
        <v>146</v>
      </c>
      <c r="BI246">
        <v>566</v>
      </c>
      <c r="BJ246">
        <v>566</v>
      </c>
      <c r="BK246">
        <v>16607.5</v>
      </c>
      <c r="BL246">
        <v>0.5</v>
      </c>
      <c r="BM246">
        <v>0</v>
      </c>
      <c r="BN246">
        <v>0.5</v>
      </c>
      <c r="BO246">
        <v>0.04</v>
      </c>
      <c r="BP246">
        <v>0</v>
      </c>
      <c r="BQ246">
        <v>16606.962500000001</v>
      </c>
      <c r="BR246">
        <v>0</v>
      </c>
      <c r="BS246">
        <v>0.04</v>
      </c>
      <c r="BT246" t="s">
        <v>146</v>
      </c>
      <c r="BU246">
        <v>59536659</v>
      </c>
      <c r="BV246" t="s">
        <v>162</v>
      </c>
      <c r="BW246">
        <v>0</v>
      </c>
      <c r="BX246">
        <v>0</v>
      </c>
      <c r="BY246" t="s">
        <v>146</v>
      </c>
      <c r="BZ246">
        <v>0</v>
      </c>
      <c r="CA246" t="s">
        <v>146</v>
      </c>
      <c r="CB246">
        <v>0</v>
      </c>
      <c r="CC246">
        <v>0</v>
      </c>
      <c r="CD246" t="s">
        <v>175</v>
      </c>
      <c r="CE246">
        <v>0</v>
      </c>
      <c r="CF246">
        <v>0</v>
      </c>
      <c r="CG246">
        <v>0</v>
      </c>
      <c r="CH246" t="s">
        <v>146</v>
      </c>
      <c r="CI246" t="s">
        <v>146</v>
      </c>
      <c r="CJ246" t="s">
        <v>184</v>
      </c>
      <c r="CK246">
        <v>10</v>
      </c>
      <c r="CL246">
        <v>0</v>
      </c>
      <c r="CM246">
        <v>0</v>
      </c>
      <c r="CN246">
        <v>16607.5</v>
      </c>
      <c r="CO246" t="s">
        <v>150</v>
      </c>
      <c r="CP246">
        <v>0</v>
      </c>
      <c r="CQ246">
        <v>0</v>
      </c>
      <c r="CR246">
        <v>0</v>
      </c>
      <c r="CS246" t="s">
        <v>164</v>
      </c>
      <c r="CT246">
        <v>0</v>
      </c>
      <c r="CU246">
        <v>0</v>
      </c>
      <c r="CV246">
        <v>0</v>
      </c>
      <c r="CW246" t="s">
        <v>156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 t="s">
        <v>165</v>
      </c>
      <c r="DE246">
        <v>0</v>
      </c>
      <c r="DF246">
        <v>0</v>
      </c>
      <c r="DG246">
        <v>0</v>
      </c>
      <c r="DH246" t="s">
        <v>150</v>
      </c>
      <c r="DI246">
        <v>0</v>
      </c>
      <c r="DJ246">
        <v>0</v>
      </c>
      <c r="DK246">
        <v>0</v>
      </c>
      <c r="DL246" t="s">
        <v>156</v>
      </c>
      <c r="DM246">
        <v>45</v>
      </c>
      <c r="DN246">
        <v>0</v>
      </c>
      <c r="DO246" t="s">
        <v>156</v>
      </c>
      <c r="DP246">
        <v>45</v>
      </c>
      <c r="DQ246">
        <v>0</v>
      </c>
      <c r="DR246" t="s">
        <v>146</v>
      </c>
      <c r="DS246" t="s">
        <v>146</v>
      </c>
      <c r="DT246" t="s">
        <v>146</v>
      </c>
      <c r="DU246" t="s">
        <v>155</v>
      </c>
      <c r="DV246">
        <v>0</v>
      </c>
      <c r="DW246">
        <v>0</v>
      </c>
      <c r="DX246">
        <v>0.5</v>
      </c>
      <c r="DY246">
        <v>0.04</v>
      </c>
      <c r="DZ246">
        <v>12446203</v>
      </c>
      <c r="EA246" t="s">
        <v>146</v>
      </c>
      <c r="EB246" t="s">
        <v>811</v>
      </c>
      <c r="EC246" t="s">
        <v>811</v>
      </c>
      <c r="ED246" t="s">
        <v>146</v>
      </c>
      <c r="EE246" t="s">
        <v>812</v>
      </c>
      <c r="EF246" t="s">
        <v>163</v>
      </c>
      <c r="EG246" t="s">
        <v>146</v>
      </c>
      <c r="EH246" t="s">
        <v>146</v>
      </c>
      <c r="EI246" t="s">
        <v>146</v>
      </c>
      <c r="EJ246" t="s">
        <v>146</v>
      </c>
      <c r="EK246" t="s">
        <v>146</v>
      </c>
      <c r="EL246" t="s">
        <v>146</v>
      </c>
      <c r="EM246" t="s">
        <v>146</v>
      </c>
      <c r="EN246" t="s">
        <v>146</v>
      </c>
      <c r="EO246" t="s">
        <v>189</v>
      </c>
      <c r="EP246">
        <v>16607.5</v>
      </c>
      <c r="EQ246">
        <v>0</v>
      </c>
      <c r="ER246">
        <v>0</v>
      </c>
      <c r="ES246" t="s">
        <v>146</v>
      </c>
      <c r="ET246" t="s">
        <v>168</v>
      </c>
      <c r="EU246" t="s">
        <v>146</v>
      </c>
      <c r="EV246">
        <v>0</v>
      </c>
    </row>
    <row r="247" spans="1:152" x14ac:dyDescent="0.25">
      <c r="A247">
        <v>675337562236</v>
      </c>
      <c r="B247" t="s">
        <v>141</v>
      </c>
      <c r="C247" t="s">
        <v>1167</v>
      </c>
      <c r="D247" t="s">
        <v>143</v>
      </c>
      <c r="E247" t="s">
        <v>144</v>
      </c>
      <c r="F247" t="s">
        <v>145</v>
      </c>
      <c r="G247" t="s">
        <v>146</v>
      </c>
      <c r="H247" t="s">
        <v>145</v>
      </c>
      <c r="I247">
        <v>788329</v>
      </c>
      <c r="J247">
        <v>56675337562236</v>
      </c>
      <c r="K247">
        <v>9135743</v>
      </c>
      <c r="L247" t="s">
        <v>146</v>
      </c>
      <c r="M247" t="s">
        <v>146</v>
      </c>
      <c r="N247">
        <v>675337562236</v>
      </c>
      <c r="O247" t="s">
        <v>146</v>
      </c>
      <c r="P247" t="s">
        <v>147</v>
      </c>
      <c r="Q247" t="s">
        <v>148</v>
      </c>
      <c r="R247" t="s">
        <v>149</v>
      </c>
      <c r="S247">
        <v>250100000000001</v>
      </c>
      <c r="T247" t="s">
        <v>150</v>
      </c>
      <c r="U247" t="s">
        <v>182</v>
      </c>
      <c r="V247" t="s">
        <v>146</v>
      </c>
      <c r="W247" t="s">
        <v>152</v>
      </c>
      <c r="X247" t="s">
        <v>182</v>
      </c>
      <c r="Y247">
        <v>44</v>
      </c>
      <c r="Z247" t="s">
        <v>153</v>
      </c>
      <c r="AA247" t="s">
        <v>154</v>
      </c>
      <c r="AB247" t="s">
        <v>146</v>
      </c>
      <c r="AC247">
        <v>200239</v>
      </c>
      <c r="AD247" t="s">
        <v>155</v>
      </c>
      <c r="AE247" t="s">
        <v>156</v>
      </c>
      <c r="AF247" t="s">
        <v>183</v>
      </c>
      <c r="AG247">
        <v>566</v>
      </c>
      <c r="AH247" t="s">
        <v>146</v>
      </c>
      <c r="AI247" t="s">
        <v>184</v>
      </c>
      <c r="AJ247">
        <v>566</v>
      </c>
      <c r="AK247">
        <v>675337562236</v>
      </c>
      <c r="AL247" t="s">
        <v>146</v>
      </c>
      <c r="AM247" t="s">
        <v>158</v>
      </c>
      <c r="AN247" t="s">
        <v>185</v>
      </c>
      <c r="AO247" t="s">
        <v>146</v>
      </c>
      <c r="AP247" t="s">
        <v>146</v>
      </c>
      <c r="AQ247" t="s">
        <v>186</v>
      </c>
      <c r="AR247">
        <v>16607.5</v>
      </c>
      <c r="AS247">
        <v>16500</v>
      </c>
      <c r="AT247" s="5">
        <f t="shared" si="21"/>
        <v>15500</v>
      </c>
      <c r="AU247" s="5">
        <v>350</v>
      </c>
      <c r="AV247" s="5">
        <f t="shared" si="22"/>
        <v>15150</v>
      </c>
      <c r="AW247" s="6">
        <f t="shared" si="23"/>
        <v>2666.4</v>
      </c>
      <c r="AX247" s="7">
        <f t="shared" si="24"/>
        <v>12120</v>
      </c>
      <c r="AY247" s="8">
        <f t="shared" si="25"/>
        <v>363.6</v>
      </c>
      <c r="AZ247" s="5">
        <v>250</v>
      </c>
      <c r="BA247" s="9">
        <f t="shared" si="26"/>
        <v>81.25</v>
      </c>
      <c r="BB247" s="9">
        <v>1000</v>
      </c>
      <c r="BC247" s="10"/>
      <c r="BD247" s="5">
        <f t="shared" si="27"/>
        <v>18.75</v>
      </c>
      <c r="BE247" t="s">
        <v>146</v>
      </c>
      <c r="BF247" t="s">
        <v>146</v>
      </c>
      <c r="BG247" t="s">
        <v>146</v>
      </c>
      <c r="BH247" t="s">
        <v>146</v>
      </c>
      <c r="BI247">
        <v>566</v>
      </c>
      <c r="BJ247">
        <v>566</v>
      </c>
      <c r="BK247">
        <v>16607.5</v>
      </c>
      <c r="BL247">
        <v>0.5</v>
      </c>
      <c r="BM247">
        <v>0</v>
      </c>
      <c r="BN247">
        <v>0.5</v>
      </c>
      <c r="BO247">
        <v>0.04</v>
      </c>
      <c r="BP247">
        <v>0</v>
      </c>
      <c r="BQ247">
        <v>16606.962500000001</v>
      </c>
      <c r="BR247">
        <v>0</v>
      </c>
      <c r="BS247">
        <v>0.04</v>
      </c>
      <c r="BT247" t="s">
        <v>146</v>
      </c>
      <c r="BU247">
        <v>59536659</v>
      </c>
      <c r="BV247" t="s">
        <v>162</v>
      </c>
      <c r="BW247">
        <v>0</v>
      </c>
      <c r="BX247">
        <v>0</v>
      </c>
      <c r="BY247" t="s">
        <v>146</v>
      </c>
      <c r="BZ247">
        <v>0</v>
      </c>
      <c r="CA247" t="s">
        <v>146</v>
      </c>
      <c r="CB247">
        <v>0</v>
      </c>
      <c r="CC247">
        <v>0</v>
      </c>
      <c r="CD247" t="s">
        <v>175</v>
      </c>
      <c r="CE247">
        <v>0</v>
      </c>
      <c r="CF247">
        <v>0</v>
      </c>
      <c r="CG247">
        <v>0</v>
      </c>
      <c r="CH247" t="s">
        <v>146</v>
      </c>
      <c r="CI247" t="s">
        <v>146</v>
      </c>
      <c r="CJ247" t="s">
        <v>184</v>
      </c>
      <c r="CK247">
        <v>10</v>
      </c>
      <c r="CL247">
        <v>0</v>
      </c>
      <c r="CM247">
        <v>0</v>
      </c>
      <c r="CN247">
        <v>16607.5</v>
      </c>
      <c r="CO247" t="s">
        <v>150</v>
      </c>
      <c r="CP247">
        <v>0</v>
      </c>
      <c r="CQ247">
        <v>0</v>
      </c>
      <c r="CR247">
        <v>0</v>
      </c>
      <c r="CS247" t="s">
        <v>164</v>
      </c>
      <c r="CT247">
        <v>0</v>
      </c>
      <c r="CU247">
        <v>0</v>
      </c>
      <c r="CV247">
        <v>0</v>
      </c>
      <c r="CW247" t="s">
        <v>156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 t="s">
        <v>165</v>
      </c>
      <c r="DE247">
        <v>0</v>
      </c>
      <c r="DF247">
        <v>0</v>
      </c>
      <c r="DG247">
        <v>0</v>
      </c>
      <c r="DH247" t="s">
        <v>150</v>
      </c>
      <c r="DI247">
        <v>0</v>
      </c>
      <c r="DJ247">
        <v>0</v>
      </c>
      <c r="DK247">
        <v>0</v>
      </c>
      <c r="DL247" t="s">
        <v>156</v>
      </c>
      <c r="DM247">
        <v>45</v>
      </c>
      <c r="DN247">
        <v>0</v>
      </c>
      <c r="DO247" t="s">
        <v>156</v>
      </c>
      <c r="DP247">
        <v>45</v>
      </c>
      <c r="DQ247">
        <v>0</v>
      </c>
      <c r="DR247" t="s">
        <v>146</v>
      </c>
      <c r="DS247" t="s">
        <v>146</v>
      </c>
      <c r="DT247" t="s">
        <v>146</v>
      </c>
      <c r="DU247" t="s">
        <v>155</v>
      </c>
      <c r="DV247">
        <v>0</v>
      </c>
      <c r="DW247">
        <v>0</v>
      </c>
      <c r="DX247">
        <v>0.5</v>
      </c>
      <c r="DY247">
        <v>0.04</v>
      </c>
      <c r="DZ247">
        <v>12446203</v>
      </c>
      <c r="EA247" t="s">
        <v>146</v>
      </c>
      <c r="EB247" t="s">
        <v>1168</v>
      </c>
      <c r="EC247" t="s">
        <v>1168</v>
      </c>
      <c r="ED247" t="s">
        <v>146</v>
      </c>
      <c r="EE247" t="s">
        <v>1169</v>
      </c>
      <c r="EF247" t="s">
        <v>163</v>
      </c>
      <c r="EG247" t="s">
        <v>146</v>
      </c>
      <c r="EH247" t="s">
        <v>146</v>
      </c>
      <c r="EI247" t="s">
        <v>146</v>
      </c>
      <c r="EJ247" t="s">
        <v>146</v>
      </c>
      <c r="EK247" t="s">
        <v>146</v>
      </c>
      <c r="EL247" t="s">
        <v>146</v>
      </c>
      <c r="EM247" t="s">
        <v>146</v>
      </c>
      <c r="EN247" t="s">
        <v>146</v>
      </c>
      <c r="EO247" t="s">
        <v>189</v>
      </c>
      <c r="EP247">
        <v>16607.5</v>
      </c>
      <c r="EQ247">
        <v>0</v>
      </c>
      <c r="ER247">
        <v>0</v>
      </c>
      <c r="ES247" t="s">
        <v>146</v>
      </c>
      <c r="ET247" t="s">
        <v>168</v>
      </c>
      <c r="EU247" t="s">
        <v>146</v>
      </c>
      <c r="EV247">
        <v>0</v>
      </c>
    </row>
    <row r="248" spans="1:152" x14ac:dyDescent="0.25">
      <c r="A248">
        <v>9765501431</v>
      </c>
      <c r="B248" t="s">
        <v>141</v>
      </c>
      <c r="C248" t="s">
        <v>214</v>
      </c>
      <c r="D248" t="s">
        <v>143</v>
      </c>
      <c r="E248" t="s">
        <v>144</v>
      </c>
      <c r="F248" t="s">
        <v>145</v>
      </c>
      <c r="G248">
        <v>34913</v>
      </c>
      <c r="H248" t="s">
        <v>145</v>
      </c>
      <c r="I248">
        <v>454585</v>
      </c>
      <c r="J248">
        <v>2610692294</v>
      </c>
      <c r="K248">
        <v>1877509</v>
      </c>
      <c r="L248">
        <v>2692440</v>
      </c>
      <c r="M248" t="s">
        <v>146</v>
      </c>
      <c r="N248">
        <v>9765501431</v>
      </c>
      <c r="O248">
        <v>123</v>
      </c>
      <c r="P248" t="s">
        <v>147</v>
      </c>
      <c r="Q248" t="s">
        <v>148</v>
      </c>
      <c r="R248" t="s">
        <v>149</v>
      </c>
      <c r="S248">
        <v>250100000000001</v>
      </c>
      <c r="T248" t="s">
        <v>150</v>
      </c>
      <c r="U248" t="s">
        <v>151</v>
      </c>
      <c r="V248">
        <v>4814</v>
      </c>
      <c r="W248" t="s">
        <v>152</v>
      </c>
      <c r="X248" t="s">
        <v>151</v>
      </c>
      <c r="Y248">
        <v>44</v>
      </c>
      <c r="Z248" t="s">
        <v>153</v>
      </c>
      <c r="AA248" t="s">
        <v>154</v>
      </c>
      <c r="AB248" t="s">
        <v>146</v>
      </c>
      <c r="AC248">
        <v>200239</v>
      </c>
      <c r="AD248" t="s">
        <v>155</v>
      </c>
      <c r="AE248" t="s">
        <v>156</v>
      </c>
      <c r="AF248" t="s">
        <v>215</v>
      </c>
      <c r="AG248">
        <v>566</v>
      </c>
      <c r="AH248">
        <v>459013</v>
      </c>
      <c r="AI248" t="s">
        <v>171</v>
      </c>
      <c r="AJ248">
        <v>566</v>
      </c>
      <c r="AK248">
        <v>9765501431</v>
      </c>
      <c r="AL248">
        <v>9765501431</v>
      </c>
      <c r="AM248" t="s">
        <v>158</v>
      </c>
      <c r="AN248" t="s">
        <v>216</v>
      </c>
      <c r="AO248" t="s">
        <v>217</v>
      </c>
      <c r="AP248" t="s">
        <v>146</v>
      </c>
      <c r="AQ248" t="s">
        <v>174</v>
      </c>
      <c r="AR248">
        <v>16607.5</v>
      </c>
      <c r="AS248">
        <v>16500</v>
      </c>
      <c r="AT248" s="5">
        <f t="shared" si="21"/>
        <v>15500</v>
      </c>
      <c r="AU248" s="5">
        <v>350</v>
      </c>
      <c r="AV248" s="5">
        <f t="shared" si="22"/>
        <v>15150</v>
      </c>
      <c r="AW248" s="6">
        <f t="shared" si="23"/>
        <v>2666.4</v>
      </c>
      <c r="AX248" s="7">
        <f t="shared" si="24"/>
        <v>12120</v>
      </c>
      <c r="AY248" s="8">
        <f t="shared" si="25"/>
        <v>363.6</v>
      </c>
      <c r="AZ248" s="5">
        <v>250</v>
      </c>
      <c r="BA248" s="9">
        <f t="shared" si="26"/>
        <v>81.25</v>
      </c>
      <c r="BB248" s="9">
        <v>1000</v>
      </c>
      <c r="BC248" s="10"/>
      <c r="BD248" s="5">
        <f t="shared" si="27"/>
        <v>18.75</v>
      </c>
      <c r="BG248" t="s">
        <v>146</v>
      </c>
      <c r="BH248" t="s">
        <v>146</v>
      </c>
      <c r="BI248">
        <v>566</v>
      </c>
      <c r="BJ248">
        <v>566</v>
      </c>
      <c r="BK248">
        <v>16607.5</v>
      </c>
      <c r="BL248">
        <v>0.5</v>
      </c>
      <c r="BM248">
        <v>0</v>
      </c>
      <c r="BN248">
        <v>0.5</v>
      </c>
      <c r="BO248">
        <v>0.04</v>
      </c>
      <c r="BP248">
        <v>0</v>
      </c>
      <c r="BQ248">
        <v>16606.962500000001</v>
      </c>
      <c r="BR248">
        <v>0</v>
      </c>
      <c r="BS248">
        <v>0.04</v>
      </c>
      <c r="BT248" t="s">
        <v>146</v>
      </c>
      <c r="BU248">
        <v>59536659</v>
      </c>
      <c r="BV248" t="s">
        <v>162</v>
      </c>
      <c r="BW248">
        <v>0</v>
      </c>
      <c r="BX248">
        <v>0</v>
      </c>
      <c r="BY248" t="s">
        <v>163</v>
      </c>
      <c r="BZ248">
        <v>0</v>
      </c>
      <c r="CA248" t="s">
        <v>146</v>
      </c>
      <c r="CB248">
        <v>0</v>
      </c>
      <c r="CC248">
        <v>0</v>
      </c>
      <c r="CD248" t="s">
        <v>175</v>
      </c>
      <c r="CE248">
        <v>0</v>
      </c>
      <c r="CF248">
        <v>0</v>
      </c>
      <c r="CG248">
        <v>0</v>
      </c>
      <c r="CH248" t="s">
        <v>146</v>
      </c>
      <c r="CI248" t="s">
        <v>146</v>
      </c>
      <c r="CJ248" t="s">
        <v>171</v>
      </c>
      <c r="CK248">
        <v>10</v>
      </c>
      <c r="CL248">
        <v>0</v>
      </c>
      <c r="CM248">
        <v>0</v>
      </c>
      <c r="CN248">
        <v>16607.5</v>
      </c>
      <c r="CO248" t="s">
        <v>150</v>
      </c>
      <c r="CP248">
        <v>0</v>
      </c>
      <c r="CQ248">
        <v>0</v>
      </c>
      <c r="CR248">
        <v>0</v>
      </c>
      <c r="CS248" t="s">
        <v>164</v>
      </c>
      <c r="CT248">
        <v>0</v>
      </c>
      <c r="CU248">
        <v>0</v>
      </c>
      <c r="CV248">
        <v>0</v>
      </c>
      <c r="CW248" t="s">
        <v>156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 t="s">
        <v>165</v>
      </c>
      <c r="DE248">
        <v>0</v>
      </c>
      <c r="DF248">
        <v>0</v>
      </c>
      <c r="DG248">
        <v>0</v>
      </c>
      <c r="DH248" t="s">
        <v>150</v>
      </c>
      <c r="DI248">
        <v>0</v>
      </c>
      <c r="DJ248">
        <v>0</v>
      </c>
      <c r="DK248">
        <v>0</v>
      </c>
      <c r="DL248" t="s">
        <v>156</v>
      </c>
      <c r="DM248">
        <v>45</v>
      </c>
      <c r="DN248">
        <v>0</v>
      </c>
      <c r="DO248" t="s">
        <v>156</v>
      </c>
      <c r="DP248">
        <v>45</v>
      </c>
      <c r="DQ248">
        <v>0</v>
      </c>
      <c r="DR248" t="s">
        <v>146</v>
      </c>
      <c r="DS248" t="s">
        <v>146</v>
      </c>
      <c r="DT248" t="s">
        <v>146</v>
      </c>
      <c r="DU248" t="s">
        <v>155</v>
      </c>
      <c r="DV248">
        <v>0</v>
      </c>
      <c r="DW248">
        <v>0</v>
      </c>
      <c r="DX248">
        <v>0.5</v>
      </c>
      <c r="DY248">
        <v>0.04</v>
      </c>
      <c r="DZ248">
        <v>2.0020566090040005E+19</v>
      </c>
      <c r="EA248">
        <v>3.4600356600000148E+18</v>
      </c>
      <c r="EB248" t="s">
        <v>218</v>
      </c>
      <c r="EC248" t="s">
        <v>218</v>
      </c>
      <c r="ED248" t="s">
        <v>215</v>
      </c>
      <c r="EE248" t="s">
        <v>219</v>
      </c>
      <c r="EF248" t="s">
        <v>163</v>
      </c>
      <c r="EG248" t="s">
        <v>146</v>
      </c>
      <c r="EH248" t="s">
        <v>146</v>
      </c>
      <c r="EI248" t="s">
        <v>146</v>
      </c>
      <c r="EJ248" t="s">
        <v>146</v>
      </c>
      <c r="EK248" t="s">
        <v>146</v>
      </c>
      <c r="EL248" t="s">
        <v>146</v>
      </c>
      <c r="EM248" t="s">
        <v>146</v>
      </c>
      <c r="EN248" t="s">
        <v>146</v>
      </c>
      <c r="EO248" t="s">
        <v>146</v>
      </c>
      <c r="EP248">
        <v>16607.5</v>
      </c>
      <c r="EQ248">
        <v>0</v>
      </c>
      <c r="ER248">
        <v>0</v>
      </c>
      <c r="ES248" t="s">
        <v>146</v>
      </c>
      <c r="ET248" t="s">
        <v>168</v>
      </c>
      <c r="EU248" t="s">
        <v>146</v>
      </c>
      <c r="EV248">
        <v>0</v>
      </c>
    </row>
    <row r="249" spans="1:152" x14ac:dyDescent="0.25">
      <c r="A249">
        <v>9763003006</v>
      </c>
      <c r="B249" t="s">
        <v>141</v>
      </c>
      <c r="C249" t="s">
        <v>241</v>
      </c>
      <c r="D249" t="s">
        <v>143</v>
      </c>
      <c r="E249" t="s">
        <v>144</v>
      </c>
      <c r="F249" t="s">
        <v>145</v>
      </c>
      <c r="G249">
        <v>34910</v>
      </c>
      <c r="H249" t="s">
        <v>145</v>
      </c>
      <c r="I249">
        <v>784677</v>
      </c>
      <c r="J249">
        <v>2610424776</v>
      </c>
      <c r="K249">
        <v>1707801</v>
      </c>
      <c r="L249">
        <v>2692440</v>
      </c>
      <c r="M249" t="s">
        <v>146</v>
      </c>
      <c r="N249">
        <v>9763003006</v>
      </c>
      <c r="O249">
        <v>123</v>
      </c>
      <c r="P249" t="s">
        <v>147</v>
      </c>
      <c r="Q249" t="s">
        <v>148</v>
      </c>
      <c r="R249" t="s">
        <v>149</v>
      </c>
      <c r="S249">
        <v>250100000000001</v>
      </c>
      <c r="T249" t="s">
        <v>150</v>
      </c>
      <c r="U249" t="s">
        <v>151</v>
      </c>
      <c r="V249">
        <v>4814</v>
      </c>
      <c r="W249" t="s">
        <v>152</v>
      </c>
      <c r="X249" t="s">
        <v>151</v>
      </c>
      <c r="Y249">
        <v>44</v>
      </c>
      <c r="Z249" t="s">
        <v>153</v>
      </c>
      <c r="AA249" t="s">
        <v>154</v>
      </c>
      <c r="AB249" t="s">
        <v>146</v>
      </c>
      <c r="AC249">
        <v>200239</v>
      </c>
      <c r="AD249" t="s">
        <v>155</v>
      </c>
      <c r="AE249" t="s">
        <v>156</v>
      </c>
      <c r="AF249" t="s">
        <v>242</v>
      </c>
      <c r="AG249">
        <v>566</v>
      </c>
      <c r="AH249">
        <v>163462</v>
      </c>
      <c r="AI249" t="s">
        <v>171</v>
      </c>
      <c r="AJ249">
        <v>566</v>
      </c>
      <c r="AK249">
        <v>9763003006</v>
      </c>
      <c r="AL249">
        <v>9763003006</v>
      </c>
      <c r="AM249" t="s">
        <v>158</v>
      </c>
      <c r="AN249" t="s">
        <v>228</v>
      </c>
      <c r="AO249" t="s">
        <v>229</v>
      </c>
      <c r="AP249" t="s">
        <v>146</v>
      </c>
      <c r="AQ249" t="s">
        <v>174</v>
      </c>
      <c r="AR249">
        <v>16607.5</v>
      </c>
      <c r="AS249">
        <v>16500</v>
      </c>
      <c r="AT249" s="5">
        <f t="shared" si="21"/>
        <v>15500</v>
      </c>
      <c r="AU249" s="5">
        <v>350</v>
      </c>
      <c r="AV249" s="5">
        <f t="shared" si="22"/>
        <v>15150</v>
      </c>
      <c r="AW249" s="6">
        <f t="shared" si="23"/>
        <v>2666.4</v>
      </c>
      <c r="AX249" s="7">
        <f t="shared" si="24"/>
        <v>12120</v>
      </c>
      <c r="AY249" s="8">
        <f t="shared" si="25"/>
        <v>363.6</v>
      </c>
      <c r="AZ249" s="5">
        <v>250</v>
      </c>
      <c r="BA249" s="9">
        <f t="shared" si="26"/>
        <v>81.25</v>
      </c>
      <c r="BB249" s="9">
        <v>1000</v>
      </c>
      <c r="BC249" s="10"/>
      <c r="BD249" s="5">
        <f t="shared" si="27"/>
        <v>18.75</v>
      </c>
      <c r="BG249" t="s">
        <v>146</v>
      </c>
      <c r="BH249" t="s">
        <v>146</v>
      </c>
      <c r="BI249">
        <v>566</v>
      </c>
      <c r="BJ249">
        <v>566</v>
      </c>
      <c r="BK249">
        <v>16607.5</v>
      </c>
      <c r="BL249">
        <v>0.5</v>
      </c>
      <c r="BM249">
        <v>0</v>
      </c>
      <c r="BN249">
        <v>0.5</v>
      </c>
      <c r="BO249">
        <v>0.04</v>
      </c>
      <c r="BP249">
        <v>0</v>
      </c>
      <c r="BQ249">
        <v>16606.962500000001</v>
      </c>
      <c r="BR249">
        <v>0</v>
      </c>
      <c r="BS249">
        <v>0.04</v>
      </c>
      <c r="BT249" t="s">
        <v>146</v>
      </c>
      <c r="BU249">
        <v>59536659</v>
      </c>
      <c r="BV249" t="s">
        <v>162</v>
      </c>
      <c r="BW249">
        <v>0</v>
      </c>
      <c r="BX249">
        <v>0</v>
      </c>
      <c r="BY249" t="s">
        <v>163</v>
      </c>
      <c r="BZ249">
        <v>0</v>
      </c>
      <c r="CA249" t="s">
        <v>146</v>
      </c>
      <c r="CB249">
        <v>0</v>
      </c>
      <c r="CC249">
        <v>0</v>
      </c>
      <c r="CD249" t="s">
        <v>175</v>
      </c>
      <c r="CE249">
        <v>0</v>
      </c>
      <c r="CF249">
        <v>0</v>
      </c>
      <c r="CG249">
        <v>0</v>
      </c>
      <c r="CH249" t="s">
        <v>146</v>
      </c>
      <c r="CI249" t="s">
        <v>146</v>
      </c>
      <c r="CJ249" t="s">
        <v>171</v>
      </c>
      <c r="CK249">
        <v>10</v>
      </c>
      <c r="CL249">
        <v>0</v>
      </c>
      <c r="CM249">
        <v>0</v>
      </c>
      <c r="CN249">
        <v>16607.5</v>
      </c>
      <c r="CO249" t="s">
        <v>150</v>
      </c>
      <c r="CP249">
        <v>0</v>
      </c>
      <c r="CQ249">
        <v>0</v>
      </c>
      <c r="CR249">
        <v>0</v>
      </c>
      <c r="CS249" t="s">
        <v>164</v>
      </c>
      <c r="CT249">
        <v>0</v>
      </c>
      <c r="CU249">
        <v>0</v>
      </c>
      <c r="CV249">
        <v>0</v>
      </c>
      <c r="CW249" t="s">
        <v>156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 t="s">
        <v>165</v>
      </c>
      <c r="DE249">
        <v>0</v>
      </c>
      <c r="DF249">
        <v>0</v>
      </c>
      <c r="DG249">
        <v>0</v>
      </c>
      <c r="DH249" t="s">
        <v>150</v>
      </c>
      <c r="DI249">
        <v>0</v>
      </c>
      <c r="DJ249">
        <v>0</v>
      </c>
      <c r="DK249">
        <v>0</v>
      </c>
      <c r="DL249" t="s">
        <v>156</v>
      </c>
      <c r="DM249">
        <v>45</v>
      </c>
      <c r="DN249">
        <v>0</v>
      </c>
      <c r="DO249" t="s">
        <v>156</v>
      </c>
      <c r="DP249">
        <v>45</v>
      </c>
      <c r="DQ249">
        <v>0</v>
      </c>
      <c r="DR249" t="s">
        <v>146</v>
      </c>
      <c r="DS249" t="s">
        <v>146</v>
      </c>
      <c r="DT249" t="s">
        <v>146</v>
      </c>
      <c r="DU249" t="s">
        <v>155</v>
      </c>
      <c r="DV249">
        <v>0</v>
      </c>
      <c r="DW249">
        <v>0</v>
      </c>
      <c r="DX249">
        <v>0.5</v>
      </c>
      <c r="DY249">
        <v>0.04</v>
      </c>
      <c r="DZ249">
        <v>2.0020566090040005E+19</v>
      </c>
      <c r="EA249">
        <v>3.4600356600000148E+18</v>
      </c>
      <c r="EB249" t="s">
        <v>243</v>
      </c>
      <c r="EC249" t="s">
        <v>243</v>
      </c>
      <c r="ED249" t="s">
        <v>242</v>
      </c>
      <c r="EE249" t="s">
        <v>244</v>
      </c>
      <c r="EF249" t="s">
        <v>163</v>
      </c>
      <c r="EG249" t="s">
        <v>146</v>
      </c>
      <c r="EH249" t="s">
        <v>146</v>
      </c>
      <c r="EI249" t="s">
        <v>146</v>
      </c>
      <c r="EJ249" t="s">
        <v>146</v>
      </c>
      <c r="EK249" t="s">
        <v>146</v>
      </c>
      <c r="EL249" t="s">
        <v>146</v>
      </c>
      <c r="EM249" t="s">
        <v>146</v>
      </c>
      <c r="EN249" t="s">
        <v>146</v>
      </c>
      <c r="EO249" t="s">
        <v>146</v>
      </c>
      <c r="EP249">
        <v>16607.5</v>
      </c>
      <c r="EQ249">
        <v>0</v>
      </c>
      <c r="ER249">
        <v>0</v>
      </c>
      <c r="ES249" t="s">
        <v>146</v>
      </c>
      <c r="ET249" t="s">
        <v>168</v>
      </c>
      <c r="EU249" t="s">
        <v>146</v>
      </c>
      <c r="EV249">
        <v>0</v>
      </c>
    </row>
    <row r="250" spans="1:152" x14ac:dyDescent="0.25">
      <c r="A250">
        <v>9764539931</v>
      </c>
      <c r="B250" t="s">
        <v>141</v>
      </c>
      <c r="C250" t="s">
        <v>279</v>
      </c>
      <c r="D250" t="s">
        <v>143</v>
      </c>
      <c r="E250" t="s">
        <v>144</v>
      </c>
      <c r="F250" t="s">
        <v>145</v>
      </c>
      <c r="G250">
        <v>34912</v>
      </c>
      <c r="H250" t="s">
        <v>145</v>
      </c>
      <c r="I250">
        <v>667653</v>
      </c>
      <c r="J250">
        <v>2610605392</v>
      </c>
      <c r="K250">
        <v>5615700</v>
      </c>
      <c r="L250">
        <v>2692440</v>
      </c>
      <c r="M250" t="s">
        <v>146</v>
      </c>
      <c r="N250">
        <v>9764539931</v>
      </c>
      <c r="O250">
        <v>123</v>
      </c>
      <c r="P250" t="s">
        <v>147</v>
      </c>
      <c r="Q250" t="s">
        <v>148</v>
      </c>
      <c r="R250" t="s">
        <v>149</v>
      </c>
      <c r="S250">
        <v>250100000000001</v>
      </c>
      <c r="T250" t="s">
        <v>150</v>
      </c>
      <c r="U250" t="s">
        <v>151</v>
      </c>
      <c r="V250">
        <v>4814</v>
      </c>
      <c r="W250" t="s">
        <v>152</v>
      </c>
      <c r="X250" t="s">
        <v>151</v>
      </c>
      <c r="Y250">
        <v>44</v>
      </c>
      <c r="Z250" t="s">
        <v>153</v>
      </c>
      <c r="AA250" t="s">
        <v>154</v>
      </c>
      <c r="AB250" t="s">
        <v>146</v>
      </c>
      <c r="AC250">
        <v>200239</v>
      </c>
      <c r="AD250" t="s">
        <v>155</v>
      </c>
      <c r="AE250" t="s">
        <v>156</v>
      </c>
      <c r="AF250" t="s">
        <v>280</v>
      </c>
      <c r="AG250">
        <v>566</v>
      </c>
      <c r="AH250">
        <v>607804</v>
      </c>
      <c r="AI250" t="s">
        <v>171</v>
      </c>
      <c r="AJ250">
        <v>566</v>
      </c>
      <c r="AK250">
        <v>9764539931</v>
      </c>
      <c r="AL250">
        <v>9764539931</v>
      </c>
      <c r="AM250" t="s">
        <v>158</v>
      </c>
      <c r="AN250" t="s">
        <v>192</v>
      </c>
      <c r="AO250" t="s">
        <v>193</v>
      </c>
      <c r="AP250" t="s">
        <v>146</v>
      </c>
      <c r="AQ250" t="s">
        <v>174</v>
      </c>
      <c r="AR250">
        <v>16607.5</v>
      </c>
      <c r="AS250">
        <v>16500</v>
      </c>
      <c r="AT250" s="5">
        <f t="shared" si="21"/>
        <v>15500</v>
      </c>
      <c r="AU250" s="5">
        <v>350</v>
      </c>
      <c r="AV250" s="5">
        <f t="shared" si="22"/>
        <v>15150</v>
      </c>
      <c r="AW250" s="6">
        <f t="shared" si="23"/>
        <v>2666.4</v>
      </c>
      <c r="AX250" s="7">
        <f t="shared" si="24"/>
        <v>12120</v>
      </c>
      <c r="AY250" s="8">
        <f t="shared" si="25"/>
        <v>363.6</v>
      </c>
      <c r="AZ250" s="5">
        <v>250</v>
      </c>
      <c r="BA250" s="9">
        <f t="shared" si="26"/>
        <v>81.25</v>
      </c>
      <c r="BB250" s="9">
        <v>1000</v>
      </c>
      <c r="BC250" s="10"/>
      <c r="BD250" s="5">
        <f t="shared" si="27"/>
        <v>18.75</v>
      </c>
      <c r="BG250" t="s">
        <v>146</v>
      </c>
      <c r="BH250" t="s">
        <v>146</v>
      </c>
      <c r="BI250">
        <v>566</v>
      </c>
      <c r="BJ250">
        <v>566</v>
      </c>
      <c r="BK250">
        <v>16607.5</v>
      </c>
      <c r="BL250">
        <v>0.5</v>
      </c>
      <c r="BM250">
        <v>0</v>
      </c>
      <c r="BN250">
        <v>0.5</v>
      </c>
      <c r="BO250">
        <v>0.04</v>
      </c>
      <c r="BP250">
        <v>0</v>
      </c>
      <c r="BQ250">
        <v>16606.962500000001</v>
      </c>
      <c r="BR250">
        <v>0</v>
      </c>
      <c r="BS250">
        <v>0.04</v>
      </c>
      <c r="BT250" t="s">
        <v>146</v>
      </c>
      <c r="BU250">
        <v>59536659</v>
      </c>
      <c r="BV250" t="s">
        <v>162</v>
      </c>
      <c r="BW250">
        <v>0</v>
      </c>
      <c r="BX250">
        <v>0</v>
      </c>
      <c r="BY250" t="s">
        <v>163</v>
      </c>
      <c r="BZ250">
        <v>0</v>
      </c>
      <c r="CA250" t="s">
        <v>146</v>
      </c>
      <c r="CB250">
        <v>0</v>
      </c>
      <c r="CC250">
        <v>0</v>
      </c>
      <c r="CD250" t="s">
        <v>175</v>
      </c>
      <c r="CE250">
        <v>0</v>
      </c>
      <c r="CF250">
        <v>0</v>
      </c>
      <c r="CG250">
        <v>0</v>
      </c>
      <c r="CH250" t="s">
        <v>146</v>
      </c>
      <c r="CI250" t="s">
        <v>146</v>
      </c>
      <c r="CJ250" t="s">
        <v>171</v>
      </c>
      <c r="CK250">
        <v>10</v>
      </c>
      <c r="CL250">
        <v>0</v>
      </c>
      <c r="CM250">
        <v>0</v>
      </c>
      <c r="CN250">
        <v>16607.5</v>
      </c>
      <c r="CO250" t="s">
        <v>150</v>
      </c>
      <c r="CP250">
        <v>0</v>
      </c>
      <c r="CQ250">
        <v>0</v>
      </c>
      <c r="CR250">
        <v>0</v>
      </c>
      <c r="CS250" t="s">
        <v>164</v>
      </c>
      <c r="CT250">
        <v>0</v>
      </c>
      <c r="CU250">
        <v>0</v>
      </c>
      <c r="CV250">
        <v>0</v>
      </c>
      <c r="CW250" t="s">
        <v>156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 t="s">
        <v>165</v>
      </c>
      <c r="DE250">
        <v>0</v>
      </c>
      <c r="DF250">
        <v>0</v>
      </c>
      <c r="DG250">
        <v>0</v>
      </c>
      <c r="DH250" t="s">
        <v>150</v>
      </c>
      <c r="DI250">
        <v>0</v>
      </c>
      <c r="DJ250">
        <v>0</v>
      </c>
      <c r="DK250">
        <v>0</v>
      </c>
      <c r="DL250" t="s">
        <v>156</v>
      </c>
      <c r="DM250">
        <v>45</v>
      </c>
      <c r="DN250">
        <v>0</v>
      </c>
      <c r="DO250" t="s">
        <v>156</v>
      </c>
      <c r="DP250">
        <v>45</v>
      </c>
      <c r="DQ250">
        <v>0</v>
      </c>
      <c r="DR250" t="s">
        <v>146</v>
      </c>
      <c r="DS250" t="s">
        <v>146</v>
      </c>
      <c r="DT250" t="s">
        <v>146</v>
      </c>
      <c r="DU250" t="s">
        <v>155</v>
      </c>
      <c r="DV250">
        <v>0</v>
      </c>
      <c r="DW250">
        <v>0</v>
      </c>
      <c r="DX250">
        <v>0.5</v>
      </c>
      <c r="DY250">
        <v>0.04</v>
      </c>
      <c r="DZ250">
        <v>2.0020566090040005E+19</v>
      </c>
      <c r="EA250">
        <v>3.4600356600000148E+18</v>
      </c>
      <c r="EB250" t="s">
        <v>281</v>
      </c>
      <c r="EC250" t="s">
        <v>281</v>
      </c>
      <c r="ED250" t="s">
        <v>280</v>
      </c>
      <c r="EE250" t="s">
        <v>282</v>
      </c>
      <c r="EF250" t="s">
        <v>163</v>
      </c>
      <c r="EG250" t="s">
        <v>146</v>
      </c>
      <c r="EH250" t="s">
        <v>146</v>
      </c>
      <c r="EI250" t="s">
        <v>146</v>
      </c>
      <c r="EJ250" t="s">
        <v>146</v>
      </c>
      <c r="EK250" t="s">
        <v>146</v>
      </c>
      <c r="EL250" t="s">
        <v>146</v>
      </c>
      <c r="EM250" t="s">
        <v>146</v>
      </c>
      <c r="EN250" t="s">
        <v>146</v>
      </c>
      <c r="EO250" t="s">
        <v>146</v>
      </c>
      <c r="EP250">
        <v>16607.5</v>
      </c>
      <c r="EQ250">
        <v>0</v>
      </c>
      <c r="ER250">
        <v>0</v>
      </c>
      <c r="ES250" t="s">
        <v>146</v>
      </c>
      <c r="ET250" t="s">
        <v>168</v>
      </c>
      <c r="EU250" t="s">
        <v>146</v>
      </c>
      <c r="EV250">
        <v>0</v>
      </c>
    </row>
    <row r="251" spans="1:152" x14ac:dyDescent="0.25">
      <c r="A251">
        <v>9763300903</v>
      </c>
      <c r="B251" t="s">
        <v>141</v>
      </c>
      <c r="C251" t="s">
        <v>283</v>
      </c>
      <c r="D251" t="s">
        <v>143</v>
      </c>
      <c r="E251" t="s">
        <v>144</v>
      </c>
      <c r="F251" t="s">
        <v>145</v>
      </c>
      <c r="G251">
        <v>34910</v>
      </c>
      <c r="H251" t="s">
        <v>145</v>
      </c>
      <c r="I251">
        <v>427374</v>
      </c>
      <c r="J251">
        <v>2610425776</v>
      </c>
      <c r="K251">
        <v>8917441</v>
      </c>
      <c r="L251">
        <v>2692440</v>
      </c>
      <c r="M251" t="s">
        <v>146</v>
      </c>
      <c r="N251">
        <v>9763300903</v>
      </c>
      <c r="O251">
        <v>123</v>
      </c>
      <c r="P251" t="s">
        <v>147</v>
      </c>
      <c r="Q251" t="s">
        <v>148</v>
      </c>
      <c r="R251" t="s">
        <v>149</v>
      </c>
      <c r="S251">
        <v>250100000000001</v>
      </c>
      <c r="T251" t="s">
        <v>150</v>
      </c>
      <c r="U251" t="s">
        <v>151</v>
      </c>
      <c r="V251">
        <v>4814</v>
      </c>
      <c r="W251" t="s">
        <v>152</v>
      </c>
      <c r="X251" t="s">
        <v>151</v>
      </c>
      <c r="Y251">
        <v>44</v>
      </c>
      <c r="Z251" t="s">
        <v>153</v>
      </c>
      <c r="AA251" t="s">
        <v>154</v>
      </c>
      <c r="AB251" t="s">
        <v>146</v>
      </c>
      <c r="AC251">
        <v>200239</v>
      </c>
      <c r="AD251" t="s">
        <v>155</v>
      </c>
      <c r="AE251" t="s">
        <v>156</v>
      </c>
      <c r="AF251" t="s">
        <v>284</v>
      </c>
      <c r="AG251">
        <v>566</v>
      </c>
      <c r="AH251">
        <v>436661</v>
      </c>
      <c r="AI251" t="s">
        <v>171</v>
      </c>
      <c r="AJ251">
        <v>566</v>
      </c>
      <c r="AK251">
        <v>9763300903</v>
      </c>
      <c r="AL251">
        <v>9763300903</v>
      </c>
      <c r="AM251" t="s">
        <v>158</v>
      </c>
      <c r="AN251" t="s">
        <v>216</v>
      </c>
      <c r="AO251" t="s">
        <v>217</v>
      </c>
      <c r="AP251" t="s">
        <v>146</v>
      </c>
      <c r="AQ251" t="s">
        <v>174</v>
      </c>
      <c r="AR251">
        <v>16607.5</v>
      </c>
      <c r="AS251">
        <v>16500</v>
      </c>
      <c r="AT251" s="5">
        <f t="shared" si="21"/>
        <v>15500</v>
      </c>
      <c r="AU251" s="5">
        <v>350</v>
      </c>
      <c r="AV251" s="5">
        <f t="shared" si="22"/>
        <v>15150</v>
      </c>
      <c r="AW251" s="6">
        <f t="shared" si="23"/>
        <v>2666.4</v>
      </c>
      <c r="AX251" s="7">
        <f t="shared" si="24"/>
        <v>12120</v>
      </c>
      <c r="AY251" s="8">
        <f t="shared" si="25"/>
        <v>363.6</v>
      </c>
      <c r="AZ251" s="5">
        <v>250</v>
      </c>
      <c r="BA251" s="9">
        <f t="shared" si="26"/>
        <v>81.25</v>
      </c>
      <c r="BB251" s="9">
        <v>1000</v>
      </c>
      <c r="BC251" s="10"/>
      <c r="BD251" s="5">
        <f t="shared" si="27"/>
        <v>18.75</v>
      </c>
      <c r="BG251" t="s">
        <v>146</v>
      </c>
      <c r="BH251" t="s">
        <v>146</v>
      </c>
      <c r="BI251">
        <v>566</v>
      </c>
      <c r="BJ251">
        <v>566</v>
      </c>
      <c r="BK251">
        <v>16607.5</v>
      </c>
      <c r="BL251">
        <v>0.5</v>
      </c>
      <c r="BM251">
        <v>0</v>
      </c>
      <c r="BN251">
        <v>0.5</v>
      </c>
      <c r="BO251">
        <v>0.04</v>
      </c>
      <c r="BP251">
        <v>0</v>
      </c>
      <c r="BQ251">
        <v>16606.962500000001</v>
      </c>
      <c r="BR251">
        <v>0</v>
      </c>
      <c r="BS251">
        <v>0.04</v>
      </c>
      <c r="BT251" t="s">
        <v>146</v>
      </c>
      <c r="BU251">
        <v>59536659</v>
      </c>
      <c r="BV251" t="s">
        <v>162</v>
      </c>
      <c r="BW251">
        <v>0</v>
      </c>
      <c r="BX251">
        <v>0</v>
      </c>
      <c r="BY251" t="s">
        <v>163</v>
      </c>
      <c r="BZ251">
        <v>0</v>
      </c>
      <c r="CA251" t="s">
        <v>146</v>
      </c>
      <c r="CB251">
        <v>0</v>
      </c>
      <c r="CC251">
        <v>0</v>
      </c>
      <c r="CD251" t="s">
        <v>175</v>
      </c>
      <c r="CE251">
        <v>0</v>
      </c>
      <c r="CF251">
        <v>0</v>
      </c>
      <c r="CG251">
        <v>0</v>
      </c>
      <c r="CH251" t="s">
        <v>146</v>
      </c>
      <c r="CI251" t="s">
        <v>146</v>
      </c>
      <c r="CJ251" t="s">
        <v>171</v>
      </c>
      <c r="CK251">
        <v>10</v>
      </c>
      <c r="CL251">
        <v>0</v>
      </c>
      <c r="CM251">
        <v>0</v>
      </c>
      <c r="CN251">
        <v>16607.5</v>
      </c>
      <c r="CO251" t="s">
        <v>150</v>
      </c>
      <c r="CP251">
        <v>0</v>
      </c>
      <c r="CQ251">
        <v>0</v>
      </c>
      <c r="CR251">
        <v>0</v>
      </c>
      <c r="CS251" t="s">
        <v>164</v>
      </c>
      <c r="CT251">
        <v>0</v>
      </c>
      <c r="CU251">
        <v>0</v>
      </c>
      <c r="CV251">
        <v>0</v>
      </c>
      <c r="CW251" t="s">
        <v>156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 t="s">
        <v>165</v>
      </c>
      <c r="DE251">
        <v>0</v>
      </c>
      <c r="DF251">
        <v>0</v>
      </c>
      <c r="DG251">
        <v>0</v>
      </c>
      <c r="DH251" t="s">
        <v>150</v>
      </c>
      <c r="DI251">
        <v>0</v>
      </c>
      <c r="DJ251">
        <v>0</v>
      </c>
      <c r="DK251">
        <v>0</v>
      </c>
      <c r="DL251" t="s">
        <v>156</v>
      </c>
      <c r="DM251">
        <v>45</v>
      </c>
      <c r="DN251">
        <v>0</v>
      </c>
      <c r="DO251" t="s">
        <v>156</v>
      </c>
      <c r="DP251">
        <v>45</v>
      </c>
      <c r="DQ251">
        <v>0</v>
      </c>
      <c r="DR251" t="s">
        <v>146</v>
      </c>
      <c r="DS251" t="s">
        <v>146</v>
      </c>
      <c r="DT251" t="s">
        <v>146</v>
      </c>
      <c r="DU251" t="s">
        <v>155</v>
      </c>
      <c r="DV251">
        <v>0</v>
      </c>
      <c r="DW251">
        <v>0</v>
      </c>
      <c r="DX251">
        <v>0.5</v>
      </c>
      <c r="DY251">
        <v>0.04</v>
      </c>
      <c r="DZ251">
        <v>2.0020566090040005E+19</v>
      </c>
      <c r="EA251">
        <v>3.4600356600000148E+18</v>
      </c>
      <c r="EB251" t="s">
        <v>285</v>
      </c>
      <c r="EC251" t="s">
        <v>285</v>
      </c>
      <c r="ED251" t="s">
        <v>284</v>
      </c>
      <c r="EE251" t="s">
        <v>286</v>
      </c>
      <c r="EF251" t="s">
        <v>163</v>
      </c>
      <c r="EG251" t="s">
        <v>146</v>
      </c>
      <c r="EH251" t="s">
        <v>146</v>
      </c>
      <c r="EI251" t="s">
        <v>146</v>
      </c>
      <c r="EJ251" t="s">
        <v>146</v>
      </c>
      <c r="EK251" t="s">
        <v>146</v>
      </c>
      <c r="EL251" t="s">
        <v>146</v>
      </c>
      <c r="EM251" t="s">
        <v>146</v>
      </c>
      <c r="EN251" t="s">
        <v>146</v>
      </c>
      <c r="EO251" t="s">
        <v>146</v>
      </c>
      <c r="EP251">
        <v>16607.5</v>
      </c>
      <c r="EQ251">
        <v>0</v>
      </c>
      <c r="ER251">
        <v>0</v>
      </c>
      <c r="ES251" t="s">
        <v>146</v>
      </c>
      <c r="ET251" t="s">
        <v>168</v>
      </c>
      <c r="EU251" t="s">
        <v>146</v>
      </c>
      <c r="EV251">
        <v>0</v>
      </c>
    </row>
    <row r="252" spans="1:152" x14ac:dyDescent="0.25">
      <c r="A252">
        <v>9765484020</v>
      </c>
      <c r="B252" t="s">
        <v>141</v>
      </c>
      <c r="C252" t="s">
        <v>318</v>
      </c>
      <c r="D252" t="s">
        <v>143</v>
      </c>
      <c r="E252" t="s">
        <v>144</v>
      </c>
      <c r="F252" t="s">
        <v>145</v>
      </c>
      <c r="G252">
        <v>34913</v>
      </c>
      <c r="H252" t="s">
        <v>145</v>
      </c>
      <c r="I252">
        <v>244678</v>
      </c>
      <c r="J252">
        <v>2610692254</v>
      </c>
      <c r="K252">
        <v>1877509</v>
      </c>
      <c r="L252">
        <v>2692440</v>
      </c>
      <c r="M252" t="s">
        <v>146</v>
      </c>
      <c r="N252">
        <v>9765484020</v>
      </c>
      <c r="O252">
        <v>123</v>
      </c>
      <c r="P252" t="s">
        <v>147</v>
      </c>
      <c r="Q252" t="s">
        <v>148</v>
      </c>
      <c r="R252" t="s">
        <v>149</v>
      </c>
      <c r="S252">
        <v>250100000000001</v>
      </c>
      <c r="T252" t="s">
        <v>150</v>
      </c>
      <c r="U252" t="s">
        <v>151</v>
      </c>
      <c r="V252">
        <v>4814</v>
      </c>
      <c r="W252" t="s">
        <v>152</v>
      </c>
      <c r="X252" t="s">
        <v>151</v>
      </c>
      <c r="Y252">
        <v>44</v>
      </c>
      <c r="Z252" t="s">
        <v>153</v>
      </c>
      <c r="AA252" t="s">
        <v>154</v>
      </c>
      <c r="AB252" t="s">
        <v>146</v>
      </c>
      <c r="AC252">
        <v>200239</v>
      </c>
      <c r="AD252" t="s">
        <v>155</v>
      </c>
      <c r="AE252" t="s">
        <v>156</v>
      </c>
      <c r="AF252" t="s">
        <v>319</v>
      </c>
      <c r="AG252">
        <v>566</v>
      </c>
      <c r="AH252">
        <v>442571</v>
      </c>
      <c r="AI252" t="s">
        <v>171</v>
      </c>
      <c r="AJ252">
        <v>566</v>
      </c>
      <c r="AK252">
        <v>9765484020</v>
      </c>
      <c r="AL252">
        <v>9765484020</v>
      </c>
      <c r="AM252" t="s">
        <v>158</v>
      </c>
      <c r="AN252" t="s">
        <v>192</v>
      </c>
      <c r="AO252" t="s">
        <v>193</v>
      </c>
      <c r="AP252" t="s">
        <v>146</v>
      </c>
      <c r="AQ252" t="s">
        <v>174</v>
      </c>
      <c r="AR252">
        <v>16607.5</v>
      </c>
      <c r="AS252">
        <v>16500</v>
      </c>
      <c r="AT252" s="5">
        <f t="shared" si="21"/>
        <v>15500</v>
      </c>
      <c r="AU252" s="5">
        <v>350</v>
      </c>
      <c r="AV252" s="5">
        <f t="shared" si="22"/>
        <v>15150</v>
      </c>
      <c r="AW252" s="6">
        <f t="shared" si="23"/>
        <v>2666.4</v>
      </c>
      <c r="AX252" s="7">
        <f t="shared" si="24"/>
        <v>12120</v>
      </c>
      <c r="AY252" s="8">
        <f t="shared" si="25"/>
        <v>363.6</v>
      </c>
      <c r="AZ252" s="5">
        <v>250</v>
      </c>
      <c r="BA252" s="9">
        <f t="shared" si="26"/>
        <v>81.25</v>
      </c>
      <c r="BB252" s="9">
        <v>1000</v>
      </c>
      <c r="BC252" s="10"/>
      <c r="BD252" s="5">
        <f t="shared" si="27"/>
        <v>18.75</v>
      </c>
      <c r="BG252" t="s">
        <v>146</v>
      </c>
      <c r="BH252" t="s">
        <v>146</v>
      </c>
      <c r="BI252">
        <v>566</v>
      </c>
      <c r="BJ252">
        <v>566</v>
      </c>
      <c r="BK252">
        <v>16607.5</v>
      </c>
      <c r="BL252">
        <v>0.5</v>
      </c>
      <c r="BM252">
        <v>0</v>
      </c>
      <c r="BN252">
        <v>0.5</v>
      </c>
      <c r="BO252">
        <v>0.04</v>
      </c>
      <c r="BP252">
        <v>0</v>
      </c>
      <c r="BQ252">
        <v>16606.962500000001</v>
      </c>
      <c r="BR252">
        <v>0</v>
      </c>
      <c r="BS252">
        <v>0.04</v>
      </c>
      <c r="BT252" t="s">
        <v>146</v>
      </c>
      <c r="BU252">
        <v>59536659</v>
      </c>
      <c r="BV252" t="s">
        <v>162</v>
      </c>
      <c r="BW252">
        <v>0</v>
      </c>
      <c r="BX252">
        <v>0</v>
      </c>
      <c r="BY252" t="s">
        <v>163</v>
      </c>
      <c r="BZ252">
        <v>0</v>
      </c>
      <c r="CA252" t="s">
        <v>146</v>
      </c>
      <c r="CB252">
        <v>0</v>
      </c>
      <c r="CC252">
        <v>0</v>
      </c>
      <c r="CD252" t="s">
        <v>175</v>
      </c>
      <c r="CE252">
        <v>0</v>
      </c>
      <c r="CF252">
        <v>0</v>
      </c>
      <c r="CG252">
        <v>0</v>
      </c>
      <c r="CH252" t="s">
        <v>146</v>
      </c>
      <c r="CI252" t="s">
        <v>146</v>
      </c>
      <c r="CJ252" t="s">
        <v>171</v>
      </c>
      <c r="CK252">
        <v>10</v>
      </c>
      <c r="CL252">
        <v>0</v>
      </c>
      <c r="CM252">
        <v>0</v>
      </c>
      <c r="CN252">
        <v>16607.5</v>
      </c>
      <c r="CO252" t="s">
        <v>150</v>
      </c>
      <c r="CP252">
        <v>0</v>
      </c>
      <c r="CQ252">
        <v>0</v>
      </c>
      <c r="CR252">
        <v>0</v>
      </c>
      <c r="CS252" t="s">
        <v>164</v>
      </c>
      <c r="CT252">
        <v>0</v>
      </c>
      <c r="CU252">
        <v>0</v>
      </c>
      <c r="CV252">
        <v>0</v>
      </c>
      <c r="CW252" t="s">
        <v>156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 t="s">
        <v>165</v>
      </c>
      <c r="DE252">
        <v>0</v>
      </c>
      <c r="DF252">
        <v>0</v>
      </c>
      <c r="DG252">
        <v>0</v>
      </c>
      <c r="DH252" t="s">
        <v>150</v>
      </c>
      <c r="DI252">
        <v>0</v>
      </c>
      <c r="DJ252">
        <v>0</v>
      </c>
      <c r="DK252">
        <v>0</v>
      </c>
      <c r="DL252" t="s">
        <v>156</v>
      </c>
      <c r="DM252">
        <v>45</v>
      </c>
      <c r="DN252">
        <v>0</v>
      </c>
      <c r="DO252" t="s">
        <v>156</v>
      </c>
      <c r="DP252">
        <v>45</v>
      </c>
      <c r="DQ252">
        <v>0</v>
      </c>
      <c r="DR252" t="s">
        <v>146</v>
      </c>
      <c r="DS252" t="s">
        <v>146</v>
      </c>
      <c r="DT252" t="s">
        <v>146</v>
      </c>
      <c r="DU252" t="s">
        <v>155</v>
      </c>
      <c r="DV252">
        <v>0</v>
      </c>
      <c r="DW252">
        <v>0</v>
      </c>
      <c r="DX252">
        <v>0.5</v>
      </c>
      <c r="DY252">
        <v>0.04</v>
      </c>
      <c r="DZ252">
        <v>2.0020566090040005E+19</v>
      </c>
      <c r="EA252">
        <v>3.4600356600000148E+18</v>
      </c>
      <c r="EB252" t="s">
        <v>320</v>
      </c>
      <c r="EC252" t="s">
        <v>320</v>
      </c>
      <c r="ED252" t="s">
        <v>319</v>
      </c>
      <c r="EE252" t="s">
        <v>321</v>
      </c>
      <c r="EF252" t="s">
        <v>163</v>
      </c>
      <c r="EG252" t="s">
        <v>146</v>
      </c>
      <c r="EH252" t="s">
        <v>146</v>
      </c>
      <c r="EI252" t="s">
        <v>146</v>
      </c>
      <c r="EJ252" t="s">
        <v>146</v>
      </c>
      <c r="EK252" t="s">
        <v>146</v>
      </c>
      <c r="EL252" t="s">
        <v>146</v>
      </c>
      <c r="EM252" t="s">
        <v>146</v>
      </c>
      <c r="EN252" t="s">
        <v>146</v>
      </c>
      <c r="EO252" t="s">
        <v>146</v>
      </c>
      <c r="EP252">
        <v>16607.5</v>
      </c>
      <c r="EQ252">
        <v>0</v>
      </c>
      <c r="ER252">
        <v>0</v>
      </c>
      <c r="ES252" t="s">
        <v>146</v>
      </c>
      <c r="ET252" t="s">
        <v>168</v>
      </c>
      <c r="EU252" t="s">
        <v>146</v>
      </c>
      <c r="EV252">
        <v>0</v>
      </c>
    </row>
    <row r="253" spans="1:152" x14ac:dyDescent="0.25">
      <c r="A253">
        <v>9763316494</v>
      </c>
      <c r="B253" t="s">
        <v>141</v>
      </c>
      <c r="C253" t="s">
        <v>395</v>
      </c>
      <c r="D253" t="s">
        <v>143</v>
      </c>
      <c r="E253" t="s">
        <v>144</v>
      </c>
      <c r="F253" t="s">
        <v>145</v>
      </c>
      <c r="G253">
        <v>34910</v>
      </c>
      <c r="H253" t="s">
        <v>145</v>
      </c>
      <c r="I253">
        <v>356096</v>
      </c>
      <c r="J253">
        <v>2610425832</v>
      </c>
      <c r="K253">
        <v>9945408</v>
      </c>
      <c r="L253">
        <v>2692440</v>
      </c>
      <c r="M253" t="s">
        <v>146</v>
      </c>
      <c r="N253">
        <v>9763316494</v>
      </c>
      <c r="O253">
        <v>123</v>
      </c>
      <c r="P253" t="s">
        <v>147</v>
      </c>
      <c r="Q253" t="s">
        <v>148</v>
      </c>
      <c r="R253" t="s">
        <v>149</v>
      </c>
      <c r="S253">
        <v>250100000000001</v>
      </c>
      <c r="T253" t="s">
        <v>150</v>
      </c>
      <c r="U253" t="s">
        <v>151</v>
      </c>
      <c r="V253">
        <v>4814</v>
      </c>
      <c r="W253" t="s">
        <v>152</v>
      </c>
      <c r="X253" t="s">
        <v>151</v>
      </c>
      <c r="Y253">
        <v>44</v>
      </c>
      <c r="Z253" t="s">
        <v>153</v>
      </c>
      <c r="AA253" t="s">
        <v>154</v>
      </c>
      <c r="AB253" t="s">
        <v>146</v>
      </c>
      <c r="AC253">
        <v>200239</v>
      </c>
      <c r="AD253" t="s">
        <v>155</v>
      </c>
      <c r="AE253" t="s">
        <v>156</v>
      </c>
      <c r="AF253" t="s">
        <v>396</v>
      </c>
      <c r="AG253">
        <v>566</v>
      </c>
      <c r="AH253">
        <v>448521</v>
      </c>
      <c r="AI253" t="s">
        <v>153</v>
      </c>
      <c r="AJ253">
        <v>566</v>
      </c>
      <c r="AK253">
        <v>20212316494</v>
      </c>
      <c r="AL253">
        <v>9763316494</v>
      </c>
      <c r="AM253" t="s">
        <v>158</v>
      </c>
      <c r="AN253" t="s">
        <v>159</v>
      </c>
      <c r="AO253" t="s">
        <v>160</v>
      </c>
      <c r="AP253" t="s">
        <v>146</v>
      </c>
      <c r="AQ253" t="s">
        <v>161</v>
      </c>
      <c r="AR253">
        <v>16607.5</v>
      </c>
      <c r="AS253">
        <v>16500</v>
      </c>
      <c r="AT253" s="5">
        <f t="shared" si="21"/>
        <v>15500</v>
      </c>
      <c r="AU253" s="5">
        <v>350</v>
      </c>
      <c r="AV253" s="5">
        <f t="shared" si="22"/>
        <v>15150</v>
      </c>
      <c r="AW253" s="6">
        <f t="shared" si="23"/>
        <v>2666.4</v>
      </c>
      <c r="AX253" s="7">
        <f t="shared" si="24"/>
        <v>12120</v>
      </c>
      <c r="AY253" s="8">
        <f t="shared" si="25"/>
        <v>363.6</v>
      </c>
      <c r="AZ253" s="5">
        <v>250</v>
      </c>
      <c r="BA253" s="9">
        <f t="shared" si="26"/>
        <v>81.25</v>
      </c>
      <c r="BB253" s="9">
        <v>1000</v>
      </c>
      <c r="BC253" s="10"/>
      <c r="BD253" s="5">
        <f t="shared" si="27"/>
        <v>18.75</v>
      </c>
      <c r="BG253" t="s">
        <v>146</v>
      </c>
      <c r="BH253" t="s">
        <v>146</v>
      </c>
      <c r="BI253">
        <v>566</v>
      </c>
      <c r="BJ253">
        <v>566</v>
      </c>
      <c r="BK253">
        <v>16607.5</v>
      </c>
      <c r="BL253">
        <v>0.5</v>
      </c>
      <c r="BM253">
        <v>0</v>
      </c>
      <c r="BN253">
        <v>0.5</v>
      </c>
      <c r="BO253">
        <v>0.04</v>
      </c>
      <c r="BP253">
        <v>0</v>
      </c>
      <c r="BQ253">
        <v>16606.962500000001</v>
      </c>
      <c r="BR253">
        <v>0</v>
      </c>
      <c r="BS253">
        <v>0.04</v>
      </c>
      <c r="BT253" t="s">
        <v>146</v>
      </c>
      <c r="BU253">
        <v>59536659</v>
      </c>
      <c r="BV253" t="s">
        <v>162</v>
      </c>
      <c r="BW253">
        <v>0</v>
      </c>
      <c r="BX253">
        <v>0</v>
      </c>
      <c r="BY253" t="s">
        <v>163</v>
      </c>
      <c r="BZ253">
        <v>0</v>
      </c>
      <c r="CA253" t="s">
        <v>146</v>
      </c>
      <c r="CB253">
        <v>0</v>
      </c>
      <c r="CC253">
        <v>0</v>
      </c>
      <c r="CD253" t="s">
        <v>175</v>
      </c>
      <c r="CE253">
        <v>0</v>
      </c>
      <c r="CF253">
        <v>0</v>
      </c>
      <c r="CG253">
        <v>0</v>
      </c>
      <c r="CH253" t="s">
        <v>146</v>
      </c>
      <c r="CI253" t="s">
        <v>146</v>
      </c>
      <c r="CJ253" t="s">
        <v>153</v>
      </c>
      <c r="CK253">
        <v>10</v>
      </c>
      <c r="CL253">
        <v>0</v>
      </c>
      <c r="CM253">
        <v>0</v>
      </c>
      <c r="CN253">
        <v>16607.5</v>
      </c>
      <c r="CO253" t="s">
        <v>150</v>
      </c>
      <c r="CP253">
        <v>0</v>
      </c>
      <c r="CQ253">
        <v>0</v>
      </c>
      <c r="CR253">
        <v>0</v>
      </c>
      <c r="CS253" t="s">
        <v>164</v>
      </c>
      <c r="CT253">
        <v>0</v>
      </c>
      <c r="CU253">
        <v>0</v>
      </c>
      <c r="CV253">
        <v>0</v>
      </c>
      <c r="CW253" t="s">
        <v>156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 t="s">
        <v>165</v>
      </c>
      <c r="DE253">
        <v>0</v>
      </c>
      <c r="DF253">
        <v>0</v>
      </c>
      <c r="DG253">
        <v>0</v>
      </c>
      <c r="DH253" t="s">
        <v>150</v>
      </c>
      <c r="DI253">
        <v>0</v>
      </c>
      <c r="DJ253">
        <v>0</v>
      </c>
      <c r="DK253">
        <v>0</v>
      </c>
      <c r="DL253" t="s">
        <v>156</v>
      </c>
      <c r="DM253">
        <v>45</v>
      </c>
      <c r="DN253">
        <v>0</v>
      </c>
      <c r="DO253" t="s">
        <v>156</v>
      </c>
      <c r="DP253">
        <v>45</v>
      </c>
      <c r="DQ253">
        <v>0</v>
      </c>
      <c r="DR253" t="s">
        <v>146</v>
      </c>
      <c r="DS253" t="s">
        <v>146</v>
      </c>
      <c r="DT253" t="s">
        <v>146</v>
      </c>
      <c r="DU253" t="s">
        <v>155</v>
      </c>
      <c r="DV253">
        <v>0</v>
      </c>
      <c r="DW253">
        <v>0</v>
      </c>
      <c r="DX253">
        <v>0.5</v>
      </c>
      <c r="DY253">
        <v>0.04</v>
      </c>
      <c r="DZ253">
        <v>2.0020566090040005E+19</v>
      </c>
      <c r="EA253">
        <v>3.0040566E+19</v>
      </c>
      <c r="EB253" t="s">
        <v>397</v>
      </c>
      <c r="EC253" t="s">
        <v>397</v>
      </c>
      <c r="ED253" t="s">
        <v>396</v>
      </c>
      <c r="EE253" t="s">
        <v>398</v>
      </c>
      <c r="EF253" t="s">
        <v>163</v>
      </c>
      <c r="EG253" t="s">
        <v>146</v>
      </c>
      <c r="EH253" t="s">
        <v>146</v>
      </c>
      <c r="EI253" t="s">
        <v>146</v>
      </c>
      <c r="EJ253" t="s">
        <v>146</v>
      </c>
      <c r="EK253" t="s">
        <v>146</v>
      </c>
      <c r="EL253" t="s">
        <v>146</v>
      </c>
      <c r="EM253" t="s">
        <v>146</v>
      </c>
      <c r="EN253" t="s">
        <v>146</v>
      </c>
      <c r="EO253" t="s">
        <v>146</v>
      </c>
      <c r="EP253">
        <v>16607.5</v>
      </c>
      <c r="EQ253">
        <v>0</v>
      </c>
      <c r="ER253">
        <v>0</v>
      </c>
      <c r="ES253" t="s">
        <v>146</v>
      </c>
      <c r="ET253" t="s">
        <v>168</v>
      </c>
      <c r="EU253" t="s">
        <v>146</v>
      </c>
      <c r="EV253">
        <v>0</v>
      </c>
    </row>
    <row r="254" spans="1:152" x14ac:dyDescent="0.25">
      <c r="A254">
        <v>9765461154</v>
      </c>
      <c r="B254" t="s">
        <v>141</v>
      </c>
      <c r="C254" t="s">
        <v>472</v>
      </c>
      <c r="D254" t="s">
        <v>143</v>
      </c>
      <c r="E254" t="s">
        <v>144</v>
      </c>
      <c r="F254" t="s">
        <v>145</v>
      </c>
      <c r="G254">
        <v>34913</v>
      </c>
      <c r="H254" t="s">
        <v>145</v>
      </c>
      <c r="I254">
        <v>866485</v>
      </c>
      <c r="J254">
        <v>2610692198</v>
      </c>
      <c r="K254">
        <v>1877509</v>
      </c>
      <c r="L254">
        <v>2692440</v>
      </c>
      <c r="M254" t="s">
        <v>146</v>
      </c>
      <c r="N254">
        <v>9765461154</v>
      </c>
      <c r="O254">
        <v>123</v>
      </c>
      <c r="P254" t="s">
        <v>147</v>
      </c>
      <c r="Q254" t="s">
        <v>148</v>
      </c>
      <c r="R254" t="s">
        <v>149</v>
      </c>
      <c r="S254">
        <v>250100000000001</v>
      </c>
      <c r="T254" t="s">
        <v>150</v>
      </c>
      <c r="U254" t="s">
        <v>151</v>
      </c>
      <c r="V254">
        <v>4814</v>
      </c>
      <c r="W254" t="s">
        <v>152</v>
      </c>
      <c r="X254" t="s">
        <v>151</v>
      </c>
      <c r="Y254">
        <v>44</v>
      </c>
      <c r="Z254" t="s">
        <v>153</v>
      </c>
      <c r="AA254" t="s">
        <v>154</v>
      </c>
      <c r="AB254" t="s">
        <v>146</v>
      </c>
      <c r="AC254">
        <v>200239</v>
      </c>
      <c r="AD254" t="s">
        <v>155</v>
      </c>
      <c r="AE254" t="s">
        <v>156</v>
      </c>
      <c r="AF254" t="s">
        <v>473</v>
      </c>
      <c r="AG254">
        <v>566</v>
      </c>
      <c r="AH254">
        <v>421045</v>
      </c>
      <c r="AI254" t="s">
        <v>171</v>
      </c>
      <c r="AJ254">
        <v>566</v>
      </c>
      <c r="AK254">
        <v>9765461154</v>
      </c>
      <c r="AL254">
        <v>9765461154</v>
      </c>
      <c r="AM254" t="s">
        <v>158</v>
      </c>
      <c r="AN254" t="s">
        <v>216</v>
      </c>
      <c r="AO254" t="s">
        <v>217</v>
      </c>
      <c r="AP254" t="s">
        <v>146</v>
      </c>
      <c r="AQ254" t="s">
        <v>174</v>
      </c>
      <c r="AR254">
        <v>16607.5</v>
      </c>
      <c r="AS254">
        <v>16500</v>
      </c>
      <c r="AT254" s="5">
        <f t="shared" si="21"/>
        <v>15500</v>
      </c>
      <c r="AU254" s="5">
        <v>350</v>
      </c>
      <c r="AV254" s="5">
        <f t="shared" si="22"/>
        <v>15150</v>
      </c>
      <c r="AW254" s="6">
        <f t="shared" si="23"/>
        <v>2666.4</v>
      </c>
      <c r="AX254" s="7">
        <f t="shared" si="24"/>
        <v>12120</v>
      </c>
      <c r="AY254" s="8">
        <f t="shared" si="25"/>
        <v>363.6</v>
      </c>
      <c r="AZ254" s="5">
        <v>250</v>
      </c>
      <c r="BA254" s="9">
        <f t="shared" si="26"/>
        <v>81.25</v>
      </c>
      <c r="BB254" s="9">
        <v>1000</v>
      </c>
      <c r="BC254" s="10"/>
      <c r="BD254" s="5">
        <f t="shared" si="27"/>
        <v>18.75</v>
      </c>
      <c r="BG254" t="s">
        <v>146</v>
      </c>
      <c r="BH254" t="s">
        <v>146</v>
      </c>
      <c r="BI254">
        <v>566</v>
      </c>
      <c r="BJ254">
        <v>566</v>
      </c>
      <c r="BK254">
        <v>16607.5</v>
      </c>
      <c r="BL254">
        <v>0.5</v>
      </c>
      <c r="BM254">
        <v>0</v>
      </c>
      <c r="BN254">
        <v>0.5</v>
      </c>
      <c r="BO254">
        <v>0.04</v>
      </c>
      <c r="BP254">
        <v>0</v>
      </c>
      <c r="BQ254">
        <v>16606.962500000001</v>
      </c>
      <c r="BR254">
        <v>0</v>
      </c>
      <c r="BS254">
        <v>0.04</v>
      </c>
      <c r="BT254" t="s">
        <v>146</v>
      </c>
      <c r="BU254">
        <v>59536659</v>
      </c>
      <c r="BV254" t="s">
        <v>162</v>
      </c>
      <c r="BW254">
        <v>0</v>
      </c>
      <c r="BX254">
        <v>0</v>
      </c>
      <c r="BY254" t="s">
        <v>163</v>
      </c>
      <c r="BZ254">
        <v>0</v>
      </c>
      <c r="CA254" t="s">
        <v>146</v>
      </c>
      <c r="CB254">
        <v>0</v>
      </c>
      <c r="CC254">
        <v>0</v>
      </c>
      <c r="CD254" t="s">
        <v>175</v>
      </c>
      <c r="CE254">
        <v>0</v>
      </c>
      <c r="CF254">
        <v>0</v>
      </c>
      <c r="CG254">
        <v>0</v>
      </c>
      <c r="CH254" t="s">
        <v>146</v>
      </c>
      <c r="CI254" t="s">
        <v>146</v>
      </c>
      <c r="CJ254" t="s">
        <v>171</v>
      </c>
      <c r="CK254">
        <v>10</v>
      </c>
      <c r="CL254">
        <v>0</v>
      </c>
      <c r="CM254">
        <v>0</v>
      </c>
      <c r="CN254">
        <v>16607.5</v>
      </c>
      <c r="CO254" t="s">
        <v>150</v>
      </c>
      <c r="CP254">
        <v>0</v>
      </c>
      <c r="CQ254">
        <v>0</v>
      </c>
      <c r="CR254">
        <v>0</v>
      </c>
      <c r="CS254" t="s">
        <v>164</v>
      </c>
      <c r="CT254">
        <v>0</v>
      </c>
      <c r="CU254">
        <v>0</v>
      </c>
      <c r="CV254">
        <v>0</v>
      </c>
      <c r="CW254" t="s">
        <v>156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 t="s">
        <v>165</v>
      </c>
      <c r="DE254">
        <v>0</v>
      </c>
      <c r="DF254">
        <v>0</v>
      </c>
      <c r="DG254">
        <v>0</v>
      </c>
      <c r="DH254" t="s">
        <v>150</v>
      </c>
      <c r="DI254">
        <v>0</v>
      </c>
      <c r="DJ254">
        <v>0</v>
      </c>
      <c r="DK254">
        <v>0</v>
      </c>
      <c r="DL254" t="s">
        <v>156</v>
      </c>
      <c r="DM254">
        <v>45</v>
      </c>
      <c r="DN254">
        <v>0</v>
      </c>
      <c r="DO254" t="s">
        <v>156</v>
      </c>
      <c r="DP254">
        <v>45</v>
      </c>
      <c r="DQ254">
        <v>0</v>
      </c>
      <c r="DR254" t="s">
        <v>146</v>
      </c>
      <c r="DS254" t="s">
        <v>146</v>
      </c>
      <c r="DT254" t="s">
        <v>146</v>
      </c>
      <c r="DU254" t="s">
        <v>155</v>
      </c>
      <c r="DV254">
        <v>0</v>
      </c>
      <c r="DW254">
        <v>0</v>
      </c>
      <c r="DX254">
        <v>0.5</v>
      </c>
      <c r="DY254">
        <v>0.04</v>
      </c>
      <c r="DZ254">
        <v>2.0020566090040005E+19</v>
      </c>
      <c r="EA254">
        <v>3.4600356600000148E+18</v>
      </c>
      <c r="EB254" t="s">
        <v>474</v>
      </c>
      <c r="EC254" t="s">
        <v>474</v>
      </c>
      <c r="ED254" t="s">
        <v>473</v>
      </c>
      <c r="EE254" t="s">
        <v>475</v>
      </c>
      <c r="EF254" t="s">
        <v>163</v>
      </c>
      <c r="EG254" t="s">
        <v>146</v>
      </c>
      <c r="EH254" t="s">
        <v>146</v>
      </c>
      <c r="EI254" t="s">
        <v>146</v>
      </c>
      <c r="EJ254" t="s">
        <v>146</v>
      </c>
      <c r="EK254" t="s">
        <v>146</v>
      </c>
      <c r="EL254" t="s">
        <v>146</v>
      </c>
      <c r="EM254" t="s">
        <v>146</v>
      </c>
      <c r="EN254" t="s">
        <v>146</v>
      </c>
      <c r="EO254" t="s">
        <v>146</v>
      </c>
      <c r="EP254">
        <v>16607.5</v>
      </c>
      <c r="EQ254">
        <v>0</v>
      </c>
      <c r="ER254">
        <v>0</v>
      </c>
      <c r="ES254" t="s">
        <v>146</v>
      </c>
      <c r="ET254" t="s">
        <v>168</v>
      </c>
      <c r="EU254" t="s">
        <v>146</v>
      </c>
      <c r="EV254">
        <v>0</v>
      </c>
    </row>
    <row r="255" spans="1:152" x14ac:dyDescent="0.25">
      <c r="A255">
        <v>9766090623</v>
      </c>
      <c r="B255" t="s">
        <v>141</v>
      </c>
      <c r="C255" t="s">
        <v>523</v>
      </c>
      <c r="D255" t="s">
        <v>143</v>
      </c>
      <c r="E255" t="s">
        <v>144</v>
      </c>
      <c r="F255" t="s">
        <v>145</v>
      </c>
      <c r="G255">
        <v>34914</v>
      </c>
      <c r="H255" t="s">
        <v>145</v>
      </c>
      <c r="I255">
        <v>742347</v>
      </c>
      <c r="J255">
        <v>2610787703</v>
      </c>
      <c r="K255">
        <v>9945408</v>
      </c>
      <c r="L255">
        <v>2692440</v>
      </c>
      <c r="M255" t="s">
        <v>146</v>
      </c>
      <c r="N255">
        <v>9766090623</v>
      </c>
      <c r="O255">
        <v>123</v>
      </c>
      <c r="P255" t="s">
        <v>147</v>
      </c>
      <c r="Q255" t="s">
        <v>148</v>
      </c>
      <c r="R255" t="s">
        <v>149</v>
      </c>
      <c r="S255">
        <v>250100000000001</v>
      </c>
      <c r="T255" t="s">
        <v>150</v>
      </c>
      <c r="U255" t="s">
        <v>151</v>
      </c>
      <c r="V255">
        <v>4814</v>
      </c>
      <c r="W255" t="s">
        <v>152</v>
      </c>
      <c r="X255" t="s">
        <v>151</v>
      </c>
      <c r="Y255">
        <v>44</v>
      </c>
      <c r="Z255" t="s">
        <v>153</v>
      </c>
      <c r="AA255" t="s">
        <v>154</v>
      </c>
      <c r="AB255" t="s">
        <v>146</v>
      </c>
      <c r="AC255">
        <v>200239</v>
      </c>
      <c r="AD255" t="s">
        <v>155</v>
      </c>
      <c r="AE255" t="s">
        <v>156</v>
      </c>
      <c r="AF255" t="s">
        <v>524</v>
      </c>
      <c r="AG255">
        <v>566</v>
      </c>
      <c r="AH255">
        <v>975322</v>
      </c>
      <c r="AI255" t="s">
        <v>171</v>
      </c>
      <c r="AJ255">
        <v>566</v>
      </c>
      <c r="AK255">
        <v>9766090623</v>
      </c>
      <c r="AL255">
        <v>9766090623</v>
      </c>
      <c r="AM255" t="s">
        <v>158</v>
      </c>
      <c r="AN255" t="s">
        <v>192</v>
      </c>
      <c r="AO255" t="s">
        <v>193</v>
      </c>
      <c r="AP255" t="s">
        <v>146</v>
      </c>
      <c r="AQ255" t="s">
        <v>174</v>
      </c>
      <c r="AR255">
        <v>16607.5</v>
      </c>
      <c r="AS255">
        <v>16500</v>
      </c>
      <c r="AT255" s="5">
        <f t="shared" si="21"/>
        <v>15500</v>
      </c>
      <c r="AU255" s="5">
        <v>350</v>
      </c>
      <c r="AV255" s="5">
        <f t="shared" si="22"/>
        <v>15150</v>
      </c>
      <c r="AW255" s="6">
        <f t="shared" si="23"/>
        <v>2666.4</v>
      </c>
      <c r="AX255" s="7">
        <f t="shared" si="24"/>
        <v>12120</v>
      </c>
      <c r="AY255" s="8">
        <f t="shared" si="25"/>
        <v>363.6</v>
      </c>
      <c r="AZ255" s="5">
        <v>250</v>
      </c>
      <c r="BA255" s="9">
        <f t="shared" si="26"/>
        <v>81.25</v>
      </c>
      <c r="BB255" s="9">
        <v>1000</v>
      </c>
      <c r="BC255" s="10"/>
      <c r="BD255" s="5">
        <f t="shared" si="27"/>
        <v>18.75</v>
      </c>
      <c r="BG255" t="s">
        <v>146</v>
      </c>
      <c r="BH255" t="s">
        <v>146</v>
      </c>
      <c r="BI255">
        <v>566</v>
      </c>
      <c r="BJ255">
        <v>566</v>
      </c>
      <c r="BK255">
        <v>16607.5</v>
      </c>
      <c r="BL255">
        <v>0.5</v>
      </c>
      <c r="BM255">
        <v>0</v>
      </c>
      <c r="BN255">
        <v>0.5</v>
      </c>
      <c r="BO255">
        <v>0.04</v>
      </c>
      <c r="BP255">
        <v>0</v>
      </c>
      <c r="BQ255">
        <v>16606.962500000001</v>
      </c>
      <c r="BR255">
        <v>0</v>
      </c>
      <c r="BS255">
        <v>0.04</v>
      </c>
      <c r="BT255" t="s">
        <v>146</v>
      </c>
      <c r="BU255">
        <v>59536659</v>
      </c>
      <c r="BV255" t="s">
        <v>162</v>
      </c>
      <c r="BW255">
        <v>0</v>
      </c>
      <c r="BX255">
        <v>0</v>
      </c>
      <c r="BY255" t="s">
        <v>163</v>
      </c>
      <c r="BZ255">
        <v>0</v>
      </c>
      <c r="CA255" t="s">
        <v>146</v>
      </c>
      <c r="CB255">
        <v>0</v>
      </c>
      <c r="CC255">
        <v>0</v>
      </c>
      <c r="CD255" t="s">
        <v>175</v>
      </c>
      <c r="CE255">
        <v>0</v>
      </c>
      <c r="CF255">
        <v>0</v>
      </c>
      <c r="CG255">
        <v>0</v>
      </c>
      <c r="CH255" t="s">
        <v>146</v>
      </c>
      <c r="CI255" t="s">
        <v>146</v>
      </c>
      <c r="CJ255" t="s">
        <v>171</v>
      </c>
      <c r="CK255">
        <v>10</v>
      </c>
      <c r="CL255">
        <v>0</v>
      </c>
      <c r="CM255">
        <v>0</v>
      </c>
      <c r="CN255">
        <v>16607.5</v>
      </c>
      <c r="CO255" t="s">
        <v>150</v>
      </c>
      <c r="CP255">
        <v>0</v>
      </c>
      <c r="CQ255">
        <v>0</v>
      </c>
      <c r="CR255">
        <v>0</v>
      </c>
      <c r="CS255" t="s">
        <v>164</v>
      </c>
      <c r="CT255">
        <v>0</v>
      </c>
      <c r="CU255">
        <v>0</v>
      </c>
      <c r="CV255">
        <v>0</v>
      </c>
      <c r="CW255" t="s">
        <v>156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 t="s">
        <v>165</v>
      </c>
      <c r="DE255">
        <v>0</v>
      </c>
      <c r="DF255">
        <v>0</v>
      </c>
      <c r="DG255">
        <v>0</v>
      </c>
      <c r="DH255" t="s">
        <v>150</v>
      </c>
      <c r="DI255">
        <v>0</v>
      </c>
      <c r="DJ255">
        <v>0</v>
      </c>
      <c r="DK255">
        <v>0</v>
      </c>
      <c r="DL255" t="s">
        <v>156</v>
      </c>
      <c r="DM255">
        <v>45</v>
      </c>
      <c r="DN255">
        <v>0</v>
      </c>
      <c r="DO255" t="s">
        <v>156</v>
      </c>
      <c r="DP255">
        <v>45</v>
      </c>
      <c r="DQ255">
        <v>0</v>
      </c>
      <c r="DR255" t="s">
        <v>146</v>
      </c>
      <c r="DS255" t="s">
        <v>146</v>
      </c>
      <c r="DT255" t="s">
        <v>146</v>
      </c>
      <c r="DU255" t="s">
        <v>155</v>
      </c>
      <c r="DV255">
        <v>0</v>
      </c>
      <c r="DW255">
        <v>0</v>
      </c>
      <c r="DX255">
        <v>0.5</v>
      </c>
      <c r="DY255">
        <v>0.04</v>
      </c>
      <c r="DZ255">
        <v>2.0020566090040005E+19</v>
      </c>
      <c r="EA255">
        <v>3.4600356600000148E+18</v>
      </c>
      <c r="EB255" t="s">
        <v>525</v>
      </c>
      <c r="EC255" t="s">
        <v>525</v>
      </c>
      <c r="ED255" t="s">
        <v>524</v>
      </c>
      <c r="EE255" t="s">
        <v>526</v>
      </c>
      <c r="EF255" t="s">
        <v>163</v>
      </c>
      <c r="EG255" t="s">
        <v>146</v>
      </c>
      <c r="EH255" t="s">
        <v>146</v>
      </c>
      <c r="EI255" t="s">
        <v>146</v>
      </c>
      <c r="EJ255" t="s">
        <v>146</v>
      </c>
      <c r="EK255" t="s">
        <v>146</v>
      </c>
      <c r="EL255" t="s">
        <v>146</v>
      </c>
      <c r="EM255" t="s">
        <v>146</v>
      </c>
      <c r="EN255" t="s">
        <v>146</v>
      </c>
      <c r="EO255" t="s">
        <v>146</v>
      </c>
      <c r="EP255">
        <v>16607.5</v>
      </c>
      <c r="EQ255">
        <v>0</v>
      </c>
      <c r="ER255">
        <v>0</v>
      </c>
      <c r="ES255" t="s">
        <v>146</v>
      </c>
      <c r="ET255" t="s">
        <v>168</v>
      </c>
      <c r="EU255" t="s">
        <v>146</v>
      </c>
      <c r="EV255">
        <v>0</v>
      </c>
    </row>
    <row r="256" spans="1:152" x14ac:dyDescent="0.25">
      <c r="A256">
        <v>9762710567</v>
      </c>
      <c r="B256" t="s">
        <v>141</v>
      </c>
      <c r="C256" t="s">
        <v>566</v>
      </c>
      <c r="D256" t="s">
        <v>143</v>
      </c>
      <c r="E256" t="s">
        <v>144</v>
      </c>
      <c r="F256" t="s">
        <v>145</v>
      </c>
      <c r="G256">
        <v>34909</v>
      </c>
      <c r="H256" t="s">
        <v>145</v>
      </c>
      <c r="I256">
        <v>272428</v>
      </c>
      <c r="J256">
        <v>2610339421</v>
      </c>
      <c r="K256">
        <v>3072729</v>
      </c>
      <c r="L256">
        <v>2692440</v>
      </c>
      <c r="M256" t="s">
        <v>146</v>
      </c>
      <c r="N256">
        <v>9762710567</v>
      </c>
      <c r="O256">
        <v>123</v>
      </c>
      <c r="P256" t="s">
        <v>147</v>
      </c>
      <c r="Q256" t="s">
        <v>148</v>
      </c>
      <c r="R256" t="s">
        <v>149</v>
      </c>
      <c r="S256">
        <v>250100000000001</v>
      </c>
      <c r="T256" t="s">
        <v>150</v>
      </c>
      <c r="U256" t="s">
        <v>151</v>
      </c>
      <c r="V256">
        <v>4814</v>
      </c>
      <c r="W256" t="s">
        <v>152</v>
      </c>
      <c r="X256" t="s">
        <v>151</v>
      </c>
      <c r="Y256">
        <v>44</v>
      </c>
      <c r="Z256" t="s">
        <v>153</v>
      </c>
      <c r="AA256" t="s">
        <v>154</v>
      </c>
      <c r="AB256" t="s">
        <v>146</v>
      </c>
      <c r="AC256">
        <v>200239</v>
      </c>
      <c r="AD256" t="s">
        <v>155</v>
      </c>
      <c r="AE256" t="s">
        <v>156</v>
      </c>
      <c r="AF256" t="s">
        <v>567</v>
      </c>
      <c r="AG256">
        <v>566</v>
      </c>
      <c r="AH256">
        <v>946247</v>
      </c>
      <c r="AI256" t="s">
        <v>171</v>
      </c>
      <c r="AJ256">
        <v>566</v>
      </c>
      <c r="AK256">
        <v>9762710567</v>
      </c>
      <c r="AL256">
        <v>9762710567</v>
      </c>
      <c r="AM256" t="s">
        <v>158</v>
      </c>
      <c r="AN256" t="s">
        <v>192</v>
      </c>
      <c r="AO256" t="s">
        <v>193</v>
      </c>
      <c r="AP256" t="s">
        <v>146</v>
      </c>
      <c r="AQ256" t="s">
        <v>174</v>
      </c>
      <c r="AR256">
        <v>16607.5</v>
      </c>
      <c r="AS256">
        <v>16500</v>
      </c>
      <c r="AT256" s="5">
        <f t="shared" si="21"/>
        <v>15500</v>
      </c>
      <c r="AU256" s="5">
        <v>350</v>
      </c>
      <c r="AV256" s="5">
        <f t="shared" si="22"/>
        <v>15150</v>
      </c>
      <c r="AW256" s="6">
        <f t="shared" si="23"/>
        <v>2666.4</v>
      </c>
      <c r="AX256" s="7">
        <f t="shared" si="24"/>
        <v>12120</v>
      </c>
      <c r="AY256" s="8">
        <f t="shared" si="25"/>
        <v>363.6</v>
      </c>
      <c r="AZ256" s="5">
        <v>250</v>
      </c>
      <c r="BA256" s="9">
        <f t="shared" si="26"/>
        <v>81.25</v>
      </c>
      <c r="BB256" s="9">
        <v>1000</v>
      </c>
      <c r="BC256" s="10"/>
      <c r="BD256" s="5">
        <f t="shared" si="27"/>
        <v>18.75</v>
      </c>
      <c r="BG256" t="s">
        <v>146</v>
      </c>
      <c r="BH256" t="s">
        <v>146</v>
      </c>
      <c r="BI256">
        <v>566</v>
      </c>
      <c r="BJ256">
        <v>566</v>
      </c>
      <c r="BK256">
        <v>16607.5</v>
      </c>
      <c r="BL256">
        <v>0.5</v>
      </c>
      <c r="BM256">
        <v>0</v>
      </c>
      <c r="BN256">
        <v>0.5</v>
      </c>
      <c r="BO256">
        <v>0.04</v>
      </c>
      <c r="BP256">
        <v>0</v>
      </c>
      <c r="BQ256">
        <v>16606.962500000001</v>
      </c>
      <c r="BR256">
        <v>0</v>
      </c>
      <c r="BS256">
        <v>0.04</v>
      </c>
      <c r="BT256" t="s">
        <v>146</v>
      </c>
      <c r="BU256">
        <v>59536659</v>
      </c>
      <c r="BV256" t="s">
        <v>162</v>
      </c>
      <c r="BW256">
        <v>0</v>
      </c>
      <c r="BX256">
        <v>0</v>
      </c>
      <c r="BY256" t="s">
        <v>163</v>
      </c>
      <c r="BZ256">
        <v>0</v>
      </c>
      <c r="CA256" t="s">
        <v>146</v>
      </c>
      <c r="CB256">
        <v>0</v>
      </c>
      <c r="CC256">
        <v>0</v>
      </c>
      <c r="CD256" t="s">
        <v>175</v>
      </c>
      <c r="CE256">
        <v>0</v>
      </c>
      <c r="CF256">
        <v>0</v>
      </c>
      <c r="CG256">
        <v>0</v>
      </c>
      <c r="CH256" t="s">
        <v>146</v>
      </c>
      <c r="CI256" t="s">
        <v>146</v>
      </c>
      <c r="CJ256" t="s">
        <v>171</v>
      </c>
      <c r="CK256">
        <v>10</v>
      </c>
      <c r="CL256">
        <v>0</v>
      </c>
      <c r="CM256">
        <v>0</v>
      </c>
      <c r="CN256">
        <v>16607.5</v>
      </c>
      <c r="CO256" t="s">
        <v>150</v>
      </c>
      <c r="CP256">
        <v>0</v>
      </c>
      <c r="CQ256">
        <v>0</v>
      </c>
      <c r="CR256">
        <v>0</v>
      </c>
      <c r="CS256" t="s">
        <v>164</v>
      </c>
      <c r="CT256">
        <v>0</v>
      </c>
      <c r="CU256">
        <v>0</v>
      </c>
      <c r="CV256">
        <v>0</v>
      </c>
      <c r="CW256" t="s">
        <v>156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 t="s">
        <v>165</v>
      </c>
      <c r="DE256">
        <v>0</v>
      </c>
      <c r="DF256">
        <v>0</v>
      </c>
      <c r="DG256">
        <v>0</v>
      </c>
      <c r="DH256" t="s">
        <v>150</v>
      </c>
      <c r="DI256">
        <v>0</v>
      </c>
      <c r="DJ256">
        <v>0</v>
      </c>
      <c r="DK256">
        <v>0</v>
      </c>
      <c r="DL256" t="s">
        <v>156</v>
      </c>
      <c r="DM256">
        <v>45</v>
      </c>
      <c r="DN256">
        <v>0</v>
      </c>
      <c r="DO256" t="s">
        <v>156</v>
      </c>
      <c r="DP256">
        <v>45</v>
      </c>
      <c r="DQ256">
        <v>0</v>
      </c>
      <c r="DR256" t="s">
        <v>146</v>
      </c>
      <c r="DS256" t="s">
        <v>146</v>
      </c>
      <c r="DT256" t="s">
        <v>146</v>
      </c>
      <c r="DU256" t="s">
        <v>155</v>
      </c>
      <c r="DV256">
        <v>0</v>
      </c>
      <c r="DW256">
        <v>0</v>
      </c>
      <c r="DX256">
        <v>0.5</v>
      </c>
      <c r="DY256">
        <v>0.04</v>
      </c>
      <c r="DZ256">
        <v>2.0020566090040005E+19</v>
      </c>
      <c r="EA256">
        <v>3.4600356600000148E+18</v>
      </c>
      <c r="EB256" t="s">
        <v>568</v>
      </c>
      <c r="EC256" t="s">
        <v>568</v>
      </c>
      <c r="ED256" t="s">
        <v>567</v>
      </c>
      <c r="EE256" t="s">
        <v>569</v>
      </c>
      <c r="EF256" t="s">
        <v>163</v>
      </c>
      <c r="EG256" t="s">
        <v>146</v>
      </c>
      <c r="EH256" t="s">
        <v>146</v>
      </c>
      <c r="EI256" t="s">
        <v>146</v>
      </c>
      <c r="EJ256" t="s">
        <v>146</v>
      </c>
      <c r="EK256" t="s">
        <v>146</v>
      </c>
      <c r="EL256" t="s">
        <v>146</v>
      </c>
      <c r="EM256" t="s">
        <v>146</v>
      </c>
      <c r="EN256" t="s">
        <v>146</v>
      </c>
      <c r="EO256" t="s">
        <v>146</v>
      </c>
      <c r="EP256">
        <v>16607.5</v>
      </c>
      <c r="EQ256">
        <v>0</v>
      </c>
      <c r="ER256">
        <v>0</v>
      </c>
      <c r="ES256" t="s">
        <v>146</v>
      </c>
      <c r="ET256" t="s">
        <v>168</v>
      </c>
      <c r="EU256" t="s">
        <v>146</v>
      </c>
      <c r="EV256">
        <v>0</v>
      </c>
    </row>
    <row r="257" spans="1:152" x14ac:dyDescent="0.25">
      <c r="A257">
        <v>9763590090</v>
      </c>
      <c r="B257" t="s">
        <v>141</v>
      </c>
      <c r="C257" t="s">
        <v>589</v>
      </c>
      <c r="D257" t="s">
        <v>143</v>
      </c>
      <c r="E257" t="s">
        <v>144</v>
      </c>
      <c r="F257" t="s">
        <v>145</v>
      </c>
      <c r="G257">
        <v>34911</v>
      </c>
      <c r="H257" t="s">
        <v>145</v>
      </c>
      <c r="I257">
        <v>65635</v>
      </c>
      <c r="J257">
        <v>2610496879</v>
      </c>
      <c r="K257">
        <v>9135743</v>
      </c>
      <c r="L257">
        <v>2692440</v>
      </c>
      <c r="M257" t="s">
        <v>146</v>
      </c>
      <c r="N257">
        <v>9763590090</v>
      </c>
      <c r="O257">
        <v>123</v>
      </c>
      <c r="P257" t="s">
        <v>147</v>
      </c>
      <c r="Q257" t="s">
        <v>148</v>
      </c>
      <c r="R257" t="s">
        <v>149</v>
      </c>
      <c r="S257">
        <v>250100000000001</v>
      </c>
      <c r="T257" t="s">
        <v>150</v>
      </c>
      <c r="U257" t="s">
        <v>151</v>
      </c>
      <c r="V257">
        <v>4814</v>
      </c>
      <c r="W257" t="s">
        <v>152</v>
      </c>
      <c r="X257" t="s">
        <v>151</v>
      </c>
      <c r="Y257">
        <v>44</v>
      </c>
      <c r="Z257" t="s">
        <v>153</v>
      </c>
      <c r="AA257" t="s">
        <v>154</v>
      </c>
      <c r="AB257" t="s">
        <v>146</v>
      </c>
      <c r="AC257">
        <v>200239</v>
      </c>
      <c r="AD257" t="s">
        <v>155</v>
      </c>
      <c r="AE257" t="s">
        <v>156</v>
      </c>
      <c r="AF257" t="s">
        <v>590</v>
      </c>
      <c r="AG257">
        <v>566</v>
      </c>
      <c r="AH257">
        <v>665672</v>
      </c>
      <c r="AI257" t="s">
        <v>171</v>
      </c>
      <c r="AJ257">
        <v>566</v>
      </c>
      <c r="AK257">
        <v>9763590090</v>
      </c>
      <c r="AL257">
        <v>9763590090</v>
      </c>
      <c r="AM257" t="s">
        <v>158</v>
      </c>
      <c r="AN257" t="s">
        <v>192</v>
      </c>
      <c r="AO257" t="s">
        <v>193</v>
      </c>
      <c r="AP257" t="s">
        <v>146</v>
      </c>
      <c r="AQ257" t="s">
        <v>174</v>
      </c>
      <c r="AR257">
        <v>16607.5</v>
      </c>
      <c r="AS257">
        <v>16500</v>
      </c>
      <c r="AT257" s="5">
        <f t="shared" si="21"/>
        <v>15500</v>
      </c>
      <c r="AU257" s="5">
        <v>350</v>
      </c>
      <c r="AV257" s="5">
        <f t="shared" si="22"/>
        <v>15150</v>
      </c>
      <c r="AW257" s="6">
        <f t="shared" si="23"/>
        <v>2666.4</v>
      </c>
      <c r="AX257" s="7">
        <f t="shared" si="24"/>
        <v>12120</v>
      </c>
      <c r="AY257" s="8">
        <f t="shared" si="25"/>
        <v>363.6</v>
      </c>
      <c r="AZ257" s="5">
        <v>250</v>
      </c>
      <c r="BA257" s="9">
        <f t="shared" si="26"/>
        <v>81.25</v>
      </c>
      <c r="BB257" s="9">
        <v>1000</v>
      </c>
      <c r="BC257" s="10"/>
      <c r="BD257" s="5">
        <f t="shared" si="27"/>
        <v>18.75</v>
      </c>
      <c r="BG257" t="s">
        <v>146</v>
      </c>
      <c r="BH257" t="s">
        <v>146</v>
      </c>
      <c r="BI257">
        <v>566</v>
      </c>
      <c r="BJ257">
        <v>566</v>
      </c>
      <c r="BK257">
        <v>16607.5</v>
      </c>
      <c r="BL257">
        <v>0.5</v>
      </c>
      <c r="BM257">
        <v>0</v>
      </c>
      <c r="BN257">
        <v>0.5</v>
      </c>
      <c r="BO257">
        <v>0.04</v>
      </c>
      <c r="BP257">
        <v>0</v>
      </c>
      <c r="BQ257">
        <v>16606.962500000001</v>
      </c>
      <c r="BR257">
        <v>0</v>
      </c>
      <c r="BS257">
        <v>0.04</v>
      </c>
      <c r="BT257" t="s">
        <v>146</v>
      </c>
      <c r="BU257">
        <v>59536659</v>
      </c>
      <c r="BV257" t="s">
        <v>162</v>
      </c>
      <c r="BW257">
        <v>0</v>
      </c>
      <c r="BX257">
        <v>0</v>
      </c>
      <c r="BY257" t="s">
        <v>163</v>
      </c>
      <c r="BZ257">
        <v>0</v>
      </c>
      <c r="CA257" t="s">
        <v>146</v>
      </c>
      <c r="CB257">
        <v>0</v>
      </c>
      <c r="CC257">
        <v>0</v>
      </c>
      <c r="CD257" t="s">
        <v>175</v>
      </c>
      <c r="CE257">
        <v>0</v>
      </c>
      <c r="CF257">
        <v>0</v>
      </c>
      <c r="CG257">
        <v>0</v>
      </c>
      <c r="CH257" t="s">
        <v>146</v>
      </c>
      <c r="CI257" t="s">
        <v>146</v>
      </c>
      <c r="CJ257" t="s">
        <v>171</v>
      </c>
      <c r="CK257">
        <v>10</v>
      </c>
      <c r="CL257">
        <v>0</v>
      </c>
      <c r="CM257">
        <v>0</v>
      </c>
      <c r="CN257">
        <v>16607.5</v>
      </c>
      <c r="CO257" t="s">
        <v>150</v>
      </c>
      <c r="CP257">
        <v>0</v>
      </c>
      <c r="CQ257">
        <v>0</v>
      </c>
      <c r="CR257">
        <v>0</v>
      </c>
      <c r="CS257" t="s">
        <v>164</v>
      </c>
      <c r="CT257">
        <v>0</v>
      </c>
      <c r="CU257">
        <v>0</v>
      </c>
      <c r="CV257">
        <v>0</v>
      </c>
      <c r="CW257" t="s">
        <v>156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 t="s">
        <v>165</v>
      </c>
      <c r="DE257">
        <v>0</v>
      </c>
      <c r="DF257">
        <v>0</v>
      </c>
      <c r="DG257">
        <v>0</v>
      </c>
      <c r="DH257" t="s">
        <v>150</v>
      </c>
      <c r="DI257">
        <v>0</v>
      </c>
      <c r="DJ257">
        <v>0</v>
      </c>
      <c r="DK257">
        <v>0</v>
      </c>
      <c r="DL257" t="s">
        <v>156</v>
      </c>
      <c r="DM257">
        <v>45</v>
      </c>
      <c r="DN257">
        <v>0</v>
      </c>
      <c r="DO257" t="s">
        <v>156</v>
      </c>
      <c r="DP257">
        <v>45</v>
      </c>
      <c r="DQ257">
        <v>0</v>
      </c>
      <c r="DR257" t="s">
        <v>146</v>
      </c>
      <c r="DS257" t="s">
        <v>146</v>
      </c>
      <c r="DT257" t="s">
        <v>146</v>
      </c>
      <c r="DU257" t="s">
        <v>155</v>
      </c>
      <c r="DV257">
        <v>0</v>
      </c>
      <c r="DW257">
        <v>0</v>
      </c>
      <c r="DX257">
        <v>0.5</v>
      </c>
      <c r="DY257">
        <v>0.04</v>
      </c>
      <c r="DZ257">
        <v>2.0020566090040005E+19</v>
      </c>
      <c r="EA257">
        <v>3.4600356600000148E+18</v>
      </c>
      <c r="EB257" t="s">
        <v>591</v>
      </c>
      <c r="EC257" t="s">
        <v>591</v>
      </c>
      <c r="ED257" t="s">
        <v>590</v>
      </c>
      <c r="EE257" t="s">
        <v>592</v>
      </c>
      <c r="EF257" t="s">
        <v>163</v>
      </c>
      <c r="EG257" t="s">
        <v>146</v>
      </c>
      <c r="EH257" t="s">
        <v>146</v>
      </c>
      <c r="EI257" t="s">
        <v>146</v>
      </c>
      <c r="EJ257" t="s">
        <v>146</v>
      </c>
      <c r="EK257" t="s">
        <v>146</v>
      </c>
      <c r="EL257" t="s">
        <v>146</v>
      </c>
      <c r="EM257" t="s">
        <v>146</v>
      </c>
      <c r="EN257" t="s">
        <v>146</v>
      </c>
      <c r="EO257" t="s">
        <v>146</v>
      </c>
      <c r="EP257">
        <v>16607.5</v>
      </c>
      <c r="EQ257">
        <v>0</v>
      </c>
      <c r="ER257">
        <v>0</v>
      </c>
      <c r="ES257" t="s">
        <v>146</v>
      </c>
      <c r="ET257" t="s">
        <v>168</v>
      </c>
      <c r="EU257" t="s">
        <v>146</v>
      </c>
      <c r="EV257">
        <v>0</v>
      </c>
    </row>
    <row r="258" spans="1:152" x14ac:dyDescent="0.25">
      <c r="A258">
        <v>9765524916</v>
      </c>
      <c r="B258" t="s">
        <v>141</v>
      </c>
      <c r="C258" t="s">
        <v>596</v>
      </c>
      <c r="D258" t="s">
        <v>143</v>
      </c>
      <c r="E258" t="s">
        <v>144</v>
      </c>
      <c r="F258" t="s">
        <v>145</v>
      </c>
      <c r="G258">
        <v>34914</v>
      </c>
      <c r="H258" t="s">
        <v>145</v>
      </c>
      <c r="I258">
        <v>498648</v>
      </c>
      <c r="J258">
        <v>2610785838</v>
      </c>
      <c r="K258">
        <v>8917441</v>
      </c>
      <c r="L258">
        <v>2692440</v>
      </c>
      <c r="M258" t="s">
        <v>146</v>
      </c>
      <c r="N258">
        <v>9765524916</v>
      </c>
      <c r="O258">
        <v>123</v>
      </c>
      <c r="P258" t="s">
        <v>147</v>
      </c>
      <c r="Q258" t="s">
        <v>148</v>
      </c>
      <c r="R258" t="s">
        <v>149</v>
      </c>
      <c r="S258">
        <v>250100000000001</v>
      </c>
      <c r="T258" t="s">
        <v>150</v>
      </c>
      <c r="U258" t="s">
        <v>151</v>
      </c>
      <c r="V258">
        <v>4814</v>
      </c>
      <c r="W258" t="s">
        <v>152</v>
      </c>
      <c r="X258" t="s">
        <v>151</v>
      </c>
      <c r="Y258">
        <v>44</v>
      </c>
      <c r="Z258" t="s">
        <v>153</v>
      </c>
      <c r="AA258" t="s">
        <v>154</v>
      </c>
      <c r="AB258" t="s">
        <v>146</v>
      </c>
      <c r="AC258">
        <v>200239</v>
      </c>
      <c r="AD258" t="s">
        <v>155</v>
      </c>
      <c r="AE258" t="s">
        <v>156</v>
      </c>
      <c r="AF258" t="s">
        <v>597</v>
      </c>
      <c r="AG258">
        <v>566</v>
      </c>
      <c r="AH258">
        <v>481022</v>
      </c>
      <c r="AI258" t="s">
        <v>171</v>
      </c>
      <c r="AJ258">
        <v>566</v>
      </c>
      <c r="AK258">
        <v>9765524916</v>
      </c>
      <c r="AL258">
        <v>9765524916</v>
      </c>
      <c r="AM258" t="s">
        <v>158</v>
      </c>
      <c r="AN258" t="s">
        <v>216</v>
      </c>
      <c r="AO258" t="s">
        <v>217</v>
      </c>
      <c r="AP258" t="s">
        <v>146</v>
      </c>
      <c r="AQ258" t="s">
        <v>174</v>
      </c>
      <c r="AR258">
        <v>16607.5</v>
      </c>
      <c r="AS258">
        <v>16500</v>
      </c>
      <c r="AT258" s="5">
        <f t="shared" ref="AT258:AT318" si="28">AS258-BB258-BC258</f>
        <v>15500</v>
      </c>
      <c r="AU258" s="5">
        <v>350</v>
      </c>
      <c r="AV258" s="5">
        <f t="shared" ref="AV258:AV318" si="29">AT258-AU258</f>
        <v>15150</v>
      </c>
      <c r="AW258" s="6">
        <f t="shared" ref="AW258:AW318" si="30">17.6%*AV258</f>
        <v>2666.4</v>
      </c>
      <c r="AX258" s="7">
        <f t="shared" ref="AX258:AX318" si="31">80%*AV258</f>
        <v>12120</v>
      </c>
      <c r="AY258" s="8">
        <f t="shared" ref="AY258:AY318" si="32">AV258*2.4%</f>
        <v>363.6</v>
      </c>
      <c r="AZ258" s="5">
        <v>250</v>
      </c>
      <c r="BA258" s="9">
        <f t="shared" ref="BA258:BA318" si="33">100-BD258</f>
        <v>81.25</v>
      </c>
      <c r="BB258" s="9">
        <v>1000</v>
      </c>
      <c r="BC258" s="10"/>
      <c r="BD258" s="5">
        <f t="shared" ref="BD258:BD318" si="34">AZ258*7.5%</f>
        <v>18.75</v>
      </c>
      <c r="BG258" t="s">
        <v>146</v>
      </c>
      <c r="BH258" t="s">
        <v>146</v>
      </c>
      <c r="BI258">
        <v>566</v>
      </c>
      <c r="BJ258">
        <v>566</v>
      </c>
      <c r="BK258">
        <v>16607.5</v>
      </c>
      <c r="BL258">
        <v>0.5</v>
      </c>
      <c r="BM258">
        <v>0</v>
      </c>
      <c r="BN258">
        <v>0.5</v>
      </c>
      <c r="BO258">
        <v>0.04</v>
      </c>
      <c r="BP258">
        <v>0</v>
      </c>
      <c r="BQ258">
        <v>16606.962500000001</v>
      </c>
      <c r="BR258">
        <v>0</v>
      </c>
      <c r="BS258">
        <v>0.04</v>
      </c>
      <c r="BT258" t="s">
        <v>146</v>
      </c>
      <c r="BU258">
        <v>59536659</v>
      </c>
      <c r="BV258" t="s">
        <v>162</v>
      </c>
      <c r="BW258">
        <v>0</v>
      </c>
      <c r="BX258">
        <v>0</v>
      </c>
      <c r="BY258" t="s">
        <v>163</v>
      </c>
      <c r="BZ258">
        <v>0</v>
      </c>
      <c r="CA258" t="s">
        <v>146</v>
      </c>
      <c r="CB258">
        <v>0</v>
      </c>
      <c r="CC258">
        <v>0</v>
      </c>
      <c r="CD258" t="s">
        <v>175</v>
      </c>
      <c r="CE258">
        <v>0</v>
      </c>
      <c r="CF258">
        <v>0</v>
      </c>
      <c r="CG258">
        <v>0</v>
      </c>
      <c r="CH258" t="s">
        <v>146</v>
      </c>
      <c r="CI258" t="s">
        <v>146</v>
      </c>
      <c r="CJ258" t="s">
        <v>171</v>
      </c>
      <c r="CK258">
        <v>10</v>
      </c>
      <c r="CL258">
        <v>0</v>
      </c>
      <c r="CM258">
        <v>0</v>
      </c>
      <c r="CN258">
        <v>16607.5</v>
      </c>
      <c r="CO258" t="s">
        <v>150</v>
      </c>
      <c r="CP258">
        <v>0</v>
      </c>
      <c r="CQ258">
        <v>0</v>
      </c>
      <c r="CR258">
        <v>0</v>
      </c>
      <c r="CS258" t="s">
        <v>164</v>
      </c>
      <c r="CT258">
        <v>0</v>
      </c>
      <c r="CU258">
        <v>0</v>
      </c>
      <c r="CV258">
        <v>0</v>
      </c>
      <c r="CW258" t="s">
        <v>156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 t="s">
        <v>165</v>
      </c>
      <c r="DE258">
        <v>0</v>
      </c>
      <c r="DF258">
        <v>0</v>
      </c>
      <c r="DG258">
        <v>0</v>
      </c>
      <c r="DH258" t="s">
        <v>150</v>
      </c>
      <c r="DI258">
        <v>0</v>
      </c>
      <c r="DJ258">
        <v>0</v>
      </c>
      <c r="DK258">
        <v>0</v>
      </c>
      <c r="DL258" t="s">
        <v>156</v>
      </c>
      <c r="DM258">
        <v>45</v>
      </c>
      <c r="DN258">
        <v>0</v>
      </c>
      <c r="DO258" t="s">
        <v>156</v>
      </c>
      <c r="DP258">
        <v>45</v>
      </c>
      <c r="DQ258">
        <v>0</v>
      </c>
      <c r="DR258" t="s">
        <v>146</v>
      </c>
      <c r="DS258" t="s">
        <v>146</v>
      </c>
      <c r="DT258" t="s">
        <v>146</v>
      </c>
      <c r="DU258" t="s">
        <v>155</v>
      </c>
      <c r="DV258">
        <v>0</v>
      </c>
      <c r="DW258">
        <v>0</v>
      </c>
      <c r="DX258">
        <v>0.5</v>
      </c>
      <c r="DY258">
        <v>0.04</v>
      </c>
      <c r="DZ258">
        <v>2.0020566090040005E+19</v>
      </c>
      <c r="EA258">
        <v>3.4600356600000148E+18</v>
      </c>
      <c r="EB258" t="s">
        <v>598</v>
      </c>
      <c r="EC258" t="s">
        <v>598</v>
      </c>
      <c r="ED258" t="s">
        <v>597</v>
      </c>
      <c r="EE258" t="s">
        <v>599</v>
      </c>
      <c r="EF258" t="s">
        <v>163</v>
      </c>
      <c r="EG258" t="s">
        <v>146</v>
      </c>
      <c r="EH258" t="s">
        <v>146</v>
      </c>
      <c r="EI258" t="s">
        <v>146</v>
      </c>
      <c r="EJ258" t="s">
        <v>146</v>
      </c>
      <c r="EK258" t="s">
        <v>146</v>
      </c>
      <c r="EL258" t="s">
        <v>146</v>
      </c>
      <c r="EM258" t="s">
        <v>146</v>
      </c>
      <c r="EN258" t="s">
        <v>146</v>
      </c>
      <c r="EO258" t="s">
        <v>146</v>
      </c>
      <c r="EP258">
        <v>16607.5</v>
      </c>
      <c r="EQ258">
        <v>0</v>
      </c>
      <c r="ER258">
        <v>0</v>
      </c>
      <c r="ES258" t="s">
        <v>146</v>
      </c>
      <c r="ET258" t="s">
        <v>168</v>
      </c>
      <c r="EU258" t="s">
        <v>146</v>
      </c>
      <c r="EV258">
        <v>0</v>
      </c>
    </row>
    <row r="259" spans="1:152" x14ac:dyDescent="0.25">
      <c r="A259">
        <v>9764461235</v>
      </c>
      <c r="B259" t="s">
        <v>141</v>
      </c>
      <c r="C259" t="s">
        <v>701</v>
      </c>
      <c r="D259" t="s">
        <v>143</v>
      </c>
      <c r="E259" t="s">
        <v>144</v>
      </c>
      <c r="F259" t="s">
        <v>145</v>
      </c>
      <c r="G259">
        <v>34912</v>
      </c>
      <c r="H259" t="s">
        <v>145</v>
      </c>
      <c r="I259">
        <v>517151</v>
      </c>
      <c r="J259">
        <v>2610605225</v>
      </c>
      <c r="K259">
        <v>5615700</v>
      </c>
      <c r="L259">
        <v>2692440</v>
      </c>
      <c r="M259" t="s">
        <v>146</v>
      </c>
      <c r="N259">
        <v>9764461235</v>
      </c>
      <c r="O259">
        <v>123</v>
      </c>
      <c r="P259" t="s">
        <v>147</v>
      </c>
      <c r="Q259" t="s">
        <v>148</v>
      </c>
      <c r="R259" t="s">
        <v>149</v>
      </c>
      <c r="S259">
        <v>250100000000001</v>
      </c>
      <c r="T259" t="s">
        <v>150</v>
      </c>
      <c r="U259" t="s">
        <v>151</v>
      </c>
      <c r="V259">
        <v>4814</v>
      </c>
      <c r="W259" t="s">
        <v>152</v>
      </c>
      <c r="X259" t="s">
        <v>151</v>
      </c>
      <c r="Y259">
        <v>44</v>
      </c>
      <c r="Z259" t="s">
        <v>153</v>
      </c>
      <c r="AA259" t="s">
        <v>154</v>
      </c>
      <c r="AB259" t="s">
        <v>146</v>
      </c>
      <c r="AC259">
        <v>200239</v>
      </c>
      <c r="AD259" t="s">
        <v>155</v>
      </c>
      <c r="AE259" t="s">
        <v>156</v>
      </c>
      <c r="AF259" t="s">
        <v>702</v>
      </c>
      <c r="AG259">
        <v>566</v>
      </c>
      <c r="AH259">
        <v>535627</v>
      </c>
      <c r="AI259" t="s">
        <v>171</v>
      </c>
      <c r="AJ259">
        <v>566</v>
      </c>
      <c r="AK259">
        <v>9764461235</v>
      </c>
      <c r="AL259">
        <v>9764461235</v>
      </c>
      <c r="AM259" t="s">
        <v>158</v>
      </c>
      <c r="AN259" t="s">
        <v>216</v>
      </c>
      <c r="AO259" t="s">
        <v>217</v>
      </c>
      <c r="AP259" t="s">
        <v>146</v>
      </c>
      <c r="AQ259" t="s">
        <v>174</v>
      </c>
      <c r="AR259">
        <v>16607.5</v>
      </c>
      <c r="AS259">
        <v>16500</v>
      </c>
      <c r="AT259" s="5">
        <f t="shared" si="28"/>
        <v>15500</v>
      </c>
      <c r="AU259" s="5">
        <v>350</v>
      </c>
      <c r="AV259" s="5">
        <f t="shared" si="29"/>
        <v>15150</v>
      </c>
      <c r="AW259" s="6">
        <f t="shared" si="30"/>
        <v>2666.4</v>
      </c>
      <c r="AX259" s="7">
        <f t="shared" si="31"/>
        <v>12120</v>
      </c>
      <c r="AY259" s="8">
        <f t="shared" si="32"/>
        <v>363.6</v>
      </c>
      <c r="AZ259" s="5">
        <v>250</v>
      </c>
      <c r="BA259" s="9">
        <f t="shared" si="33"/>
        <v>81.25</v>
      </c>
      <c r="BB259" s="9">
        <v>1000</v>
      </c>
      <c r="BC259" s="10"/>
      <c r="BD259" s="5">
        <f t="shared" si="34"/>
        <v>18.75</v>
      </c>
      <c r="BG259" t="s">
        <v>146</v>
      </c>
      <c r="BH259" t="s">
        <v>146</v>
      </c>
      <c r="BI259">
        <v>566</v>
      </c>
      <c r="BJ259">
        <v>566</v>
      </c>
      <c r="BK259">
        <v>16607.5</v>
      </c>
      <c r="BL259">
        <v>0.5</v>
      </c>
      <c r="BM259">
        <v>0</v>
      </c>
      <c r="BN259">
        <v>0.5</v>
      </c>
      <c r="BO259">
        <v>0.04</v>
      </c>
      <c r="BP259">
        <v>0</v>
      </c>
      <c r="BQ259">
        <v>16606.962500000001</v>
      </c>
      <c r="BR259">
        <v>0</v>
      </c>
      <c r="BS259">
        <v>0.04</v>
      </c>
      <c r="BT259" t="s">
        <v>146</v>
      </c>
      <c r="BU259">
        <v>59536659</v>
      </c>
      <c r="BV259" t="s">
        <v>162</v>
      </c>
      <c r="BW259">
        <v>0</v>
      </c>
      <c r="BX259">
        <v>0</v>
      </c>
      <c r="BY259" t="s">
        <v>163</v>
      </c>
      <c r="BZ259">
        <v>0</v>
      </c>
      <c r="CA259" t="s">
        <v>146</v>
      </c>
      <c r="CB259">
        <v>0</v>
      </c>
      <c r="CC259">
        <v>0</v>
      </c>
      <c r="CD259" t="s">
        <v>175</v>
      </c>
      <c r="CE259">
        <v>0</v>
      </c>
      <c r="CF259">
        <v>0</v>
      </c>
      <c r="CG259">
        <v>0</v>
      </c>
      <c r="CH259" t="s">
        <v>146</v>
      </c>
      <c r="CI259" t="s">
        <v>146</v>
      </c>
      <c r="CJ259" t="s">
        <v>171</v>
      </c>
      <c r="CK259">
        <v>10</v>
      </c>
      <c r="CL259">
        <v>0</v>
      </c>
      <c r="CM259">
        <v>0</v>
      </c>
      <c r="CN259">
        <v>16607.5</v>
      </c>
      <c r="CO259" t="s">
        <v>150</v>
      </c>
      <c r="CP259">
        <v>0</v>
      </c>
      <c r="CQ259">
        <v>0</v>
      </c>
      <c r="CR259">
        <v>0</v>
      </c>
      <c r="CS259" t="s">
        <v>164</v>
      </c>
      <c r="CT259">
        <v>0</v>
      </c>
      <c r="CU259">
        <v>0</v>
      </c>
      <c r="CV259">
        <v>0</v>
      </c>
      <c r="CW259" t="s">
        <v>156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 t="s">
        <v>165</v>
      </c>
      <c r="DE259">
        <v>0</v>
      </c>
      <c r="DF259">
        <v>0</v>
      </c>
      <c r="DG259">
        <v>0</v>
      </c>
      <c r="DH259" t="s">
        <v>150</v>
      </c>
      <c r="DI259">
        <v>0</v>
      </c>
      <c r="DJ259">
        <v>0</v>
      </c>
      <c r="DK259">
        <v>0</v>
      </c>
      <c r="DL259" t="s">
        <v>156</v>
      </c>
      <c r="DM259">
        <v>45</v>
      </c>
      <c r="DN259">
        <v>0</v>
      </c>
      <c r="DO259" t="s">
        <v>156</v>
      </c>
      <c r="DP259">
        <v>45</v>
      </c>
      <c r="DQ259">
        <v>0</v>
      </c>
      <c r="DR259" t="s">
        <v>146</v>
      </c>
      <c r="DS259" t="s">
        <v>146</v>
      </c>
      <c r="DT259" t="s">
        <v>146</v>
      </c>
      <c r="DU259" t="s">
        <v>155</v>
      </c>
      <c r="DV259">
        <v>0</v>
      </c>
      <c r="DW259">
        <v>0</v>
      </c>
      <c r="DX259">
        <v>0.5</v>
      </c>
      <c r="DY259">
        <v>0.04</v>
      </c>
      <c r="DZ259">
        <v>2.0020566090040005E+19</v>
      </c>
      <c r="EA259">
        <v>3.4600356600000148E+18</v>
      </c>
      <c r="EB259" t="s">
        <v>703</v>
      </c>
      <c r="EC259" t="s">
        <v>703</v>
      </c>
      <c r="ED259" t="s">
        <v>702</v>
      </c>
      <c r="EE259" t="s">
        <v>704</v>
      </c>
      <c r="EF259" t="s">
        <v>163</v>
      </c>
      <c r="EG259" t="s">
        <v>146</v>
      </c>
      <c r="EH259" t="s">
        <v>146</v>
      </c>
      <c r="EI259" t="s">
        <v>146</v>
      </c>
      <c r="EJ259" t="s">
        <v>146</v>
      </c>
      <c r="EK259" t="s">
        <v>146</v>
      </c>
      <c r="EL259" t="s">
        <v>146</v>
      </c>
      <c r="EM259" t="s">
        <v>146</v>
      </c>
      <c r="EN259" t="s">
        <v>146</v>
      </c>
      <c r="EO259" t="s">
        <v>146</v>
      </c>
      <c r="EP259">
        <v>16607.5</v>
      </c>
      <c r="EQ259">
        <v>0</v>
      </c>
      <c r="ER259">
        <v>0</v>
      </c>
      <c r="ES259" t="s">
        <v>146</v>
      </c>
      <c r="ET259" t="s">
        <v>168</v>
      </c>
      <c r="EU259" t="s">
        <v>146</v>
      </c>
      <c r="EV259">
        <v>0</v>
      </c>
    </row>
    <row r="260" spans="1:152" x14ac:dyDescent="0.25">
      <c r="A260">
        <v>9762723317</v>
      </c>
      <c r="B260" t="s">
        <v>141</v>
      </c>
      <c r="C260" t="s">
        <v>713</v>
      </c>
      <c r="D260" t="s">
        <v>143</v>
      </c>
      <c r="E260" t="s">
        <v>144</v>
      </c>
      <c r="F260" t="s">
        <v>145</v>
      </c>
      <c r="G260">
        <v>34910</v>
      </c>
      <c r="H260" t="s">
        <v>145</v>
      </c>
      <c r="I260">
        <v>257541</v>
      </c>
      <c r="J260">
        <v>2610423794</v>
      </c>
      <c r="K260">
        <v>1707801</v>
      </c>
      <c r="L260">
        <v>2692440</v>
      </c>
      <c r="M260" t="s">
        <v>146</v>
      </c>
      <c r="N260">
        <v>9762723317</v>
      </c>
      <c r="O260">
        <v>123</v>
      </c>
      <c r="P260" t="s">
        <v>147</v>
      </c>
      <c r="Q260" t="s">
        <v>148</v>
      </c>
      <c r="R260" t="s">
        <v>149</v>
      </c>
      <c r="S260">
        <v>250100000000001</v>
      </c>
      <c r="T260" t="s">
        <v>150</v>
      </c>
      <c r="U260" t="s">
        <v>151</v>
      </c>
      <c r="V260">
        <v>4814</v>
      </c>
      <c r="W260" t="s">
        <v>152</v>
      </c>
      <c r="X260" t="s">
        <v>151</v>
      </c>
      <c r="Y260">
        <v>44</v>
      </c>
      <c r="Z260" t="s">
        <v>153</v>
      </c>
      <c r="AA260" t="s">
        <v>154</v>
      </c>
      <c r="AB260" t="s">
        <v>146</v>
      </c>
      <c r="AC260">
        <v>200239</v>
      </c>
      <c r="AD260" t="s">
        <v>155</v>
      </c>
      <c r="AE260" t="s">
        <v>156</v>
      </c>
      <c r="AF260" t="s">
        <v>714</v>
      </c>
      <c r="AG260">
        <v>566</v>
      </c>
      <c r="AH260">
        <v>956626</v>
      </c>
      <c r="AI260" t="s">
        <v>171</v>
      </c>
      <c r="AJ260">
        <v>566</v>
      </c>
      <c r="AK260">
        <v>9762723317</v>
      </c>
      <c r="AL260">
        <v>9762723317</v>
      </c>
      <c r="AM260" t="s">
        <v>158</v>
      </c>
      <c r="AN260" t="s">
        <v>192</v>
      </c>
      <c r="AO260" t="s">
        <v>193</v>
      </c>
      <c r="AP260" t="s">
        <v>146</v>
      </c>
      <c r="AQ260" t="s">
        <v>174</v>
      </c>
      <c r="AR260">
        <v>16607.5</v>
      </c>
      <c r="AS260">
        <v>16500</v>
      </c>
      <c r="AT260" s="5">
        <f t="shared" si="28"/>
        <v>15500</v>
      </c>
      <c r="AU260" s="5">
        <v>350</v>
      </c>
      <c r="AV260" s="5">
        <f t="shared" si="29"/>
        <v>15150</v>
      </c>
      <c r="AW260" s="6">
        <f t="shared" si="30"/>
        <v>2666.4</v>
      </c>
      <c r="AX260" s="7">
        <f t="shared" si="31"/>
        <v>12120</v>
      </c>
      <c r="AY260" s="8">
        <f t="shared" si="32"/>
        <v>363.6</v>
      </c>
      <c r="AZ260" s="5">
        <v>250</v>
      </c>
      <c r="BA260" s="9">
        <f t="shared" si="33"/>
        <v>81.25</v>
      </c>
      <c r="BB260" s="9">
        <v>1000</v>
      </c>
      <c r="BC260" s="10"/>
      <c r="BD260" s="5">
        <f t="shared" si="34"/>
        <v>18.75</v>
      </c>
      <c r="BG260" t="s">
        <v>146</v>
      </c>
      <c r="BH260" t="s">
        <v>146</v>
      </c>
      <c r="BI260">
        <v>566</v>
      </c>
      <c r="BJ260">
        <v>566</v>
      </c>
      <c r="BK260">
        <v>16607.5</v>
      </c>
      <c r="BL260">
        <v>0.5</v>
      </c>
      <c r="BM260">
        <v>0</v>
      </c>
      <c r="BN260">
        <v>0.5</v>
      </c>
      <c r="BO260">
        <v>0.04</v>
      </c>
      <c r="BP260">
        <v>0</v>
      </c>
      <c r="BQ260">
        <v>16606.962500000001</v>
      </c>
      <c r="BR260">
        <v>0</v>
      </c>
      <c r="BS260">
        <v>0.04</v>
      </c>
      <c r="BT260" t="s">
        <v>146</v>
      </c>
      <c r="BU260">
        <v>59536659</v>
      </c>
      <c r="BV260" t="s">
        <v>162</v>
      </c>
      <c r="BW260">
        <v>0</v>
      </c>
      <c r="BX260">
        <v>0</v>
      </c>
      <c r="BY260" t="s">
        <v>163</v>
      </c>
      <c r="BZ260">
        <v>0</v>
      </c>
      <c r="CA260" t="s">
        <v>146</v>
      </c>
      <c r="CB260">
        <v>0</v>
      </c>
      <c r="CC260">
        <v>0</v>
      </c>
      <c r="CD260" t="s">
        <v>175</v>
      </c>
      <c r="CE260">
        <v>0</v>
      </c>
      <c r="CF260">
        <v>0</v>
      </c>
      <c r="CG260">
        <v>0</v>
      </c>
      <c r="CH260" t="s">
        <v>146</v>
      </c>
      <c r="CI260" t="s">
        <v>146</v>
      </c>
      <c r="CJ260" t="s">
        <v>171</v>
      </c>
      <c r="CK260">
        <v>10</v>
      </c>
      <c r="CL260">
        <v>0</v>
      </c>
      <c r="CM260">
        <v>0</v>
      </c>
      <c r="CN260">
        <v>16607.5</v>
      </c>
      <c r="CO260" t="s">
        <v>150</v>
      </c>
      <c r="CP260">
        <v>0</v>
      </c>
      <c r="CQ260">
        <v>0</v>
      </c>
      <c r="CR260">
        <v>0</v>
      </c>
      <c r="CS260" t="s">
        <v>164</v>
      </c>
      <c r="CT260">
        <v>0</v>
      </c>
      <c r="CU260">
        <v>0</v>
      </c>
      <c r="CV260">
        <v>0</v>
      </c>
      <c r="CW260" t="s">
        <v>156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 t="s">
        <v>165</v>
      </c>
      <c r="DE260">
        <v>0</v>
      </c>
      <c r="DF260">
        <v>0</v>
      </c>
      <c r="DG260">
        <v>0</v>
      </c>
      <c r="DH260" t="s">
        <v>150</v>
      </c>
      <c r="DI260">
        <v>0</v>
      </c>
      <c r="DJ260">
        <v>0</v>
      </c>
      <c r="DK260">
        <v>0</v>
      </c>
      <c r="DL260" t="s">
        <v>156</v>
      </c>
      <c r="DM260">
        <v>45</v>
      </c>
      <c r="DN260">
        <v>0</v>
      </c>
      <c r="DO260" t="s">
        <v>156</v>
      </c>
      <c r="DP260">
        <v>45</v>
      </c>
      <c r="DQ260">
        <v>0</v>
      </c>
      <c r="DR260" t="s">
        <v>146</v>
      </c>
      <c r="DS260" t="s">
        <v>146</v>
      </c>
      <c r="DT260" t="s">
        <v>146</v>
      </c>
      <c r="DU260" t="s">
        <v>155</v>
      </c>
      <c r="DV260">
        <v>0</v>
      </c>
      <c r="DW260">
        <v>0</v>
      </c>
      <c r="DX260">
        <v>0.5</v>
      </c>
      <c r="DY260">
        <v>0.04</v>
      </c>
      <c r="DZ260">
        <v>2.0020566090040005E+19</v>
      </c>
      <c r="EA260">
        <v>3.4600356600000148E+18</v>
      </c>
      <c r="EB260" t="s">
        <v>715</v>
      </c>
      <c r="EC260" t="s">
        <v>715</v>
      </c>
      <c r="ED260" t="s">
        <v>714</v>
      </c>
      <c r="EE260" t="s">
        <v>716</v>
      </c>
      <c r="EF260" t="s">
        <v>163</v>
      </c>
      <c r="EG260" t="s">
        <v>146</v>
      </c>
      <c r="EH260" t="s">
        <v>146</v>
      </c>
      <c r="EI260" t="s">
        <v>146</v>
      </c>
      <c r="EJ260" t="s">
        <v>146</v>
      </c>
      <c r="EK260" t="s">
        <v>146</v>
      </c>
      <c r="EL260" t="s">
        <v>146</v>
      </c>
      <c r="EM260" t="s">
        <v>146</v>
      </c>
      <c r="EN260" t="s">
        <v>146</v>
      </c>
      <c r="EO260" t="s">
        <v>146</v>
      </c>
      <c r="EP260">
        <v>16607.5</v>
      </c>
      <c r="EQ260">
        <v>0</v>
      </c>
      <c r="ER260">
        <v>0</v>
      </c>
      <c r="ES260" t="s">
        <v>146</v>
      </c>
      <c r="ET260" t="s">
        <v>168</v>
      </c>
      <c r="EU260" t="s">
        <v>146</v>
      </c>
      <c r="EV260">
        <v>0</v>
      </c>
    </row>
    <row r="261" spans="1:152" x14ac:dyDescent="0.25">
      <c r="A261">
        <v>9763859117</v>
      </c>
      <c r="B261" t="s">
        <v>141</v>
      </c>
      <c r="C261" t="s">
        <v>798</v>
      </c>
      <c r="D261" t="s">
        <v>143</v>
      </c>
      <c r="E261" t="s">
        <v>144</v>
      </c>
      <c r="F261" t="s">
        <v>145</v>
      </c>
      <c r="G261">
        <v>34911</v>
      </c>
      <c r="H261" t="s">
        <v>145</v>
      </c>
      <c r="I261">
        <v>850572</v>
      </c>
      <c r="J261">
        <v>2610497478</v>
      </c>
      <c r="K261">
        <v>9135743</v>
      </c>
      <c r="L261">
        <v>2692440</v>
      </c>
      <c r="M261" t="s">
        <v>146</v>
      </c>
      <c r="N261">
        <v>9763859117</v>
      </c>
      <c r="O261">
        <v>123</v>
      </c>
      <c r="P261" t="s">
        <v>147</v>
      </c>
      <c r="Q261" t="s">
        <v>148</v>
      </c>
      <c r="R261" t="s">
        <v>149</v>
      </c>
      <c r="S261">
        <v>250100000000001</v>
      </c>
      <c r="T261" t="s">
        <v>150</v>
      </c>
      <c r="U261" t="s">
        <v>151</v>
      </c>
      <c r="V261">
        <v>4814</v>
      </c>
      <c r="W261" t="s">
        <v>152</v>
      </c>
      <c r="X261" t="s">
        <v>151</v>
      </c>
      <c r="Y261">
        <v>44</v>
      </c>
      <c r="Z261" t="s">
        <v>153</v>
      </c>
      <c r="AA261" t="s">
        <v>154</v>
      </c>
      <c r="AB261" t="s">
        <v>146</v>
      </c>
      <c r="AC261">
        <v>200239</v>
      </c>
      <c r="AD261" t="s">
        <v>155</v>
      </c>
      <c r="AE261" t="s">
        <v>156</v>
      </c>
      <c r="AF261" t="s">
        <v>799</v>
      </c>
      <c r="AG261">
        <v>566</v>
      </c>
      <c r="AH261">
        <v>927325</v>
      </c>
      <c r="AI261" t="s">
        <v>153</v>
      </c>
      <c r="AJ261">
        <v>566</v>
      </c>
      <c r="AK261">
        <v>20212359117</v>
      </c>
      <c r="AL261">
        <v>9763859117</v>
      </c>
      <c r="AM261" t="s">
        <v>158</v>
      </c>
      <c r="AN261" t="s">
        <v>159</v>
      </c>
      <c r="AO261" t="s">
        <v>160</v>
      </c>
      <c r="AP261" t="s">
        <v>146</v>
      </c>
      <c r="AQ261" t="s">
        <v>161</v>
      </c>
      <c r="AR261">
        <v>16607.5</v>
      </c>
      <c r="AS261">
        <v>16500</v>
      </c>
      <c r="AT261" s="5">
        <f t="shared" si="28"/>
        <v>15500</v>
      </c>
      <c r="AU261" s="5">
        <v>350</v>
      </c>
      <c r="AV261" s="5">
        <f t="shared" si="29"/>
        <v>15150</v>
      </c>
      <c r="AW261" s="6">
        <f t="shared" si="30"/>
        <v>2666.4</v>
      </c>
      <c r="AX261" s="7">
        <f t="shared" si="31"/>
        <v>12120</v>
      </c>
      <c r="AY261" s="8">
        <f t="shared" si="32"/>
        <v>363.6</v>
      </c>
      <c r="AZ261" s="5">
        <v>250</v>
      </c>
      <c r="BA261" s="9">
        <f t="shared" si="33"/>
        <v>81.25</v>
      </c>
      <c r="BB261" s="9">
        <v>1000</v>
      </c>
      <c r="BC261" s="10"/>
      <c r="BD261" s="5">
        <f t="shared" si="34"/>
        <v>18.75</v>
      </c>
      <c r="BG261" t="s">
        <v>146</v>
      </c>
      <c r="BH261" t="s">
        <v>146</v>
      </c>
      <c r="BI261">
        <v>566</v>
      </c>
      <c r="BJ261">
        <v>566</v>
      </c>
      <c r="BK261">
        <v>16607.5</v>
      </c>
      <c r="BL261">
        <v>0.5</v>
      </c>
      <c r="BM261">
        <v>0</v>
      </c>
      <c r="BN261">
        <v>0.5</v>
      </c>
      <c r="BO261">
        <v>0.04</v>
      </c>
      <c r="BP261">
        <v>0</v>
      </c>
      <c r="BQ261">
        <v>16606.962500000001</v>
      </c>
      <c r="BR261">
        <v>0</v>
      </c>
      <c r="BS261">
        <v>0.04</v>
      </c>
      <c r="BT261" t="s">
        <v>146</v>
      </c>
      <c r="BU261">
        <v>59536659</v>
      </c>
      <c r="BV261" t="s">
        <v>162</v>
      </c>
      <c r="BW261">
        <v>0</v>
      </c>
      <c r="BX261">
        <v>0</v>
      </c>
      <c r="BY261" t="s">
        <v>163</v>
      </c>
      <c r="BZ261">
        <v>0</v>
      </c>
      <c r="CA261" t="s">
        <v>146</v>
      </c>
      <c r="CB261">
        <v>0</v>
      </c>
      <c r="CC261">
        <v>0</v>
      </c>
      <c r="CD261" t="s">
        <v>175</v>
      </c>
      <c r="CE261">
        <v>0</v>
      </c>
      <c r="CF261">
        <v>0</v>
      </c>
      <c r="CG261">
        <v>0</v>
      </c>
      <c r="CH261" t="s">
        <v>146</v>
      </c>
      <c r="CI261" t="s">
        <v>146</v>
      </c>
      <c r="CJ261" t="s">
        <v>153</v>
      </c>
      <c r="CK261">
        <v>10</v>
      </c>
      <c r="CL261">
        <v>0</v>
      </c>
      <c r="CM261">
        <v>0</v>
      </c>
      <c r="CN261">
        <v>16607.5</v>
      </c>
      <c r="CO261" t="s">
        <v>150</v>
      </c>
      <c r="CP261">
        <v>0</v>
      </c>
      <c r="CQ261">
        <v>0</v>
      </c>
      <c r="CR261">
        <v>0</v>
      </c>
      <c r="CS261" t="s">
        <v>164</v>
      </c>
      <c r="CT261">
        <v>0</v>
      </c>
      <c r="CU261">
        <v>0</v>
      </c>
      <c r="CV261">
        <v>0</v>
      </c>
      <c r="CW261" t="s">
        <v>156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 t="s">
        <v>165</v>
      </c>
      <c r="DE261">
        <v>0</v>
      </c>
      <c r="DF261">
        <v>0</v>
      </c>
      <c r="DG261">
        <v>0</v>
      </c>
      <c r="DH261" t="s">
        <v>150</v>
      </c>
      <c r="DI261">
        <v>0</v>
      </c>
      <c r="DJ261">
        <v>0</v>
      </c>
      <c r="DK261">
        <v>0</v>
      </c>
      <c r="DL261" t="s">
        <v>156</v>
      </c>
      <c r="DM261">
        <v>45</v>
      </c>
      <c r="DN261">
        <v>0</v>
      </c>
      <c r="DO261" t="s">
        <v>156</v>
      </c>
      <c r="DP261">
        <v>45</v>
      </c>
      <c r="DQ261">
        <v>0</v>
      </c>
      <c r="DR261" t="s">
        <v>146</v>
      </c>
      <c r="DS261" t="s">
        <v>146</v>
      </c>
      <c r="DT261" t="s">
        <v>146</v>
      </c>
      <c r="DU261" t="s">
        <v>155</v>
      </c>
      <c r="DV261">
        <v>0</v>
      </c>
      <c r="DW261">
        <v>0</v>
      </c>
      <c r="DX261">
        <v>0.5</v>
      </c>
      <c r="DY261">
        <v>0.04</v>
      </c>
      <c r="DZ261">
        <v>2.0020566090040005E+19</v>
      </c>
      <c r="EA261">
        <v>3.0040566E+19</v>
      </c>
      <c r="EB261" t="s">
        <v>800</v>
      </c>
      <c r="EC261" t="s">
        <v>800</v>
      </c>
      <c r="ED261" t="s">
        <v>799</v>
      </c>
      <c r="EE261" t="s">
        <v>801</v>
      </c>
      <c r="EF261" t="s">
        <v>163</v>
      </c>
      <c r="EG261" t="s">
        <v>146</v>
      </c>
      <c r="EH261" t="s">
        <v>146</v>
      </c>
      <c r="EI261" t="s">
        <v>146</v>
      </c>
      <c r="EJ261" t="s">
        <v>146</v>
      </c>
      <c r="EK261" t="s">
        <v>146</v>
      </c>
      <c r="EL261" t="s">
        <v>146</v>
      </c>
      <c r="EM261" t="s">
        <v>146</v>
      </c>
      <c r="EN261" t="s">
        <v>146</v>
      </c>
      <c r="EO261" t="s">
        <v>146</v>
      </c>
      <c r="EP261">
        <v>16607.5</v>
      </c>
      <c r="EQ261">
        <v>0</v>
      </c>
      <c r="ER261">
        <v>0</v>
      </c>
      <c r="ES261" t="s">
        <v>146</v>
      </c>
      <c r="ET261" t="s">
        <v>168</v>
      </c>
      <c r="EU261" t="s">
        <v>146</v>
      </c>
      <c r="EV261">
        <v>0</v>
      </c>
    </row>
    <row r="262" spans="1:152" x14ac:dyDescent="0.25">
      <c r="A262">
        <v>9764530216</v>
      </c>
      <c r="B262" t="s">
        <v>141</v>
      </c>
      <c r="C262" t="s">
        <v>853</v>
      </c>
      <c r="D262" t="s">
        <v>143</v>
      </c>
      <c r="E262" t="s">
        <v>144</v>
      </c>
      <c r="F262" t="s">
        <v>145</v>
      </c>
      <c r="G262">
        <v>34912</v>
      </c>
      <c r="H262" t="s">
        <v>145</v>
      </c>
      <c r="I262">
        <v>117217</v>
      </c>
      <c r="J262">
        <v>2610605367</v>
      </c>
      <c r="K262">
        <v>5615700</v>
      </c>
      <c r="L262">
        <v>2692440</v>
      </c>
      <c r="M262" t="s">
        <v>146</v>
      </c>
      <c r="N262">
        <v>9764530216</v>
      </c>
      <c r="O262">
        <v>123</v>
      </c>
      <c r="P262" t="s">
        <v>147</v>
      </c>
      <c r="Q262" t="s">
        <v>148</v>
      </c>
      <c r="R262" t="s">
        <v>149</v>
      </c>
      <c r="S262">
        <v>250100000000001</v>
      </c>
      <c r="T262" t="s">
        <v>150</v>
      </c>
      <c r="U262" t="s">
        <v>151</v>
      </c>
      <c r="V262">
        <v>4814</v>
      </c>
      <c r="W262" t="s">
        <v>152</v>
      </c>
      <c r="X262" t="s">
        <v>151</v>
      </c>
      <c r="Y262">
        <v>44</v>
      </c>
      <c r="Z262" t="s">
        <v>153</v>
      </c>
      <c r="AA262" t="s">
        <v>154</v>
      </c>
      <c r="AB262" t="s">
        <v>146</v>
      </c>
      <c r="AC262">
        <v>200239</v>
      </c>
      <c r="AD262" t="s">
        <v>155</v>
      </c>
      <c r="AE262" t="s">
        <v>156</v>
      </c>
      <c r="AF262" t="s">
        <v>854</v>
      </c>
      <c r="AG262">
        <v>566</v>
      </c>
      <c r="AH262">
        <v>599881</v>
      </c>
      <c r="AI262" t="s">
        <v>171</v>
      </c>
      <c r="AJ262">
        <v>566</v>
      </c>
      <c r="AK262">
        <v>9764530216</v>
      </c>
      <c r="AL262">
        <v>9764530216</v>
      </c>
      <c r="AM262" t="s">
        <v>158</v>
      </c>
      <c r="AN262" t="s">
        <v>228</v>
      </c>
      <c r="AO262" t="s">
        <v>229</v>
      </c>
      <c r="AP262" t="s">
        <v>146</v>
      </c>
      <c r="AQ262" t="s">
        <v>174</v>
      </c>
      <c r="AR262">
        <v>16607.5</v>
      </c>
      <c r="AS262">
        <v>16500</v>
      </c>
      <c r="AT262" s="5">
        <f t="shared" si="28"/>
        <v>15500</v>
      </c>
      <c r="AU262" s="5">
        <v>350</v>
      </c>
      <c r="AV262" s="5">
        <f t="shared" si="29"/>
        <v>15150</v>
      </c>
      <c r="AW262" s="6">
        <f t="shared" si="30"/>
        <v>2666.4</v>
      </c>
      <c r="AX262" s="7">
        <f t="shared" si="31"/>
        <v>12120</v>
      </c>
      <c r="AY262" s="8">
        <f t="shared" si="32"/>
        <v>363.6</v>
      </c>
      <c r="AZ262" s="5">
        <v>250</v>
      </c>
      <c r="BA262" s="9">
        <f t="shared" si="33"/>
        <v>81.25</v>
      </c>
      <c r="BB262" s="9">
        <v>1000</v>
      </c>
      <c r="BC262" s="10"/>
      <c r="BD262" s="5">
        <f t="shared" si="34"/>
        <v>18.75</v>
      </c>
      <c r="BG262" t="s">
        <v>146</v>
      </c>
      <c r="BH262" t="s">
        <v>146</v>
      </c>
      <c r="BI262">
        <v>566</v>
      </c>
      <c r="BJ262">
        <v>566</v>
      </c>
      <c r="BK262">
        <v>16607.5</v>
      </c>
      <c r="BL262">
        <v>0.5</v>
      </c>
      <c r="BM262">
        <v>0</v>
      </c>
      <c r="BN262">
        <v>0.5</v>
      </c>
      <c r="BO262">
        <v>0.04</v>
      </c>
      <c r="BP262">
        <v>0</v>
      </c>
      <c r="BQ262">
        <v>16606.962500000001</v>
      </c>
      <c r="BR262">
        <v>0</v>
      </c>
      <c r="BS262">
        <v>0.04</v>
      </c>
      <c r="BT262" t="s">
        <v>146</v>
      </c>
      <c r="BU262">
        <v>59536659</v>
      </c>
      <c r="BV262" t="s">
        <v>162</v>
      </c>
      <c r="BW262">
        <v>0</v>
      </c>
      <c r="BX262">
        <v>0</v>
      </c>
      <c r="BY262" t="s">
        <v>163</v>
      </c>
      <c r="BZ262">
        <v>0</v>
      </c>
      <c r="CA262" t="s">
        <v>146</v>
      </c>
      <c r="CB262">
        <v>0</v>
      </c>
      <c r="CC262">
        <v>0</v>
      </c>
      <c r="CD262" t="s">
        <v>175</v>
      </c>
      <c r="CE262">
        <v>0</v>
      </c>
      <c r="CF262">
        <v>0</v>
      </c>
      <c r="CG262">
        <v>0</v>
      </c>
      <c r="CH262" t="s">
        <v>146</v>
      </c>
      <c r="CI262" t="s">
        <v>146</v>
      </c>
      <c r="CJ262" t="s">
        <v>171</v>
      </c>
      <c r="CK262">
        <v>10</v>
      </c>
      <c r="CL262">
        <v>0</v>
      </c>
      <c r="CM262">
        <v>0</v>
      </c>
      <c r="CN262">
        <v>16607.5</v>
      </c>
      <c r="CO262" t="s">
        <v>150</v>
      </c>
      <c r="CP262">
        <v>0</v>
      </c>
      <c r="CQ262">
        <v>0</v>
      </c>
      <c r="CR262">
        <v>0</v>
      </c>
      <c r="CS262" t="s">
        <v>164</v>
      </c>
      <c r="CT262">
        <v>0</v>
      </c>
      <c r="CU262">
        <v>0</v>
      </c>
      <c r="CV262">
        <v>0</v>
      </c>
      <c r="CW262" t="s">
        <v>156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 t="s">
        <v>165</v>
      </c>
      <c r="DE262">
        <v>0</v>
      </c>
      <c r="DF262">
        <v>0</v>
      </c>
      <c r="DG262">
        <v>0</v>
      </c>
      <c r="DH262" t="s">
        <v>150</v>
      </c>
      <c r="DI262">
        <v>0</v>
      </c>
      <c r="DJ262">
        <v>0</v>
      </c>
      <c r="DK262">
        <v>0</v>
      </c>
      <c r="DL262" t="s">
        <v>156</v>
      </c>
      <c r="DM262">
        <v>45</v>
      </c>
      <c r="DN262">
        <v>0</v>
      </c>
      <c r="DO262" t="s">
        <v>156</v>
      </c>
      <c r="DP262">
        <v>45</v>
      </c>
      <c r="DQ262">
        <v>0</v>
      </c>
      <c r="DR262" t="s">
        <v>146</v>
      </c>
      <c r="DS262" t="s">
        <v>146</v>
      </c>
      <c r="DT262" t="s">
        <v>146</v>
      </c>
      <c r="DU262" t="s">
        <v>155</v>
      </c>
      <c r="DV262">
        <v>0</v>
      </c>
      <c r="DW262">
        <v>0</v>
      </c>
      <c r="DX262">
        <v>0.5</v>
      </c>
      <c r="DY262">
        <v>0.04</v>
      </c>
      <c r="DZ262">
        <v>2.0020566090040005E+19</v>
      </c>
      <c r="EA262">
        <v>3.4600356600000148E+18</v>
      </c>
      <c r="EB262" t="s">
        <v>855</v>
      </c>
      <c r="EC262" t="s">
        <v>855</v>
      </c>
      <c r="ED262" t="s">
        <v>854</v>
      </c>
      <c r="EE262" t="s">
        <v>856</v>
      </c>
      <c r="EF262" t="s">
        <v>163</v>
      </c>
      <c r="EG262" t="s">
        <v>146</v>
      </c>
      <c r="EH262" t="s">
        <v>146</v>
      </c>
      <c r="EI262" t="s">
        <v>146</v>
      </c>
      <c r="EJ262" t="s">
        <v>146</v>
      </c>
      <c r="EK262" t="s">
        <v>146</v>
      </c>
      <c r="EL262" t="s">
        <v>146</v>
      </c>
      <c r="EM262" t="s">
        <v>146</v>
      </c>
      <c r="EN262" t="s">
        <v>146</v>
      </c>
      <c r="EO262" t="s">
        <v>146</v>
      </c>
      <c r="EP262">
        <v>16607.5</v>
      </c>
      <c r="EQ262">
        <v>0</v>
      </c>
      <c r="ER262">
        <v>0</v>
      </c>
      <c r="ES262" t="s">
        <v>146</v>
      </c>
      <c r="ET262" t="s">
        <v>168</v>
      </c>
      <c r="EU262" t="s">
        <v>146</v>
      </c>
      <c r="EV262">
        <v>0</v>
      </c>
    </row>
    <row r="263" spans="1:152" x14ac:dyDescent="0.25">
      <c r="A263">
        <v>9763621150</v>
      </c>
      <c r="B263" t="s">
        <v>141</v>
      </c>
      <c r="C263" t="s">
        <v>899</v>
      </c>
      <c r="D263" t="s">
        <v>143</v>
      </c>
      <c r="E263" t="s">
        <v>144</v>
      </c>
      <c r="F263" t="s">
        <v>145</v>
      </c>
      <c r="G263">
        <v>34911</v>
      </c>
      <c r="H263" t="s">
        <v>145</v>
      </c>
      <c r="I263">
        <v>521565</v>
      </c>
      <c r="J263">
        <v>2610496950</v>
      </c>
      <c r="K263">
        <v>9135743</v>
      </c>
      <c r="L263">
        <v>2692440</v>
      </c>
      <c r="M263" t="s">
        <v>146</v>
      </c>
      <c r="N263">
        <v>9763621150</v>
      </c>
      <c r="O263">
        <v>123</v>
      </c>
      <c r="P263" t="s">
        <v>147</v>
      </c>
      <c r="Q263" t="s">
        <v>148</v>
      </c>
      <c r="R263" t="s">
        <v>149</v>
      </c>
      <c r="S263">
        <v>250100000000001</v>
      </c>
      <c r="T263" t="s">
        <v>150</v>
      </c>
      <c r="U263" t="s">
        <v>151</v>
      </c>
      <c r="V263">
        <v>4814</v>
      </c>
      <c r="W263" t="s">
        <v>152</v>
      </c>
      <c r="X263" t="s">
        <v>151</v>
      </c>
      <c r="Y263">
        <v>44</v>
      </c>
      <c r="Z263" t="s">
        <v>153</v>
      </c>
      <c r="AA263" t="s">
        <v>154</v>
      </c>
      <c r="AB263" t="s">
        <v>146</v>
      </c>
      <c r="AC263">
        <v>200239</v>
      </c>
      <c r="AD263" t="s">
        <v>155</v>
      </c>
      <c r="AE263" t="s">
        <v>156</v>
      </c>
      <c r="AF263" t="s">
        <v>900</v>
      </c>
      <c r="AG263">
        <v>566</v>
      </c>
      <c r="AH263">
        <v>695030</v>
      </c>
      <c r="AI263" t="s">
        <v>171</v>
      </c>
      <c r="AJ263">
        <v>566</v>
      </c>
      <c r="AK263">
        <v>9763621150</v>
      </c>
      <c r="AL263">
        <v>9763621150</v>
      </c>
      <c r="AM263" t="s">
        <v>158</v>
      </c>
      <c r="AN263" t="s">
        <v>192</v>
      </c>
      <c r="AO263" t="s">
        <v>193</v>
      </c>
      <c r="AP263" t="s">
        <v>146</v>
      </c>
      <c r="AQ263" t="s">
        <v>174</v>
      </c>
      <c r="AR263">
        <v>16607.5</v>
      </c>
      <c r="AS263">
        <v>16500</v>
      </c>
      <c r="AT263" s="5">
        <f t="shared" si="28"/>
        <v>15500</v>
      </c>
      <c r="AU263" s="5">
        <v>350</v>
      </c>
      <c r="AV263" s="5">
        <f t="shared" si="29"/>
        <v>15150</v>
      </c>
      <c r="AW263" s="6">
        <f t="shared" si="30"/>
        <v>2666.4</v>
      </c>
      <c r="AX263" s="7">
        <f t="shared" si="31"/>
        <v>12120</v>
      </c>
      <c r="AY263" s="8">
        <f t="shared" si="32"/>
        <v>363.6</v>
      </c>
      <c r="AZ263" s="5">
        <v>250</v>
      </c>
      <c r="BA263" s="9">
        <f t="shared" si="33"/>
        <v>81.25</v>
      </c>
      <c r="BB263" s="9">
        <v>1000</v>
      </c>
      <c r="BC263" s="10"/>
      <c r="BD263" s="5">
        <f t="shared" si="34"/>
        <v>18.75</v>
      </c>
      <c r="BG263" t="s">
        <v>146</v>
      </c>
      <c r="BH263" t="s">
        <v>146</v>
      </c>
      <c r="BI263">
        <v>566</v>
      </c>
      <c r="BJ263">
        <v>566</v>
      </c>
      <c r="BK263">
        <v>16607.5</v>
      </c>
      <c r="BL263">
        <v>0.5</v>
      </c>
      <c r="BM263">
        <v>0</v>
      </c>
      <c r="BN263">
        <v>0.5</v>
      </c>
      <c r="BO263">
        <v>0.04</v>
      </c>
      <c r="BP263">
        <v>0</v>
      </c>
      <c r="BQ263">
        <v>16606.962500000001</v>
      </c>
      <c r="BR263">
        <v>0</v>
      </c>
      <c r="BS263">
        <v>0.04</v>
      </c>
      <c r="BT263" t="s">
        <v>146</v>
      </c>
      <c r="BU263">
        <v>59536659</v>
      </c>
      <c r="BV263" t="s">
        <v>162</v>
      </c>
      <c r="BW263">
        <v>0</v>
      </c>
      <c r="BX263">
        <v>0</v>
      </c>
      <c r="BY263" t="s">
        <v>163</v>
      </c>
      <c r="BZ263">
        <v>0</v>
      </c>
      <c r="CA263" t="s">
        <v>146</v>
      </c>
      <c r="CB263">
        <v>0</v>
      </c>
      <c r="CC263">
        <v>0</v>
      </c>
      <c r="CD263" t="s">
        <v>175</v>
      </c>
      <c r="CE263">
        <v>0</v>
      </c>
      <c r="CF263">
        <v>0</v>
      </c>
      <c r="CG263">
        <v>0</v>
      </c>
      <c r="CH263" t="s">
        <v>146</v>
      </c>
      <c r="CI263" t="s">
        <v>146</v>
      </c>
      <c r="CJ263" t="s">
        <v>171</v>
      </c>
      <c r="CK263">
        <v>10</v>
      </c>
      <c r="CL263">
        <v>0</v>
      </c>
      <c r="CM263">
        <v>0</v>
      </c>
      <c r="CN263">
        <v>16607.5</v>
      </c>
      <c r="CO263" t="s">
        <v>150</v>
      </c>
      <c r="CP263">
        <v>0</v>
      </c>
      <c r="CQ263">
        <v>0</v>
      </c>
      <c r="CR263">
        <v>0</v>
      </c>
      <c r="CS263" t="s">
        <v>164</v>
      </c>
      <c r="CT263">
        <v>0</v>
      </c>
      <c r="CU263">
        <v>0</v>
      </c>
      <c r="CV263">
        <v>0</v>
      </c>
      <c r="CW263" t="s">
        <v>156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 t="s">
        <v>165</v>
      </c>
      <c r="DE263">
        <v>0</v>
      </c>
      <c r="DF263">
        <v>0</v>
      </c>
      <c r="DG263">
        <v>0</v>
      </c>
      <c r="DH263" t="s">
        <v>150</v>
      </c>
      <c r="DI263">
        <v>0</v>
      </c>
      <c r="DJ263">
        <v>0</v>
      </c>
      <c r="DK263">
        <v>0</v>
      </c>
      <c r="DL263" t="s">
        <v>156</v>
      </c>
      <c r="DM263">
        <v>45</v>
      </c>
      <c r="DN263">
        <v>0</v>
      </c>
      <c r="DO263" t="s">
        <v>156</v>
      </c>
      <c r="DP263">
        <v>45</v>
      </c>
      <c r="DQ263">
        <v>0</v>
      </c>
      <c r="DR263" t="s">
        <v>146</v>
      </c>
      <c r="DS263" t="s">
        <v>146</v>
      </c>
      <c r="DT263" t="s">
        <v>146</v>
      </c>
      <c r="DU263" t="s">
        <v>155</v>
      </c>
      <c r="DV263">
        <v>0</v>
      </c>
      <c r="DW263">
        <v>0</v>
      </c>
      <c r="DX263">
        <v>0.5</v>
      </c>
      <c r="DY263">
        <v>0.04</v>
      </c>
      <c r="DZ263">
        <v>2.0020566090040005E+19</v>
      </c>
      <c r="EA263">
        <v>3.4600356600000148E+18</v>
      </c>
      <c r="EB263" t="s">
        <v>901</v>
      </c>
      <c r="EC263" t="s">
        <v>901</v>
      </c>
      <c r="ED263" t="s">
        <v>900</v>
      </c>
      <c r="EE263" t="s">
        <v>902</v>
      </c>
      <c r="EF263" t="s">
        <v>163</v>
      </c>
      <c r="EG263" t="s">
        <v>146</v>
      </c>
      <c r="EH263" t="s">
        <v>146</v>
      </c>
      <c r="EI263" t="s">
        <v>146</v>
      </c>
      <c r="EJ263" t="s">
        <v>146</v>
      </c>
      <c r="EK263" t="s">
        <v>146</v>
      </c>
      <c r="EL263" t="s">
        <v>146</v>
      </c>
      <c r="EM263" t="s">
        <v>146</v>
      </c>
      <c r="EN263" t="s">
        <v>146</v>
      </c>
      <c r="EO263" t="s">
        <v>146</v>
      </c>
      <c r="EP263">
        <v>16607.5</v>
      </c>
      <c r="EQ263">
        <v>0</v>
      </c>
      <c r="ER263">
        <v>0</v>
      </c>
      <c r="ES263" t="s">
        <v>146</v>
      </c>
      <c r="ET263" t="s">
        <v>168</v>
      </c>
      <c r="EU263" t="s">
        <v>146</v>
      </c>
      <c r="EV263">
        <v>0</v>
      </c>
    </row>
    <row r="264" spans="1:152" x14ac:dyDescent="0.25">
      <c r="A264">
        <v>9762919523</v>
      </c>
      <c r="B264" t="s">
        <v>141</v>
      </c>
      <c r="C264" t="s">
        <v>947</v>
      </c>
      <c r="D264" t="s">
        <v>143</v>
      </c>
      <c r="E264" t="s">
        <v>144</v>
      </c>
      <c r="F264" t="s">
        <v>145</v>
      </c>
      <c r="G264">
        <v>34910</v>
      </c>
      <c r="H264" t="s">
        <v>145</v>
      </c>
      <c r="I264">
        <v>635062</v>
      </c>
      <c r="J264">
        <v>2610424487</v>
      </c>
      <c r="K264">
        <v>1707801</v>
      </c>
      <c r="L264">
        <v>2692440</v>
      </c>
      <c r="M264" t="s">
        <v>146</v>
      </c>
      <c r="N264">
        <v>9762919523</v>
      </c>
      <c r="O264">
        <v>123</v>
      </c>
      <c r="P264" t="s">
        <v>147</v>
      </c>
      <c r="Q264" t="s">
        <v>148</v>
      </c>
      <c r="R264" t="s">
        <v>149</v>
      </c>
      <c r="S264">
        <v>250100000000001</v>
      </c>
      <c r="T264" t="s">
        <v>150</v>
      </c>
      <c r="U264" t="s">
        <v>151</v>
      </c>
      <c r="V264">
        <v>4814</v>
      </c>
      <c r="W264" t="s">
        <v>152</v>
      </c>
      <c r="X264" t="s">
        <v>151</v>
      </c>
      <c r="Y264">
        <v>44</v>
      </c>
      <c r="Z264" t="s">
        <v>153</v>
      </c>
      <c r="AA264" t="s">
        <v>154</v>
      </c>
      <c r="AB264" t="s">
        <v>146</v>
      </c>
      <c r="AC264">
        <v>200239</v>
      </c>
      <c r="AD264" t="s">
        <v>155</v>
      </c>
      <c r="AE264" t="s">
        <v>156</v>
      </c>
      <c r="AF264" t="s">
        <v>948</v>
      </c>
      <c r="AG264">
        <v>566</v>
      </c>
      <c r="AH264">
        <v>105553</v>
      </c>
      <c r="AI264" t="s">
        <v>171</v>
      </c>
      <c r="AJ264">
        <v>566</v>
      </c>
      <c r="AK264">
        <v>9762919523</v>
      </c>
      <c r="AL264">
        <v>9762919523</v>
      </c>
      <c r="AM264" t="s">
        <v>158</v>
      </c>
      <c r="AN264" t="s">
        <v>192</v>
      </c>
      <c r="AO264" t="s">
        <v>193</v>
      </c>
      <c r="AP264" t="s">
        <v>146</v>
      </c>
      <c r="AQ264" t="s">
        <v>174</v>
      </c>
      <c r="AR264">
        <v>16607.5</v>
      </c>
      <c r="AS264">
        <v>16500</v>
      </c>
      <c r="AT264" s="5">
        <f t="shared" si="28"/>
        <v>15500</v>
      </c>
      <c r="AU264" s="5">
        <v>350</v>
      </c>
      <c r="AV264" s="5">
        <f t="shared" si="29"/>
        <v>15150</v>
      </c>
      <c r="AW264" s="6">
        <f t="shared" si="30"/>
        <v>2666.4</v>
      </c>
      <c r="AX264" s="7">
        <f t="shared" si="31"/>
        <v>12120</v>
      </c>
      <c r="AY264" s="8">
        <f t="shared" si="32"/>
        <v>363.6</v>
      </c>
      <c r="AZ264" s="5">
        <v>250</v>
      </c>
      <c r="BA264" s="9">
        <f t="shared" si="33"/>
        <v>81.25</v>
      </c>
      <c r="BB264" s="9">
        <v>1000</v>
      </c>
      <c r="BC264" s="10"/>
      <c r="BD264" s="5">
        <f t="shared" si="34"/>
        <v>18.75</v>
      </c>
      <c r="BG264" t="s">
        <v>146</v>
      </c>
      <c r="BH264" t="s">
        <v>146</v>
      </c>
      <c r="BI264">
        <v>566</v>
      </c>
      <c r="BJ264">
        <v>566</v>
      </c>
      <c r="BK264">
        <v>16607.5</v>
      </c>
      <c r="BL264">
        <v>0.5</v>
      </c>
      <c r="BM264">
        <v>0</v>
      </c>
      <c r="BN264">
        <v>0.5</v>
      </c>
      <c r="BO264">
        <v>0.04</v>
      </c>
      <c r="BP264">
        <v>0</v>
      </c>
      <c r="BQ264">
        <v>16606.962500000001</v>
      </c>
      <c r="BR264">
        <v>0</v>
      </c>
      <c r="BS264">
        <v>0.04</v>
      </c>
      <c r="BT264" t="s">
        <v>146</v>
      </c>
      <c r="BU264">
        <v>59536659</v>
      </c>
      <c r="BV264" t="s">
        <v>162</v>
      </c>
      <c r="BW264">
        <v>0</v>
      </c>
      <c r="BX264">
        <v>0</v>
      </c>
      <c r="BY264" t="s">
        <v>163</v>
      </c>
      <c r="BZ264">
        <v>0</v>
      </c>
      <c r="CA264" t="s">
        <v>146</v>
      </c>
      <c r="CB264">
        <v>0</v>
      </c>
      <c r="CC264">
        <v>0</v>
      </c>
      <c r="CD264" t="s">
        <v>175</v>
      </c>
      <c r="CE264">
        <v>0</v>
      </c>
      <c r="CF264">
        <v>0</v>
      </c>
      <c r="CG264">
        <v>0</v>
      </c>
      <c r="CH264" t="s">
        <v>146</v>
      </c>
      <c r="CI264" t="s">
        <v>146</v>
      </c>
      <c r="CJ264" t="s">
        <v>171</v>
      </c>
      <c r="CK264">
        <v>10</v>
      </c>
      <c r="CL264">
        <v>0</v>
      </c>
      <c r="CM264">
        <v>0</v>
      </c>
      <c r="CN264">
        <v>16607.5</v>
      </c>
      <c r="CO264" t="s">
        <v>150</v>
      </c>
      <c r="CP264">
        <v>0</v>
      </c>
      <c r="CQ264">
        <v>0</v>
      </c>
      <c r="CR264">
        <v>0</v>
      </c>
      <c r="CS264" t="s">
        <v>164</v>
      </c>
      <c r="CT264">
        <v>0</v>
      </c>
      <c r="CU264">
        <v>0</v>
      </c>
      <c r="CV264">
        <v>0</v>
      </c>
      <c r="CW264" t="s">
        <v>156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 t="s">
        <v>165</v>
      </c>
      <c r="DE264">
        <v>0</v>
      </c>
      <c r="DF264">
        <v>0</v>
      </c>
      <c r="DG264">
        <v>0</v>
      </c>
      <c r="DH264" t="s">
        <v>150</v>
      </c>
      <c r="DI264">
        <v>0</v>
      </c>
      <c r="DJ264">
        <v>0</v>
      </c>
      <c r="DK264">
        <v>0</v>
      </c>
      <c r="DL264" t="s">
        <v>156</v>
      </c>
      <c r="DM264">
        <v>45</v>
      </c>
      <c r="DN264">
        <v>0</v>
      </c>
      <c r="DO264" t="s">
        <v>156</v>
      </c>
      <c r="DP264">
        <v>45</v>
      </c>
      <c r="DQ264">
        <v>0</v>
      </c>
      <c r="DR264" t="s">
        <v>146</v>
      </c>
      <c r="DS264" t="s">
        <v>146</v>
      </c>
      <c r="DT264" t="s">
        <v>146</v>
      </c>
      <c r="DU264" t="s">
        <v>155</v>
      </c>
      <c r="DV264">
        <v>0</v>
      </c>
      <c r="DW264">
        <v>0</v>
      </c>
      <c r="DX264">
        <v>0.5</v>
      </c>
      <c r="DY264">
        <v>0.04</v>
      </c>
      <c r="DZ264">
        <v>2.0020566090040005E+19</v>
      </c>
      <c r="EA264">
        <v>3.4600356600000148E+18</v>
      </c>
      <c r="EB264" t="s">
        <v>949</v>
      </c>
      <c r="EC264" t="s">
        <v>949</v>
      </c>
      <c r="ED264" t="s">
        <v>948</v>
      </c>
      <c r="EE264" t="s">
        <v>950</v>
      </c>
      <c r="EF264" t="s">
        <v>163</v>
      </c>
      <c r="EG264" t="s">
        <v>146</v>
      </c>
      <c r="EH264" t="s">
        <v>146</v>
      </c>
      <c r="EI264" t="s">
        <v>146</v>
      </c>
      <c r="EJ264" t="s">
        <v>146</v>
      </c>
      <c r="EK264" t="s">
        <v>146</v>
      </c>
      <c r="EL264" t="s">
        <v>146</v>
      </c>
      <c r="EM264" t="s">
        <v>146</v>
      </c>
      <c r="EN264" t="s">
        <v>146</v>
      </c>
      <c r="EO264" t="s">
        <v>146</v>
      </c>
      <c r="EP264">
        <v>16607.5</v>
      </c>
      <c r="EQ264">
        <v>0</v>
      </c>
      <c r="ER264">
        <v>0</v>
      </c>
      <c r="ES264" t="s">
        <v>146</v>
      </c>
      <c r="ET264" t="s">
        <v>168</v>
      </c>
      <c r="EU264" t="s">
        <v>146</v>
      </c>
      <c r="EV264">
        <v>0</v>
      </c>
    </row>
    <row r="265" spans="1:152" x14ac:dyDescent="0.25">
      <c r="A265">
        <v>9762752735</v>
      </c>
      <c r="B265" t="s">
        <v>141</v>
      </c>
      <c r="C265" t="s">
        <v>955</v>
      </c>
      <c r="D265" t="s">
        <v>143</v>
      </c>
      <c r="E265" t="s">
        <v>144</v>
      </c>
      <c r="F265" t="s">
        <v>145</v>
      </c>
      <c r="G265">
        <v>34910</v>
      </c>
      <c r="H265" t="s">
        <v>145</v>
      </c>
      <c r="I265">
        <v>675739</v>
      </c>
      <c r="J265">
        <v>2610423901</v>
      </c>
      <c r="K265">
        <v>1707801</v>
      </c>
      <c r="L265">
        <v>2692440</v>
      </c>
      <c r="M265" t="s">
        <v>146</v>
      </c>
      <c r="N265">
        <v>9762752735</v>
      </c>
      <c r="O265">
        <v>123</v>
      </c>
      <c r="P265" t="s">
        <v>147</v>
      </c>
      <c r="Q265" t="s">
        <v>148</v>
      </c>
      <c r="R265" t="s">
        <v>149</v>
      </c>
      <c r="S265">
        <v>250100000000001</v>
      </c>
      <c r="T265" t="s">
        <v>150</v>
      </c>
      <c r="U265" t="s">
        <v>151</v>
      </c>
      <c r="V265">
        <v>4814</v>
      </c>
      <c r="W265" t="s">
        <v>152</v>
      </c>
      <c r="X265" t="s">
        <v>151</v>
      </c>
      <c r="Y265">
        <v>44</v>
      </c>
      <c r="Z265" t="s">
        <v>153</v>
      </c>
      <c r="AA265" t="s">
        <v>154</v>
      </c>
      <c r="AB265" t="s">
        <v>146</v>
      </c>
      <c r="AC265">
        <v>200239</v>
      </c>
      <c r="AD265" t="s">
        <v>155</v>
      </c>
      <c r="AE265" t="s">
        <v>156</v>
      </c>
      <c r="AF265" t="s">
        <v>956</v>
      </c>
      <c r="AG265">
        <v>566</v>
      </c>
      <c r="AH265">
        <v>981041</v>
      </c>
      <c r="AI265" t="s">
        <v>171</v>
      </c>
      <c r="AJ265">
        <v>566</v>
      </c>
      <c r="AK265">
        <v>9762752735</v>
      </c>
      <c r="AL265">
        <v>9762752735</v>
      </c>
      <c r="AM265" t="s">
        <v>158</v>
      </c>
      <c r="AN265" t="s">
        <v>198</v>
      </c>
      <c r="AO265" t="s">
        <v>199</v>
      </c>
      <c r="AP265" t="s">
        <v>146</v>
      </c>
      <c r="AQ265" t="s">
        <v>174</v>
      </c>
      <c r="AR265">
        <v>16607.5</v>
      </c>
      <c r="AS265">
        <v>16500</v>
      </c>
      <c r="AT265" s="5">
        <f t="shared" si="28"/>
        <v>15500</v>
      </c>
      <c r="AU265" s="5">
        <v>350</v>
      </c>
      <c r="AV265" s="5">
        <f t="shared" si="29"/>
        <v>15150</v>
      </c>
      <c r="AW265" s="6">
        <f t="shared" si="30"/>
        <v>2666.4</v>
      </c>
      <c r="AX265" s="7">
        <f t="shared" si="31"/>
        <v>12120</v>
      </c>
      <c r="AY265" s="8">
        <f t="shared" si="32"/>
        <v>363.6</v>
      </c>
      <c r="AZ265" s="5">
        <v>250</v>
      </c>
      <c r="BA265" s="9">
        <f t="shared" si="33"/>
        <v>81.25</v>
      </c>
      <c r="BB265" s="9">
        <v>1000</v>
      </c>
      <c r="BC265" s="10"/>
      <c r="BD265" s="5">
        <f t="shared" si="34"/>
        <v>18.75</v>
      </c>
      <c r="BG265" t="s">
        <v>146</v>
      </c>
      <c r="BH265" t="s">
        <v>146</v>
      </c>
      <c r="BI265">
        <v>566</v>
      </c>
      <c r="BJ265">
        <v>566</v>
      </c>
      <c r="BK265">
        <v>16607.5</v>
      </c>
      <c r="BL265">
        <v>0.5</v>
      </c>
      <c r="BM265">
        <v>0</v>
      </c>
      <c r="BN265">
        <v>0.5</v>
      </c>
      <c r="BO265">
        <v>0.04</v>
      </c>
      <c r="BP265">
        <v>0</v>
      </c>
      <c r="BQ265">
        <v>16606.962500000001</v>
      </c>
      <c r="BR265">
        <v>0</v>
      </c>
      <c r="BS265">
        <v>0.04</v>
      </c>
      <c r="BT265" t="s">
        <v>146</v>
      </c>
      <c r="BU265">
        <v>59536659</v>
      </c>
      <c r="BV265" t="s">
        <v>162</v>
      </c>
      <c r="BW265">
        <v>0</v>
      </c>
      <c r="BX265">
        <v>0</v>
      </c>
      <c r="BY265" t="s">
        <v>163</v>
      </c>
      <c r="BZ265">
        <v>0</v>
      </c>
      <c r="CA265" t="s">
        <v>146</v>
      </c>
      <c r="CB265">
        <v>0</v>
      </c>
      <c r="CC265">
        <v>0</v>
      </c>
      <c r="CD265" t="s">
        <v>175</v>
      </c>
      <c r="CE265">
        <v>0</v>
      </c>
      <c r="CF265">
        <v>0</v>
      </c>
      <c r="CG265">
        <v>0</v>
      </c>
      <c r="CH265" t="s">
        <v>146</v>
      </c>
      <c r="CI265" t="s">
        <v>146</v>
      </c>
      <c r="CJ265" t="s">
        <v>171</v>
      </c>
      <c r="CK265">
        <v>10</v>
      </c>
      <c r="CL265">
        <v>0</v>
      </c>
      <c r="CM265">
        <v>0</v>
      </c>
      <c r="CN265">
        <v>16607.5</v>
      </c>
      <c r="CO265" t="s">
        <v>150</v>
      </c>
      <c r="CP265">
        <v>0</v>
      </c>
      <c r="CQ265">
        <v>0</v>
      </c>
      <c r="CR265">
        <v>0</v>
      </c>
      <c r="CS265" t="s">
        <v>164</v>
      </c>
      <c r="CT265">
        <v>0</v>
      </c>
      <c r="CU265">
        <v>0</v>
      </c>
      <c r="CV265">
        <v>0</v>
      </c>
      <c r="CW265" t="s">
        <v>156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 t="s">
        <v>165</v>
      </c>
      <c r="DE265">
        <v>0</v>
      </c>
      <c r="DF265">
        <v>0</v>
      </c>
      <c r="DG265">
        <v>0</v>
      </c>
      <c r="DH265" t="s">
        <v>150</v>
      </c>
      <c r="DI265">
        <v>0</v>
      </c>
      <c r="DJ265">
        <v>0</v>
      </c>
      <c r="DK265">
        <v>0</v>
      </c>
      <c r="DL265" t="s">
        <v>156</v>
      </c>
      <c r="DM265">
        <v>45</v>
      </c>
      <c r="DN265">
        <v>0</v>
      </c>
      <c r="DO265" t="s">
        <v>156</v>
      </c>
      <c r="DP265">
        <v>45</v>
      </c>
      <c r="DQ265">
        <v>0</v>
      </c>
      <c r="DR265" t="s">
        <v>146</v>
      </c>
      <c r="DS265" t="s">
        <v>146</v>
      </c>
      <c r="DT265" t="s">
        <v>146</v>
      </c>
      <c r="DU265" t="s">
        <v>155</v>
      </c>
      <c r="DV265">
        <v>0</v>
      </c>
      <c r="DW265">
        <v>0</v>
      </c>
      <c r="DX265">
        <v>0.5</v>
      </c>
      <c r="DY265">
        <v>0.04</v>
      </c>
      <c r="DZ265">
        <v>2.0020566090040005E+19</v>
      </c>
      <c r="EA265">
        <v>3.4600356600000148E+18</v>
      </c>
      <c r="EB265" t="s">
        <v>957</v>
      </c>
      <c r="EC265" t="s">
        <v>957</v>
      </c>
      <c r="ED265" t="s">
        <v>956</v>
      </c>
      <c r="EE265" t="s">
        <v>958</v>
      </c>
      <c r="EF265" t="s">
        <v>163</v>
      </c>
      <c r="EG265" t="s">
        <v>146</v>
      </c>
      <c r="EH265" t="s">
        <v>146</v>
      </c>
      <c r="EI265" t="s">
        <v>146</v>
      </c>
      <c r="EJ265" t="s">
        <v>146</v>
      </c>
      <c r="EK265" t="s">
        <v>146</v>
      </c>
      <c r="EL265" t="s">
        <v>146</v>
      </c>
      <c r="EM265" t="s">
        <v>146</v>
      </c>
      <c r="EN265" t="s">
        <v>146</v>
      </c>
      <c r="EO265" t="s">
        <v>146</v>
      </c>
      <c r="EP265">
        <v>16607.5</v>
      </c>
      <c r="EQ265">
        <v>0</v>
      </c>
      <c r="ER265">
        <v>0</v>
      </c>
      <c r="ES265" t="s">
        <v>146</v>
      </c>
      <c r="ET265" t="s">
        <v>168</v>
      </c>
      <c r="EU265" t="s">
        <v>146</v>
      </c>
      <c r="EV265">
        <v>0</v>
      </c>
    </row>
    <row r="266" spans="1:152" x14ac:dyDescent="0.25">
      <c r="A266">
        <v>9762839804</v>
      </c>
      <c r="B266" t="s">
        <v>141</v>
      </c>
      <c r="C266" t="s">
        <v>959</v>
      </c>
      <c r="D266" t="s">
        <v>143</v>
      </c>
      <c r="E266" t="s">
        <v>144</v>
      </c>
      <c r="F266" t="s">
        <v>145</v>
      </c>
      <c r="G266">
        <v>34910</v>
      </c>
      <c r="H266" t="s">
        <v>145</v>
      </c>
      <c r="I266">
        <v>74291</v>
      </c>
      <c r="J266">
        <v>2610424250</v>
      </c>
      <c r="K266">
        <v>1707801</v>
      </c>
      <c r="L266">
        <v>2692440</v>
      </c>
      <c r="M266" t="s">
        <v>146</v>
      </c>
      <c r="N266">
        <v>9762839804</v>
      </c>
      <c r="O266">
        <v>123</v>
      </c>
      <c r="P266" t="s">
        <v>147</v>
      </c>
      <c r="Q266" t="s">
        <v>148</v>
      </c>
      <c r="R266" t="s">
        <v>149</v>
      </c>
      <c r="S266">
        <v>250100000000001</v>
      </c>
      <c r="T266" t="s">
        <v>150</v>
      </c>
      <c r="U266" t="s">
        <v>151</v>
      </c>
      <c r="V266">
        <v>4814</v>
      </c>
      <c r="W266" t="s">
        <v>152</v>
      </c>
      <c r="X266" t="s">
        <v>151</v>
      </c>
      <c r="Y266">
        <v>44</v>
      </c>
      <c r="Z266" t="s">
        <v>153</v>
      </c>
      <c r="AA266" t="s">
        <v>154</v>
      </c>
      <c r="AB266" t="s">
        <v>146</v>
      </c>
      <c r="AC266">
        <v>200239</v>
      </c>
      <c r="AD266" t="s">
        <v>155</v>
      </c>
      <c r="AE266" t="s">
        <v>156</v>
      </c>
      <c r="AF266" t="s">
        <v>960</v>
      </c>
      <c r="AG266">
        <v>566</v>
      </c>
      <c r="AH266">
        <v>49228</v>
      </c>
      <c r="AI266" t="s">
        <v>171</v>
      </c>
      <c r="AJ266">
        <v>566</v>
      </c>
      <c r="AK266">
        <v>9762839804</v>
      </c>
      <c r="AL266">
        <v>9762839804</v>
      </c>
      <c r="AM266" t="s">
        <v>158</v>
      </c>
      <c r="AN266" t="s">
        <v>192</v>
      </c>
      <c r="AO266" t="s">
        <v>193</v>
      </c>
      <c r="AP266" t="s">
        <v>146</v>
      </c>
      <c r="AQ266" t="s">
        <v>174</v>
      </c>
      <c r="AR266">
        <v>16607.5</v>
      </c>
      <c r="AS266">
        <v>16500</v>
      </c>
      <c r="AT266" s="5">
        <f t="shared" si="28"/>
        <v>15500</v>
      </c>
      <c r="AU266" s="5">
        <v>350</v>
      </c>
      <c r="AV266" s="5">
        <f t="shared" si="29"/>
        <v>15150</v>
      </c>
      <c r="AW266" s="6">
        <f t="shared" si="30"/>
        <v>2666.4</v>
      </c>
      <c r="AX266" s="7">
        <f t="shared" si="31"/>
        <v>12120</v>
      </c>
      <c r="AY266" s="8">
        <f t="shared" si="32"/>
        <v>363.6</v>
      </c>
      <c r="AZ266" s="5">
        <v>250</v>
      </c>
      <c r="BA266" s="9">
        <f t="shared" si="33"/>
        <v>81.25</v>
      </c>
      <c r="BB266" s="9">
        <v>1000</v>
      </c>
      <c r="BC266" s="10"/>
      <c r="BD266" s="5">
        <f t="shared" si="34"/>
        <v>18.75</v>
      </c>
      <c r="BG266" t="s">
        <v>146</v>
      </c>
      <c r="BH266" t="s">
        <v>146</v>
      </c>
      <c r="BI266">
        <v>566</v>
      </c>
      <c r="BJ266">
        <v>566</v>
      </c>
      <c r="BK266">
        <v>16607.5</v>
      </c>
      <c r="BL266">
        <v>0.5</v>
      </c>
      <c r="BM266">
        <v>0</v>
      </c>
      <c r="BN266">
        <v>0.5</v>
      </c>
      <c r="BO266">
        <v>0.04</v>
      </c>
      <c r="BP266">
        <v>0</v>
      </c>
      <c r="BQ266">
        <v>16606.962500000001</v>
      </c>
      <c r="BR266">
        <v>0</v>
      </c>
      <c r="BS266">
        <v>0.04</v>
      </c>
      <c r="BT266" t="s">
        <v>146</v>
      </c>
      <c r="BU266">
        <v>59536659</v>
      </c>
      <c r="BV266" t="s">
        <v>162</v>
      </c>
      <c r="BW266">
        <v>0</v>
      </c>
      <c r="BX266">
        <v>0</v>
      </c>
      <c r="BY266" t="s">
        <v>163</v>
      </c>
      <c r="BZ266">
        <v>0</v>
      </c>
      <c r="CA266" t="s">
        <v>146</v>
      </c>
      <c r="CB266">
        <v>0</v>
      </c>
      <c r="CC266">
        <v>0</v>
      </c>
      <c r="CD266" t="s">
        <v>175</v>
      </c>
      <c r="CE266">
        <v>0</v>
      </c>
      <c r="CF266">
        <v>0</v>
      </c>
      <c r="CG266">
        <v>0</v>
      </c>
      <c r="CH266" t="s">
        <v>146</v>
      </c>
      <c r="CI266" t="s">
        <v>146</v>
      </c>
      <c r="CJ266" t="s">
        <v>171</v>
      </c>
      <c r="CK266">
        <v>10</v>
      </c>
      <c r="CL266">
        <v>0</v>
      </c>
      <c r="CM266">
        <v>0</v>
      </c>
      <c r="CN266">
        <v>16607.5</v>
      </c>
      <c r="CO266" t="s">
        <v>150</v>
      </c>
      <c r="CP266">
        <v>0</v>
      </c>
      <c r="CQ266">
        <v>0</v>
      </c>
      <c r="CR266">
        <v>0</v>
      </c>
      <c r="CS266" t="s">
        <v>164</v>
      </c>
      <c r="CT266">
        <v>0</v>
      </c>
      <c r="CU266">
        <v>0</v>
      </c>
      <c r="CV266">
        <v>0</v>
      </c>
      <c r="CW266" t="s">
        <v>156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 t="s">
        <v>165</v>
      </c>
      <c r="DE266">
        <v>0</v>
      </c>
      <c r="DF266">
        <v>0</v>
      </c>
      <c r="DG266">
        <v>0</v>
      </c>
      <c r="DH266" t="s">
        <v>150</v>
      </c>
      <c r="DI266">
        <v>0</v>
      </c>
      <c r="DJ266">
        <v>0</v>
      </c>
      <c r="DK266">
        <v>0</v>
      </c>
      <c r="DL266" t="s">
        <v>156</v>
      </c>
      <c r="DM266">
        <v>45</v>
      </c>
      <c r="DN266">
        <v>0</v>
      </c>
      <c r="DO266" t="s">
        <v>156</v>
      </c>
      <c r="DP266">
        <v>45</v>
      </c>
      <c r="DQ266">
        <v>0</v>
      </c>
      <c r="DR266" t="s">
        <v>146</v>
      </c>
      <c r="DS266" t="s">
        <v>146</v>
      </c>
      <c r="DT266" t="s">
        <v>146</v>
      </c>
      <c r="DU266" t="s">
        <v>155</v>
      </c>
      <c r="DV266">
        <v>0</v>
      </c>
      <c r="DW266">
        <v>0</v>
      </c>
      <c r="DX266">
        <v>0.5</v>
      </c>
      <c r="DY266">
        <v>0.04</v>
      </c>
      <c r="DZ266">
        <v>2.0020566090040005E+19</v>
      </c>
      <c r="EA266">
        <v>3.4600356600000148E+18</v>
      </c>
      <c r="EB266" t="s">
        <v>961</v>
      </c>
      <c r="EC266" t="s">
        <v>961</v>
      </c>
      <c r="ED266" t="s">
        <v>960</v>
      </c>
      <c r="EE266" t="s">
        <v>962</v>
      </c>
      <c r="EF266" t="s">
        <v>163</v>
      </c>
      <c r="EG266" t="s">
        <v>146</v>
      </c>
      <c r="EH266" t="s">
        <v>146</v>
      </c>
      <c r="EI266" t="s">
        <v>146</v>
      </c>
      <c r="EJ266" t="s">
        <v>146</v>
      </c>
      <c r="EK266" t="s">
        <v>146</v>
      </c>
      <c r="EL266" t="s">
        <v>146</v>
      </c>
      <c r="EM266" t="s">
        <v>146</v>
      </c>
      <c r="EN266" t="s">
        <v>146</v>
      </c>
      <c r="EO266" t="s">
        <v>146</v>
      </c>
      <c r="EP266">
        <v>16607.5</v>
      </c>
      <c r="EQ266">
        <v>0</v>
      </c>
      <c r="ER266">
        <v>0</v>
      </c>
      <c r="ES266" t="s">
        <v>146</v>
      </c>
      <c r="ET266" t="s">
        <v>168</v>
      </c>
      <c r="EU266" t="s">
        <v>146</v>
      </c>
      <c r="EV266">
        <v>0</v>
      </c>
    </row>
    <row r="267" spans="1:152" x14ac:dyDescent="0.25">
      <c r="A267">
        <v>9765625726</v>
      </c>
      <c r="B267" t="s">
        <v>141</v>
      </c>
      <c r="C267" t="s">
        <v>1055</v>
      </c>
      <c r="D267" t="s">
        <v>143</v>
      </c>
      <c r="E267" t="s">
        <v>144</v>
      </c>
      <c r="F267" t="s">
        <v>145</v>
      </c>
      <c r="G267">
        <v>34914</v>
      </c>
      <c r="H267" t="s">
        <v>145</v>
      </c>
      <c r="I267">
        <v>105238</v>
      </c>
      <c r="J267">
        <v>2610786165</v>
      </c>
      <c r="K267">
        <v>8917441</v>
      </c>
      <c r="L267">
        <v>2692440</v>
      </c>
      <c r="M267" t="s">
        <v>146</v>
      </c>
      <c r="N267">
        <v>9765625726</v>
      </c>
      <c r="O267">
        <v>123</v>
      </c>
      <c r="P267" t="s">
        <v>147</v>
      </c>
      <c r="Q267" t="s">
        <v>148</v>
      </c>
      <c r="R267" t="s">
        <v>149</v>
      </c>
      <c r="S267">
        <v>250100000000001</v>
      </c>
      <c r="T267" t="s">
        <v>150</v>
      </c>
      <c r="U267" t="s">
        <v>151</v>
      </c>
      <c r="V267">
        <v>4814</v>
      </c>
      <c r="W267" t="s">
        <v>152</v>
      </c>
      <c r="X267" t="s">
        <v>151</v>
      </c>
      <c r="Y267">
        <v>44</v>
      </c>
      <c r="Z267" t="s">
        <v>153</v>
      </c>
      <c r="AA267" t="s">
        <v>154</v>
      </c>
      <c r="AB267" t="s">
        <v>146</v>
      </c>
      <c r="AC267">
        <v>200239</v>
      </c>
      <c r="AD267" t="s">
        <v>155</v>
      </c>
      <c r="AE267" t="s">
        <v>156</v>
      </c>
      <c r="AF267" t="s">
        <v>1056</v>
      </c>
      <c r="AG267">
        <v>566</v>
      </c>
      <c r="AH267">
        <v>574775</v>
      </c>
      <c r="AI267" t="s">
        <v>171</v>
      </c>
      <c r="AJ267">
        <v>566</v>
      </c>
      <c r="AK267">
        <v>9765625726</v>
      </c>
      <c r="AL267">
        <v>9765625726</v>
      </c>
      <c r="AM267" t="s">
        <v>158</v>
      </c>
      <c r="AN267" t="s">
        <v>216</v>
      </c>
      <c r="AO267" t="s">
        <v>217</v>
      </c>
      <c r="AP267" t="s">
        <v>146</v>
      </c>
      <c r="AQ267" t="s">
        <v>174</v>
      </c>
      <c r="AR267">
        <v>16607.5</v>
      </c>
      <c r="AS267">
        <v>16500</v>
      </c>
      <c r="AT267" s="5">
        <f t="shared" si="28"/>
        <v>15500</v>
      </c>
      <c r="AU267" s="5">
        <v>350</v>
      </c>
      <c r="AV267" s="5">
        <f t="shared" si="29"/>
        <v>15150</v>
      </c>
      <c r="AW267" s="6">
        <f t="shared" si="30"/>
        <v>2666.4</v>
      </c>
      <c r="AX267" s="7">
        <f t="shared" si="31"/>
        <v>12120</v>
      </c>
      <c r="AY267" s="8">
        <f t="shared" si="32"/>
        <v>363.6</v>
      </c>
      <c r="AZ267" s="5">
        <v>250</v>
      </c>
      <c r="BA267" s="9">
        <f t="shared" si="33"/>
        <v>81.25</v>
      </c>
      <c r="BB267" s="9">
        <v>1000</v>
      </c>
      <c r="BC267" s="10"/>
      <c r="BD267" s="5">
        <f t="shared" si="34"/>
        <v>18.75</v>
      </c>
      <c r="BG267" t="s">
        <v>146</v>
      </c>
      <c r="BH267" t="s">
        <v>146</v>
      </c>
      <c r="BI267">
        <v>566</v>
      </c>
      <c r="BJ267">
        <v>566</v>
      </c>
      <c r="BK267">
        <v>16607.5</v>
      </c>
      <c r="BL267">
        <v>0.5</v>
      </c>
      <c r="BM267">
        <v>0</v>
      </c>
      <c r="BN267">
        <v>0.5</v>
      </c>
      <c r="BO267">
        <v>0.04</v>
      </c>
      <c r="BP267">
        <v>0</v>
      </c>
      <c r="BQ267">
        <v>16606.962500000001</v>
      </c>
      <c r="BR267">
        <v>0</v>
      </c>
      <c r="BS267">
        <v>0.04</v>
      </c>
      <c r="BT267" t="s">
        <v>146</v>
      </c>
      <c r="BU267">
        <v>59536659</v>
      </c>
      <c r="BV267" t="s">
        <v>162</v>
      </c>
      <c r="BW267">
        <v>0</v>
      </c>
      <c r="BX267">
        <v>0</v>
      </c>
      <c r="BY267" t="s">
        <v>163</v>
      </c>
      <c r="BZ267">
        <v>0</v>
      </c>
      <c r="CA267" t="s">
        <v>146</v>
      </c>
      <c r="CB267">
        <v>0</v>
      </c>
      <c r="CC267">
        <v>0</v>
      </c>
      <c r="CD267" t="s">
        <v>175</v>
      </c>
      <c r="CE267">
        <v>0</v>
      </c>
      <c r="CF267">
        <v>0</v>
      </c>
      <c r="CG267">
        <v>0</v>
      </c>
      <c r="CH267" t="s">
        <v>146</v>
      </c>
      <c r="CI267" t="s">
        <v>146</v>
      </c>
      <c r="CJ267" t="s">
        <v>171</v>
      </c>
      <c r="CK267">
        <v>10</v>
      </c>
      <c r="CL267">
        <v>0</v>
      </c>
      <c r="CM267">
        <v>0</v>
      </c>
      <c r="CN267">
        <v>16607.5</v>
      </c>
      <c r="CO267" t="s">
        <v>150</v>
      </c>
      <c r="CP267">
        <v>0</v>
      </c>
      <c r="CQ267">
        <v>0</v>
      </c>
      <c r="CR267">
        <v>0</v>
      </c>
      <c r="CS267" t="s">
        <v>164</v>
      </c>
      <c r="CT267">
        <v>0</v>
      </c>
      <c r="CU267">
        <v>0</v>
      </c>
      <c r="CV267">
        <v>0</v>
      </c>
      <c r="CW267" t="s">
        <v>156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 t="s">
        <v>165</v>
      </c>
      <c r="DE267">
        <v>0</v>
      </c>
      <c r="DF267">
        <v>0</v>
      </c>
      <c r="DG267">
        <v>0</v>
      </c>
      <c r="DH267" t="s">
        <v>150</v>
      </c>
      <c r="DI267">
        <v>0</v>
      </c>
      <c r="DJ267">
        <v>0</v>
      </c>
      <c r="DK267">
        <v>0</v>
      </c>
      <c r="DL267" t="s">
        <v>156</v>
      </c>
      <c r="DM267">
        <v>45</v>
      </c>
      <c r="DN267">
        <v>0</v>
      </c>
      <c r="DO267" t="s">
        <v>156</v>
      </c>
      <c r="DP267">
        <v>45</v>
      </c>
      <c r="DQ267">
        <v>0</v>
      </c>
      <c r="DR267" t="s">
        <v>146</v>
      </c>
      <c r="DS267" t="s">
        <v>146</v>
      </c>
      <c r="DT267" t="s">
        <v>146</v>
      </c>
      <c r="DU267" t="s">
        <v>155</v>
      </c>
      <c r="DV267">
        <v>0</v>
      </c>
      <c r="DW267">
        <v>0</v>
      </c>
      <c r="DX267">
        <v>0.5</v>
      </c>
      <c r="DY267">
        <v>0.04</v>
      </c>
      <c r="DZ267">
        <v>2.0020566090040005E+19</v>
      </c>
      <c r="EA267">
        <v>3.4600356600000148E+18</v>
      </c>
      <c r="EB267" t="s">
        <v>1057</v>
      </c>
      <c r="EC267" t="s">
        <v>1057</v>
      </c>
      <c r="ED267" t="s">
        <v>1056</v>
      </c>
      <c r="EE267" t="s">
        <v>1058</v>
      </c>
      <c r="EF267" t="s">
        <v>163</v>
      </c>
      <c r="EG267" t="s">
        <v>146</v>
      </c>
      <c r="EH267" t="s">
        <v>146</v>
      </c>
      <c r="EI267" t="s">
        <v>146</v>
      </c>
      <c r="EJ267" t="s">
        <v>146</v>
      </c>
      <c r="EK267" t="s">
        <v>146</v>
      </c>
      <c r="EL267" t="s">
        <v>146</v>
      </c>
      <c r="EM267" t="s">
        <v>146</v>
      </c>
      <c r="EN267" t="s">
        <v>146</v>
      </c>
      <c r="EO267" t="s">
        <v>146</v>
      </c>
      <c r="EP267">
        <v>16607.5</v>
      </c>
      <c r="EQ267">
        <v>0</v>
      </c>
      <c r="ER267">
        <v>0</v>
      </c>
      <c r="ES267" t="s">
        <v>146</v>
      </c>
      <c r="ET267" t="s">
        <v>168</v>
      </c>
      <c r="EU267" t="s">
        <v>146</v>
      </c>
      <c r="EV267">
        <v>0</v>
      </c>
    </row>
    <row r="268" spans="1:152" x14ac:dyDescent="0.25">
      <c r="A268">
        <v>9763607869</v>
      </c>
      <c r="B268" t="s">
        <v>141</v>
      </c>
      <c r="C268" t="s">
        <v>1059</v>
      </c>
      <c r="D268" t="s">
        <v>143</v>
      </c>
      <c r="E268" t="s">
        <v>144</v>
      </c>
      <c r="F268" t="s">
        <v>145</v>
      </c>
      <c r="G268">
        <v>34911</v>
      </c>
      <c r="H268" t="s">
        <v>145</v>
      </c>
      <c r="I268">
        <v>289895</v>
      </c>
      <c r="J268">
        <v>2610496915</v>
      </c>
      <c r="K268">
        <v>9135743</v>
      </c>
      <c r="L268">
        <v>2692440</v>
      </c>
      <c r="M268" t="s">
        <v>146</v>
      </c>
      <c r="N268">
        <v>9763607869</v>
      </c>
      <c r="O268">
        <v>123</v>
      </c>
      <c r="P268" t="s">
        <v>147</v>
      </c>
      <c r="Q268" t="s">
        <v>148</v>
      </c>
      <c r="R268" t="s">
        <v>149</v>
      </c>
      <c r="S268">
        <v>250100000000001</v>
      </c>
      <c r="T268" t="s">
        <v>150</v>
      </c>
      <c r="U268" t="s">
        <v>151</v>
      </c>
      <c r="V268">
        <v>4814</v>
      </c>
      <c r="W268" t="s">
        <v>152</v>
      </c>
      <c r="X268" t="s">
        <v>151</v>
      </c>
      <c r="Y268">
        <v>44</v>
      </c>
      <c r="Z268" t="s">
        <v>153</v>
      </c>
      <c r="AA268" t="s">
        <v>154</v>
      </c>
      <c r="AB268" t="s">
        <v>146</v>
      </c>
      <c r="AC268">
        <v>200239</v>
      </c>
      <c r="AD268" t="s">
        <v>155</v>
      </c>
      <c r="AE268" t="s">
        <v>156</v>
      </c>
      <c r="AF268" t="s">
        <v>1060</v>
      </c>
      <c r="AG268">
        <v>566</v>
      </c>
      <c r="AH268">
        <v>682112</v>
      </c>
      <c r="AI268" t="s">
        <v>171</v>
      </c>
      <c r="AJ268">
        <v>566</v>
      </c>
      <c r="AK268">
        <v>9763607869</v>
      </c>
      <c r="AL268">
        <v>9763607869</v>
      </c>
      <c r="AM268" t="s">
        <v>158</v>
      </c>
      <c r="AN268" t="s">
        <v>216</v>
      </c>
      <c r="AO268" t="s">
        <v>217</v>
      </c>
      <c r="AP268" t="s">
        <v>146</v>
      </c>
      <c r="AQ268" t="s">
        <v>174</v>
      </c>
      <c r="AR268">
        <v>16607.5</v>
      </c>
      <c r="AS268">
        <v>16500</v>
      </c>
      <c r="AT268" s="5">
        <f t="shared" si="28"/>
        <v>15500</v>
      </c>
      <c r="AU268" s="5">
        <v>350</v>
      </c>
      <c r="AV268" s="5">
        <f t="shared" si="29"/>
        <v>15150</v>
      </c>
      <c r="AW268" s="6">
        <f t="shared" si="30"/>
        <v>2666.4</v>
      </c>
      <c r="AX268" s="7">
        <f t="shared" si="31"/>
        <v>12120</v>
      </c>
      <c r="AY268" s="8">
        <f t="shared" si="32"/>
        <v>363.6</v>
      </c>
      <c r="AZ268" s="5">
        <v>250</v>
      </c>
      <c r="BA268" s="9">
        <f t="shared" si="33"/>
        <v>81.25</v>
      </c>
      <c r="BB268" s="9">
        <v>1000</v>
      </c>
      <c r="BC268" s="10"/>
      <c r="BD268" s="5">
        <f t="shared" si="34"/>
        <v>18.75</v>
      </c>
      <c r="BG268" t="s">
        <v>146</v>
      </c>
      <c r="BH268" t="s">
        <v>146</v>
      </c>
      <c r="BI268">
        <v>566</v>
      </c>
      <c r="BJ268">
        <v>566</v>
      </c>
      <c r="BK268">
        <v>16607.5</v>
      </c>
      <c r="BL268">
        <v>0.5</v>
      </c>
      <c r="BM268">
        <v>0</v>
      </c>
      <c r="BN268">
        <v>0.5</v>
      </c>
      <c r="BO268">
        <v>0.04</v>
      </c>
      <c r="BP268">
        <v>0</v>
      </c>
      <c r="BQ268">
        <v>16606.962500000001</v>
      </c>
      <c r="BR268">
        <v>0</v>
      </c>
      <c r="BS268">
        <v>0.04</v>
      </c>
      <c r="BT268" t="s">
        <v>146</v>
      </c>
      <c r="BU268">
        <v>59536659</v>
      </c>
      <c r="BV268" t="s">
        <v>162</v>
      </c>
      <c r="BW268">
        <v>0</v>
      </c>
      <c r="BX268">
        <v>0</v>
      </c>
      <c r="BY268" t="s">
        <v>163</v>
      </c>
      <c r="BZ268">
        <v>0</v>
      </c>
      <c r="CA268" t="s">
        <v>146</v>
      </c>
      <c r="CB268">
        <v>0</v>
      </c>
      <c r="CC268">
        <v>0</v>
      </c>
      <c r="CD268" t="s">
        <v>175</v>
      </c>
      <c r="CE268">
        <v>0</v>
      </c>
      <c r="CF268">
        <v>0</v>
      </c>
      <c r="CG268">
        <v>0</v>
      </c>
      <c r="CH268" t="s">
        <v>146</v>
      </c>
      <c r="CI268" t="s">
        <v>146</v>
      </c>
      <c r="CJ268" t="s">
        <v>171</v>
      </c>
      <c r="CK268">
        <v>10</v>
      </c>
      <c r="CL268">
        <v>0</v>
      </c>
      <c r="CM268">
        <v>0</v>
      </c>
      <c r="CN268">
        <v>16607.5</v>
      </c>
      <c r="CO268" t="s">
        <v>150</v>
      </c>
      <c r="CP268">
        <v>0</v>
      </c>
      <c r="CQ268">
        <v>0</v>
      </c>
      <c r="CR268">
        <v>0</v>
      </c>
      <c r="CS268" t="s">
        <v>164</v>
      </c>
      <c r="CT268">
        <v>0</v>
      </c>
      <c r="CU268">
        <v>0</v>
      </c>
      <c r="CV268">
        <v>0</v>
      </c>
      <c r="CW268" t="s">
        <v>156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 t="s">
        <v>165</v>
      </c>
      <c r="DE268">
        <v>0</v>
      </c>
      <c r="DF268">
        <v>0</v>
      </c>
      <c r="DG268">
        <v>0</v>
      </c>
      <c r="DH268" t="s">
        <v>150</v>
      </c>
      <c r="DI268">
        <v>0</v>
      </c>
      <c r="DJ268">
        <v>0</v>
      </c>
      <c r="DK268">
        <v>0</v>
      </c>
      <c r="DL268" t="s">
        <v>156</v>
      </c>
      <c r="DM268">
        <v>45</v>
      </c>
      <c r="DN268">
        <v>0</v>
      </c>
      <c r="DO268" t="s">
        <v>156</v>
      </c>
      <c r="DP268">
        <v>45</v>
      </c>
      <c r="DQ268">
        <v>0</v>
      </c>
      <c r="DR268" t="s">
        <v>146</v>
      </c>
      <c r="DS268" t="s">
        <v>146</v>
      </c>
      <c r="DT268" t="s">
        <v>146</v>
      </c>
      <c r="DU268" t="s">
        <v>155</v>
      </c>
      <c r="DV268">
        <v>0</v>
      </c>
      <c r="DW268">
        <v>0</v>
      </c>
      <c r="DX268">
        <v>0.5</v>
      </c>
      <c r="DY268">
        <v>0.04</v>
      </c>
      <c r="DZ268">
        <v>2.0020566090040005E+19</v>
      </c>
      <c r="EA268">
        <v>3.4600356600000148E+18</v>
      </c>
      <c r="EB268" t="s">
        <v>1061</v>
      </c>
      <c r="EC268" t="s">
        <v>1061</v>
      </c>
      <c r="ED268" t="s">
        <v>1060</v>
      </c>
      <c r="EE268" t="s">
        <v>1062</v>
      </c>
      <c r="EF268" t="s">
        <v>163</v>
      </c>
      <c r="EG268" t="s">
        <v>146</v>
      </c>
      <c r="EH268" t="s">
        <v>146</v>
      </c>
      <c r="EI268" t="s">
        <v>146</v>
      </c>
      <c r="EJ268" t="s">
        <v>146</v>
      </c>
      <c r="EK268" t="s">
        <v>146</v>
      </c>
      <c r="EL268" t="s">
        <v>146</v>
      </c>
      <c r="EM268" t="s">
        <v>146</v>
      </c>
      <c r="EN268" t="s">
        <v>146</v>
      </c>
      <c r="EO268" t="s">
        <v>146</v>
      </c>
      <c r="EP268">
        <v>16607.5</v>
      </c>
      <c r="EQ268">
        <v>0</v>
      </c>
      <c r="ER268">
        <v>0</v>
      </c>
      <c r="ES268" t="s">
        <v>146</v>
      </c>
      <c r="ET268" t="s">
        <v>168</v>
      </c>
      <c r="EU268" t="s">
        <v>146</v>
      </c>
      <c r="EV268">
        <v>0</v>
      </c>
    </row>
    <row r="269" spans="1:152" x14ac:dyDescent="0.25">
      <c r="A269">
        <v>9764615155</v>
      </c>
      <c r="B269" t="s">
        <v>141</v>
      </c>
      <c r="C269" t="s">
        <v>1110</v>
      </c>
      <c r="D269" t="s">
        <v>143</v>
      </c>
      <c r="E269" t="s">
        <v>144</v>
      </c>
      <c r="F269" t="s">
        <v>145</v>
      </c>
      <c r="G269">
        <v>34912</v>
      </c>
      <c r="H269" t="s">
        <v>145</v>
      </c>
      <c r="I269">
        <v>791144</v>
      </c>
      <c r="J269">
        <v>2610605553</v>
      </c>
      <c r="K269">
        <v>5615700</v>
      </c>
      <c r="L269">
        <v>2692440</v>
      </c>
      <c r="M269" t="s">
        <v>146</v>
      </c>
      <c r="N269">
        <v>9764615155</v>
      </c>
      <c r="O269">
        <v>123</v>
      </c>
      <c r="P269" t="s">
        <v>147</v>
      </c>
      <c r="Q269" t="s">
        <v>148</v>
      </c>
      <c r="R269" t="s">
        <v>149</v>
      </c>
      <c r="S269">
        <v>250100000000001</v>
      </c>
      <c r="T269" t="s">
        <v>150</v>
      </c>
      <c r="U269" t="s">
        <v>151</v>
      </c>
      <c r="V269">
        <v>4814</v>
      </c>
      <c r="W269" t="s">
        <v>152</v>
      </c>
      <c r="X269" t="s">
        <v>151</v>
      </c>
      <c r="Y269">
        <v>44</v>
      </c>
      <c r="Z269" t="s">
        <v>153</v>
      </c>
      <c r="AA269" t="s">
        <v>154</v>
      </c>
      <c r="AB269" t="s">
        <v>146</v>
      </c>
      <c r="AC269">
        <v>200239</v>
      </c>
      <c r="AD269" t="s">
        <v>155</v>
      </c>
      <c r="AE269" t="s">
        <v>156</v>
      </c>
      <c r="AF269" t="s">
        <v>1111</v>
      </c>
      <c r="AG269">
        <v>566</v>
      </c>
      <c r="AH269">
        <v>676517</v>
      </c>
      <c r="AI269" t="s">
        <v>171</v>
      </c>
      <c r="AJ269">
        <v>566</v>
      </c>
      <c r="AK269">
        <v>9764615155</v>
      </c>
      <c r="AL269">
        <v>9764615155</v>
      </c>
      <c r="AM269" t="s">
        <v>158</v>
      </c>
      <c r="AN269" t="s">
        <v>228</v>
      </c>
      <c r="AO269" t="s">
        <v>229</v>
      </c>
      <c r="AP269" t="s">
        <v>146</v>
      </c>
      <c r="AQ269" t="s">
        <v>174</v>
      </c>
      <c r="AR269">
        <v>16607.5</v>
      </c>
      <c r="AS269">
        <v>16500</v>
      </c>
      <c r="AT269" s="5">
        <f t="shared" si="28"/>
        <v>15500</v>
      </c>
      <c r="AU269" s="5">
        <v>350</v>
      </c>
      <c r="AV269" s="5">
        <f t="shared" si="29"/>
        <v>15150</v>
      </c>
      <c r="AW269" s="6">
        <f t="shared" si="30"/>
        <v>2666.4</v>
      </c>
      <c r="AX269" s="7">
        <f t="shared" si="31"/>
        <v>12120</v>
      </c>
      <c r="AY269" s="8">
        <f t="shared" si="32"/>
        <v>363.6</v>
      </c>
      <c r="AZ269" s="5">
        <v>250</v>
      </c>
      <c r="BA269" s="9">
        <f t="shared" si="33"/>
        <v>81.25</v>
      </c>
      <c r="BB269" s="9">
        <v>1000</v>
      </c>
      <c r="BC269" s="10"/>
      <c r="BD269" s="5">
        <f t="shared" si="34"/>
        <v>18.75</v>
      </c>
      <c r="BG269" t="s">
        <v>146</v>
      </c>
      <c r="BH269" t="s">
        <v>146</v>
      </c>
      <c r="BI269">
        <v>566</v>
      </c>
      <c r="BJ269">
        <v>566</v>
      </c>
      <c r="BK269">
        <v>16607.5</v>
      </c>
      <c r="BL269">
        <v>0.5</v>
      </c>
      <c r="BM269">
        <v>0</v>
      </c>
      <c r="BN269">
        <v>0.5</v>
      </c>
      <c r="BO269">
        <v>0.04</v>
      </c>
      <c r="BP269">
        <v>0</v>
      </c>
      <c r="BQ269">
        <v>16606.962500000001</v>
      </c>
      <c r="BR269">
        <v>0</v>
      </c>
      <c r="BS269">
        <v>0.04</v>
      </c>
      <c r="BT269" t="s">
        <v>146</v>
      </c>
      <c r="BU269">
        <v>59536659</v>
      </c>
      <c r="BV269" t="s">
        <v>162</v>
      </c>
      <c r="BW269">
        <v>0</v>
      </c>
      <c r="BX269">
        <v>0</v>
      </c>
      <c r="BY269" t="s">
        <v>163</v>
      </c>
      <c r="BZ269">
        <v>0</v>
      </c>
      <c r="CA269" t="s">
        <v>146</v>
      </c>
      <c r="CB269">
        <v>0</v>
      </c>
      <c r="CC269">
        <v>0</v>
      </c>
      <c r="CD269" t="s">
        <v>175</v>
      </c>
      <c r="CE269">
        <v>0</v>
      </c>
      <c r="CF269">
        <v>0</v>
      </c>
      <c r="CG269">
        <v>0</v>
      </c>
      <c r="CH269" t="s">
        <v>146</v>
      </c>
      <c r="CI269" t="s">
        <v>146</v>
      </c>
      <c r="CJ269" t="s">
        <v>171</v>
      </c>
      <c r="CK269">
        <v>10</v>
      </c>
      <c r="CL269">
        <v>0</v>
      </c>
      <c r="CM269">
        <v>0</v>
      </c>
      <c r="CN269">
        <v>16607.5</v>
      </c>
      <c r="CO269" t="s">
        <v>150</v>
      </c>
      <c r="CP269">
        <v>0</v>
      </c>
      <c r="CQ269">
        <v>0</v>
      </c>
      <c r="CR269">
        <v>0</v>
      </c>
      <c r="CS269" t="s">
        <v>164</v>
      </c>
      <c r="CT269">
        <v>0</v>
      </c>
      <c r="CU269">
        <v>0</v>
      </c>
      <c r="CV269">
        <v>0</v>
      </c>
      <c r="CW269" t="s">
        <v>156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 t="s">
        <v>165</v>
      </c>
      <c r="DE269">
        <v>0</v>
      </c>
      <c r="DF269">
        <v>0</v>
      </c>
      <c r="DG269">
        <v>0</v>
      </c>
      <c r="DH269" t="s">
        <v>150</v>
      </c>
      <c r="DI269">
        <v>0</v>
      </c>
      <c r="DJ269">
        <v>0</v>
      </c>
      <c r="DK269">
        <v>0</v>
      </c>
      <c r="DL269" t="s">
        <v>156</v>
      </c>
      <c r="DM269">
        <v>45</v>
      </c>
      <c r="DN269">
        <v>0</v>
      </c>
      <c r="DO269" t="s">
        <v>156</v>
      </c>
      <c r="DP269">
        <v>45</v>
      </c>
      <c r="DQ269">
        <v>0</v>
      </c>
      <c r="DR269" t="s">
        <v>146</v>
      </c>
      <c r="DS269" t="s">
        <v>146</v>
      </c>
      <c r="DT269" t="s">
        <v>146</v>
      </c>
      <c r="DU269" t="s">
        <v>155</v>
      </c>
      <c r="DV269">
        <v>0</v>
      </c>
      <c r="DW269">
        <v>0</v>
      </c>
      <c r="DX269">
        <v>0.5</v>
      </c>
      <c r="DY269">
        <v>0.04</v>
      </c>
      <c r="DZ269">
        <v>2.0020566090040005E+19</v>
      </c>
      <c r="EA269">
        <v>3.4600356600000148E+18</v>
      </c>
      <c r="EB269" t="s">
        <v>1112</v>
      </c>
      <c r="EC269" t="s">
        <v>1112</v>
      </c>
      <c r="ED269" t="s">
        <v>1111</v>
      </c>
      <c r="EE269" t="s">
        <v>1113</v>
      </c>
      <c r="EF269" t="s">
        <v>163</v>
      </c>
      <c r="EG269" t="s">
        <v>146</v>
      </c>
      <c r="EH269" t="s">
        <v>146</v>
      </c>
      <c r="EI269" t="s">
        <v>146</v>
      </c>
      <c r="EJ269" t="s">
        <v>146</v>
      </c>
      <c r="EK269" t="s">
        <v>146</v>
      </c>
      <c r="EL269" t="s">
        <v>146</v>
      </c>
      <c r="EM269" t="s">
        <v>146</v>
      </c>
      <c r="EN269" t="s">
        <v>146</v>
      </c>
      <c r="EO269" t="s">
        <v>146</v>
      </c>
      <c r="EP269">
        <v>16607.5</v>
      </c>
      <c r="EQ269">
        <v>0</v>
      </c>
      <c r="ER269">
        <v>0</v>
      </c>
      <c r="ES269" t="s">
        <v>146</v>
      </c>
      <c r="ET269" t="s">
        <v>168</v>
      </c>
      <c r="EU269" t="s">
        <v>146</v>
      </c>
      <c r="EV269">
        <v>0</v>
      </c>
    </row>
    <row r="270" spans="1:152" x14ac:dyDescent="0.25">
      <c r="A270">
        <v>9763483185</v>
      </c>
      <c r="B270" t="s">
        <v>141</v>
      </c>
      <c r="C270" t="s">
        <v>1182</v>
      </c>
      <c r="D270" t="s">
        <v>143</v>
      </c>
      <c r="E270" t="s">
        <v>144</v>
      </c>
      <c r="F270" t="s">
        <v>145</v>
      </c>
      <c r="G270">
        <v>34911</v>
      </c>
      <c r="H270" t="s">
        <v>145</v>
      </c>
      <c r="I270">
        <v>156700</v>
      </c>
      <c r="J270">
        <v>2610496630</v>
      </c>
      <c r="K270">
        <v>9135743</v>
      </c>
      <c r="L270">
        <v>2692440</v>
      </c>
      <c r="M270" t="s">
        <v>146</v>
      </c>
      <c r="N270">
        <v>9763483185</v>
      </c>
      <c r="O270">
        <v>123</v>
      </c>
      <c r="P270" t="s">
        <v>147</v>
      </c>
      <c r="Q270" t="s">
        <v>148</v>
      </c>
      <c r="R270" t="s">
        <v>149</v>
      </c>
      <c r="S270">
        <v>250100000000001</v>
      </c>
      <c r="T270" t="s">
        <v>150</v>
      </c>
      <c r="U270" t="s">
        <v>151</v>
      </c>
      <c r="V270">
        <v>4814</v>
      </c>
      <c r="W270" t="s">
        <v>152</v>
      </c>
      <c r="X270" t="s">
        <v>151</v>
      </c>
      <c r="Y270">
        <v>44</v>
      </c>
      <c r="Z270" t="s">
        <v>153</v>
      </c>
      <c r="AA270" t="s">
        <v>154</v>
      </c>
      <c r="AB270" t="s">
        <v>146</v>
      </c>
      <c r="AC270">
        <v>200239</v>
      </c>
      <c r="AD270" t="s">
        <v>155</v>
      </c>
      <c r="AE270" t="s">
        <v>156</v>
      </c>
      <c r="AF270" t="s">
        <v>1183</v>
      </c>
      <c r="AG270">
        <v>566</v>
      </c>
      <c r="AH270">
        <v>572009</v>
      </c>
      <c r="AI270" t="s">
        <v>171</v>
      </c>
      <c r="AJ270">
        <v>566</v>
      </c>
      <c r="AK270">
        <v>9763483185</v>
      </c>
      <c r="AL270">
        <v>9763483185</v>
      </c>
      <c r="AM270" t="s">
        <v>158</v>
      </c>
      <c r="AN270" t="s">
        <v>216</v>
      </c>
      <c r="AO270" t="s">
        <v>217</v>
      </c>
      <c r="AP270" t="s">
        <v>146</v>
      </c>
      <c r="AQ270" t="s">
        <v>174</v>
      </c>
      <c r="AR270">
        <v>16607.5</v>
      </c>
      <c r="AS270">
        <v>16500</v>
      </c>
      <c r="AT270" s="5">
        <f t="shared" si="28"/>
        <v>15500</v>
      </c>
      <c r="AU270" s="5">
        <v>350</v>
      </c>
      <c r="AV270" s="5">
        <f t="shared" si="29"/>
        <v>15150</v>
      </c>
      <c r="AW270" s="6">
        <f t="shared" si="30"/>
        <v>2666.4</v>
      </c>
      <c r="AX270" s="7">
        <f t="shared" si="31"/>
        <v>12120</v>
      </c>
      <c r="AY270" s="8">
        <f t="shared" si="32"/>
        <v>363.6</v>
      </c>
      <c r="AZ270" s="5">
        <v>250</v>
      </c>
      <c r="BA270" s="9">
        <f t="shared" si="33"/>
        <v>81.25</v>
      </c>
      <c r="BB270" s="9">
        <v>1000</v>
      </c>
      <c r="BC270" s="10"/>
      <c r="BD270" s="5">
        <f t="shared" si="34"/>
        <v>18.75</v>
      </c>
      <c r="BG270" t="s">
        <v>146</v>
      </c>
      <c r="BH270" t="s">
        <v>146</v>
      </c>
      <c r="BI270">
        <v>566</v>
      </c>
      <c r="BJ270">
        <v>566</v>
      </c>
      <c r="BK270">
        <v>16607.5</v>
      </c>
      <c r="BL270">
        <v>0.5</v>
      </c>
      <c r="BM270">
        <v>0</v>
      </c>
      <c r="BN270">
        <v>0.5</v>
      </c>
      <c r="BO270">
        <v>0.04</v>
      </c>
      <c r="BP270">
        <v>0</v>
      </c>
      <c r="BQ270">
        <v>16606.962500000001</v>
      </c>
      <c r="BR270">
        <v>0</v>
      </c>
      <c r="BS270">
        <v>0.04</v>
      </c>
      <c r="BT270" t="s">
        <v>146</v>
      </c>
      <c r="BU270">
        <v>59536659</v>
      </c>
      <c r="BV270" t="s">
        <v>162</v>
      </c>
      <c r="BW270">
        <v>0</v>
      </c>
      <c r="BX270">
        <v>0</v>
      </c>
      <c r="BY270" t="s">
        <v>163</v>
      </c>
      <c r="BZ270">
        <v>0</v>
      </c>
      <c r="CA270" t="s">
        <v>146</v>
      </c>
      <c r="CB270">
        <v>0</v>
      </c>
      <c r="CC270">
        <v>0</v>
      </c>
      <c r="CD270" t="s">
        <v>175</v>
      </c>
      <c r="CE270">
        <v>0</v>
      </c>
      <c r="CF270">
        <v>0</v>
      </c>
      <c r="CG270">
        <v>0</v>
      </c>
      <c r="CH270" t="s">
        <v>146</v>
      </c>
      <c r="CI270" t="s">
        <v>146</v>
      </c>
      <c r="CJ270" t="s">
        <v>171</v>
      </c>
      <c r="CK270">
        <v>10</v>
      </c>
      <c r="CL270">
        <v>0</v>
      </c>
      <c r="CM270">
        <v>0</v>
      </c>
      <c r="CN270">
        <v>16607.5</v>
      </c>
      <c r="CO270" t="s">
        <v>150</v>
      </c>
      <c r="CP270">
        <v>0</v>
      </c>
      <c r="CQ270">
        <v>0</v>
      </c>
      <c r="CR270">
        <v>0</v>
      </c>
      <c r="CS270" t="s">
        <v>164</v>
      </c>
      <c r="CT270">
        <v>0</v>
      </c>
      <c r="CU270">
        <v>0</v>
      </c>
      <c r="CV270">
        <v>0</v>
      </c>
      <c r="CW270" t="s">
        <v>156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 t="s">
        <v>165</v>
      </c>
      <c r="DE270">
        <v>0</v>
      </c>
      <c r="DF270">
        <v>0</v>
      </c>
      <c r="DG270">
        <v>0</v>
      </c>
      <c r="DH270" t="s">
        <v>150</v>
      </c>
      <c r="DI270">
        <v>0</v>
      </c>
      <c r="DJ270">
        <v>0</v>
      </c>
      <c r="DK270">
        <v>0</v>
      </c>
      <c r="DL270" t="s">
        <v>156</v>
      </c>
      <c r="DM270">
        <v>45</v>
      </c>
      <c r="DN270">
        <v>0</v>
      </c>
      <c r="DO270" t="s">
        <v>156</v>
      </c>
      <c r="DP270">
        <v>45</v>
      </c>
      <c r="DQ270">
        <v>0</v>
      </c>
      <c r="DR270" t="s">
        <v>146</v>
      </c>
      <c r="DS270" t="s">
        <v>146</v>
      </c>
      <c r="DT270" t="s">
        <v>146</v>
      </c>
      <c r="DU270" t="s">
        <v>155</v>
      </c>
      <c r="DV270">
        <v>0</v>
      </c>
      <c r="DW270">
        <v>0</v>
      </c>
      <c r="DX270">
        <v>0.5</v>
      </c>
      <c r="DY270">
        <v>0.04</v>
      </c>
      <c r="DZ270">
        <v>2.0020566090040005E+19</v>
      </c>
      <c r="EA270">
        <v>3.4600356600000148E+18</v>
      </c>
      <c r="EB270" t="s">
        <v>1184</v>
      </c>
      <c r="EC270" t="s">
        <v>1184</v>
      </c>
      <c r="ED270" t="s">
        <v>1183</v>
      </c>
      <c r="EE270" t="s">
        <v>1185</v>
      </c>
      <c r="EF270" t="s">
        <v>163</v>
      </c>
      <c r="EG270" t="s">
        <v>146</v>
      </c>
      <c r="EH270" t="s">
        <v>146</v>
      </c>
      <c r="EI270" t="s">
        <v>146</v>
      </c>
      <c r="EJ270" t="s">
        <v>146</v>
      </c>
      <c r="EK270" t="s">
        <v>146</v>
      </c>
      <c r="EL270" t="s">
        <v>146</v>
      </c>
      <c r="EM270" t="s">
        <v>146</v>
      </c>
      <c r="EN270" t="s">
        <v>146</v>
      </c>
      <c r="EO270" t="s">
        <v>146</v>
      </c>
      <c r="EP270">
        <v>16607.5</v>
      </c>
      <c r="EQ270">
        <v>0</v>
      </c>
      <c r="ER270">
        <v>0</v>
      </c>
      <c r="ES270" t="s">
        <v>146</v>
      </c>
      <c r="ET270" t="s">
        <v>168</v>
      </c>
      <c r="EU270" t="s">
        <v>146</v>
      </c>
      <c r="EV270">
        <v>0</v>
      </c>
    </row>
    <row r="271" spans="1:152" x14ac:dyDescent="0.25">
      <c r="A271">
        <v>9763369618</v>
      </c>
      <c r="B271" t="s">
        <v>141</v>
      </c>
      <c r="C271" t="s">
        <v>1190</v>
      </c>
      <c r="D271" t="s">
        <v>143</v>
      </c>
      <c r="E271" t="s">
        <v>144</v>
      </c>
      <c r="F271" t="s">
        <v>145</v>
      </c>
      <c r="G271">
        <v>34910</v>
      </c>
      <c r="H271" t="s">
        <v>145</v>
      </c>
      <c r="I271">
        <v>629345</v>
      </c>
      <c r="J271">
        <v>2610425947</v>
      </c>
      <c r="K271">
        <v>9945408</v>
      </c>
      <c r="L271">
        <v>2692440</v>
      </c>
      <c r="M271" t="s">
        <v>146</v>
      </c>
      <c r="N271">
        <v>9763369618</v>
      </c>
      <c r="O271">
        <v>123</v>
      </c>
      <c r="P271" t="s">
        <v>147</v>
      </c>
      <c r="Q271" t="s">
        <v>148</v>
      </c>
      <c r="R271" t="s">
        <v>149</v>
      </c>
      <c r="S271">
        <v>250100000000001</v>
      </c>
      <c r="T271" t="s">
        <v>150</v>
      </c>
      <c r="U271" t="s">
        <v>151</v>
      </c>
      <c r="V271">
        <v>4814</v>
      </c>
      <c r="W271" t="s">
        <v>152</v>
      </c>
      <c r="X271" t="s">
        <v>151</v>
      </c>
      <c r="Y271">
        <v>44</v>
      </c>
      <c r="Z271" t="s">
        <v>153</v>
      </c>
      <c r="AA271" t="s">
        <v>154</v>
      </c>
      <c r="AB271" t="s">
        <v>146</v>
      </c>
      <c r="AC271">
        <v>200239</v>
      </c>
      <c r="AD271" t="s">
        <v>155</v>
      </c>
      <c r="AE271" t="s">
        <v>156</v>
      </c>
      <c r="AF271" t="s">
        <v>1191</v>
      </c>
      <c r="AG271">
        <v>566</v>
      </c>
      <c r="AH271">
        <v>489976</v>
      </c>
      <c r="AI271" t="s">
        <v>171</v>
      </c>
      <c r="AJ271">
        <v>566</v>
      </c>
      <c r="AK271">
        <v>9763369618</v>
      </c>
      <c r="AL271">
        <v>9763369618</v>
      </c>
      <c r="AM271" t="s">
        <v>158</v>
      </c>
      <c r="AN271" t="s">
        <v>192</v>
      </c>
      <c r="AO271" t="s">
        <v>193</v>
      </c>
      <c r="AP271" t="s">
        <v>146</v>
      </c>
      <c r="AQ271" t="s">
        <v>174</v>
      </c>
      <c r="AR271">
        <v>16607.5</v>
      </c>
      <c r="AS271">
        <v>16500</v>
      </c>
      <c r="AT271" s="5">
        <f t="shared" si="28"/>
        <v>15500</v>
      </c>
      <c r="AU271" s="5">
        <v>350</v>
      </c>
      <c r="AV271" s="5">
        <f t="shared" si="29"/>
        <v>15150</v>
      </c>
      <c r="AW271" s="6">
        <f t="shared" si="30"/>
        <v>2666.4</v>
      </c>
      <c r="AX271" s="7">
        <f t="shared" si="31"/>
        <v>12120</v>
      </c>
      <c r="AY271" s="8">
        <f t="shared" si="32"/>
        <v>363.6</v>
      </c>
      <c r="AZ271" s="5">
        <v>250</v>
      </c>
      <c r="BA271" s="9">
        <f t="shared" si="33"/>
        <v>81.25</v>
      </c>
      <c r="BB271" s="9">
        <v>1000</v>
      </c>
      <c r="BC271" s="10"/>
      <c r="BD271" s="5">
        <f t="shared" si="34"/>
        <v>18.75</v>
      </c>
      <c r="BG271" t="s">
        <v>146</v>
      </c>
      <c r="BH271" t="s">
        <v>146</v>
      </c>
      <c r="BI271">
        <v>566</v>
      </c>
      <c r="BJ271">
        <v>566</v>
      </c>
      <c r="BK271">
        <v>16607.5</v>
      </c>
      <c r="BL271">
        <v>0.5</v>
      </c>
      <c r="BM271">
        <v>0</v>
      </c>
      <c r="BN271">
        <v>0.5</v>
      </c>
      <c r="BO271">
        <v>0.04</v>
      </c>
      <c r="BP271">
        <v>0</v>
      </c>
      <c r="BQ271">
        <v>16606.962500000001</v>
      </c>
      <c r="BR271">
        <v>0</v>
      </c>
      <c r="BS271">
        <v>0.04</v>
      </c>
      <c r="BT271" t="s">
        <v>146</v>
      </c>
      <c r="BU271">
        <v>59536659</v>
      </c>
      <c r="BV271" t="s">
        <v>162</v>
      </c>
      <c r="BW271">
        <v>0</v>
      </c>
      <c r="BX271">
        <v>0</v>
      </c>
      <c r="BY271" t="s">
        <v>163</v>
      </c>
      <c r="BZ271">
        <v>0</v>
      </c>
      <c r="CA271" t="s">
        <v>146</v>
      </c>
      <c r="CB271">
        <v>0</v>
      </c>
      <c r="CC271">
        <v>0</v>
      </c>
      <c r="CD271" t="s">
        <v>175</v>
      </c>
      <c r="CE271">
        <v>0</v>
      </c>
      <c r="CF271">
        <v>0</v>
      </c>
      <c r="CG271">
        <v>0</v>
      </c>
      <c r="CH271" t="s">
        <v>146</v>
      </c>
      <c r="CI271" t="s">
        <v>146</v>
      </c>
      <c r="CJ271" t="s">
        <v>171</v>
      </c>
      <c r="CK271">
        <v>10</v>
      </c>
      <c r="CL271">
        <v>0</v>
      </c>
      <c r="CM271">
        <v>0</v>
      </c>
      <c r="CN271">
        <v>16607.5</v>
      </c>
      <c r="CO271" t="s">
        <v>150</v>
      </c>
      <c r="CP271">
        <v>0</v>
      </c>
      <c r="CQ271">
        <v>0</v>
      </c>
      <c r="CR271">
        <v>0</v>
      </c>
      <c r="CS271" t="s">
        <v>164</v>
      </c>
      <c r="CT271">
        <v>0</v>
      </c>
      <c r="CU271">
        <v>0</v>
      </c>
      <c r="CV271">
        <v>0</v>
      </c>
      <c r="CW271" t="s">
        <v>156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 t="s">
        <v>165</v>
      </c>
      <c r="DE271">
        <v>0</v>
      </c>
      <c r="DF271">
        <v>0</v>
      </c>
      <c r="DG271">
        <v>0</v>
      </c>
      <c r="DH271" t="s">
        <v>150</v>
      </c>
      <c r="DI271">
        <v>0</v>
      </c>
      <c r="DJ271">
        <v>0</v>
      </c>
      <c r="DK271">
        <v>0</v>
      </c>
      <c r="DL271" t="s">
        <v>156</v>
      </c>
      <c r="DM271">
        <v>45</v>
      </c>
      <c r="DN271">
        <v>0</v>
      </c>
      <c r="DO271" t="s">
        <v>156</v>
      </c>
      <c r="DP271">
        <v>45</v>
      </c>
      <c r="DQ271">
        <v>0</v>
      </c>
      <c r="DR271" t="s">
        <v>146</v>
      </c>
      <c r="DS271" t="s">
        <v>146</v>
      </c>
      <c r="DT271" t="s">
        <v>146</v>
      </c>
      <c r="DU271" t="s">
        <v>155</v>
      </c>
      <c r="DV271">
        <v>0</v>
      </c>
      <c r="DW271">
        <v>0</v>
      </c>
      <c r="DX271">
        <v>0.5</v>
      </c>
      <c r="DY271">
        <v>0.04</v>
      </c>
      <c r="DZ271">
        <v>2.0020566090040005E+19</v>
      </c>
      <c r="EA271">
        <v>3.4600356600000148E+18</v>
      </c>
      <c r="EB271" t="s">
        <v>1192</v>
      </c>
      <c r="EC271" t="s">
        <v>1192</v>
      </c>
      <c r="ED271" t="s">
        <v>1191</v>
      </c>
      <c r="EE271" t="s">
        <v>1193</v>
      </c>
      <c r="EF271" t="s">
        <v>163</v>
      </c>
      <c r="EG271" t="s">
        <v>146</v>
      </c>
      <c r="EH271" t="s">
        <v>146</v>
      </c>
      <c r="EI271" t="s">
        <v>146</v>
      </c>
      <c r="EJ271" t="s">
        <v>146</v>
      </c>
      <c r="EK271" t="s">
        <v>146</v>
      </c>
      <c r="EL271" t="s">
        <v>146</v>
      </c>
      <c r="EM271" t="s">
        <v>146</v>
      </c>
      <c r="EN271" t="s">
        <v>146</v>
      </c>
      <c r="EO271" t="s">
        <v>146</v>
      </c>
      <c r="EP271">
        <v>16607.5</v>
      </c>
      <c r="EQ271">
        <v>0</v>
      </c>
      <c r="ER271">
        <v>0</v>
      </c>
      <c r="ES271" t="s">
        <v>146</v>
      </c>
      <c r="ET271" t="s">
        <v>168</v>
      </c>
      <c r="EU271" t="s">
        <v>146</v>
      </c>
      <c r="EV271">
        <v>0</v>
      </c>
    </row>
    <row r="272" spans="1:152" x14ac:dyDescent="0.25">
      <c r="A272">
        <v>9764481288</v>
      </c>
      <c r="B272" t="s">
        <v>141</v>
      </c>
      <c r="C272" t="s">
        <v>1202</v>
      </c>
      <c r="D272" t="s">
        <v>143</v>
      </c>
      <c r="E272" t="s">
        <v>144</v>
      </c>
      <c r="F272" t="s">
        <v>145</v>
      </c>
      <c r="G272">
        <v>34912</v>
      </c>
      <c r="H272" t="s">
        <v>145</v>
      </c>
      <c r="I272">
        <v>669180</v>
      </c>
      <c r="J272">
        <v>2610605261</v>
      </c>
      <c r="K272">
        <v>5615700</v>
      </c>
      <c r="L272">
        <v>2692440</v>
      </c>
      <c r="M272" t="s">
        <v>146</v>
      </c>
      <c r="N272">
        <v>9764481288</v>
      </c>
      <c r="O272">
        <v>123</v>
      </c>
      <c r="P272" t="s">
        <v>147</v>
      </c>
      <c r="Q272" t="s">
        <v>148</v>
      </c>
      <c r="R272" t="s">
        <v>149</v>
      </c>
      <c r="S272">
        <v>250100000000001</v>
      </c>
      <c r="T272" t="s">
        <v>150</v>
      </c>
      <c r="U272" t="s">
        <v>151</v>
      </c>
      <c r="V272">
        <v>4814</v>
      </c>
      <c r="W272" t="s">
        <v>152</v>
      </c>
      <c r="X272" t="s">
        <v>151</v>
      </c>
      <c r="Y272">
        <v>44</v>
      </c>
      <c r="Z272" t="s">
        <v>153</v>
      </c>
      <c r="AA272" t="s">
        <v>154</v>
      </c>
      <c r="AB272" t="s">
        <v>146</v>
      </c>
      <c r="AC272">
        <v>200239</v>
      </c>
      <c r="AD272" t="s">
        <v>155</v>
      </c>
      <c r="AE272" t="s">
        <v>156</v>
      </c>
      <c r="AF272" t="s">
        <v>1203</v>
      </c>
      <c r="AG272">
        <v>566</v>
      </c>
      <c r="AH272">
        <v>554170</v>
      </c>
      <c r="AI272" t="s">
        <v>171</v>
      </c>
      <c r="AJ272">
        <v>566</v>
      </c>
      <c r="AK272">
        <v>9764481288</v>
      </c>
      <c r="AL272">
        <v>9764481288</v>
      </c>
      <c r="AM272" t="s">
        <v>158</v>
      </c>
      <c r="AN272" t="s">
        <v>192</v>
      </c>
      <c r="AO272" t="s">
        <v>193</v>
      </c>
      <c r="AP272" t="s">
        <v>146</v>
      </c>
      <c r="AQ272" t="s">
        <v>174</v>
      </c>
      <c r="AR272">
        <v>16607.5</v>
      </c>
      <c r="AS272">
        <v>16500</v>
      </c>
      <c r="AT272" s="5">
        <f t="shared" si="28"/>
        <v>15500</v>
      </c>
      <c r="AU272" s="5">
        <v>350</v>
      </c>
      <c r="AV272" s="5">
        <f t="shared" si="29"/>
        <v>15150</v>
      </c>
      <c r="AW272" s="6">
        <f t="shared" si="30"/>
        <v>2666.4</v>
      </c>
      <c r="AX272" s="7">
        <f t="shared" si="31"/>
        <v>12120</v>
      </c>
      <c r="AY272" s="8">
        <f t="shared" si="32"/>
        <v>363.6</v>
      </c>
      <c r="AZ272" s="5">
        <v>250</v>
      </c>
      <c r="BA272" s="9">
        <f t="shared" si="33"/>
        <v>81.25</v>
      </c>
      <c r="BB272" s="9">
        <v>1000</v>
      </c>
      <c r="BC272" s="10"/>
      <c r="BD272" s="5">
        <f t="shared" si="34"/>
        <v>18.75</v>
      </c>
      <c r="BG272" t="s">
        <v>146</v>
      </c>
      <c r="BH272" t="s">
        <v>146</v>
      </c>
      <c r="BI272">
        <v>566</v>
      </c>
      <c r="BJ272">
        <v>566</v>
      </c>
      <c r="BK272">
        <v>16607.5</v>
      </c>
      <c r="BL272">
        <v>0.5</v>
      </c>
      <c r="BM272">
        <v>0</v>
      </c>
      <c r="BN272">
        <v>0.5</v>
      </c>
      <c r="BO272">
        <v>0.04</v>
      </c>
      <c r="BP272">
        <v>0</v>
      </c>
      <c r="BQ272">
        <v>16606.962500000001</v>
      </c>
      <c r="BR272">
        <v>0</v>
      </c>
      <c r="BS272">
        <v>0.04</v>
      </c>
      <c r="BT272" t="s">
        <v>146</v>
      </c>
      <c r="BU272">
        <v>59536659</v>
      </c>
      <c r="BV272" t="s">
        <v>162</v>
      </c>
      <c r="BW272">
        <v>0</v>
      </c>
      <c r="BX272">
        <v>0</v>
      </c>
      <c r="BY272" t="s">
        <v>163</v>
      </c>
      <c r="BZ272">
        <v>0</v>
      </c>
      <c r="CA272" t="s">
        <v>146</v>
      </c>
      <c r="CB272">
        <v>0</v>
      </c>
      <c r="CC272">
        <v>0</v>
      </c>
      <c r="CD272" t="s">
        <v>175</v>
      </c>
      <c r="CE272">
        <v>0</v>
      </c>
      <c r="CF272">
        <v>0</v>
      </c>
      <c r="CG272">
        <v>0</v>
      </c>
      <c r="CH272" t="s">
        <v>146</v>
      </c>
      <c r="CI272" t="s">
        <v>146</v>
      </c>
      <c r="CJ272" t="s">
        <v>171</v>
      </c>
      <c r="CK272">
        <v>10</v>
      </c>
      <c r="CL272">
        <v>0</v>
      </c>
      <c r="CM272">
        <v>0</v>
      </c>
      <c r="CN272">
        <v>16607.5</v>
      </c>
      <c r="CO272" t="s">
        <v>150</v>
      </c>
      <c r="CP272">
        <v>0</v>
      </c>
      <c r="CQ272">
        <v>0</v>
      </c>
      <c r="CR272">
        <v>0</v>
      </c>
      <c r="CS272" t="s">
        <v>164</v>
      </c>
      <c r="CT272">
        <v>0</v>
      </c>
      <c r="CU272">
        <v>0</v>
      </c>
      <c r="CV272">
        <v>0</v>
      </c>
      <c r="CW272" t="s">
        <v>156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 t="s">
        <v>165</v>
      </c>
      <c r="DE272">
        <v>0</v>
      </c>
      <c r="DF272">
        <v>0</v>
      </c>
      <c r="DG272">
        <v>0</v>
      </c>
      <c r="DH272" t="s">
        <v>150</v>
      </c>
      <c r="DI272">
        <v>0</v>
      </c>
      <c r="DJ272">
        <v>0</v>
      </c>
      <c r="DK272">
        <v>0</v>
      </c>
      <c r="DL272" t="s">
        <v>156</v>
      </c>
      <c r="DM272">
        <v>45</v>
      </c>
      <c r="DN272">
        <v>0</v>
      </c>
      <c r="DO272" t="s">
        <v>156</v>
      </c>
      <c r="DP272">
        <v>45</v>
      </c>
      <c r="DQ272">
        <v>0</v>
      </c>
      <c r="DR272" t="s">
        <v>146</v>
      </c>
      <c r="DS272" t="s">
        <v>146</v>
      </c>
      <c r="DT272" t="s">
        <v>146</v>
      </c>
      <c r="DU272" t="s">
        <v>155</v>
      </c>
      <c r="DV272">
        <v>0</v>
      </c>
      <c r="DW272">
        <v>0</v>
      </c>
      <c r="DX272">
        <v>0.5</v>
      </c>
      <c r="DY272">
        <v>0.04</v>
      </c>
      <c r="DZ272">
        <v>2.0020566090040005E+19</v>
      </c>
      <c r="EA272">
        <v>3.4600356600000148E+18</v>
      </c>
      <c r="EB272" t="s">
        <v>1204</v>
      </c>
      <c r="EC272" t="s">
        <v>1204</v>
      </c>
      <c r="ED272" t="s">
        <v>1203</v>
      </c>
      <c r="EE272" t="s">
        <v>1205</v>
      </c>
      <c r="EF272" t="s">
        <v>163</v>
      </c>
      <c r="EG272" t="s">
        <v>146</v>
      </c>
      <c r="EH272" t="s">
        <v>146</v>
      </c>
      <c r="EI272" t="s">
        <v>146</v>
      </c>
      <c r="EJ272" t="s">
        <v>146</v>
      </c>
      <c r="EK272" t="s">
        <v>146</v>
      </c>
      <c r="EL272" t="s">
        <v>146</v>
      </c>
      <c r="EM272" t="s">
        <v>146</v>
      </c>
      <c r="EN272" t="s">
        <v>146</v>
      </c>
      <c r="EO272" t="s">
        <v>146</v>
      </c>
      <c r="EP272">
        <v>16607.5</v>
      </c>
      <c r="EQ272">
        <v>0</v>
      </c>
      <c r="ER272">
        <v>0</v>
      </c>
      <c r="ES272" t="s">
        <v>146</v>
      </c>
      <c r="ET272" t="s">
        <v>168</v>
      </c>
      <c r="EU272" t="s">
        <v>146</v>
      </c>
      <c r="EV272">
        <v>0</v>
      </c>
    </row>
    <row r="273" spans="1:152" x14ac:dyDescent="0.25">
      <c r="A273">
        <v>9764389095</v>
      </c>
      <c r="B273" t="s">
        <v>141</v>
      </c>
      <c r="C273" t="s">
        <v>1206</v>
      </c>
      <c r="D273" t="s">
        <v>143</v>
      </c>
      <c r="E273" t="s">
        <v>144</v>
      </c>
      <c r="F273" t="s">
        <v>145</v>
      </c>
      <c r="G273">
        <v>34912</v>
      </c>
      <c r="H273" t="s">
        <v>145</v>
      </c>
      <c r="I273">
        <v>829711</v>
      </c>
      <c r="J273">
        <v>2610605046</v>
      </c>
      <c r="K273">
        <v>5615700</v>
      </c>
      <c r="L273">
        <v>2692440</v>
      </c>
      <c r="M273" t="s">
        <v>146</v>
      </c>
      <c r="N273">
        <v>9764389095</v>
      </c>
      <c r="O273">
        <v>123</v>
      </c>
      <c r="P273" t="s">
        <v>147</v>
      </c>
      <c r="Q273" t="s">
        <v>148</v>
      </c>
      <c r="R273" t="s">
        <v>149</v>
      </c>
      <c r="S273">
        <v>250100000000001</v>
      </c>
      <c r="T273" t="s">
        <v>150</v>
      </c>
      <c r="U273" t="s">
        <v>151</v>
      </c>
      <c r="V273">
        <v>4814</v>
      </c>
      <c r="W273" t="s">
        <v>152</v>
      </c>
      <c r="X273" t="s">
        <v>151</v>
      </c>
      <c r="Y273">
        <v>44</v>
      </c>
      <c r="Z273" t="s">
        <v>153</v>
      </c>
      <c r="AA273" t="s">
        <v>154</v>
      </c>
      <c r="AB273" t="s">
        <v>146</v>
      </c>
      <c r="AC273">
        <v>200239</v>
      </c>
      <c r="AD273" t="s">
        <v>155</v>
      </c>
      <c r="AE273" t="s">
        <v>156</v>
      </c>
      <c r="AF273" t="s">
        <v>1207</v>
      </c>
      <c r="AG273">
        <v>566</v>
      </c>
      <c r="AH273">
        <v>468501</v>
      </c>
      <c r="AI273" t="s">
        <v>171</v>
      </c>
      <c r="AJ273">
        <v>566</v>
      </c>
      <c r="AK273">
        <v>9764389095</v>
      </c>
      <c r="AL273">
        <v>9764389095</v>
      </c>
      <c r="AM273" t="s">
        <v>158</v>
      </c>
      <c r="AN273" t="s">
        <v>228</v>
      </c>
      <c r="AO273" t="s">
        <v>229</v>
      </c>
      <c r="AP273" t="s">
        <v>146</v>
      </c>
      <c r="AQ273" t="s">
        <v>174</v>
      </c>
      <c r="AR273">
        <v>16607.5</v>
      </c>
      <c r="AS273">
        <v>16500</v>
      </c>
      <c r="AT273" s="5">
        <f t="shared" si="28"/>
        <v>15500</v>
      </c>
      <c r="AU273" s="5">
        <v>350</v>
      </c>
      <c r="AV273" s="5">
        <f t="shared" si="29"/>
        <v>15150</v>
      </c>
      <c r="AW273" s="6">
        <f t="shared" si="30"/>
        <v>2666.4</v>
      </c>
      <c r="AX273" s="7">
        <f t="shared" si="31"/>
        <v>12120</v>
      </c>
      <c r="AY273" s="8">
        <f t="shared" si="32"/>
        <v>363.6</v>
      </c>
      <c r="AZ273" s="5">
        <v>250</v>
      </c>
      <c r="BA273" s="9">
        <f t="shared" si="33"/>
        <v>81.25</v>
      </c>
      <c r="BB273" s="9">
        <v>1000</v>
      </c>
      <c r="BC273" s="10"/>
      <c r="BD273" s="5">
        <f t="shared" si="34"/>
        <v>18.75</v>
      </c>
      <c r="BG273" t="s">
        <v>146</v>
      </c>
      <c r="BH273" t="s">
        <v>146</v>
      </c>
      <c r="BI273">
        <v>566</v>
      </c>
      <c r="BJ273">
        <v>566</v>
      </c>
      <c r="BK273">
        <v>16607.5</v>
      </c>
      <c r="BL273">
        <v>0.5</v>
      </c>
      <c r="BM273">
        <v>0</v>
      </c>
      <c r="BN273">
        <v>0.5</v>
      </c>
      <c r="BO273">
        <v>0.04</v>
      </c>
      <c r="BP273">
        <v>0</v>
      </c>
      <c r="BQ273">
        <v>16606.962500000001</v>
      </c>
      <c r="BR273">
        <v>0</v>
      </c>
      <c r="BS273">
        <v>0.04</v>
      </c>
      <c r="BT273" t="s">
        <v>146</v>
      </c>
      <c r="BU273">
        <v>59536659</v>
      </c>
      <c r="BV273" t="s">
        <v>162</v>
      </c>
      <c r="BW273">
        <v>0</v>
      </c>
      <c r="BX273">
        <v>0</v>
      </c>
      <c r="BY273" t="s">
        <v>163</v>
      </c>
      <c r="BZ273">
        <v>0</v>
      </c>
      <c r="CA273" t="s">
        <v>146</v>
      </c>
      <c r="CB273">
        <v>0</v>
      </c>
      <c r="CC273">
        <v>0</v>
      </c>
      <c r="CD273" t="s">
        <v>175</v>
      </c>
      <c r="CE273">
        <v>0</v>
      </c>
      <c r="CF273">
        <v>0</v>
      </c>
      <c r="CG273">
        <v>0</v>
      </c>
      <c r="CH273" t="s">
        <v>146</v>
      </c>
      <c r="CI273" t="s">
        <v>146</v>
      </c>
      <c r="CJ273" t="s">
        <v>171</v>
      </c>
      <c r="CK273">
        <v>10</v>
      </c>
      <c r="CL273">
        <v>0</v>
      </c>
      <c r="CM273">
        <v>0</v>
      </c>
      <c r="CN273">
        <v>16607.5</v>
      </c>
      <c r="CO273" t="s">
        <v>150</v>
      </c>
      <c r="CP273">
        <v>0</v>
      </c>
      <c r="CQ273">
        <v>0</v>
      </c>
      <c r="CR273">
        <v>0</v>
      </c>
      <c r="CS273" t="s">
        <v>164</v>
      </c>
      <c r="CT273">
        <v>0</v>
      </c>
      <c r="CU273">
        <v>0</v>
      </c>
      <c r="CV273">
        <v>0</v>
      </c>
      <c r="CW273" t="s">
        <v>156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 t="s">
        <v>165</v>
      </c>
      <c r="DE273">
        <v>0</v>
      </c>
      <c r="DF273">
        <v>0</v>
      </c>
      <c r="DG273">
        <v>0</v>
      </c>
      <c r="DH273" t="s">
        <v>150</v>
      </c>
      <c r="DI273">
        <v>0</v>
      </c>
      <c r="DJ273">
        <v>0</v>
      </c>
      <c r="DK273">
        <v>0</v>
      </c>
      <c r="DL273" t="s">
        <v>156</v>
      </c>
      <c r="DM273">
        <v>45</v>
      </c>
      <c r="DN273">
        <v>0</v>
      </c>
      <c r="DO273" t="s">
        <v>156</v>
      </c>
      <c r="DP273">
        <v>45</v>
      </c>
      <c r="DQ273">
        <v>0</v>
      </c>
      <c r="DR273" t="s">
        <v>146</v>
      </c>
      <c r="DS273" t="s">
        <v>146</v>
      </c>
      <c r="DT273" t="s">
        <v>146</v>
      </c>
      <c r="DU273" t="s">
        <v>155</v>
      </c>
      <c r="DV273">
        <v>0</v>
      </c>
      <c r="DW273">
        <v>0</v>
      </c>
      <c r="DX273">
        <v>0.5</v>
      </c>
      <c r="DY273">
        <v>0.04</v>
      </c>
      <c r="DZ273">
        <v>2.0020566090040005E+19</v>
      </c>
      <c r="EA273">
        <v>3.4600356600000148E+18</v>
      </c>
      <c r="EB273" t="s">
        <v>1208</v>
      </c>
      <c r="EC273" t="s">
        <v>1208</v>
      </c>
      <c r="ED273" t="s">
        <v>1207</v>
      </c>
      <c r="EE273" t="s">
        <v>1209</v>
      </c>
      <c r="EF273" t="s">
        <v>163</v>
      </c>
      <c r="EG273" t="s">
        <v>146</v>
      </c>
      <c r="EH273" t="s">
        <v>146</v>
      </c>
      <c r="EI273" t="s">
        <v>146</v>
      </c>
      <c r="EJ273" t="s">
        <v>146</v>
      </c>
      <c r="EK273" t="s">
        <v>146</v>
      </c>
      <c r="EL273" t="s">
        <v>146</v>
      </c>
      <c r="EM273" t="s">
        <v>146</v>
      </c>
      <c r="EN273" t="s">
        <v>146</v>
      </c>
      <c r="EO273" t="s">
        <v>146</v>
      </c>
      <c r="EP273">
        <v>16607.5</v>
      </c>
      <c r="EQ273">
        <v>0</v>
      </c>
      <c r="ER273">
        <v>0</v>
      </c>
      <c r="ES273" t="s">
        <v>146</v>
      </c>
      <c r="ET273" t="s">
        <v>168</v>
      </c>
      <c r="EU273" t="s">
        <v>146</v>
      </c>
      <c r="EV273">
        <v>0</v>
      </c>
    </row>
    <row r="274" spans="1:152" x14ac:dyDescent="0.25">
      <c r="A274">
        <v>9764574088</v>
      </c>
      <c r="B274" t="s">
        <v>141</v>
      </c>
      <c r="C274" t="s">
        <v>1234</v>
      </c>
      <c r="D274" t="s">
        <v>143</v>
      </c>
      <c r="E274" t="s">
        <v>144</v>
      </c>
      <c r="F274" t="s">
        <v>145</v>
      </c>
      <c r="G274">
        <v>34912</v>
      </c>
      <c r="H274" t="s">
        <v>145</v>
      </c>
      <c r="I274">
        <v>37216</v>
      </c>
      <c r="J274">
        <v>2610605483</v>
      </c>
      <c r="K274">
        <v>5615700</v>
      </c>
      <c r="L274">
        <v>2692440</v>
      </c>
      <c r="M274" t="s">
        <v>146</v>
      </c>
      <c r="N274">
        <v>9764574088</v>
      </c>
      <c r="O274">
        <v>123</v>
      </c>
      <c r="P274" t="s">
        <v>147</v>
      </c>
      <c r="Q274" t="s">
        <v>148</v>
      </c>
      <c r="R274" t="s">
        <v>149</v>
      </c>
      <c r="S274">
        <v>250100000000001</v>
      </c>
      <c r="T274" t="s">
        <v>150</v>
      </c>
      <c r="U274" t="s">
        <v>151</v>
      </c>
      <c r="V274">
        <v>4814</v>
      </c>
      <c r="W274" t="s">
        <v>152</v>
      </c>
      <c r="X274" t="s">
        <v>151</v>
      </c>
      <c r="Y274">
        <v>44</v>
      </c>
      <c r="Z274" t="s">
        <v>153</v>
      </c>
      <c r="AA274" t="s">
        <v>154</v>
      </c>
      <c r="AB274" t="s">
        <v>146</v>
      </c>
      <c r="AC274">
        <v>200239</v>
      </c>
      <c r="AD274" t="s">
        <v>155</v>
      </c>
      <c r="AE274" t="s">
        <v>156</v>
      </c>
      <c r="AF274" t="s">
        <v>1235</v>
      </c>
      <c r="AG274">
        <v>566</v>
      </c>
      <c r="AH274">
        <v>639331</v>
      </c>
      <c r="AI274" t="s">
        <v>171</v>
      </c>
      <c r="AJ274">
        <v>566</v>
      </c>
      <c r="AK274">
        <v>9764574088</v>
      </c>
      <c r="AL274">
        <v>9764574088</v>
      </c>
      <c r="AM274" t="s">
        <v>158</v>
      </c>
      <c r="AN274" t="s">
        <v>1236</v>
      </c>
      <c r="AO274" t="s">
        <v>1237</v>
      </c>
      <c r="AP274" t="s">
        <v>146</v>
      </c>
      <c r="AQ274" t="s">
        <v>174</v>
      </c>
      <c r="AR274">
        <v>16607.5</v>
      </c>
      <c r="AS274">
        <v>16500</v>
      </c>
      <c r="AT274" s="5">
        <f t="shared" si="28"/>
        <v>15500</v>
      </c>
      <c r="AU274" s="5">
        <v>350</v>
      </c>
      <c r="AV274" s="5">
        <f t="shared" si="29"/>
        <v>15150</v>
      </c>
      <c r="AW274" s="6">
        <f t="shared" si="30"/>
        <v>2666.4</v>
      </c>
      <c r="AX274" s="7">
        <f t="shared" si="31"/>
        <v>12120</v>
      </c>
      <c r="AY274" s="8">
        <f t="shared" si="32"/>
        <v>363.6</v>
      </c>
      <c r="AZ274" s="5">
        <v>250</v>
      </c>
      <c r="BA274" s="9">
        <f t="shared" si="33"/>
        <v>81.25</v>
      </c>
      <c r="BB274" s="9">
        <v>1000</v>
      </c>
      <c r="BC274" s="10"/>
      <c r="BD274" s="5">
        <f t="shared" si="34"/>
        <v>18.75</v>
      </c>
      <c r="BG274" t="s">
        <v>146</v>
      </c>
      <c r="BH274" t="s">
        <v>146</v>
      </c>
      <c r="BI274">
        <v>566</v>
      </c>
      <c r="BJ274">
        <v>566</v>
      </c>
      <c r="BK274">
        <v>16607.5</v>
      </c>
      <c r="BL274">
        <v>0.5</v>
      </c>
      <c r="BM274">
        <v>0</v>
      </c>
      <c r="BN274">
        <v>0.5</v>
      </c>
      <c r="BO274">
        <v>0.04</v>
      </c>
      <c r="BP274">
        <v>0</v>
      </c>
      <c r="BQ274">
        <v>16606.962500000001</v>
      </c>
      <c r="BR274">
        <v>0</v>
      </c>
      <c r="BS274">
        <v>0.04</v>
      </c>
      <c r="BT274" t="s">
        <v>146</v>
      </c>
      <c r="BU274">
        <v>59536659</v>
      </c>
      <c r="BV274" t="s">
        <v>162</v>
      </c>
      <c r="BW274">
        <v>0</v>
      </c>
      <c r="BX274">
        <v>0</v>
      </c>
      <c r="BY274" t="s">
        <v>163</v>
      </c>
      <c r="BZ274">
        <v>0</v>
      </c>
      <c r="CA274" t="s">
        <v>146</v>
      </c>
      <c r="CB274">
        <v>0</v>
      </c>
      <c r="CC274">
        <v>0</v>
      </c>
      <c r="CD274" t="s">
        <v>175</v>
      </c>
      <c r="CE274">
        <v>0</v>
      </c>
      <c r="CF274">
        <v>0</v>
      </c>
      <c r="CG274">
        <v>0</v>
      </c>
      <c r="CH274" t="s">
        <v>146</v>
      </c>
      <c r="CI274" t="s">
        <v>146</v>
      </c>
      <c r="CJ274" t="s">
        <v>171</v>
      </c>
      <c r="CK274">
        <v>10</v>
      </c>
      <c r="CL274">
        <v>0</v>
      </c>
      <c r="CM274">
        <v>0</v>
      </c>
      <c r="CN274">
        <v>16607.5</v>
      </c>
      <c r="CO274" t="s">
        <v>150</v>
      </c>
      <c r="CP274">
        <v>0</v>
      </c>
      <c r="CQ274">
        <v>0</v>
      </c>
      <c r="CR274">
        <v>0</v>
      </c>
      <c r="CS274" t="s">
        <v>164</v>
      </c>
      <c r="CT274">
        <v>0</v>
      </c>
      <c r="CU274">
        <v>0</v>
      </c>
      <c r="CV274">
        <v>0</v>
      </c>
      <c r="CW274" t="s">
        <v>156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 t="s">
        <v>165</v>
      </c>
      <c r="DE274">
        <v>0</v>
      </c>
      <c r="DF274">
        <v>0</v>
      </c>
      <c r="DG274">
        <v>0</v>
      </c>
      <c r="DH274" t="s">
        <v>150</v>
      </c>
      <c r="DI274">
        <v>0</v>
      </c>
      <c r="DJ274">
        <v>0</v>
      </c>
      <c r="DK274">
        <v>0</v>
      </c>
      <c r="DL274" t="s">
        <v>156</v>
      </c>
      <c r="DM274">
        <v>45</v>
      </c>
      <c r="DN274">
        <v>0</v>
      </c>
      <c r="DO274" t="s">
        <v>156</v>
      </c>
      <c r="DP274">
        <v>45</v>
      </c>
      <c r="DQ274">
        <v>0</v>
      </c>
      <c r="DR274" t="s">
        <v>146</v>
      </c>
      <c r="DS274" t="s">
        <v>146</v>
      </c>
      <c r="DT274" t="s">
        <v>146</v>
      </c>
      <c r="DU274" t="s">
        <v>155</v>
      </c>
      <c r="DV274">
        <v>0</v>
      </c>
      <c r="DW274">
        <v>0</v>
      </c>
      <c r="DX274">
        <v>0.5</v>
      </c>
      <c r="DY274">
        <v>0.04</v>
      </c>
      <c r="DZ274">
        <v>2.0020566090040005E+19</v>
      </c>
      <c r="EA274">
        <v>3.4600356600000148E+18</v>
      </c>
      <c r="EB274" t="s">
        <v>1238</v>
      </c>
      <c r="EC274" t="s">
        <v>1238</v>
      </c>
      <c r="ED274" t="s">
        <v>1235</v>
      </c>
      <c r="EE274" t="s">
        <v>1239</v>
      </c>
      <c r="EF274" t="s">
        <v>163</v>
      </c>
      <c r="EG274" t="s">
        <v>146</v>
      </c>
      <c r="EH274" t="s">
        <v>146</v>
      </c>
      <c r="EI274" t="s">
        <v>146</v>
      </c>
      <c r="EJ274" t="s">
        <v>146</v>
      </c>
      <c r="EK274" t="s">
        <v>146</v>
      </c>
      <c r="EL274" t="s">
        <v>146</v>
      </c>
      <c r="EM274" t="s">
        <v>146</v>
      </c>
      <c r="EN274" t="s">
        <v>146</v>
      </c>
      <c r="EO274" t="s">
        <v>146</v>
      </c>
      <c r="EP274">
        <v>16607.5</v>
      </c>
      <c r="EQ274">
        <v>0</v>
      </c>
      <c r="ER274">
        <v>0</v>
      </c>
      <c r="ES274" t="s">
        <v>146</v>
      </c>
      <c r="ET274" t="s">
        <v>168</v>
      </c>
      <c r="EU274" t="s">
        <v>146</v>
      </c>
      <c r="EV274">
        <v>0</v>
      </c>
    </row>
    <row r="275" spans="1:152" x14ac:dyDescent="0.25">
      <c r="A275">
        <v>9765357411</v>
      </c>
      <c r="B275" t="s">
        <v>141</v>
      </c>
      <c r="C275" t="s">
        <v>1248</v>
      </c>
      <c r="D275" t="s">
        <v>143</v>
      </c>
      <c r="E275" t="s">
        <v>144</v>
      </c>
      <c r="F275" t="s">
        <v>145</v>
      </c>
      <c r="G275">
        <v>34913</v>
      </c>
      <c r="H275" t="s">
        <v>145</v>
      </c>
      <c r="I275">
        <v>635172</v>
      </c>
      <c r="J275">
        <v>2610691959</v>
      </c>
      <c r="K275">
        <v>8917441</v>
      </c>
      <c r="L275">
        <v>2692440</v>
      </c>
      <c r="M275" t="s">
        <v>146</v>
      </c>
      <c r="N275">
        <v>9765357411</v>
      </c>
      <c r="O275">
        <v>123</v>
      </c>
      <c r="P275" t="s">
        <v>147</v>
      </c>
      <c r="Q275" t="s">
        <v>148</v>
      </c>
      <c r="R275" t="s">
        <v>149</v>
      </c>
      <c r="S275">
        <v>250100000000001</v>
      </c>
      <c r="T275" t="s">
        <v>150</v>
      </c>
      <c r="U275" t="s">
        <v>151</v>
      </c>
      <c r="V275">
        <v>4814</v>
      </c>
      <c r="W275" t="s">
        <v>152</v>
      </c>
      <c r="X275" t="s">
        <v>151</v>
      </c>
      <c r="Y275">
        <v>44</v>
      </c>
      <c r="Z275" t="s">
        <v>153</v>
      </c>
      <c r="AA275" t="s">
        <v>154</v>
      </c>
      <c r="AB275" t="s">
        <v>146</v>
      </c>
      <c r="AC275">
        <v>200239</v>
      </c>
      <c r="AD275" t="s">
        <v>155</v>
      </c>
      <c r="AE275" t="s">
        <v>156</v>
      </c>
      <c r="AF275" t="s">
        <v>1249</v>
      </c>
      <c r="AG275">
        <v>566</v>
      </c>
      <c r="AH275">
        <v>329494</v>
      </c>
      <c r="AI275" t="s">
        <v>171</v>
      </c>
      <c r="AJ275">
        <v>566</v>
      </c>
      <c r="AK275">
        <v>9765357411</v>
      </c>
      <c r="AL275">
        <v>9765357411</v>
      </c>
      <c r="AM275" t="s">
        <v>158</v>
      </c>
      <c r="AN275" t="s">
        <v>192</v>
      </c>
      <c r="AO275" t="s">
        <v>193</v>
      </c>
      <c r="AP275" t="s">
        <v>146</v>
      </c>
      <c r="AQ275" t="s">
        <v>174</v>
      </c>
      <c r="AR275">
        <v>16607.5</v>
      </c>
      <c r="AS275">
        <v>16500</v>
      </c>
      <c r="AT275" s="5">
        <f t="shared" si="28"/>
        <v>15500</v>
      </c>
      <c r="AU275" s="5">
        <v>350</v>
      </c>
      <c r="AV275" s="5">
        <f t="shared" si="29"/>
        <v>15150</v>
      </c>
      <c r="AW275" s="6">
        <f t="shared" si="30"/>
        <v>2666.4</v>
      </c>
      <c r="AX275" s="7">
        <f t="shared" si="31"/>
        <v>12120</v>
      </c>
      <c r="AY275" s="8">
        <f t="shared" si="32"/>
        <v>363.6</v>
      </c>
      <c r="AZ275" s="5">
        <v>250</v>
      </c>
      <c r="BA275" s="9">
        <f t="shared" si="33"/>
        <v>81.25</v>
      </c>
      <c r="BB275" s="9">
        <v>1000</v>
      </c>
      <c r="BC275" s="10"/>
      <c r="BD275" s="5">
        <f t="shared" si="34"/>
        <v>18.75</v>
      </c>
      <c r="BG275" t="s">
        <v>146</v>
      </c>
      <c r="BH275" t="s">
        <v>146</v>
      </c>
      <c r="BI275">
        <v>566</v>
      </c>
      <c r="BJ275">
        <v>566</v>
      </c>
      <c r="BK275">
        <v>16607.5</v>
      </c>
      <c r="BL275">
        <v>0.5</v>
      </c>
      <c r="BM275">
        <v>0</v>
      </c>
      <c r="BN275">
        <v>0.5</v>
      </c>
      <c r="BO275">
        <v>0.04</v>
      </c>
      <c r="BP275">
        <v>0</v>
      </c>
      <c r="BQ275">
        <v>16606.962500000001</v>
      </c>
      <c r="BR275">
        <v>0</v>
      </c>
      <c r="BS275">
        <v>0.04</v>
      </c>
      <c r="BT275" t="s">
        <v>146</v>
      </c>
      <c r="BU275">
        <v>59536659</v>
      </c>
      <c r="BV275" t="s">
        <v>162</v>
      </c>
      <c r="BW275">
        <v>0</v>
      </c>
      <c r="BX275">
        <v>0</v>
      </c>
      <c r="BY275" t="s">
        <v>163</v>
      </c>
      <c r="BZ275">
        <v>0</v>
      </c>
      <c r="CA275" t="s">
        <v>146</v>
      </c>
      <c r="CB275">
        <v>0</v>
      </c>
      <c r="CC275">
        <v>0</v>
      </c>
      <c r="CD275" t="s">
        <v>175</v>
      </c>
      <c r="CE275">
        <v>0</v>
      </c>
      <c r="CF275">
        <v>0</v>
      </c>
      <c r="CG275">
        <v>0</v>
      </c>
      <c r="CH275" t="s">
        <v>146</v>
      </c>
      <c r="CI275" t="s">
        <v>146</v>
      </c>
      <c r="CJ275" t="s">
        <v>171</v>
      </c>
      <c r="CK275">
        <v>10</v>
      </c>
      <c r="CL275">
        <v>0</v>
      </c>
      <c r="CM275">
        <v>0</v>
      </c>
      <c r="CN275">
        <v>16607.5</v>
      </c>
      <c r="CO275" t="s">
        <v>150</v>
      </c>
      <c r="CP275">
        <v>0</v>
      </c>
      <c r="CQ275">
        <v>0</v>
      </c>
      <c r="CR275">
        <v>0</v>
      </c>
      <c r="CS275" t="s">
        <v>164</v>
      </c>
      <c r="CT275">
        <v>0</v>
      </c>
      <c r="CU275">
        <v>0</v>
      </c>
      <c r="CV275">
        <v>0</v>
      </c>
      <c r="CW275" t="s">
        <v>156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 t="s">
        <v>165</v>
      </c>
      <c r="DE275">
        <v>0</v>
      </c>
      <c r="DF275">
        <v>0</v>
      </c>
      <c r="DG275">
        <v>0</v>
      </c>
      <c r="DH275" t="s">
        <v>150</v>
      </c>
      <c r="DI275">
        <v>0</v>
      </c>
      <c r="DJ275">
        <v>0</v>
      </c>
      <c r="DK275">
        <v>0</v>
      </c>
      <c r="DL275" t="s">
        <v>156</v>
      </c>
      <c r="DM275">
        <v>45</v>
      </c>
      <c r="DN275">
        <v>0</v>
      </c>
      <c r="DO275" t="s">
        <v>156</v>
      </c>
      <c r="DP275">
        <v>45</v>
      </c>
      <c r="DQ275">
        <v>0</v>
      </c>
      <c r="DR275" t="s">
        <v>146</v>
      </c>
      <c r="DS275" t="s">
        <v>146</v>
      </c>
      <c r="DT275" t="s">
        <v>146</v>
      </c>
      <c r="DU275" t="s">
        <v>155</v>
      </c>
      <c r="DV275">
        <v>0</v>
      </c>
      <c r="DW275">
        <v>0</v>
      </c>
      <c r="DX275">
        <v>0.5</v>
      </c>
      <c r="DY275">
        <v>0.04</v>
      </c>
      <c r="DZ275">
        <v>2.0020566090040005E+19</v>
      </c>
      <c r="EA275">
        <v>3.4600356600000148E+18</v>
      </c>
      <c r="EB275" t="s">
        <v>1250</v>
      </c>
      <c r="EC275" t="s">
        <v>1250</v>
      </c>
      <c r="ED275" t="s">
        <v>1249</v>
      </c>
      <c r="EE275" t="s">
        <v>1251</v>
      </c>
      <c r="EF275" t="s">
        <v>163</v>
      </c>
      <c r="EG275" t="s">
        <v>146</v>
      </c>
      <c r="EH275" t="s">
        <v>146</v>
      </c>
      <c r="EI275" t="s">
        <v>146</v>
      </c>
      <c r="EJ275" t="s">
        <v>146</v>
      </c>
      <c r="EK275" t="s">
        <v>146</v>
      </c>
      <c r="EL275" t="s">
        <v>146</v>
      </c>
      <c r="EM275" t="s">
        <v>146</v>
      </c>
      <c r="EN275" t="s">
        <v>146</v>
      </c>
      <c r="EO275" t="s">
        <v>146</v>
      </c>
      <c r="EP275">
        <v>16607.5</v>
      </c>
      <c r="EQ275">
        <v>0</v>
      </c>
      <c r="ER275">
        <v>0</v>
      </c>
      <c r="ES275" t="s">
        <v>146</v>
      </c>
      <c r="ET275" t="s">
        <v>168</v>
      </c>
      <c r="EU275" t="s">
        <v>146</v>
      </c>
      <c r="EV275">
        <v>0</v>
      </c>
    </row>
    <row r="276" spans="1:152" x14ac:dyDescent="0.25">
      <c r="A276">
        <v>9764152241</v>
      </c>
      <c r="B276" t="s">
        <v>141</v>
      </c>
      <c r="C276" t="s">
        <v>1287</v>
      </c>
      <c r="D276" t="s">
        <v>143</v>
      </c>
      <c r="E276" t="s">
        <v>144</v>
      </c>
      <c r="F276" t="s">
        <v>145</v>
      </c>
      <c r="G276">
        <v>34911</v>
      </c>
      <c r="H276" t="s">
        <v>145</v>
      </c>
      <c r="I276">
        <v>739278</v>
      </c>
      <c r="J276">
        <v>2610498112</v>
      </c>
      <c r="K276">
        <v>9945408</v>
      </c>
      <c r="L276">
        <v>2692440</v>
      </c>
      <c r="M276" t="s">
        <v>146</v>
      </c>
      <c r="N276">
        <v>9764152241</v>
      </c>
      <c r="O276">
        <v>123</v>
      </c>
      <c r="P276" t="s">
        <v>147</v>
      </c>
      <c r="Q276" t="s">
        <v>148</v>
      </c>
      <c r="R276" t="s">
        <v>149</v>
      </c>
      <c r="S276">
        <v>250100000000001</v>
      </c>
      <c r="T276" t="s">
        <v>150</v>
      </c>
      <c r="U276" t="s">
        <v>151</v>
      </c>
      <c r="V276">
        <v>4814</v>
      </c>
      <c r="W276" t="s">
        <v>152</v>
      </c>
      <c r="X276" t="s">
        <v>151</v>
      </c>
      <c r="Y276">
        <v>44</v>
      </c>
      <c r="Z276" t="s">
        <v>153</v>
      </c>
      <c r="AA276" t="s">
        <v>154</v>
      </c>
      <c r="AB276" t="s">
        <v>146</v>
      </c>
      <c r="AC276">
        <v>200239</v>
      </c>
      <c r="AD276" t="s">
        <v>155</v>
      </c>
      <c r="AE276" t="s">
        <v>156</v>
      </c>
      <c r="AF276" t="s">
        <v>1288</v>
      </c>
      <c r="AG276">
        <v>566</v>
      </c>
      <c r="AH276">
        <v>224031</v>
      </c>
      <c r="AI276" t="s">
        <v>171</v>
      </c>
      <c r="AJ276">
        <v>566</v>
      </c>
      <c r="AK276">
        <v>9764152241</v>
      </c>
      <c r="AL276">
        <v>9764152241</v>
      </c>
      <c r="AM276" t="s">
        <v>158</v>
      </c>
      <c r="AN276" t="s">
        <v>192</v>
      </c>
      <c r="AO276" t="s">
        <v>193</v>
      </c>
      <c r="AP276" t="s">
        <v>146</v>
      </c>
      <c r="AQ276" t="s">
        <v>174</v>
      </c>
      <c r="AR276">
        <v>16607.5</v>
      </c>
      <c r="AS276">
        <v>16500</v>
      </c>
      <c r="AT276" s="5">
        <f t="shared" si="28"/>
        <v>15500</v>
      </c>
      <c r="AU276" s="5">
        <v>350</v>
      </c>
      <c r="AV276" s="5">
        <f t="shared" si="29"/>
        <v>15150</v>
      </c>
      <c r="AW276" s="6">
        <f t="shared" si="30"/>
        <v>2666.4</v>
      </c>
      <c r="AX276" s="7">
        <f t="shared" si="31"/>
        <v>12120</v>
      </c>
      <c r="AY276" s="8">
        <f t="shared" si="32"/>
        <v>363.6</v>
      </c>
      <c r="AZ276" s="5">
        <v>250</v>
      </c>
      <c r="BA276" s="9">
        <f t="shared" si="33"/>
        <v>81.25</v>
      </c>
      <c r="BB276" s="9">
        <v>1000</v>
      </c>
      <c r="BC276" s="10"/>
      <c r="BD276" s="5">
        <f t="shared" si="34"/>
        <v>18.75</v>
      </c>
      <c r="BG276" t="s">
        <v>146</v>
      </c>
      <c r="BH276" t="s">
        <v>146</v>
      </c>
      <c r="BI276">
        <v>566</v>
      </c>
      <c r="BJ276">
        <v>566</v>
      </c>
      <c r="BK276">
        <v>16607.5</v>
      </c>
      <c r="BL276">
        <v>0.5</v>
      </c>
      <c r="BM276">
        <v>0</v>
      </c>
      <c r="BN276">
        <v>0.5</v>
      </c>
      <c r="BO276">
        <v>0.04</v>
      </c>
      <c r="BP276">
        <v>0</v>
      </c>
      <c r="BQ276">
        <v>16606.962500000001</v>
      </c>
      <c r="BR276">
        <v>0</v>
      </c>
      <c r="BS276">
        <v>0.04</v>
      </c>
      <c r="BT276" t="s">
        <v>146</v>
      </c>
      <c r="BU276">
        <v>59536659</v>
      </c>
      <c r="BV276" t="s">
        <v>162</v>
      </c>
      <c r="BW276">
        <v>0</v>
      </c>
      <c r="BX276">
        <v>0</v>
      </c>
      <c r="BY276" t="s">
        <v>163</v>
      </c>
      <c r="BZ276">
        <v>0</v>
      </c>
      <c r="CA276" t="s">
        <v>146</v>
      </c>
      <c r="CB276">
        <v>0</v>
      </c>
      <c r="CC276">
        <v>0</v>
      </c>
      <c r="CD276" t="s">
        <v>175</v>
      </c>
      <c r="CE276">
        <v>0</v>
      </c>
      <c r="CF276">
        <v>0</v>
      </c>
      <c r="CG276">
        <v>0</v>
      </c>
      <c r="CH276" t="s">
        <v>146</v>
      </c>
      <c r="CI276" t="s">
        <v>146</v>
      </c>
      <c r="CJ276" t="s">
        <v>171</v>
      </c>
      <c r="CK276">
        <v>10</v>
      </c>
      <c r="CL276">
        <v>0</v>
      </c>
      <c r="CM276">
        <v>0</v>
      </c>
      <c r="CN276">
        <v>16607.5</v>
      </c>
      <c r="CO276" t="s">
        <v>150</v>
      </c>
      <c r="CP276">
        <v>0</v>
      </c>
      <c r="CQ276">
        <v>0</v>
      </c>
      <c r="CR276">
        <v>0</v>
      </c>
      <c r="CS276" t="s">
        <v>164</v>
      </c>
      <c r="CT276">
        <v>0</v>
      </c>
      <c r="CU276">
        <v>0</v>
      </c>
      <c r="CV276">
        <v>0</v>
      </c>
      <c r="CW276" t="s">
        <v>156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 t="s">
        <v>165</v>
      </c>
      <c r="DE276">
        <v>0</v>
      </c>
      <c r="DF276">
        <v>0</v>
      </c>
      <c r="DG276">
        <v>0</v>
      </c>
      <c r="DH276" t="s">
        <v>150</v>
      </c>
      <c r="DI276">
        <v>0</v>
      </c>
      <c r="DJ276">
        <v>0</v>
      </c>
      <c r="DK276">
        <v>0</v>
      </c>
      <c r="DL276" t="s">
        <v>156</v>
      </c>
      <c r="DM276">
        <v>45</v>
      </c>
      <c r="DN276">
        <v>0</v>
      </c>
      <c r="DO276" t="s">
        <v>156</v>
      </c>
      <c r="DP276">
        <v>45</v>
      </c>
      <c r="DQ276">
        <v>0</v>
      </c>
      <c r="DR276" t="s">
        <v>146</v>
      </c>
      <c r="DS276" t="s">
        <v>146</v>
      </c>
      <c r="DT276" t="s">
        <v>146</v>
      </c>
      <c r="DU276" t="s">
        <v>155</v>
      </c>
      <c r="DV276">
        <v>0</v>
      </c>
      <c r="DW276">
        <v>0</v>
      </c>
      <c r="DX276">
        <v>0.5</v>
      </c>
      <c r="DY276">
        <v>0.04</v>
      </c>
      <c r="DZ276">
        <v>2.0020566090040005E+19</v>
      </c>
      <c r="EA276">
        <v>3.4600356600000148E+18</v>
      </c>
      <c r="EB276" t="s">
        <v>1289</v>
      </c>
      <c r="EC276" t="s">
        <v>1289</v>
      </c>
      <c r="ED276" t="s">
        <v>1288</v>
      </c>
      <c r="EE276" t="s">
        <v>1290</v>
      </c>
      <c r="EF276" t="s">
        <v>163</v>
      </c>
      <c r="EG276" t="s">
        <v>146</v>
      </c>
      <c r="EH276" t="s">
        <v>146</v>
      </c>
      <c r="EI276" t="s">
        <v>146</v>
      </c>
      <c r="EJ276" t="s">
        <v>146</v>
      </c>
      <c r="EK276" t="s">
        <v>146</v>
      </c>
      <c r="EL276" t="s">
        <v>146</v>
      </c>
      <c r="EM276" t="s">
        <v>146</v>
      </c>
      <c r="EN276" t="s">
        <v>146</v>
      </c>
      <c r="EO276" t="s">
        <v>146</v>
      </c>
      <c r="EP276">
        <v>16607.5</v>
      </c>
      <c r="EQ276">
        <v>0</v>
      </c>
      <c r="ER276">
        <v>0</v>
      </c>
      <c r="ES276" t="s">
        <v>146</v>
      </c>
      <c r="ET276" t="s">
        <v>168</v>
      </c>
      <c r="EU276" t="s">
        <v>146</v>
      </c>
      <c r="EV276">
        <v>0</v>
      </c>
    </row>
    <row r="277" spans="1:152" x14ac:dyDescent="0.25">
      <c r="A277">
        <v>9766054120</v>
      </c>
      <c r="B277" t="s">
        <v>141</v>
      </c>
      <c r="C277" t="s">
        <v>1353</v>
      </c>
      <c r="D277" t="s">
        <v>143</v>
      </c>
      <c r="E277" t="s">
        <v>144</v>
      </c>
      <c r="F277" t="s">
        <v>145</v>
      </c>
      <c r="G277">
        <v>34914</v>
      </c>
      <c r="H277" t="s">
        <v>145</v>
      </c>
      <c r="I277">
        <v>699851</v>
      </c>
      <c r="J277">
        <v>2610787570</v>
      </c>
      <c r="K277">
        <v>4247764</v>
      </c>
      <c r="L277">
        <v>2692440</v>
      </c>
      <c r="M277" t="s">
        <v>146</v>
      </c>
      <c r="N277">
        <v>9766054120</v>
      </c>
      <c r="O277">
        <v>123</v>
      </c>
      <c r="P277" t="s">
        <v>147</v>
      </c>
      <c r="Q277" t="s">
        <v>148</v>
      </c>
      <c r="R277" t="s">
        <v>149</v>
      </c>
      <c r="S277">
        <v>250100000000001</v>
      </c>
      <c r="T277" t="s">
        <v>150</v>
      </c>
      <c r="U277" t="s">
        <v>151</v>
      </c>
      <c r="V277">
        <v>4814</v>
      </c>
      <c r="W277" t="s">
        <v>152</v>
      </c>
      <c r="X277" t="s">
        <v>151</v>
      </c>
      <c r="Y277">
        <v>44</v>
      </c>
      <c r="Z277" t="s">
        <v>153</v>
      </c>
      <c r="AA277" t="s">
        <v>154</v>
      </c>
      <c r="AB277" t="s">
        <v>146</v>
      </c>
      <c r="AC277">
        <v>200239</v>
      </c>
      <c r="AD277" t="s">
        <v>155</v>
      </c>
      <c r="AE277" t="s">
        <v>156</v>
      </c>
      <c r="AF277" t="s">
        <v>1354</v>
      </c>
      <c r="AG277">
        <v>566</v>
      </c>
      <c r="AH277">
        <v>943309</v>
      </c>
      <c r="AI277" t="s">
        <v>171</v>
      </c>
      <c r="AJ277">
        <v>566</v>
      </c>
      <c r="AK277">
        <v>9766054120</v>
      </c>
      <c r="AL277">
        <v>9766054120</v>
      </c>
      <c r="AM277" t="s">
        <v>158</v>
      </c>
      <c r="AN277" t="s">
        <v>192</v>
      </c>
      <c r="AO277" t="s">
        <v>193</v>
      </c>
      <c r="AP277" t="s">
        <v>146</v>
      </c>
      <c r="AQ277" t="s">
        <v>174</v>
      </c>
      <c r="AR277">
        <v>16607.5</v>
      </c>
      <c r="AS277">
        <v>16500</v>
      </c>
      <c r="AT277" s="5">
        <f t="shared" si="28"/>
        <v>15500</v>
      </c>
      <c r="AU277" s="5">
        <v>350</v>
      </c>
      <c r="AV277" s="5">
        <f t="shared" si="29"/>
        <v>15150</v>
      </c>
      <c r="AW277" s="6">
        <f t="shared" si="30"/>
        <v>2666.4</v>
      </c>
      <c r="AX277" s="7">
        <f t="shared" si="31"/>
        <v>12120</v>
      </c>
      <c r="AY277" s="8">
        <f t="shared" si="32"/>
        <v>363.6</v>
      </c>
      <c r="AZ277" s="5">
        <v>250</v>
      </c>
      <c r="BA277" s="9">
        <f t="shared" si="33"/>
        <v>81.25</v>
      </c>
      <c r="BB277" s="9">
        <v>1000</v>
      </c>
      <c r="BC277" s="10"/>
      <c r="BD277" s="5">
        <f t="shared" si="34"/>
        <v>18.75</v>
      </c>
      <c r="BG277" t="s">
        <v>146</v>
      </c>
      <c r="BH277" t="s">
        <v>146</v>
      </c>
      <c r="BI277">
        <v>566</v>
      </c>
      <c r="BJ277">
        <v>566</v>
      </c>
      <c r="BK277">
        <v>16607.5</v>
      </c>
      <c r="BL277">
        <v>0.5</v>
      </c>
      <c r="BM277">
        <v>0</v>
      </c>
      <c r="BN277">
        <v>0.5</v>
      </c>
      <c r="BO277">
        <v>0.04</v>
      </c>
      <c r="BP277">
        <v>0</v>
      </c>
      <c r="BQ277">
        <v>16606.962500000001</v>
      </c>
      <c r="BR277">
        <v>0</v>
      </c>
      <c r="BS277">
        <v>0.04</v>
      </c>
      <c r="BT277" t="s">
        <v>146</v>
      </c>
      <c r="BU277">
        <v>59536659</v>
      </c>
      <c r="BV277" t="s">
        <v>162</v>
      </c>
      <c r="BW277">
        <v>0</v>
      </c>
      <c r="BX277">
        <v>0</v>
      </c>
      <c r="BY277" t="s">
        <v>163</v>
      </c>
      <c r="BZ277">
        <v>0</v>
      </c>
      <c r="CA277" t="s">
        <v>146</v>
      </c>
      <c r="CB277">
        <v>0</v>
      </c>
      <c r="CC277">
        <v>0</v>
      </c>
      <c r="CD277" t="s">
        <v>175</v>
      </c>
      <c r="CE277">
        <v>0</v>
      </c>
      <c r="CF277">
        <v>0</v>
      </c>
      <c r="CG277">
        <v>0</v>
      </c>
      <c r="CH277" t="s">
        <v>146</v>
      </c>
      <c r="CI277" t="s">
        <v>146</v>
      </c>
      <c r="CJ277" t="s">
        <v>171</v>
      </c>
      <c r="CK277">
        <v>10</v>
      </c>
      <c r="CL277">
        <v>0</v>
      </c>
      <c r="CM277">
        <v>0</v>
      </c>
      <c r="CN277">
        <v>16607.5</v>
      </c>
      <c r="CO277" t="s">
        <v>150</v>
      </c>
      <c r="CP277">
        <v>0</v>
      </c>
      <c r="CQ277">
        <v>0</v>
      </c>
      <c r="CR277">
        <v>0</v>
      </c>
      <c r="CS277" t="s">
        <v>164</v>
      </c>
      <c r="CT277">
        <v>0</v>
      </c>
      <c r="CU277">
        <v>0</v>
      </c>
      <c r="CV277">
        <v>0</v>
      </c>
      <c r="CW277" t="s">
        <v>156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 t="s">
        <v>165</v>
      </c>
      <c r="DE277">
        <v>0</v>
      </c>
      <c r="DF277">
        <v>0</v>
      </c>
      <c r="DG277">
        <v>0</v>
      </c>
      <c r="DH277" t="s">
        <v>150</v>
      </c>
      <c r="DI277">
        <v>0</v>
      </c>
      <c r="DJ277">
        <v>0</v>
      </c>
      <c r="DK277">
        <v>0</v>
      </c>
      <c r="DL277" t="s">
        <v>156</v>
      </c>
      <c r="DM277">
        <v>45</v>
      </c>
      <c r="DN277">
        <v>0</v>
      </c>
      <c r="DO277" t="s">
        <v>156</v>
      </c>
      <c r="DP277">
        <v>45</v>
      </c>
      <c r="DQ277">
        <v>0</v>
      </c>
      <c r="DR277" t="s">
        <v>146</v>
      </c>
      <c r="DS277" t="s">
        <v>146</v>
      </c>
      <c r="DT277" t="s">
        <v>146</v>
      </c>
      <c r="DU277" t="s">
        <v>155</v>
      </c>
      <c r="DV277">
        <v>0</v>
      </c>
      <c r="DW277">
        <v>0</v>
      </c>
      <c r="DX277">
        <v>0.5</v>
      </c>
      <c r="DY277">
        <v>0.04</v>
      </c>
      <c r="DZ277">
        <v>2.0020566090040005E+19</v>
      </c>
      <c r="EA277">
        <v>3.4600356600000148E+18</v>
      </c>
      <c r="EB277" t="s">
        <v>1355</v>
      </c>
      <c r="EC277" t="s">
        <v>1355</v>
      </c>
      <c r="ED277" t="s">
        <v>1354</v>
      </c>
      <c r="EE277" t="s">
        <v>1356</v>
      </c>
      <c r="EF277" t="s">
        <v>163</v>
      </c>
      <c r="EG277" t="s">
        <v>146</v>
      </c>
      <c r="EH277" t="s">
        <v>146</v>
      </c>
      <c r="EI277" t="s">
        <v>146</v>
      </c>
      <c r="EJ277" t="s">
        <v>146</v>
      </c>
      <c r="EK277" t="s">
        <v>146</v>
      </c>
      <c r="EL277" t="s">
        <v>146</v>
      </c>
      <c r="EM277" t="s">
        <v>146</v>
      </c>
      <c r="EN277" t="s">
        <v>146</v>
      </c>
      <c r="EO277" t="s">
        <v>146</v>
      </c>
      <c r="EP277">
        <v>16607.5</v>
      </c>
      <c r="EQ277">
        <v>0</v>
      </c>
      <c r="ER277">
        <v>0</v>
      </c>
      <c r="ES277" t="s">
        <v>146</v>
      </c>
      <c r="ET277" t="s">
        <v>168</v>
      </c>
      <c r="EU277" t="s">
        <v>146</v>
      </c>
      <c r="EV277">
        <v>0</v>
      </c>
    </row>
    <row r="278" spans="1:152" x14ac:dyDescent="0.25">
      <c r="A278">
        <v>675336500321</v>
      </c>
      <c r="B278" t="s">
        <v>141</v>
      </c>
      <c r="C278" t="s">
        <v>1375</v>
      </c>
      <c r="D278" t="s">
        <v>143</v>
      </c>
      <c r="E278" t="s">
        <v>144</v>
      </c>
      <c r="F278" t="s">
        <v>145</v>
      </c>
      <c r="G278" t="s">
        <v>146</v>
      </c>
      <c r="H278" t="s">
        <v>145</v>
      </c>
      <c r="I278">
        <v>93601</v>
      </c>
      <c r="J278">
        <v>56675336500321</v>
      </c>
      <c r="K278">
        <v>6286117</v>
      </c>
      <c r="L278" t="s">
        <v>146</v>
      </c>
      <c r="M278" t="s">
        <v>146</v>
      </c>
      <c r="N278">
        <v>675336500321</v>
      </c>
      <c r="O278" t="s">
        <v>146</v>
      </c>
      <c r="P278" t="s">
        <v>147</v>
      </c>
      <c r="Q278" t="s">
        <v>148</v>
      </c>
      <c r="R278" t="s">
        <v>149</v>
      </c>
      <c r="S278">
        <v>250100000000001</v>
      </c>
      <c r="T278" t="s">
        <v>150</v>
      </c>
      <c r="U278" t="s">
        <v>182</v>
      </c>
      <c r="V278" t="s">
        <v>146</v>
      </c>
      <c r="W278" t="s">
        <v>152</v>
      </c>
      <c r="X278" t="s">
        <v>182</v>
      </c>
      <c r="Y278">
        <v>44</v>
      </c>
      <c r="Z278" t="s">
        <v>153</v>
      </c>
      <c r="AA278" t="s">
        <v>154</v>
      </c>
      <c r="AB278" t="s">
        <v>146</v>
      </c>
      <c r="AC278">
        <v>200239</v>
      </c>
      <c r="AD278" t="s">
        <v>155</v>
      </c>
      <c r="AE278" t="s">
        <v>156</v>
      </c>
      <c r="AF278" t="s">
        <v>183</v>
      </c>
      <c r="AG278">
        <v>566</v>
      </c>
      <c r="AH278" t="s">
        <v>146</v>
      </c>
      <c r="AI278" t="s">
        <v>184</v>
      </c>
      <c r="AJ278">
        <v>566</v>
      </c>
      <c r="AK278">
        <v>675336500321</v>
      </c>
      <c r="AL278" t="s">
        <v>146</v>
      </c>
      <c r="AM278" t="s">
        <v>158</v>
      </c>
      <c r="AN278" t="s">
        <v>185</v>
      </c>
      <c r="AO278" t="s">
        <v>146</v>
      </c>
      <c r="AP278" t="s">
        <v>146</v>
      </c>
      <c r="AQ278" t="s">
        <v>186</v>
      </c>
      <c r="AR278">
        <v>20957.5</v>
      </c>
      <c r="AS278">
        <v>20850</v>
      </c>
      <c r="AT278" s="5">
        <f t="shared" si="28"/>
        <v>20850</v>
      </c>
      <c r="AU278" s="5">
        <v>350</v>
      </c>
      <c r="AV278" s="5">
        <f t="shared" si="29"/>
        <v>20500</v>
      </c>
      <c r="AW278" s="6">
        <f t="shared" si="30"/>
        <v>3608.0000000000005</v>
      </c>
      <c r="AX278" s="7">
        <f t="shared" si="31"/>
        <v>16400</v>
      </c>
      <c r="AY278" s="8">
        <f t="shared" si="32"/>
        <v>492</v>
      </c>
      <c r="AZ278" s="5">
        <v>250</v>
      </c>
      <c r="BA278" s="9">
        <f t="shared" si="33"/>
        <v>81.25</v>
      </c>
      <c r="BB278" s="9"/>
      <c r="BC278" s="10"/>
      <c r="BD278" s="5">
        <f t="shared" si="34"/>
        <v>18.75</v>
      </c>
      <c r="BF278" t="s">
        <v>146</v>
      </c>
      <c r="BG278" t="s">
        <v>146</v>
      </c>
      <c r="BH278" t="s">
        <v>146</v>
      </c>
      <c r="BI278">
        <v>566</v>
      </c>
      <c r="BJ278">
        <v>566</v>
      </c>
      <c r="BK278">
        <v>20957.5</v>
      </c>
      <c r="BL278">
        <v>0.5</v>
      </c>
      <c r="BM278">
        <v>0</v>
      </c>
      <c r="BN278">
        <v>0.5</v>
      </c>
      <c r="BO278">
        <v>0.04</v>
      </c>
      <c r="BP278">
        <v>0</v>
      </c>
      <c r="BQ278">
        <v>20956.962500000001</v>
      </c>
      <c r="BR278">
        <v>0</v>
      </c>
      <c r="BS278">
        <v>0.04</v>
      </c>
      <c r="BT278" t="s">
        <v>146</v>
      </c>
      <c r="BU278">
        <v>59536659</v>
      </c>
      <c r="BV278" t="s">
        <v>162</v>
      </c>
      <c r="BW278">
        <v>0</v>
      </c>
      <c r="BX278">
        <v>0</v>
      </c>
      <c r="BY278" t="s">
        <v>146</v>
      </c>
      <c r="BZ278">
        <v>0</v>
      </c>
      <c r="CA278" t="s">
        <v>146</v>
      </c>
      <c r="CB278">
        <v>0</v>
      </c>
      <c r="CC278">
        <v>0</v>
      </c>
      <c r="CD278" t="s">
        <v>175</v>
      </c>
      <c r="CE278">
        <v>0</v>
      </c>
      <c r="CF278">
        <v>0</v>
      </c>
      <c r="CG278">
        <v>0</v>
      </c>
      <c r="CH278" t="s">
        <v>146</v>
      </c>
      <c r="CI278" t="s">
        <v>146</v>
      </c>
      <c r="CJ278" t="s">
        <v>184</v>
      </c>
      <c r="CK278">
        <v>10</v>
      </c>
      <c r="CL278">
        <v>0</v>
      </c>
      <c r="CM278">
        <v>0</v>
      </c>
      <c r="CN278">
        <v>20957.5</v>
      </c>
      <c r="CO278" t="s">
        <v>150</v>
      </c>
      <c r="CP278">
        <v>0</v>
      </c>
      <c r="CQ278">
        <v>0</v>
      </c>
      <c r="CR278">
        <v>0</v>
      </c>
      <c r="CS278" t="s">
        <v>164</v>
      </c>
      <c r="CT278">
        <v>0</v>
      </c>
      <c r="CU278">
        <v>0</v>
      </c>
      <c r="CV278">
        <v>0</v>
      </c>
      <c r="CW278" t="s">
        <v>156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 t="s">
        <v>165</v>
      </c>
      <c r="DE278">
        <v>0</v>
      </c>
      <c r="DF278">
        <v>0</v>
      </c>
      <c r="DG278">
        <v>0</v>
      </c>
      <c r="DH278" t="s">
        <v>150</v>
      </c>
      <c r="DI278">
        <v>0</v>
      </c>
      <c r="DJ278">
        <v>0</v>
      </c>
      <c r="DK278">
        <v>0</v>
      </c>
      <c r="DL278" t="s">
        <v>156</v>
      </c>
      <c r="DM278">
        <v>45</v>
      </c>
      <c r="DN278">
        <v>0</v>
      </c>
      <c r="DO278" t="s">
        <v>156</v>
      </c>
      <c r="DP278">
        <v>45</v>
      </c>
      <c r="DQ278">
        <v>0</v>
      </c>
      <c r="DR278" t="s">
        <v>146</v>
      </c>
      <c r="DS278" t="s">
        <v>146</v>
      </c>
      <c r="DT278" t="s">
        <v>146</v>
      </c>
      <c r="DU278" t="s">
        <v>155</v>
      </c>
      <c r="DV278">
        <v>0</v>
      </c>
      <c r="DW278">
        <v>0</v>
      </c>
      <c r="DX278">
        <v>0.5</v>
      </c>
      <c r="DY278">
        <v>0.04</v>
      </c>
      <c r="DZ278">
        <v>12446203</v>
      </c>
      <c r="EA278" t="s">
        <v>146</v>
      </c>
      <c r="EB278" t="s">
        <v>1376</v>
      </c>
      <c r="EC278" t="s">
        <v>1376</v>
      </c>
      <c r="ED278" t="s">
        <v>146</v>
      </c>
      <c r="EE278" t="s">
        <v>1377</v>
      </c>
      <c r="EF278" t="s">
        <v>163</v>
      </c>
      <c r="EG278" t="s">
        <v>146</v>
      </c>
      <c r="EH278" t="s">
        <v>146</v>
      </c>
      <c r="EI278" t="s">
        <v>146</v>
      </c>
      <c r="EJ278" t="s">
        <v>146</v>
      </c>
      <c r="EK278" t="s">
        <v>146</v>
      </c>
      <c r="EL278" t="s">
        <v>146</v>
      </c>
      <c r="EM278" t="s">
        <v>146</v>
      </c>
      <c r="EN278" t="s">
        <v>146</v>
      </c>
      <c r="EO278" t="s">
        <v>189</v>
      </c>
      <c r="EP278">
        <v>20957.5</v>
      </c>
      <c r="EQ278">
        <v>0</v>
      </c>
      <c r="ER278">
        <v>0</v>
      </c>
      <c r="ES278" t="s">
        <v>146</v>
      </c>
      <c r="ET278" t="s">
        <v>168</v>
      </c>
      <c r="EU278" t="s">
        <v>146</v>
      </c>
      <c r="EV278">
        <v>0</v>
      </c>
    </row>
    <row r="279" spans="1:152" x14ac:dyDescent="0.25">
      <c r="A279">
        <v>9764379956</v>
      </c>
      <c r="B279" t="s">
        <v>141</v>
      </c>
      <c r="C279" t="s">
        <v>608</v>
      </c>
      <c r="D279" t="s">
        <v>143</v>
      </c>
      <c r="E279" t="s">
        <v>144</v>
      </c>
      <c r="F279" t="s">
        <v>145</v>
      </c>
      <c r="G279">
        <v>34912</v>
      </c>
      <c r="H279" t="s">
        <v>145</v>
      </c>
      <c r="I279">
        <v>145677</v>
      </c>
      <c r="J279">
        <v>2610605029</v>
      </c>
      <c r="K279">
        <v>5615700</v>
      </c>
      <c r="L279">
        <v>2692440</v>
      </c>
      <c r="M279" t="s">
        <v>146</v>
      </c>
      <c r="N279">
        <v>9764379956</v>
      </c>
      <c r="O279">
        <v>123</v>
      </c>
      <c r="P279" t="s">
        <v>147</v>
      </c>
      <c r="Q279" t="s">
        <v>148</v>
      </c>
      <c r="R279" t="s">
        <v>149</v>
      </c>
      <c r="S279">
        <v>250100000000001</v>
      </c>
      <c r="T279" t="s">
        <v>150</v>
      </c>
      <c r="U279" t="s">
        <v>151</v>
      </c>
      <c r="V279">
        <v>4814</v>
      </c>
      <c r="W279" t="s">
        <v>152</v>
      </c>
      <c r="X279" t="s">
        <v>151</v>
      </c>
      <c r="Y279">
        <v>44</v>
      </c>
      <c r="Z279" t="s">
        <v>153</v>
      </c>
      <c r="AA279" t="s">
        <v>154</v>
      </c>
      <c r="AB279" t="s">
        <v>146</v>
      </c>
      <c r="AC279">
        <v>200239</v>
      </c>
      <c r="AD279" t="s">
        <v>155</v>
      </c>
      <c r="AE279" t="s">
        <v>156</v>
      </c>
      <c r="AF279" t="s">
        <v>609</v>
      </c>
      <c r="AG279">
        <v>566</v>
      </c>
      <c r="AH279">
        <v>459822</v>
      </c>
      <c r="AI279" t="s">
        <v>171</v>
      </c>
      <c r="AJ279">
        <v>566</v>
      </c>
      <c r="AK279">
        <v>9764379956</v>
      </c>
      <c r="AL279">
        <v>9764379956</v>
      </c>
      <c r="AM279" t="s">
        <v>158</v>
      </c>
      <c r="AN279" t="s">
        <v>192</v>
      </c>
      <c r="AO279" t="s">
        <v>193</v>
      </c>
      <c r="AP279" t="s">
        <v>146</v>
      </c>
      <c r="AQ279" t="s">
        <v>174</v>
      </c>
      <c r="AR279">
        <v>20957.5</v>
      </c>
      <c r="AS279">
        <v>20850</v>
      </c>
      <c r="AT279" s="5">
        <f t="shared" si="28"/>
        <v>20850</v>
      </c>
      <c r="AU279" s="5">
        <v>350</v>
      </c>
      <c r="AV279" s="5">
        <f t="shared" si="29"/>
        <v>20500</v>
      </c>
      <c r="AW279" s="6">
        <f t="shared" si="30"/>
        <v>3608.0000000000005</v>
      </c>
      <c r="AX279" s="7">
        <f t="shared" si="31"/>
        <v>16400</v>
      </c>
      <c r="AY279" s="8">
        <f t="shared" si="32"/>
        <v>492</v>
      </c>
      <c r="AZ279" s="5">
        <v>250</v>
      </c>
      <c r="BA279" s="9">
        <f t="shared" si="33"/>
        <v>81.25</v>
      </c>
      <c r="BB279" s="9"/>
      <c r="BC279" s="10"/>
      <c r="BD279" s="5">
        <f t="shared" si="34"/>
        <v>18.75</v>
      </c>
      <c r="BG279" t="s">
        <v>146</v>
      </c>
      <c r="BH279" t="s">
        <v>146</v>
      </c>
      <c r="BI279">
        <v>566</v>
      </c>
      <c r="BJ279">
        <v>566</v>
      </c>
      <c r="BK279">
        <v>20957.5</v>
      </c>
      <c r="BL279">
        <v>0.5</v>
      </c>
      <c r="BM279">
        <v>0</v>
      </c>
      <c r="BN279">
        <v>0.5</v>
      </c>
      <c r="BO279">
        <v>0.04</v>
      </c>
      <c r="BP279">
        <v>0</v>
      </c>
      <c r="BQ279">
        <v>20956.962500000001</v>
      </c>
      <c r="BR279">
        <v>0</v>
      </c>
      <c r="BS279">
        <v>0.04</v>
      </c>
      <c r="BT279" t="s">
        <v>146</v>
      </c>
      <c r="BU279">
        <v>59536659</v>
      </c>
      <c r="BV279" t="s">
        <v>162</v>
      </c>
      <c r="BW279">
        <v>0</v>
      </c>
      <c r="BX279">
        <v>0</v>
      </c>
      <c r="BY279" t="s">
        <v>163</v>
      </c>
      <c r="BZ279">
        <v>0</v>
      </c>
      <c r="CA279" t="s">
        <v>146</v>
      </c>
      <c r="CB279">
        <v>0</v>
      </c>
      <c r="CC279">
        <v>0</v>
      </c>
      <c r="CD279" t="s">
        <v>175</v>
      </c>
      <c r="CE279">
        <v>0</v>
      </c>
      <c r="CF279">
        <v>0</v>
      </c>
      <c r="CG279">
        <v>0</v>
      </c>
      <c r="CH279" t="s">
        <v>146</v>
      </c>
      <c r="CI279" t="s">
        <v>146</v>
      </c>
      <c r="CJ279" t="s">
        <v>171</v>
      </c>
      <c r="CK279">
        <v>10</v>
      </c>
      <c r="CL279">
        <v>0</v>
      </c>
      <c r="CM279">
        <v>0</v>
      </c>
      <c r="CN279">
        <v>20957.5</v>
      </c>
      <c r="CO279" t="s">
        <v>150</v>
      </c>
      <c r="CP279">
        <v>0</v>
      </c>
      <c r="CQ279">
        <v>0</v>
      </c>
      <c r="CR279">
        <v>0</v>
      </c>
      <c r="CS279" t="s">
        <v>164</v>
      </c>
      <c r="CT279">
        <v>0</v>
      </c>
      <c r="CU279">
        <v>0</v>
      </c>
      <c r="CV279">
        <v>0</v>
      </c>
      <c r="CW279" t="s">
        <v>156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 t="s">
        <v>165</v>
      </c>
      <c r="DE279">
        <v>0</v>
      </c>
      <c r="DF279">
        <v>0</v>
      </c>
      <c r="DG279">
        <v>0</v>
      </c>
      <c r="DH279" t="s">
        <v>150</v>
      </c>
      <c r="DI279">
        <v>0</v>
      </c>
      <c r="DJ279">
        <v>0</v>
      </c>
      <c r="DK279">
        <v>0</v>
      </c>
      <c r="DL279" t="s">
        <v>156</v>
      </c>
      <c r="DM279">
        <v>45</v>
      </c>
      <c r="DN279">
        <v>0</v>
      </c>
      <c r="DO279" t="s">
        <v>156</v>
      </c>
      <c r="DP279">
        <v>45</v>
      </c>
      <c r="DQ279">
        <v>0</v>
      </c>
      <c r="DR279" t="s">
        <v>146</v>
      </c>
      <c r="DS279" t="s">
        <v>146</v>
      </c>
      <c r="DT279" t="s">
        <v>146</v>
      </c>
      <c r="DU279" t="s">
        <v>155</v>
      </c>
      <c r="DV279">
        <v>0</v>
      </c>
      <c r="DW279">
        <v>0</v>
      </c>
      <c r="DX279">
        <v>0.5</v>
      </c>
      <c r="DY279">
        <v>0.04</v>
      </c>
      <c r="DZ279">
        <v>2.0020566090040005E+19</v>
      </c>
      <c r="EA279">
        <v>3.4600356600000148E+18</v>
      </c>
      <c r="EB279" t="s">
        <v>610</v>
      </c>
      <c r="EC279" t="s">
        <v>610</v>
      </c>
      <c r="ED279" t="s">
        <v>609</v>
      </c>
      <c r="EE279" t="s">
        <v>611</v>
      </c>
      <c r="EF279" t="s">
        <v>163</v>
      </c>
      <c r="EG279" t="s">
        <v>146</v>
      </c>
      <c r="EH279" t="s">
        <v>146</v>
      </c>
      <c r="EI279" t="s">
        <v>146</v>
      </c>
      <c r="EJ279" t="s">
        <v>146</v>
      </c>
      <c r="EK279" t="s">
        <v>146</v>
      </c>
      <c r="EL279" t="s">
        <v>146</v>
      </c>
      <c r="EM279" t="s">
        <v>146</v>
      </c>
      <c r="EN279" t="s">
        <v>146</v>
      </c>
      <c r="EO279" t="s">
        <v>146</v>
      </c>
      <c r="EP279">
        <v>20957.5</v>
      </c>
      <c r="EQ279">
        <v>0</v>
      </c>
      <c r="ER279">
        <v>0</v>
      </c>
      <c r="ES279" t="s">
        <v>146</v>
      </c>
      <c r="ET279" t="s">
        <v>168</v>
      </c>
      <c r="EU279" t="s">
        <v>146</v>
      </c>
      <c r="EV279">
        <v>0</v>
      </c>
    </row>
    <row r="280" spans="1:152" x14ac:dyDescent="0.25">
      <c r="A280">
        <v>9764553033</v>
      </c>
      <c r="B280" t="s">
        <v>141</v>
      </c>
      <c r="C280" t="s">
        <v>1035</v>
      </c>
      <c r="D280" t="s">
        <v>143</v>
      </c>
      <c r="E280" t="s">
        <v>144</v>
      </c>
      <c r="F280" t="s">
        <v>145</v>
      </c>
      <c r="G280">
        <v>34912</v>
      </c>
      <c r="H280" t="s">
        <v>145</v>
      </c>
      <c r="I280">
        <v>701464</v>
      </c>
      <c r="J280">
        <v>2610605422</v>
      </c>
      <c r="K280">
        <v>5615700</v>
      </c>
      <c r="L280">
        <v>2692440</v>
      </c>
      <c r="M280" t="s">
        <v>146</v>
      </c>
      <c r="N280">
        <v>9764553033</v>
      </c>
      <c r="O280">
        <v>123</v>
      </c>
      <c r="P280" t="s">
        <v>147</v>
      </c>
      <c r="Q280" t="s">
        <v>148</v>
      </c>
      <c r="R280" t="s">
        <v>149</v>
      </c>
      <c r="S280">
        <v>250100000000001</v>
      </c>
      <c r="T280" t="s">
        <v>150</v>
      </c>
      <c r="U280" t="s">
        <v>151</v>
      </c>
      <c r="V280">
        <v>4814</v>
      </c>
      <c r="W280" t="s">
        <v>152</v>
      </c>
      <c r="X280" t="s">
        <v>151</v>
      </c>
      <c r="Y280">
        <v>44</v>
      </c>
      <c r="Z280" t="s">
        <v>153</v>
      </c>
      <c r="AA280" t="s">
        <v>154</v>
      </c>
      <c r="AB280" t="s">
        <v>146</v>
      </c>
      <c r="AC280">
        <v>200239</v>
      </c>
      <c r="AD280" t="s">
        <v>155</v>
      </c>
      <c r="AE280" t="s">
        <v>156</v>
      </c>
      <c r="AF280" t="s">
        <v>1036</v>
      </c>
      <c r="AG280">
        <v>566</v>
      </c>
      <c r="AH280">
        <v>620025</v>
      </c>
      <c r="AI280" t="s">
        <v>171</v>
      </c>
      <c r="AJ280">
        <v>566</v>
      </c>
      <c r="AK280">
        <v>9764553033</v>
      </c>
      <c r="AL280">
        <v>9764553033</v>
      </c>
      <c r="AM280" t="s">
        <v>158</v>
      </c>
      <c r="AN280" t="s">
        <v>216</v>
      </c>
      <c r="AO280" t="s">
        <v>217</v>
      </c>
      <c r="AP280" t="s">
        <v>146</v>
      </c>
      <c r="AQ280" t="s">
        <v>174</v>
      </c>
      <c r="AR280">
        <v>20957.5</v>
      </c>
      <c r="AS280">
        <v>20850</v>
      </c>
      <c r="AT280" s="5">
        <f t="shared" si="28"/>
        <v>20850</v>
      </c>
      <c r="AU280" s="5">
        <v>350</v>
      </c>
      <c r="AV280" s="5">
        <f t="shared" si="29"/>
        <v>20500</v>
      </c>
      <c r="AW280" s="6">
        <f t="shared" si="30"/>
        <v>3608.0000000000005</v>
      </c>
      <c r="AX280" s="7">
        <f t="shared" si="31"/>
        <v>16400</v>
      </c>
      <c r="AY280" s="8">
        <f t="shared" si="32"/>
        <v>492</v>
      </c>
      <c r="AZ280" s="5">
        <v>250</v>
      </c>
      <c r="BA280" s="9">
        <f t="shared" si="33"/>
        <v>81.25</v>
      </c>
      <c r="BB280" s="9"/>
      <c r="BC280" s="10"/>
      <c r="BD280" s="5">
        <f t="shared" si="34"/>
        <v>18.75</v>
      </c>
      <c r="BG280" t="s">
        <v>146</v>
      </c>
      <c r="BH280" t="s">
        <v>146</v>
      </c>
      <c r="BI280">
        <v>566</v>
      </c>
      <c r="BJ280">
        <v>566</v>
      </c>
      <c r="BK280">
        <v>20957.5</v>
      </c>
      <c r="BL280">
        <v>0.5</v>
      </c>
      <c r="BM280">
        <v>0</v>
      </c>
      <c r="BN280">
        <v>0.5</v>
      </c>
      <c r="BO280">
        <v>0.04</v>
      </c>
      <c r="BP280">
        <v>0</v>
      </c>
      <c r="BQ280">
        <v>20956.962500000001</v>
      </c>
      <c r="BR280">
        <v>0</v>
      </c>
      <c r="BS280">
        <v>0.04</v>
      </c>
      <c r="BT280" t="s">
        <v>146</v>
      </c>
      <c r="BU280">
        <v>59536659</v>
      </c>
      <c r="BV280" t="s">
        <v>162</v>
      </c>
      <c r="BW280">
        <v>0</v>
      </c>
      <c r="BX280">
        <v>0</v>
      </c>
      <c r="BY280" t="s">
        <v>163</v>
      </c>
      <c r="BZ280">
        <v>0</v>
      </c>
      <c r="CA280" t="s">
        <v>146</v>
      </c>
      <c r="CB280">
        <v>0</v>
      </c>
      <c r="CC280">
        <v>0</v>
      </c>
      <c r="CD280" t="s">
        <v>175</v>
      </c>
      <c r="CE280">
        <v>0</v>
      </c>
      <c r="CF280">
        <v>0</v>
      </c>
      <c r="CG280">
        <v>0</v>
      </c>
      <c r="CH280" t="s">
        <v>146</v>
      </c>
      <c r="CI280" t="s">
        <v>146</v>
      </c>
      <c r="CJ280" t="s">
        <v>171</v>
      </c>
      <c r="CK280">
        <v>10</v>
      </c>
      <c r="CL280">
        <v>0</v>
      </c>
      <c r="CM280">
        <v>0</v>
      </c>
      <c r="CN280">
        <v>20957.5</v>
      </c>
      <c r="CO280" t="s">
        <v>150</v>
      </c>
      <c r="CP280">
        <v>0</v>
      </c>
      <c r="CQ280">
        <v>0</v>
      </c>
      <c r="CR280">
        <v>0</v>
      </c>
      <c r="CS280" t="s">
        <v>164</v>
      </c>
      <c r="CT280">
        <v>0</v>
      </c>
      <c r="CU280">
        <v>0</v>
      </c>
      <c r="CV280">
        <v>0</v>
      </c>
      <c r="CW280" t="s">
        <v>156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 t="s">
        <v>165</v>
      </c>
      <c r="DE280">
        <v>0</v>
      </c>
      <c r="DF280">
        <v>0</v>
      </c>
      <c r="DG280">
        <v>0</v>
      </c>
      <c r="DH280" t="s">
        <v>150</v>
      </c>
      <c r="DI280">
        <v>0</v>
      </c>
      <c r="DJ280">
        <v>0</v>
      </c>
      <c r="DK280">
        <v>0</v>
      </c>
      <c r="DL280" t="s">
        <v>156</v>
      </c>
      <c r="DM280">
        <v>45</v>
      </c>
      <c r="DN280">
        <v>0</v>
      </c>
      <c r="DO280" t="s">
        <v>156</v>
      </c>
      <c r="DP280">
        <v>45</v>
      </c>
      <c r="DQ280">
        <v>0</v>
      </c>
      <c r="DR280" t="s">
        <v>146</v>
      </c>
      <c r="DS280" t="s">
        <v>146</v>
      </c>
      <c r="DT280" t="s">
        <v>146</v>
      </c>
      <c r="DU280" t="s">
        <v>155</v>
      </c>
      <c r="DV280">
        <v>0</v>
      </c>
      <c r="DW280">
        <v>0</v>
      </c>
      <c r="DX280">
        <v>0.5</v>
      </c>
      <c r="DY280">
        <v>0.04</v>
      </c>
      <c r="DZ280">
        <v>2.0020566090040005E+19</v>
      </c>
      <c r="EA280">
        <v>3.4600356600000148E+18</v>
      </c>
      <c r="EB280" t="s">
        <v>1037</v>
      </c>
      <c r="EC280" t="s">
        <v>1037</v>
      </c>
      <c r="ED280" t="s">
        <v>1036</v>
      </c>
      <c r="EE280" t="s">
        <v>1038</v>
      </c>
      <c r="EF280" t="s">
        <v>163</v>
      </c>
      <c r="EG280" t="s">
        <v>146</v>
      </c>
      <c r="EH280" t="s">
        <v>146</v>
      </c>
      <c r="EI280" t="s">
        <v>146</v>
      </c>
      <c r="EJ280" t="s">
        <v>146</v>
      </c>
      <c r="EK280" t="s">
        <v>146</v>
      </c>
      <c r="EL280" t="s">
        <v>146</v>
      </c>
      <c r="EM280" t="s">
        <v>146</v>
      </c>
      <c r="EN280" t="s">
        <v>146</v>
      </c>
      <c r="EO280" t="s">
        <v>146</v>
      </c>
      <c r="EP280">
        <v>20957.5</v>
      </c>
      <c r="EQ280">
        <v>0</v>
      </c>
      <c r="ER280">
        <v>0</v>
      </c>
      <c r="ES280" t="s">
        <v>146</v>
      </c>
      <c r="ET280" t="s">
        <v>168</v>
      </c>
      <c r="EU280" t="s">
        <v>146</v>
      </c>
      <c r="EV280">
        <v>0</v>
      </c>
    </row>
    <row r="281" spans="1:152" x14ac:dyDescent="0.25">
      <c r="A281">
        <v>9762690722</v>
      </c>
      <c r="B281" t="s">
        <v>141</v>
      </c>
      <c r="C281" t="s">
        <v>766</v>
      </c>
      <c r="D281" t="s">
        <v>143</v>
      </c>
      <c r="E281" t="s">
        <v>144</v>
      </c>
      <c r="F281" t="s">
        <v>145</v>
      </c>
      <c r="G281">
        <v>34909</v>
      </c>
      <c r="H281" t="s">
        <v>145</v>
      </c>
      <c r="I281">
        <v>91763</v>
      </c>
      <c r="J281">
        <v>2610339369</v>
      </c>
      <c r="K281">
        <v>3072729</v>
      </c>
      <c r="L281">
        <v>2692440</v>
      </c>
      <c r="M281" t="s">
        <v>146</v>
      </c>
      <c r="N281">
        <v>9762690722</v>
      </c>
      <c r="O281">
        <v>123</v>
      </c>
      <c r="P281" t="s">
        <v>147</v>
      </c>
      <c r="Q281" t="s">
        <v>148</v>
      </c>
      <c r="R281" t="s">
        <v>149</v>
      </c>
      <c r="S281">
        <v>250100000000001</v>
      </c>
      <c r="T281" t="s">
        <v>150</v>
      </c>
      <c r="U281" t="s">
        <v>151</v>
      </c>
      <c r="V281">
        <v>4814</v>
      </c>
      <c r="W281" t="s">
        <v>152</v>
      </c>
      <c r="X281" t="s">
        <v>151</v>
      </c>
      <c r="Y281">
        <v>63</v>
      </c>
      <c r="Z281" t="s">
        <v>454</v>
      </c>
      <c r="AA281" t="s">
        <v>154</v>
      </c>
      <c r="AB281" t="s">
        <v>146</v>
      </c>
      <c r="AC281">
        <v>200237</v>
      </c>
      <c r="AD281" t="s">
        <v>455</v>
      </c>
      <c r="AE281" t="s">
        <v>156</v>
      </c>
      <c r="AF281" t="s">
        <v>767</v>
      </c>
      <c r="AG281">
        <v>566</v>
      </c>
      <c r="AH281">
        <v>929850</v>
      </c>
      <c r="AI281" t="s">
        <v>171</v>
      </c>
      <c r="AJ281">
        <v>566</v>
      </c>
      <c r="AK281">
        <v>9762690722</v>
      </c>
      <c r="AL281">
        <v>9762690722</v>
      </c>
      <c r="AM281" t="s">
        <v>158</v>
      </c>
      <c r="AN281" t="s">
        <v>768</v>
      </c>
      <c r="AO281" t="s">
        <v>769</v>
      </c>
      <c r="AP281" t="s">
        <v>146</v>
      </c>
      <c r="AQ281" t="s">
        <v>174</v>
      </c>
      <c r="AR281">
        <v>22307.5</v>
      </c>
      <c r="AS281">
        <v>22200</v>
      </c>
      <c r="AT281" s="5">
        <f t="shared" si="28"/>
        <v>19200</v>
      </c>
      <c r="AU281" s="5">
        <v>350</v>
      </c>
      <c r="AV281" s="5">
        <f t="shared" si="29"/>
        <v>18850</v>
      </c>
      <c r="AW281" s="6">
        <f t="shared" si="30"/>
        <v>3317.6000000000004</v>
      </c>
      <c r="AX281" s="7">
        <f t="shared" si="31"/>
        <v>15080</v>
      </c>
      <c r="AY281" s="8">
        <f t="shared" si="32"/>
        <v>452.40000000000003</v>
      </c>
      <c r="AZ281" s="5">
        <v>250</v>
      </c>
      <c r="BA281" s="9">
        <f t="shared" si="33"/>
        <v>81.25</v>
      </c>
      <c r="BB281" s="9">
        <v>1000</v>
      </c>
      <c r="BC281" s="10">
        <v>2000</v>
      </c>
      <c r="BD281" s="5">
        <f t="shared" si="34"/>
        <v>18.75</v>
      </c>
      <c r="BG281" t="s">
        <v>146</v>
      </c>
      <c r="BH281" t="s">
        <v>146</v>
      </c>
      <c r="BI281">
        <v>566</v>
      </c>
      <c r="BJ281">
        <v>566</v>
      </c>
      <c r="BK281">
        <v>22307.5</v>
      </c>
      <c r="BL281">
        <v>0.5</v>
      </c>
      <c r="BM281">
        <v>0</v>
      </c>
      <c r="BN281">
        <v>0.5</v>
      </c>
      <c r="BO281">
        <v>0.04</v>
      </c>
      <c r="BP281">
        <v>0</v>
      </c>
      <c r="BQ281">
        <v>22306.962500000001</v>
      </c>
      <c r="BR281">
        <v>0</v>
      </c>
      <c r="BS281">
        <v>0.04</v>
      </c>
      <c r="BT281" t="s">
        <v>146</v>
      </c>
      <c r="BU281">
        <v>59536659</v>
      </c>
      <c r="BV281" t="s">
        <v>162</v>
      </c>
      <c r="BW281">
        <v>0</v>
      </c>
      <c r="BX281">
        <v>0</v>
      </c>
      <c r="BY281" t="s">
        <v>163</v>
      </c>
      <c r="BZ281">
        <v>0</v>
      </c>
      <c r="CA281" t="s">
        <v>146</v>
      </c>
      <c r="CB281">
        <v>0</v>
      </c>
      <c r="CC281">
        <v>0</v>
      </c>
      <c r="CD281" t="s">
        <v>175</v>
      </c>
      <c r="CE281">
        <v>0</v>
      </c>
      <c r="CF281">
        <v>0</v>
      </c>
      <c r="CG281">
        <v>0</v>
      </c>
      <c r="CH281" t="s">
        <v>146</v>
      </c>
      <c r="CI281" t="s">
        <v>146</v>
      </c>
      <c r="CJ281" t="s">
        <v>171</v>
      </c>
      <c r="CK281">
        <v>10</v>
      </c>
      <c r="CL281">
        <v>0</v>
      </c>
      <c r="CM281">
        <v>0</v>
      </c>
      <c r="CN281">
        <v>22307.5</v>
      </c>
      <c r="CO281" t="s">
        <v>150</v>
      </c>
      <c r="CP281">
        <v>0</v>
      </c>
      <c r="CQ281">
        <v>0</v>
      </c>
      <c r="CR281">
        <v>0</v>
      </c>
      <c r="CS281" t="s">
        <v>164</v>
      </c>
      <c r="CT281">
        <v>0</v>
      </c>
      <c r="CU281">
        <v>0</v>
      </c>
      <c r="CV281">
        <v>0</v>
      </c>
      <c r="CW281" t="s">
        <v>156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 t="s">
        <v>165</v>
      </c>
      <c r="DE281">
        <v>0</v>
      </c>
      <c r="DF281">
        <v>0</v>
      </c>
      <c r="DG281">
        <v>0</v>
      </c>
      <c r="DH281" t="s">
        <v>150</v>
      </c>
      <c r="DI281">
        <v>0</v>
      </c>
      <c r="DJ281">
        <v>0</v>
      </c>
      <c r="DK281">
        <v>0</v>
      </c>
      <c r="DL281" t="s">
        <v>156</v>
      </c>
      <c r="DM281">
        <v>45</v>
      </c>
      <c r="DN281">
        <v>0</v>
      </c>
      <c r="DO281" t="s">
        <v>156</v>
      </c>
      <c r="DP281">
        <v>45</v>
      </c>
      <c r="DQ281">
        <v>0</v>
      </c>
      <c r="DR281" t="s">
        <v>146</v>
      </c>
      <c r="DS281" t="s">
        <v>146</v>
      </c>
      <c r="DT281" t="s">
        <v>146</v>
      </c>
      <c r="DU281" t="s">
        <v>455</v>
      </c>
      <c r="DV281">
        <v>0</v>
      </c>
      <c r="DW281">
        <v>0</v>
      </c>
      <c r="DX281">
        <v>0.5</v>
      </c>
      <c r="DY281">
        <v>0.04</v>
      </c>
      <c r="DZ281">
        <v>2.0020566090040005E+19</v>
      </c>
      <c r="EA281">
        <v>3.4600356600000148E+18</v>
      </c>
      <c r="EB281" t="s">
        <v>770</v>
      </c>
      <c r="EC281" t="s">
        <v>770</v>
      </c>
      <c r="ED281" t="s">
        <v>767</v>
      </c>
      <c r="EE281" t="s">
        <v>771</v>
      </c>
      <c r="EF281" t="s">
        <v>163</v>
      </c>
      <c r="EG281" t="s">
        <v>146</v>
      </c>
      <c r="EH281" t="s">
        <v>146</v>
      </c>
      <c r="EI281" t="s">
        <v>146</v>
      </c>
      <c r="EJ281" t="s">
        <v>146</v>
      </c>
      <c r="EK281" t="s">
        <v>146</v>
      </c>
      <c r="EL281" t="s">
        <v>146</v>
      </c>
      <c r="EM281" t="s">
        <v>146</v>
      </c>
      <c r="EN281" t="s">
        <v>146</v>
      </c>
      <c r="EO281" t="s">
        <v>146</v>
      </c>
      <c r="EP281">
        <v>22307.5</v>
      </c>
      <c r="EQ281">
        <v>0</v>
      </c>
      <c r="ER281">
        <v>0</v>
      </c>
      <c r="ES281" t="s">
        <v>146</v>
      </c>
      <c r="ET281" t="s">
        <v>168</v>
      </c>
      <c r="EU281" t="s">
        <v>146</v>
      </c>
      <c r="EV281">
        <v>0</v>
      </c>
    </row>
    <row r="282" spans="1:152" x14ac:dyDescent="0.25">
      <c r="A282">
        <v>9762489233</v>
      </c>
      <c r="B282" t="s">
        <v>141</v>
      </c>
      <c r="C282" t="s">
        <v>1264</v>
      </c>
      <c r="D282" t="s">
        <v>143</v>
      </c>
      <c r="E282" t="s">
        <v>144</v>
      </c>
      <c r="F282" t="s">
        <v>145</v>
      </c>
      <c r="G282">
        <v>34909</v>
      </c>
      <c r="H282" t="s">
        <v>145</v>
      </c>
      <c r="I282">
        <v>519413</v>
      </c>
      <c r="J282">
        <v>2610338835</v>
      </c>
      <c r="K282">
        <v>3072729</v>
      </c>
      <c r="L282">
        <v>2692440</v>
      </c>
      <c r="M282" t="s">
        <v>146</v>
      </c>
      <c r="N282">
        <v>9762489233</v>
      </c>
      <c r="O282">
        <v>123</v>
      </c>
      <c r="P282" t="s">
        <v>147</v>
      </c>
      <c r="Q282" t="s">
        <v>148</v>
      </c>
      <c r="R282" t="s">
        <v>149</v>
      </c>
      <c r="S282">
        <v>250100000000001</v>
      </c>
      <c r="T282" t="s">
        <v>150</v>
      </c>
      <c r="U282" t="s">
        <v>151</v>
      </c>
      <c r="V282">
        <v>4814</v>
      </c>
      <c r="W282" t="s">
        <v>152</v>
      </c>
      <c r="X282" t="s">
        <v>151</v>
      </c>
      <c r="Y282">
        <v>63</v>
      </c>
      <c r="Z282" t="s">
        <v>454</v>
      </c>
      <c r="AA282" t="s">
        <v>154</v>
      </c>
      <c r="AB282" t="s">
        <v>146</v>
      </c>
      <c r="AC282">
        <v>200237</v>
      </c>
      <c r="AD282" t="s">
        <v>455</v>
      </c>
      <c r="AE282" t="s">
        <v>156</v>
      </c>
      <c r="AF282" t="s">
        <v>1265</v>
      </c>
      <c r="AG282">
        <v>566</v>
      </c>
      <c r="AH282">
        <v>766311</v>
      </c>
      <c r="AI282" t="s">
        <v>171</v>
      </c>
      <c r="AJ282">
        <v>566</v>
      </c>
      <c r="AK282">
        <v>9762489233</v>
      </c>
      <c r="AL282">
        <v>9762489233</v>
      </c>
      <c r="AM282" t="s">
        <v>158</v>
      </c>
      <c r="AN282" t="s">
        <v>1266</v>
      </c>
      <c r="AO282" t="s">
        <v>1267</v>
      </c>
      <c r="AP282" t="s">
        <v>146</v>
      </c>
      <c r="AQ282" t="s">
        <v>174</v>
      </c>
      <c r="AR282">
        <v>29457.5</v>
      </c>
      <c r="AS282">
        <v>29350</v>
      </c>
      <c r="AT282" s="5">
        <f t="shared" si="28"/>
        <v>26350</v>
      </c>
      <c r="AU282" s="5">
        <v>350</v>
      </c>
      <c r="AV282" s="5">
        <f t="shared" si="29"/>
        <v>26000</v>
      </c>
      <c r="AW282" s="6">
        <f t="shared" si="30"/>
        <v>4576.0000000000009</v>
      </c>
      <c r="AX282" s="7">
        <f t="shared" si="31"/>
        <v>20800</v>
      </c>
      <c r="AY282" s="8">
        <f t="shared" si="32"/>
        <v>624</v>
      </c>
      <c r="AZ282" s="5">
        <v>250</v>
      </c>
      <c r="BA282" s="9">
        <f t="shared" si="33"/>
        <v>81.25</v>
      </c>
      <c r="BB282" s="9">
        <v>1000</v>
      </c>
      <c r="BC282" s="10">
        <v>2000</v>
      </c>
      <c r="BD282" s="5">
        <f t="shared" si="34"/>
        <v>18.75</v>
      </c>
      <c r="BG282" t="s">
        <v>146</v>
      </c>
      <c r="BH282" t="s">
        <v>146</v>
      </c>
      <c r="BI282">
        <v>566</v>
      </c>
      <c r="BJ282">
        <v>566</v>
      </c>
      <c r="BK282">
        <v>29457.5</v>
      </c>
      <c r="BL282">
        <v>0.5</v>
      </c>
      <c r="BM282">
        <v>0</v>
      </c>
      <c r="BN282">
        <v>0.5</v>
      </c>
      <c r="BO282">
        <v>0.04</v>
      </c>
      <c r="BP282">
        <v>0</v>
      </c>
      <c r="BQ282">
        <v>29456.962500000001</v>
      </c>
      <c r="BR282">
        <v>0</v>
      </c>
      <c r="BS282">
        <v>0.04</v>
      </c>
      <c r="BT282" t="s">
        <v>146</v>
      </c>
      <c r="BU282">
        <v>59536659</v>
      </c>
      <c r="BV282" t="s">
        <v>162</v>
      </c>
      <c r="BW282">
        <v>0</v>
      </c>
      <c r="BX282">
        <v>0</v>
      </c>
      <c r="BY282" t="s">
        <v>163</v>
      </c>
      <c r="BZ282">
        <v>0</v>
      </c>
      <c r="CA282" t="s">
        <v>146</v>
      </c>
      <c r="CB282">
        <v>0</v>
      </c>
      <c r="CC282">
        <v>0</v>
      </c>
      <c r="CD282" t="s">
        <v>175</v>
      </c>
      <c r="CE282">
        <v>0</v>
      </c>
      <c r="CF282">
        <v>0</v>
      </c>
      <c r="CG282">
        <v>0</v>
      </c>
      <c r="CH282" t="s">
        <v>146</v>
      </c>
      <c r="CI282" t="s">
        <v>146</v>
      </c>
      <c r="CJ282" t="s">
        <v>171</v>
      </c>
      <c r="CK282">
        <v>10</v>
      </c>
      <c r="CL282">
        <v>0</v>
      </c>
      <c r="CM282">
        <v>0</v>
      </c>
      <c r="CN282">
        <v>29457.5</v>
      </c>
      <c r="CO282" t="s">
        <v>150</v>
      </c>
      <c r="CP282">
        <v>0</v>
      </c>
      <c r="CQ282">
        <v>0</v>
      </c>
      <c r="CR282">
        <v>0</v>
      </c>
      <c r="CS282" t="s">
        <v>164</v>
      </c>
      <c r="CT282">
        <v>0</v>
      </c>
      <c r="CU282">
        <v>0</v>
      </c>
      <c r="CV282">
        <v>0</v>
      </c>
      <c r="CW282" t="s">
        <v>156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 t="s">
        <v>165</v>
      </c>
      <c r="DE282">
        <v>0</v>
      </c>
      <c r="DF282">
        <v>0</v>
      </c>
      <c r="DG282">
        <v>0</v>
      </c>
      <c r="DH282" t="s">
        <v>150</v>
      </c>
      <c r="DI282">
        <v>0</v>
      </c>
      <c r="DJ282">
        <v>0</v>
      </c>
      <c r="DK282">
        <v>0</v>
      </c>
      <c r="DL282" t="s">
        <v>156</v>
      </c>
      <c r="DM282">
        <v>45</v>
      </c>
      <c r="DN282">
        <v>0</v>
      </c>
      <c r="DO282" t="s">
        <v>156</v>
      </c>
      <c r="DP282">
        <v>45</v>
      </c>
      <c r="DQ282">
        <v>0</v>
      </c>
      <c r="DR282" t="s">
        <v>146</v>
      </c>
      <c r="DS282" t="s">
        <v>146</v>
      </c>
      <c r="DT282" t="s">
        <v>146</v>
      </c>
      <c r="DU282" t="s">
        <v>455</v>
      </c>
      <c r="DV282">
        <v>0</v>
      </c>
      <c r="DW282">
        <v>0</v>
      </c>
      <c r="DX282">
        <v>0.5</v>
      </c>
      <c r="DY282">
        <v>0.04</v>
      </c>
      <c r="DZ282">
        <v>2.0020566090040005E+19</v>
      </c>
      <c r="EA282">
        <v>3.4600356600000148E+18</v>
      </c>
      <c r="EB282" t="s">
        <v>1268</v>
      </c>
      <c r="EC282" t="s">
        <v>1268</v>
      </c>
      <c r="ED282" t="s">
        <v>1265</v>
      </c>
      <c r="EE282" t="s">
        <v>1269</v>
      </c>
      <c r="EF282" t="s">
        <v>163</v>
      </c>
      <c r="EG282" t="s">
        <v>146</v>
      </c>
      <c r="EH282" t="s">
        <v>146</v>
      </c>
      <c r="EI282" t="s">
        <v>146</v>
      </c>
      <c r="EJ282" t="s">
        <v>146</v>
      </c>
      <c r="EK282" t="s">
        <v>146</v>
      </c>
      <c r="EL282" t="s">
        <v>146</v>
      </c>
      <c r="EM282" t="s">
        <v>146</v>
      </c>
      <c r="EN282" t="s">
        <v>146</v>
      </c>
      <c r="EO282" t="s">
        <v>146</v>
      </c>
      <c r="EP282">
        <v>29457.5</v>
      </c>
      <c r="EQ282">
        <v>0</v>
      </c>
      <c r="ER282">
        <v>0</v>
      </c>
      <c r="ES282" t="s">
        <v>146</v>
      </c>
      <c r="ET282" t="s">
        <v>168</v>
      </c>
      <c r="EU282" t="s">
        <v>146</v>
      </c>
      <c r="EV282">
        <v>0</v>
      </c>
    </row>
    <row r="283" spans="1:152" x14ac:dyDescent="0.25">
      <c r="A283">
        <v>9761970890</v>
      </c>
      <c r="B283" t="s">
        <v>141</v>
      </c>
      <c r="C283" t="s">
        <v>886</v>
      </c>
      <c r="D283" t="s">
        <v>143</v>
      </c>
      <c r="E283" t="s">
        <v>144</v>
      </c>
      <c r="F283" t="s">
        <v>145</v>
      </c>
      <c r="G283">
        <v>34908</v>
      </c>
      <c r="H283" t="s">
        <v>145</v>
      </c>
      <c r="I283">
        <v>541910</v>
      </c>
      <c r="J283">
        <v>2610236731</v>
      </c>
      <c r="K283">
        <v>2530521</v>
      </c>
      <c r="L283">
        <v>2692440</v>
      </c>
      <c r="M283" t="s">
        <v>146</v>
      </c>
      <c r="N283">
        <v>9761970890</v>
      </c>
      <c r="O283">
        <v>123</v>
      </c>
      <c r="P283" t="s">
        <v>147</v>
      </c>
      <c r="Q283" t="s">
        <v>148</v>
      </c>
      <c r="R283" t="s">
        <v>149</v>
      </c>
      <c r="S283">
        <v>250100000000001</v>
      </c>
      <c r="T283" t="s">
        <v>156</v>
      </c>
      <c r="U283" t="s">
        <v>151</v>
      </c>
      <c r="V283">
        <v>4814</v>
      </c>
      <c r="W283" t="s">
        <v>152</v>
      </c>
      <c r="X283" t="s">
        <v>151</v>
      </c>
      <c r="Y283">
        <v>44</v>
      </c>
      <c r="Z283" t="s">
        <v>153</v>
      </c>
      <c r="AA283" t="s">
        <v>154</v>
      </c>
      <c r="AB283" t="s">
        <v>146</v>
      </c>
      <c r="AC283">
        <v>200241</v>
      </c>
      <c r="AD283" t="s">
        <v>544</v>
      </c>
      <c r="AE283" t="s">
        <v>156</v>
      </c>
      <c r="AF283" t="s">
        <v>887</v>
      </c>
      <c r="AG283">
        <v>566</v>
      </c>
      <c r="AH283">
        <v>331149</v>
      </c>
      <c r="AI283" t="s">
        <v>171</v>
      </c>
      <c r="AJ283">
        <v>566</v>
      </c>
      <c r="AK283">
        <v>9761970890</v>
      </c>
      <c r="AL283">
        <v>9761970890</v>
      </c>
      <c r="AM283" t="s">
        <v>158</v>
      </c>
      <c r="AN283" t="s">
        <v>888</v>
      </c>
      <c r="AO283" t="s">
        <v>889</v>
      </c>
      <c r="AP283" t="s">
        <v>146</v>
      </c>
      <c r="AQ283" t="s">
        <v>174</v>
      </c>
      <c r="AR283">
        <v>32000</v>
      </c>
      <c r="AS283">
        <v>32000</v>
      </c>
      <c r="AT283" s="5">
        <f t="shared" si="28"/>
        <v>31000</v>
      </c>
      <c r="AU283" s="5">
        <v>350</v>
      </c>
      <c r="AV283" s="5">
        <f t="shared" si="29"/>
        <v>30650</v>
      </c>
      <c r="AW283" s="6">
        <f t="shared" si="30"/>
        <v>5394.4000000000005</v>
      </c>
      <c r="AX283" s="7">
        <f t="shared" si="31"/>
        <v>24520</v>
      </c>
      <c r="AY283" s="8">
        <f t="shared" si="32"/>
        <v>735.6</v>
      </c>
      <c r="AZ283" s="5">
        <v>250</v>
      </c>
      <c r="BA283" s="9">
        <f t="shared" si="33"/>
        <v>81.25</v>
      </c>
      <c r="BB283" s="9">
        <v>1000</v>
      </c>
      <c r="BC283" s="10"/>
      <c r="BD283" s="5">
        <f t="shared" si="34"/>
        <v>18.75</v>
      </c>
      <c r="BF283" t="s">
        <v>146</v>
      </c>
      <c r="BG283" t="s">
        <v>146</v>
      </c>
      <c r="BH283" t="s">
        <v>146</v>
      </c>
      <c r="BI283">
        <v>566</v>
      </c>
      <c r="BJ283">
        <v>566</v>
      </c>
      <c r="BK283">
        <v>32000</v>
      </c>
      <c r="BL283">
        <v>0.5</v>
      </c>
      <c r="BM283">
        <v>0</v>
      </c>
      <c r="BN283">
        <v>0.5</v>
      </c>
      <c r="BO283">
        <v>0.04</v>
      </c>
      <c r="BP283">
        <v>0</v>
      </c>
      <c r="BQ283">
        <v>31999.462500000001</v>
      </c>
      <c r="BR283">
        <v>0</v>
      </c>
      <c r="BS283">
        <v>0.04</v>
      </c>
      <c r="BT283" t="s">
        <v>146</v>
      </c>
      <c r="BU283">
        <v>59536659</v>
      </c>
      <c r="BV283" t="s">
        <v>162</v>
      </c>
      <c r="BW283">
        <v>0</v>
      </c>
      <c r="BX283">
        <v>0</v>
      </c>
      <c r="BY283" t="s">
        <v>163</v>
      </c>
      <c r="BZ283">
        <v>0</v>
      </c>
      <c r="CA283" t="s">
        <v>146</v>
      </c>
      <c r="CB283">
        <v>0</v>
      </c>
      <c r="CC283">
        <v>0</v>
      </c>
      <c r="CD283" t="s">
        <v>175</v>
      </c>
      <c r="CE283">
        <v>0</v>
      </c>
      <c r="CF283">
        <v>0</v>
      </c>
      <c r="CG283">
        <v>0</v>
      </c>
      <c r="CH283" t="s">
        <v>146</v>
      </c>
      <c r="CI283" t="s">
        <v>146</v>
      </c>
      <c r="CJ283" t="s">
        <v>171</v>
      </c>
      <c r="CK283">
        <v>10</v>
      </c>
      <c r="CL283">
        <v>0</v>
      </c>
      <c r="CM283">
        <v>0</v>
      </c>
      <c r="CN283">
        <v>32000</v>
      </c>
      <c r="CO283" t="s">
        <v>150</v>
      </c>
      <c r="CP283">
        <v>0</v>
      </c>
      <c r="CQ283">
        <v>0</v>
      </c>
      <c r="CR283">
        <v>0</v>
      </c>
      <c r="CS283" t="s">
        <v>164</v>
      </c>
      <c r="CT283">
        <v>0</v>
      </c>
      <c r="CU283">
        <v>0</v>
      </c>
      <c r="CV283">
        <v>0</v>
      </c>
      <c r="CW283" t="s">
        <v>156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 t="s">
        <v>165</v>
      </c>
      <c r="DE283">
        <v>0</v>
      </c>
      <c r="DF283">
        <v>0</v>
      </c>
      <c r="DG283">
        <v>0</v>
      </c>
      <c r="DH283" t="s">
        <v>150</v>
      </c>
      <c r="DI283">
        <v>0</v>
      </c>
      <c r="DJ283">
        <v>0</v>
      </c>
      <c r="DK283">
        <v>0</v>
      </c>
      <c r="DL283" t="s">
        <v>156</v>
      </c>
      <c r="DM283">
        <v>45</v>
      </c>
      <c r="DN283">
        <v>0</v>
      </c>
      <c r="DO283" t="s">
        <v>156</v>
      </c>
      <c r="DP283">
        <v>45</v>
      </c>
      <c r="DQ283">
        <v>0</v>
      </c>
      <c r="DR283" t="s">
        <v>146</v>
      </c>
      <c r="DS283" t="s">
        <v>146</v>
      </c>
      <c r="DT283" t="s">
        <v>146</v>
      </c>
      <c r="DU283" t="s">
        <v>544</v>
      </c>
      <c r="DV283">
        <v>0</v>
      </c>
      <c r="DW283">
        <v>0</v>
      </c>
      <c r="DX283">
        <v>0.5</v>
      </c>
      <c r="DY283">
        <v>0.04</v>
      </c>
      <c r="DZ283">
        <v>2.0020566090040005E+19</v>
      </c>
      <c r="EA283">
        <v>3.4600356600000148E+18</v>
      </c>
      <c r="EB283" t="s">
        <v>890</v>
      </c>
      <c r="EC283" t="s">
        <v>890</v>
      </c>
      <c r="ED283" t="s">
        <v>887</v>
      </c>
      <c r="EE283" t="s">
        <v>891</v>
      </c>
      <c r="EF283" t="s">
        <v>163</v>
      </c>
      <c r="EG283" t="s">
        <v>146</v>
      </c>
      <c r="EH283" t="s">
        <v>146</v>
      </c>
      <c r="EI283" t="s">
        <v>146</v>
      </c>
      <c r="EJ283" t="s">
        <v>146</v>
      </c>
      <c r="EK283" t="s">
        <v>146</v>
      </c>
      <c r="EL283" t="s">
        <v>146</v>
      </c>
      <c r="EM283" t="s">
        <v>146</v>
      </c>
      <c r="EN283" t="s">
        <v>146</v>
      </c>
      <c r="EO283" t="s">
        <v>146</v>
      </c>
      <c r="EP283">
        <v>32000</v>
      </c>
      <c r="EQ283">
        <v>0</v>
      </c>
      <c r="ER283">
        <v>0</v>
      </c>
      <c r="ES283" t="s">
        <v>146</v>
      </c>
      <c r="ET283" t="s">
        <v>168</v>
      </c>
      <c r="EU283" t="s">
        <v>146</v>
      </c>
      <c r="EV283">
        <v>0</v>
      </c>
    </row>
    <row r="284" spans="1:152" x14ac:dyDescent="0.25">
      <c r="A284">
        <v>9760694143</v>
      </c>
      <c r="B284" t="s">
        <v>141</v>
      </c>
      <c r="C284" t="s">
        <v>550</v>
      </c>
      <c r="D284" t="s">
        <v>143</v>
      </c>
      <c r="E284" t="s">
        <v>144</v>
      </c>
      <c r="F284" t="s">
        <v>145</v>
      </c>
      <c r="G284">
        <v>34906</v>
      </c>
      <c r="H284" t="s">
        <v>145</v>
      </c>
      <c r="I284">
        <v>414996</v>
      </c>
      <c r="J284">
        <v>2610147137</v>
      </c>
      <c r="K284">
        <v>8963008</v>
      </c>
      <c r="L284">
        <v>2692440</v>
      </c>
      <c r="M284" t="s">
        <v>146</v>
      </c>
      <c r="N284">
        <v>9760694143</v>
      </c>
      <c r="O284">
        <v>123</v>
      </c>
      <c r="P284" t="s">
        <v>147</v>
      </c>
      <c r="Q284" t="s">
        <v>148</v>
      </c>
      <c r="R284" t="s">
        <v>149</v>
      </c>
      <c r="S284">
        <v>250100000000001</v>
      </c>
      <c r="T284" t="s">
        <v>156</v>
      </c>
      <c r="U284" t="s">
        <v>151</v>
      </c>
      <c r="V284">
        <v>4814</v>
      </c>
      <c r="W284" t="s">
        <v>152</v>
      </c>
      <c r="X284" t="s">
        <v>151</v>
      </c>
      <c r="Y284">
        <v>44</v>
      </c>
      <c r="Z284" t="s">
        <v>153</v>
      </c>
      <c r="AA284" t="s">
        <v>154</v>
      </c>
      <c r="AB284" t="s">
        <v>146</v>
      </c>
      <c r="AC284">
        <v>200241</v>
      </c>
      <c r="AD284" t="s">
        <v>544</v>
      </c>
      <c r="AE284" t="s">
        <v>156</v>
      </c>
      <c r="AF284" t="s">
        <v>551</v>
      </c>
      <c r="AG284">
        <v>566</v>
      </c>
      <c r="AH284">
        <v>135792</v>
      </c>
      <c r="AI284" t="s">
        <v>171</v>
      </c>
      <c r="AJ284">
        <v>566</v>
      </c>
      <c r="AK284">
        <v>9760694143</v>
      </c>
      <c r="AL284">
        <v>9760694143</v>
      </c>
      <c r="AM284" t="s">
        <v>158</v>
      </c>
      <c r="AN284" t="s">
        <v>546</v>
      </c>
      <c r="AO284" t="s">
        <v>547</v>
      </c>
      <c r="AP284" t="s">
        <v>146</v>
      </c>
      <c r="AQ284" t="s">
        <v>174</v>
      </c>
      <c r="AR284">
        <v>32107.5</v>
      </c>
      <c r="AS284">
        <v>32000</v>
      </c>
      <c r="AT284" s="5">
        <f t="shared" si="28"/>
        <v>31000</v>
      </c>
      <c r="AU284" s="5">
        <v>350</v>
      </c>
      <c r="AV284" s="5">
        <f t="shared" si="29"/>
        <v>30650</v>
      </c>
      <c r="AW284" s="6">
        <f t="shared" si="30"/>
        <v>5394.4000000000005</v>
      </c>
      <c r="AX284" s="7">
        <f t="shared" si="31"/>
        <v>24520</v>
      </c>
      <c r="AY284" s="8">
        <f t="shared" si="32"/>
        <v>735.6</v>
      </c>
      <c r="AZ284" s="5">
        <v>250</v>
      </c>
      <c r="BA284" s="9">
        <f t="shared" si="33"/>
        <v>81.25</v>
      </c>
      <c r="BB284" s="9">
        <v>1000</v>
      </c>
      <c r="BC284" s="10"/>
      <c r="BD284" s="5">
        <f t="shared" si="34"/>
        <v>18.75</v>
      </c>
      <c r="BG284" t="s">
        <v>146</v>
      </c>
      <c r="BH284" t="s">
        <v>146</v>
      </c>
      <c r="BI284">
        <v>566</v>
      </c>
      <c r="BJ284">
        <v>566</v>
      </c>
      <c r="BK284">
        <v>32107.5</v>
      </c>
      <c r="BL284">
        <v>0.5</v>
      </c>
      <c r="BM284">
        <v>0</v>
      </c>
      <c r="BN284">
        <v>0.5</v>
      </c>
      <c r="BO284">
        <v>0.04</v>
      </c>
      <c r="BP284">
        <v>0</v>
      </c>
      <c r="BQ284">
        <v>32106.962500000001</v>
      </c>
      <c r="BR284">
        <v>0</v>
      </c>
      <c r="BS284">
        <v>0.04</v>
      </c>
      <c r="BT284" t="s">
        <v>146</v>
      </c>
      <c r="BU284">
        <v>59536659</v>
      </c>
      <c r="BV284" t="s">
        <v>162</v>
      </c>
      <c r="BW284">
        <v>0</v>
      </c>
      <c r="BX284">
        <v>0</v>
      </c>
      <c r="BY284" t="s">
        <v>163</v>
      </c>
      <c r="BZ284">
        <v>0</v>
      </c>
      <c r="CA284" t="s">
        <v>146</v>
      </c>
      <c r="CB284">
        <v>0</v>
      </c>
      <c r="CC284">
        <v>0</v>
      </c>
      <c r="CD284" t="s">
        <v>175</v>
      </c>
      <c r="CE284">
        <v>0</v>
      </c>
      <c r="CF284">
        <v>0</v>
      </c>
      <c r="CG284">
        <v>0</v>
      </c>
      <c r="CH284" t="s">
        <v>146</v>
      </c>
      <c r="CI284" t="s">
        <v>146</v>
      </c>
      <c r="CJ284" t="s">
        <v>171</v>
      </c>
      <c r="CK284">
        <v>10</v>
      </c>
      <c r="CL284">
        <v>0</v>
      </c>
      <c r="CM284">
        <v>0</v>
      </c>
      <c r="CN284">
        <v>32107.5</v>
      </c>
      <c r="CO284" t="s">
        <v>150</v>
      </c>
      <c r="CP284">
        <v>0</v>
      </c>
      <c r="CQ284">
        <v>0</v>
      </c>
      <c r="CR284">
        <v>0</v>
      </c>
      <c r="CS284" t="s">
        <v>164</v>
      </c>
      <c r="CT284">
        <v>0</v>
      </c>
      <c r="CU284">
        <v>0</v>
      </c>
      <c r="CV284">
        <v>0</v>
      </c>
      <c r="CW284" t="s">
        <v>156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 t="s">
        <v>165</v>
      </c>
      <c r="DE284">
        <v>0</v>
      </c>
      <c r="DF284">
        <v>0</v>
      </c>
      <c r="DG284">
        <v>0</v>
      </c>
      <c r="DH284" t="s">
        <v>150</v>
      </c>
      <c r="DI284">
        <v>0</v>
      </c>
      <c r="DJ284">
        <v>0</v>
      </c>
      <c r="DK284">
        <v>0</v>
      </c>
      <c r="DL284" t="s">
        <v>156</v>
      </c>
      <c r="DM284">
        <v>45</v>
      </c>
      <c r="DN284">
        <v>0</v>
      </c>
      <c r="DO284" t="s">
        <v>156</v>
      </c>
      <c r="DP284">
        <v>45</v>
      </c>
      <c r="DQ284">
        <v>0</v>
      </c>
      <c r="DR284" t="s">
        <v>146</v>
      </c>
      <c r="DS284" t="s">
        <v>146</v>
      </c>
      <c r="DT284" t="s">
        <v>146</v>
      </c>
      <c r="DU284" t="s">
        <v>544</v>
      </c>
      <c r="DV284">
        <v>0</v>
      </c>
      <c r="DW284">
        <v>0</v>
      </c>
      <c r="DX284">
        <v>0.5</v>
      </c>
      <c r="DY284">
        <v>0.04</v>
      </c>
      <c r="DZ284">
        <v>2.0020566090040005E+19</v>
      </c>
      <c r="EA284">
        <v>3.4600356600000148E+18</v>
      </c>
      <c r="EB284" t="s">
        <v>552</v>
      </c>
      <c r="EC284" t="s">
        <v>552</v>
      </c>
      <c r="ED284" t="s">
        <v>551</v>
      </c>
      <c r="EE284" t="s">
        <v>553</v>
      </c>
      <c r="EF284" t="s">
        <v>163</v>
      </c>
      <c r="EG284" t="s">
        <v>146</v>
      </c>
      <c r="EH284" t="s">
        <v>146</v>
      </c>
      <c r="EI284" t="s">
        <v>146</v>
      </c>
      <c r="EJ284" t="s">
        <v>146</v>
      </c>
      <c r="EK284" t="s">
        <v>146</v>
      </c>
      <c r="EL284" t="s">
        <v>146</v>
      </c>
      <c r="EM284" t="s">
        <v>146</v>
      </c>
      <c r="EN284" t="s">
        <v>146</v>
      </c>
      <c r="EO284" t="s">
        <v>146</v>
      </c>
      <c r="EP284">
        <v>32107.5</v>
      </c>
      <c r="EQ284">
        <v>0</v>
      </c>
      <c r="ER284">
        <v>0</v>
      </c>
      <c r="ES284" t="s">
        <v>146</v>
      </c>
      <c r="ET284" t="s">
        <v>168</v>
      </c>
      <c r="EU284" t="s">
        <v>146</v>
      </c>
      <c r="EV284">
        <v>0</v>
      </c>
    </row>
    <row r="285" spans="1:152" x14ac:dyDescent="0.25">
      <c r="A285">
        <v>9760715004</v>
      </c>
      <c r="B285" t="s">
        <v>141</v>
      </c>
      <c r="C285" t="s">
        <v>731</v>
      </c>
      <c r="D285" t="s">
        <v>143</v>
      </c>
      <c r="E285" t="s">
        <v>144</v>
      </c>
      <c r="F285" t="s">
        <v>145</v>
      </c>
      <c r="G285">
        <v>34906</v>
      </c>
      <c r="H285" t="s">
        <v>145</v>
      </c>
      <c r="I285">
        <v>560904</v>
      </c>
      <c r="J285">
        <v>2610147214</v>
      </c>
      <c r="K285">
        <v>8963008</v>
      </c>
      <c r="L285">
        <v>2692440</v>
      </c>
      <c r="M285" t="s">
        <v>146</v>
      </c>
      <c r="N285">
        <v>9760715004</v>
      </c>
      <c r="O285">
        <v>123</v>
      </c>
      <c r="P285" t="s">
        <v>147</v>
      </c>
      <c r="Q285" t="s">
        <v>148</v>
      </c>
      <c r="R285" t="s">
        <v>149</v>
      </c>
      <c r="S285">
        <v>250100000000001</v>
      </c>
      <c r="T285" t="s">
        <v>156</v>
      </c>
      <c r="U285" t="s">
        <v>151</v>
      </c>
      <c r="V285">
        <v>4814</v>
      </c>
      <c r="W285" t="s">
        <v>152</v>
      </c>
      <c r="X285" t="s">
        <v>151</v>
      </c>
      <c r="Y285">
        <v>44</v>
      </c>
      <c r="Z285" t="s">
        <v>153</v>
      </c>
      <c r="AA285" t="s">
        <v>154</v>
      </c>
      <c r="AB285" t="s">
        <v>146</v>
      </c>
      <c r="AC285">
        <v>200241</v>
      </c>
      <c r="AD285" t="s">
        <v>544</v>
      </c>
      <c r="AE285" t="s">
        <v>156</v>
      </c>
      <c r="AF285" t="s">
        <v>732</v>
      </c>
      <c r="AG285">
        <v>566</v>
      </c>
      <c r="AH285">
        <v>161889</v>
      </c>
      <c r="AI285" t="s">
        <v>171</v>
      </c>
      <c r="AJ285">
        <v>566</v>
      </c>
      <c r="AK285">
        <v>9760715004</v>
      </c>
      <c r="AL285">
        <v>9760715004</v>
      </c>
      <c r="AM285" t="s">
        <v>158</v>
      </c>
      <c r="AN285" t="s">
        <v>546</v>
      </c>
      <c r="AO285" t="s">
        <v>547</v>
      </c>
      <c r="AP285" t="s">
        <v>146</v>
      </c>
      <c r="AQ285" t="s">
        <v>174</v>
      </c>
      <c r="AR285">
        <v>32107.5</v>
      </c>
      <c r="AS285">
        <v>32000</v>
      </c>
      <c r="AT285" s="5">
        <f t="shared" si="28"/>
        <v>31000</v>
      </c>
      <c r="AU285" s="5">
        <v>350</v>
      </c>
      <c r="AV285" s="5">
        <f t="shared" si="29"/>
        <v>30650</v>
      </c>
      <c r="AW285" s="6">
        <f t="shared" si="30"/>
        <v>5394.4000000000005</v>
      </c>
      <c r="AX285" s="7">
        <f t="shared" si="31"/>
        <v>24520</v>
      </c>
      <c r="AY285" s="8">
        <f t="shared" si="32"/>
        <v>735.6</v>
      </c>
      <c r="AZ285" s="5">
        <v>250</v>
      </c>
      <c r="BA285" s="9">
        <f t="shared" si="33"/>
        <v>81.25</v>
      </c>
      <c r="BB285" s="9">
        <v>1000</v>
      </c>
      <c r="BC285" s="10"/>
      <c r="BD285" s="5">
        <f t="shared" si="34"/>
        <v>18.75</v>
      </c>
      <c r="BG285" t="s">
        <v>146</v>
      </c>
      <c r="BH285" t="s">
        <v>146</v>
      </c>
      <c r="BI285">
        <v>566</v>
      </c>
      <c r="BJ285">
        <v>566</v>
      </c>
      <c r="BK285">
        <v>32107.5</v>
      </c>
      <c r="BL285">
        <v>0.5</v>
      </c>
      <c r="BM285">
        <v>0</v>
      </c>
      <c r="BN285">
        <v>0.5</v>
      </c>
      <c r="BO285">
        <v>0.04</v>
      </c>
      <c r="BP285">
        <v>0</v>
      </c>
      <c r="BQ285">
        <v>32106.962500000001</v>
      </c>
      <c r="BR285">
        <v>0</v>
      </c>
      <c r="BS285">
        <v>0.04</v>
      </c>
      <c r="BT285" t="s">
        <v>146</v>
      </c>
      <c r="BU285">
        <v>59536659</v>
      </c>
      <c r="BV285" t="s">
        <v>162</v>
      </c>
      <c r="BW285">
        <v>0</v>
      </c>
      <c r="BX285">
        <v>0</v>
      </c>
      <c r="BY285" t="s">
        <v>163</v>
      </c>
      <c r="BZ285">
        <v>0</v>
      </c>
      <c r="CA285" t="s">
        <v>146</v>
      </c>
      <c r="CB285">
        <v>0</v>
      </c>
      <c r="CC285">
        <v>0</v>
      </c>
      <c r="CD285" t="s">
        <v>175</v>
      </c>
      <c r="CE285">
        <v>0</v>
      </c>
      <c r="CF285">
        <v>0</v>
      </c>
      <c r="CG285">
        <v>0</v>
      </c>
      <c r="CH285" t="s">
        <v>146</v>
      </c>
      <c r="CI285" t="s">
        <v>146</v>
      </c>
      <c r="CJ285" t="s">
        <v>171</v>
      </c>
      <c r="CK285">
        <v>10</v>
      </c>
      <c r="CL285">
        <v>0</v>
      </c>
      <c r="CM285">
        <v>0</v>
      </c>
      <c r="CN285">
        <v>32107.5</v>
      </c>
      <c r="CO285" t="s">
        <v>150</v>
      </c>
      <c r="CP285">
        <v>0</v>
      </c>
      <c r="CQ285">
        <v>0</v>
      </c>
      <c r="CR285">
        <v>0</v>
      </c>
      <c r="CS285" t="s">
        <v>164</v>
      </c>
      <c r="CT285">
        <v>0</v>
      </c>
      <c r="CU285">
        <v>0</v>
      </c>
      <c r="CV285">
        <v>0</v>
      </c>
      <c r="CW285" t="s">
        <v>156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 t="s">
        <v>165</v>
      </c>
      <c r="DE285">
        <v>0</v>
      </c>
      <c r="DF285">
        <v>0</v>
      </c>
      <c r="DG285">
        <v>0</v>
      </c>
      <c r="DH285" t="s">
        <v>150</v>
      </c>
      <c r="DI285">
        <v>0</v>
      </c>
      <c r="DJ285">
        <v>0</v>
      </c>
      <c r="DK285">
        <v>0</v>
      </c>
      <c r="DL285" t="s">
        <v>156</v>
      </c>
      <c r="DM285">
        <v>45</v>
      </c>
      <c r="DN285">
        <v>0</v>
      </c>
      <c r="DO285" t="s">
        <v>156</v>
      </c>
      <c r="DP285">
        <v>45</v>
      </c>
      <c r="DQ285">
        <v>0</v>
      </c>
      <c r="DR285" t="s">
        <v>146</v>
      </c>
      <c r="DS285" t="s">
        <v>146</v>
      </c>
      <c r="DT285" t="s">
        <v>146</v>
      </c>
      <c r="DU285" t="s">
        <v>544</v>
      </c>
      <c r="DV285">
        <v>0</v>
      </c>
      <c r="DW285">
        <v>0</v>
      </c>
      <c r="DX285">
        <v>0.5</v>
      </c>
      <c r="DY285">
        <v>0.04</v>
      </c>
      <c r="DZ285">
        <v>2.0020566090040005E+19</v>
      </c>
      <c r="EA285">
        <v>3.4600356600000148E+18</v>
      </c>
      <c r="EB285" t="s">
        <v>733</v>
      </c>
      <c r="EC285" t="s">
        <v>733</v>
      </c>
      <c r="ED285" t="s">
        <v>732</v>
      </c>
      <c r="EE285" t="s">
        <v>734</v>
      </c>
      <c r="EF285" t="s">
        <v>163</v>
      </c>
      <c r="EG285" t="s">
        <v>146</v>
      </c>
      <c r="EH285" t="s">
        <v>146</v>
      </c>
      <c r="EI285" t="s">
        <v>146</v>
      </c>
      <c r="EJ285" t="s">
        <v>146</v>
      </c>
      <c r="EK285" t="s">
        <v>146</v>
      </c>
      <c r="EL285" t="s">
        <v>146</v>
      </c>
      <c r="EM285" t="s">
        <v>146</v>
      </c>
      <c r="EN285" t="s">
        <v>146</v>
      </c>
      <c r="EO285" t="s">
        <v>146</v>
      </c>
      <c r="EP285">
        <v>32107.5</v>
      </c>
      <c r="EQ285">
        <v>0</v>
      </c>
      <c r="ER285">
        <v>0</v>
      </c>
      <c r="ES285" t="s">
        <v>146</v>
      </c>
      <c r="ET285" t="s">
        <v>168</v>
      </c>
      <c r="EU285" t="s">
        <v>146</v>
      </c>
      <c r="EV285">
        <v>0</v>
      </c>
    </row>
    <row r="286" spans="1:152" x14ac:dyDescent="0.25">
      <c r="A286">
        <v>9760720102</v>
      </c>
      <c r="B286" t="s">
        <v>141</v>
      </c>
      <c r="C286" t="s">
        <v>1186</v>
      </c>
      <c r="D286" t="s">
        <v>143</v>
      </c>
      <c r="E286" t="s">
        <v>144</v>
      </c>
      <c r="F286" t="s">
        <v>145</v>
      </c>
      <c r="G286">
        <v>34906</v>
      </c>
      <c r="H286" t="s">
        <v>145</v>
      </c>
      <c r="I286">
        <v>676784</v>
      </c>
      <c r="J286">
        <v>2610147245</v>
      </c>
      <c r="K286">
        <v>8963008</v>
      </c>
      <c r="L286">
        <v>2692440</v>
      </c>
      <c r="M286" t="s">
        <v>146</v>
      </c>
      <c r="N286">
        <v>9760720102</v>
      </c>
      <c r="O286">
        <v>123</v>
      </c>
      <c r="P286" t="s">
        <v>147</v>
      </c>
      <c r="Q286" t="s">
        <v>148</v>
      </c>
      <c r="R286" t="s">
        <v>149</v>
      </c>
      <c r="S286">
        <v>250100000000001</v>
      </c>
      <c r="T286" t="s">
        <v>156</v>
      </c>
      <c r="U286" t="s">
        <v>151</v>
      </c>
      <c r="V286">
        <v>4814</v>
      </c>
      <c r="W286" t="s">
        <v>152</v>
      </c>
      <c r="X286" t="s">
        <v>151</v>
      </c>
      <c r="Y286">
        <v>44</v>
      </c>
      <c r="Z286" t="s">
        <v>153</v>
      </c>
      <c r="AA286" t="s">
        <v>154</v>
      </c>
      <c r="AB286" t="s">
        <v>146</v>
      </c>
      <c r="AC286">
        <v>200241</v>
      </c>
      <c r="AD286" t="s">
        <v>544</v>
      </c>
      <c r="AE286" t="s">
        <v>156</v>
      </c>
      <c r="AF286" t="s">
        <v>1187</v>
      </c>
      <c r="AG286">
        <v>566</v>
      </c>
      <c r="AH286">
        <v>169435</v>
      </c>
      <c r="AI286" t="s">
        <v>171</v>
      </c>
      <c r="AJ286">
        <v>566</v>
      </c>
      <c r="AK286">
        <v>9760720102</v>
      </c>
      <c r="AL286">
        <v>9760720102</v>
      </c>
      <c r="AM286" t="s">
        <v>158</v>
      </c>
      <c r="AN286" t="s">
        <v>546</v>
      </c>
      <c r="AO286" t="s">
        <v>547</v>
      </c>
      <c r="AP286" t="s">
        <v>146</v>
      </c>
      <c r="AQ286" t="s">
        <v>174</v>
      </c>
      <c r="AR286">
        <v>32107.5</v>
      </c>
      <c r="AS286">
        <v>32000</v>
      </c>
      <c r="AT286" s="5">
        <f t="shared" si="28"/>
        <v>31000</v>
      </c>
      <c r="AU286" s="5">
        <v>350</v>
      </c>
      <c r="AV286" s="5">
        <f t="shared" si="29"/>
        <v>30650</v>
      </c>
      <c r="AW286" s="6">
        <f t="shared" si="30"/>
        <v>5394.4000000000005</v>
      </c>
      <c r="AX286" s="7">
        <f t="shared" si="31"/>
        <v>24520</v>
      </c>
      <c r="AY286" s="8">
        <f t="shared" si="32"/>
        <v>735.6</v>
      </c>
      <c r="AZ286" s="5">
        <v>250</v>
      </c>
      <c r="BA286" s="9">
        <f t="shared" si="33"/>
        <v>81.25</v>
      </c>
      <c r="BB286" s="9">
        <v>1000</v>
      </c>
      <c r="BC286" s="10"/>
      <c r="BD286" s="5">
        <f t="shared" si="34"/>
        <v>18.75</v>
      </c>
      <c r="BG286" t="s">
        <v>146</v>
      </c>
      <c r="BH286" t="s">
        <v>146</v>
      </c>
      <c r="BI286">
        <v>566</v>
      </c>
      <c r="BJ286">
        <v>566</v>
      </c>
      <c r="BK286">
        <v>32107.5</v>
      </c>
      <c r="BL286">
        <v>0.5</v>
      </c>
      <c r="BM286">
        <v>0</v>
      </c>
      <c r="BN286">
        <v>0.5</v>
      </c>
      <c r="BO286">
        <v>0.04</v>
      </c>
      <c r="BP286">
        <v>0</v>
      </c>
      <c r="BQ286">
        <v>32106.962500000001</v>
      </c>
      <c r="BR286">
        <v>0</v>
      </c>
      <c r="BS286">
        <v>0.04</v>
      </c>
      <c r="BT286" t="s">
        <v>146</v>
      </c>
      <c r="BU286">
        <v>59536659</v>
      </c>
      <c r="BV286" t="s">
        <v>162</v>
      </c>
      <c r="BW286">
        <v>0</v>
      </c>
      <c r="BX286">
        <v>0</v>
      </c>
      <c r="BY286" t="s">
        <v>163</v>
      </c>
      <c r="BZ286">
        <v>0</v>
      </c>
      <c r="CA286" t="s">
        <v>146</v>
      </c>
      <c r="CB286">
        <v>0</v>
      </c>
      <c r="CC286">
        <v>0</v>
      </c>
      <c r="CD286" t="s">
        <v>175</v>
      </c>
      <c r="CE286">
        <v>0</v>
      </c>
      <c r="CF286">
        <v>0</v>
      </c>
      <c r="CG286">
        <v>0</v>
      </c>
      <c r="CH286" t="s">
        <v>146</v>
      </c>
      <c r="CI286" t="s">
        <v>146</v>
      </c>
      <c r="CJ286" t="s">
        <v>171</v>
      </c>
      <c r="CK286">
        <v>10</v>
      </c>
      <c r="CL286">
        <v>0</v>
      </c>
      <c r="CM286">
        <v>0</v>
      </c>
      <c r="CN286">
        <v>32107.5</v>
      </c>
      <c r="CO286" t="s">
        <v>150</v>
      </c>
      <c r="CP286">
        <v>0</v>
      </c>
      <c r="CQ286">
        <v>0</v>
      </c>
      <c r="CR286">
        <v>0</v>
      </c>
      <c r="CS286" t="s">
        <v>164</v>
      </c>
      <c r="CT286">
        <v>0</v>
      </c>
      <c r="CU286">
        <v>0</v>
      </c>
      <c r="CV286">
        <v>0</v>
      </c>
      <c r="CW286" t="s">
        <v>156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 t="s">
        <v>165</v>
      </c>
      <c r="DE286">
        <v>0</v>
      </c>
      <c r="DF286">
        <v>0</v>
      </c>
      <c r="DG286">
        <v>0</v>
      </c>
      <c r="DH286" t="s">
        <v>150</v>
      </c>
      <c r="DI286">
        <v>0</v>
      </c>
      <c r="DJ286">
        <v>0</v>
      </c>
      <c r="DK286">
        <v>0</v>
      </c>
      <c r="DL286" t="s">
        <v>156</v>
      </c>
      <c r="DM286">
        <v>45</v>
      </c>
      <c r="DN286">
        <v>0</v>
      </c>
      <c r="DO286" t="s">
        <v>156</v>
      </c>
      <c r="DP286">
        <v>45</v>
      </c>
      <c r="DQ286">
        <v>0</v>
      </c>
      <c r="DR286" t="s">
        <v>146</v>
      </c>
      <c r="DS286" t="s">
        <v>146</v>
      </c>
      <c r="DT286" t="s">
        <v>146</v>
      </c>
      <c r="DU286" t="s">
        <v>544</v>
      </c>
      <c r="DV286">
        <v>0</v>
      </c>
      <c r="DW286">
        <v>0</v>
      </c>
      <c r="DX286">
        <v>0.5</v>
      </c>
      <c r="DY286">
        <v>0.04</v>
      </c>
      <c r="DZ286">
        <v>2.0020566090040005E+19</v>
      </c>
      <c r="EA286">
        <v>3.4600356600000148E+18</v>
      </c>
      <c r="EB286" t="s">
        <v>1188</v>
      </c>
      <c r="EC286" t="s">
        <v>1188</v>
      </c>
      <c r="ED286" t="s">
        <v>1187</v>
      </c>
      <c r="EE286" t="s">
        <v>1189</v>
      </c>
      <c r="EF286" t="s">
        <v>163</v>
      </c>
      <c r="EG286" t="s">
        <v>146</v>
      </c>
      <c r="EH286" t="s">
        <v>146</v>
      </c>
      <c r="EI286" t="s">
        <v>146</v>
      </c>
      <c r="EJ286" t="s">
        <v>146</v>
      </c>
      <c r="EK286" t="s">
        <v>146</v>
      </c>
      <c r="EL286" t="s">
        <v>146</v>
      </c>
      <c r="EM286" t="s">
        <v>146</v>
      </c>
      <c r="EN286" t="s">
        <v>146</v>
      </c>
      <c r="EO286" t="s">
        <v>146</v>
      </c>
      <c r="EP286">
        <v>32107.5</v>
      </c>
      <c r="EQ286">
        <v>0</v>
      </c>
      <c r="ER286">
        <v>0</v>
      </c>
      <c r="ES286" t="s">
        <v>146</v>
      </c>
      <c r="ET286" t="s">
        <v>168</v>
      </c>
      <c r="EU286" t="s">
        <v>146</v>
      </c>
      <c r="EV286">
        <v>0</v>
      </c>
    </row>
    <row r="287" spans="1:152" x14ac:dyDescent="0.25">
      <c r="A287">
        <v>9760717746</v>
      </c>
      <c r="B287" t="s">
        <v>141</v>
      </c>
      <c r="C287" t="s">
        <v>810</v>
      </c>
      <c r="D287" t="s">
        <v>143</v>
      </c>
      <c r="E287" t="s">
        <v>144</v>
      </c>
      <c r="F287" t="s">
        <v>145</v>
      </c>
      <c r="G287">
        <v>34906</v>
      </c>
      <c r="H287" t="s">
        <v>145</v>
      </c>
      <c r="I287">
        <v>325902</v>
      </c>
      <c r="J287">
        <v>2610147227</v>
      </c>
      <c r="K287">
        <v>8963008</v>
      </c>
      <c r="L287">
        <v>2692440</v>
      </c>
      <c r="M287" t="s">
        <v>146</v>
      </c>
      <c r="N287">
        <v>9760717746</v>
      </c>
      <c r="O287">
        <v>123</v>
      </c>
      <c r="P287" t="s">
        <v>147</v>
      </c>
      <c r="Q287" t="s">
        <v>148</v>
      </c>
      <c r="R287" t="s">
        <v>149</v>
      </c>
      <c r="S287">
        <v>250100000000001</v>
      </c>
      <c r="T287" t="s">
        <v>156</v>
      </c>
      <c r="U287" t="s">
        <v>151</v>
      </c>
      <c r="V287">
        <v>4814</v>
      </c>
      <c r="W287" t="s">
        <v>152</v>
      </c>
      <c r="X287" t="s">
        <v>151</v>
      </c>
      <c r="Y287">
        <v>44</v>
      </c>
      <c r="Z287" t="s">
        <v>153</v>
      </c>
      <c r="AA287" t="s">
        <v>154</v>
      </c>
      <c r="AB287" t="s">
        <v>146</v>
      </c>
      <c r="AC287">
        <v>200241</v>
      </c>
      <c r="AD287" t="s">
        <v>544</v>
      </c>
      <c r="AE287" t="s">
        <v>156</v>
      </c>
      <c r="AF287" t="s">
        <v>1280</v>
      </c>
      <c r="AG287">
        <v>566</v>
      </c>
      <c r="AH287">
        <v>165892</v>
      </c>
      <c r="AI287" t="s">
        <v>171</v>
      </c>
      <c r="AJ287">
        <v>566</v>
      </c>
      <c r="AK287">
        <v>9760717746</v>
      </c>
      <c r="AL287">
        <v>9760717746</v>
      </c>
      <c r="AM287" t="s">
        <v>158</v>
      </c>
      <c r="AN287" t="s">
        <v>546</v>
      </c>
      <c r="AO287" t="s">
        <v>547</v>
      </c>
      <c r="AP287" t="s">
        <v>146</v>
      </c>
      <c r="AQ287" t="s">
        <v>174</v>
      </c>
      <c r="AR287">
        <v>32107.5</v>
      </c>
      <c r="AS287">
        <v>32000</v>
      </c>
      <c r="AT287" s="5">
        <f t="shared" si="28"/>
        <v>31000</v>
      </c>
      <c r="AU287" s="5">
        <v>350</v>
      </c>
      <c r="AV287" s="5">
        <f t="shared" si="29"/>
        <v>30650</v>
      </c>
      <c r="AW287" s="6">
        <f t="shared" si="30"/>
        <v>5394.4000000000005</v>
      </c>
      <c r="AX287" s="7">
        <f t="shared" si="31"/>
        <v>24520</v>
      </c>
      <c r="AY287" s="8">
        <f t="shared" si="32"/>
        <v>735.6</v>
      </c>
      <c r="AZ287" s="5">
        <v>250</v>
      </c>
      <c r="BA287" s="9">
        <f t="shared" si="33"/>
        <v>81.25</v>
      </c>
      <c r="BB287" s="9">
        <v>1000</v>
      </c>
      <c r="BC287" s="10"/>
      <c r="BD287" s="5">
        <f t="shared" si="34"/>
        <v>18.75</v>
      </c>
      <c r="BG287" t="s">
        <v>146</v>
      </c>
      <c r="BH287" t="s">
        <v>146</v>
      </c>
      <c r="BI287">
        <v>566</v>
      </c>
      <c r="BJ287">
        <v>566</v>
      </c>
      <c r="BK287">
        <v>32107.5</v>
      </c>
      <c r="BL287">
        <v>0.5</v>
      </c>
      <c r="BM287">
        <v>0</v>
      </c>
      <c r="BN287">
        <v>0.5</v>
      </c>
      <c r="BO287">
        <v>0.04</v>
      </c>
      <c r="BP287">
        <v>0</v>
      </c>
      <c r="BQ287">
        <v>32106.962500000001</v>
      </c>
      <c r="BR287">
        <v>0</v>
      </c>
      <c r="BS287">
        <v>0.04</v>
      </c>
      <c r="BT287" t="s">
        <v>146</v>
      </c>
      <c r="BU287">
        <v>59536659</v>
      </c>
      <c r="BV287" t="s">
        <v>162</v>
      </c>
      <c r="BW287">
        <v>0</v>
      </c>
      <c r="BX287">
        <v>0</v>
      </c>
      <c r="BY287" t="s">
        <v>163</v>
      </c>
      <c r="BZ287">
        <v>0</v>
      </c>
      <c r="CA287" t="s">
        <v>146</v>
      </c>
      <c r="CB287">
        <v>0</v>
      </c>
      <c r="CC287">
        <v>0</v>
      </c>
      <c r="CD287" t="s">
        <v>175</v>
      </c>
      <c r="CE287">
        <v>0</v>
      </c>
      <c r="CF287">
        <v>0</v>
      </c>
      <c r="CG287">
        <v>0</v>
      </c>
      <c r="CH287" t="s">
        <v>146</v>
      </c>
      <c r="CI287" t="s">
        <v>146</v>
      </c>
      <c r="CJ287" t="s">
        <v>171</v>
      </c>
      <c r="CK287">
        <v>10</v>
      </c>
      <c r="CL287">
        <v>0</v>
      </c>
      <c r="CM287">
        <v>0</v>
      </c>
      <c r="CN287">
        <v>32107.5</v>
      </c>
      <c r="CO287" t="s">
        <v>150</v>
      </c>
      <c r="CP287">
        <v>0</v>
      </c>
      <c r="CQ287">
        <v>0</v>
      </c>
      <c r="CR287">
        <v>0</v>
      </c>
      <c r="CS287" t="s">
        <v>164</v>
      </c>
      <c r="CT287">
        <v>0</v>
      </c>
      <c r="CU287">
        <v>0</v>
      </c>
      <c r="CV287">
        <v>0</v>
      </c>
      <c r="CW287" t="s">
        <v>156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 t="s">
        <v>165</v>
      </c>
      <c r="DE287">
        <v>0</v>
      </c>
      <c r="DF287">
        <v>0</v>
      </c>
      <c r="DG287">
        <v>0</v>
      </c>
      <c r="DH287" t="s">
        <v>150</v>
      </c>
      <c r="DI287">
        <v>0</v>
      </c>
      <c r="DJ287">
        <v>0</v>
      </c>
      <c r="DK287">
        <v>0</v>
      </c>
      <c r="DL287" t="s">
        <v>156</v>
      </c>
      <c r="DM287">
        <v>45</v>
      </c>
      <c r="DN287">
        <v>0</v>
      </c>
      <c r="DO287" t="s">
        <v>156</v>
      </c>
      <c r="DP287">
        <v>45</v>
      </c>
      <c r="DQ287">
        <v>0</v>
      </c>
      <c r="DR287" t="s">
        <v>146</v>
      </c>
      <c r="DS287" t="s">
        <v>146</v>
      </c>
      <c r="DT287" t="s">
        <v>146</v>
      </c>
      <c r="DU287" t="s">
        <v>544</v>
      </c>
      <c r="DV287">
        <v>0</v>
      </c>
      <c r="DW287">
        <v>0</v>
      </c>
      <c r="DX287">
        <v>0.5</v>
      </c>
      <c r="DY287">
        <v>0.04</v>
      </c>
      <c r="DZ287">
        <v>2.0020566090040005E+19</v>
      </c>
      <c r="EA287">
        <v>3.4600356600000148E+18</v>
      </c>
      <c r="EB287" t="s">
        <v>1281</v>
      </c>
      <c r="EC287" t="s">
        <v>1281</v>
      </c>
      <c r="ED287" t="s">
        <v>1280</v>
      </c>
      <c r="EE287" t="s">
        <v>1282</v>
      </c>
      <c r="EF287" t="s">
        <v>163</v>
      </c>
      <c r="EG287" t="s">
        <v>146</v>
      </c>
      <c r="EH287" t="s">
        <v>146</v>
      </c>
      <c r="EI287" t="s">
        <v>146</v>
      </c>
      <c r="EJ287" t="s">
        <v>146</v>
      </c>
      <c r="EK287" t="s">
        <v>146</v>
      </c>
      <c r="EL287" t="s">
        <v>146</v>
      </c>
      <c r="EM287" t="s">
        <v>146</v>
      </c>
      <c r="EN287" t="s">
        <v>146</v>
      </c>
      <c r="EO287" t="s">
        <v>146</v>
      </c>
      <c r="EP287">
        <v>32107.5</v>
      </c>
      <c r="EQ287">
        <v>0</v>
      </c>
      <c r="ER287">
        <v>0</v>
      </c>
      <c r="ES287" t="s">
        <v>146</v>
      </c>
      <c r="ET287" t="s">
        <v>168</v>
      </c>
      <c r="EU287" t="s">
        <v>146</v>
      </c>
      <c r="EV287">
        <v>0</v>
      </c>
    </row>
    <row r="288" spans="1:152" x14ac:dyDescent="0.25">
      <c r="A288">
        <v>9760704357</v>
      </c>
      <c r="B288" t="s">
        <v>141</v>
      </c>
      <c r="C288" t="s">
        <v>1341</v>
      </c>
      <c r="D288" t="s">
        <v>143</v>
      </c>
      <c r="E288" t="s">
        <v>144</v>
      </c>
      <c r="F288" t="s">
        <v>145</v>
      </c>
      <c r="G288">
        <v>34906</v>
      </c>
      <c r="H288" t="s">
        <v>145</v>
      </c>
      <c r="I288">
        <v>493384</v>
      </c>
      <c r="J288">
        <v>2610147181</v>
      </c>
      <c r="K288">
        <v>8963008</v>
      </c>
      <c r="L288">
        <v>2692440</v>
      </c>
      <c r="M288" t="s">
        <v>146</v>
      </c>
      <c r="N288">
        <v>9760704357</v>
      </c>
      <c r="O288">
        <v>123</v>
      </c>
      <c r="P288" t="s">
        <v>147</v>
      </c>
      <c r="Q288" t="s">
        <v>148</v>
      </c>
      <c r="R288" t="s">
        <v>149</v>
      </c>
      <c r="S288">
        <v>250100000000001</v>
      </c>
      <c r="T288" t="s">
        <v>156</v>
      </c>
      <c r="U288" t="s">
        <v>151</v>
      </c>
      <c r="V288">
        <v>4814</v>
      </c>
      <c r="W288" t="s">
        <v>152</v>
      </c>
      <c r="X288" t="s">
        <v>151</v>
      </c>
      <c r="Y288">
        <v>44</v>
      </c>
      <c r="Z288" t="s">
        <v>153</v>
      </c>
      <c r="AA288" t="s">
        <v>154</v>
      </c>
      <c r="AB288" t="s">
        <v>146</v>
      </c>
      <c r="AC288">
        <v>200241</v>
      </c>
      <c r="AD288" t="s">
        <v>544</v>
      </c>
      <c r="AE288" t="s">
        <v>156</v>
      </c>
      <c r="AF288" t="s">
        <v>1342</v>
      </c>
      <c r="AG288">
        <v>566</v>
      </c>
      <c r="AH288">
        <v>147700</v>
      </c>
      <c r="AI288" t="s">
        <v>171</v>
      </c>
      <c r="AJ288">
        <v>566</v>
      </c>
      <c r="AK288">
        <v>9760704357</v>
      </c>
      <c r="AL288">
        <v>9760704357</v>
      </c>
      <c r="AM288" t="s">
        <v>158</v>
      </c>
      <c r="AN288" t="s">
        <v>546</v>
      </c>
      <c r="AO288" t="s">
        <v>547</v>
      </c>
      <c r="AP288" t="s">
        <v>146</v>
      </c>
      <c r="AQ288" t="s">
        <v>174</v>
      </c>
      <c r="AR288">
        <v>32107.5</v>
      </c>
      <c r="AS288">
        <v>32000</v>
      </c>
      <c r="AT288" s="5">
        <f t="shared" si="28"/>
        <v>31000</v>
      </c>
      <c r="AU288" s="5">
        <v>350</v>
      </c>
      <c r="AV288" s="5">
        <f t="shared" si="29"/>
        <v>30650</v>
      </c>
      <c r="AW288" s="6">
        <f t="shared" si="30"/>
        <v>5394.4000000000005</v>
      </c>
      <c r="AX288" s="7">
        <f t="shared" si="31"/>
        <v>24520</v>
      </c>
      <c r="AY288" s="8">
        <f t="shared" si="32"/>
        <v>735.6</v>
      </c>
      <c r="AZ288" s="5">
        <v>250</v>
      </c>
      <c r="BA288" s="9">
        <f t="shared" si="33"/>
        <v>81.25</v>
      </c>
      <c r="BB288" s="9">
        <v>1000</v>
      </c>
      <c r="BC288" s="10"/>
      <c r="BD288" s="5">
        <f t="shared" si="34"/>
        <v>18.75</v>
      </c>
      <c r="BG288" t="s">
        <v>146</v>
      </c>
      <c r="BH288" t="s">
        <v>146</v>
      </c>
      <c r="BI288">
        <v>566</v>
      </c>
      <c r="BJ288">
        <v>566</v>
      </c>
      <c r="BK288">
        <v>32107.5</v>
      </c>
      <c r="BL288">
        <v>0.5</v>
      </c>
      <c r="BM288">
        <v>0</v>
      </c>
      <c r="BN288">
        <v>0.5</v>
      </c>
      <c r="BO288">
        <v>0.04</v>
      </c>
      <c r="BP288">
        <v>0</v>
      </c>
      <c r="BQ288">
        <v>32106.962500000001</v>
      </c>
      <c r="BR288">
        <v>0</v>
      </c>
      <c r="BS288">
        <v>0.04</v>
      </c>
      <c r="BT288" t="s">
        <v>146</v>
      </c>
      <c r="BU288">
        <v>59536659</v>
      </c>
      <c r="BV288" t="s">
        <v>162</v>
      </c>
      <c r="BW288">
        <v>0</v>
      </c>
      <c r="BX288">
        <v>0</v>
      </c>
      <c r="BY288" t="s">
        <v>163</v>
      </c>
      <c r="BZ288">
        <v>0</v>
      </c>
      <c r="CA288" t="s">
        <v>146</v>
      </c>
      <c r="CB288">
        <v>0</v>
      </c>
      <c r="CC288">
        <v>0</v>
      </c>
      <c r="CD288" t="s">
        <v>175</v>
      </c>
      <c r="CE288">
        <v>0</v>
      </c>
      <c r="CF288">
        <v>0</v>
      </c>
      <c r="CG288">
        <v>0</v>
      </c>
      <c r="CH288" t="s">
        <v>146</v>
      </c>
      <c r="CI288" t="s">
        <v>146</v>
      </c>
      <c r="CJ288" t="s">
        <v>171</v>
      </c>
      <c r="CK288">
        <v>10</v>
      </c>
      <c r="CL288">
        <v>0</v>
      </c>
      <c r="CM288">
        <v>0</v>
      </c>
      <c r="CN288">
        <v>32107.5</v>
      </c>
      <c r="CO288" t="s">
        <v>150</v>
      </c>
      <c r="CP288">
        <v>0</v>
      </c>
      <c r="CQ288">
        <v>0</v>
      </c>
      <c r="CR288">
        <v>0</v>
      </c>
      <c r="CS288" t="s">
        <v>164</v>
      </c>
      <c r="CT288">
        <v>0</v>
      </c>
      <c r="CU288">
        <v>0</v>
      </c>
      <c r="CV288">
        <v>0</v>
      </c>
      <c r="CW288" t="s">
        <v>156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 t="s">
        <v>165</v>
      </c>
      <c r="DE288">
        <v>0</v>
      </c>
      <c r="DF288">
        <v>0</v>
      </c>
      <c r="DG288">
        <v>0</v>
      </c>
      <c r="DH288" t="s">
        <v>150</v>
      </c>
      <c r="DI288">
        <v>0</v>
      </c>
      <c r="DJ288">
        <v>0</v>
      </c>
      <c r="DK288">
        <v>0</v>
      </c>
      <c r="DL288" t="s">
        <v>156</v>
      </c>
      <c r="DM288">
        <v>45</v>
      </c>
      <c r="DN288">
        <v>0</v>
      </c>
      <c r="DO288" t="s">
        <v>156</v>
      </c>
      <c r="DP288">
        <v>45</v>
      </c>
      <c r="DQ288">
        <v>0</v>
      </c>
      <c r="DR288" t="s">
        <v>146</v>
      </c>
      <c r="DS288" t="s">
        <v>146</v>
      </c>
      <c r="DT288" t="s">
        <v>146</v>
      </c>
      <c r="DU288" t="s">
        <v>544</v>
      </c>
      <c r="DV288">
        <v>0</v>
      </c>
      <c r="DW288">
        <v>0</v>
      </c>
      <c r="DX288">
        <v>0.5</v>
      </c>
      <c r="DY288">
        <v>0.04</v>
      </c>
      <c r="DZ288">
        <v>2.0020566090040005E+19</v>
      </c>
      <c r="EA288">
        <v>3.4600356600000148E+18</v>
      </c>
      <c r="EB288" t="s">
        <v>1343</v>
      </c>
      <c r="EC288" t="s">
        <v>1343</v>
      </c>
      <c r="ED288" t="s">
        <v>1342</v>
      </c>
      <c r="EE288" t="s">
        <v>1344</v>
      </c>
      <c r="EF288" t="s">
        <v>163</v>
      </c>
      <c r="EG288" t="s">
        <v>146</v>
      </c>
      <c r="EH288" t="s">
        <v>146</v>
      </c>
      <c r="EI288" t="s">
        <v>146</v>
      </c>
      <c r="EJ288" t="s">
        <v>146</v>
      </c>
      <c r="EK288" t="s">
        <v>146</v>
      </c>
      <c r="EL288" t="s">
        <v>146</v>
      </c>
      <c r="EM288" t="s">
        <v>146</v>
      </c>
      <c r="EN288" t="s">
        <v>146</v>
      </c>
      <c r="EO288" t="s">
        <v>146</v>
      </c>
      <c r="EP288">
        <v>32107.5</v>
      </c>
      <c r="EQ288">
        <v>0</v>
      </c>
      <c r="ER288">
        <v>0</v>
      </c>
      <c r="ES288" t="s">
        <v>146</v>
      </c>
      <c r="ET288" t="s">
        <v>168</v>
      </c>
      <c r="EU288" t="s">
        <v>146</v>
      </c>
      <c r="EV288">
        <v>0</v>
      </c>
    </row>
    <row r="289" spans="1:152" x14ac:dyDescent="0.25">
      <c r="A289">
        <v>9764557084</v>
      </c>
      <c r="B289" t="s">
        <v>141</v>
      </c>
      <c r="C289" t="s">
        <v>967</v>
      </c>
      <c r="D289" t="s">
        <v>143</v>
      </c>
      <c r="E289" t="s">
        <v>144</v>
      </c>
      <c r="F289" t="s">
        <v>145</v>
      </c>
      <c r="G289">
        <v>34912</v>
      </c>
      <c r="H289" t="s">
        <v>145</v>
      </c>
      <c r="I289">
        <v>347179</v>
      </c>
      <c r="J289">
        <v>2610605434</v>
      </c>
      <c r="K289">
        <v>5615700</v>
      </c>
      <c r="L289">
        <v>2692440</v>
      </c>
      <c r="M289" t="s">
        <v>146</v>
      </c>
      <c r="N289">
        <v>9764557084</v>
      </c>
      <c r="O289">
        <v>123</v>
      </c>
      <c r="P289" t="s">
        <v>147</v>
      </c>
      <c r="Q289" t="s">
        <v>148</v>
      </c>
      <c r="R289" t="s">
        <v>149</v>
      </c>
      <c r="S289">
        <v>250100000000001</v>
      </c>
      <c r="T289" t="s">
        <v>150</v>
      </c>
      <c r="U289" t="s">
        <v>151</v>
      </c>
      <c r="V289">
        <v>4814</v>
      </c>
      <c r="W289" t="s">
        <v>152</v>
      </c>
      <c r="X289" t="s">
        <v>151</v>
      </c>
      <c r="Y289">
        <v>44</v>
      </c>
      <c r="Z289" t="s">
        <v>153</v>
      </c>
      <c r="AA289" t="s">
        <v>154</v>
      </c>
      <c r="AB289" t="s">
        <v>146</v>
      </c>
      <c r="AC289">
        <v>200239</v>
      </c>
      <c r="AD289" t="s">
        <v>155</v>
      </c>
      <c r="AE289" t="s">
        <v>156</v>
      </c>
      <c r="AF289" t="s">
        <v>968</v>
      </c>
      <c r="AG289">
        <v>566</v>
      </c>
      <c r="AH289">
        <v>623835</v>
      </c>
      <c r="AI289" t="s">
        <v>171</v>
      </c>
      <c r="AJ289">
        <v>566</v>
      </c>
      <c r="AK289">
        <v>9764557084</v>
      </c>
      <c r="AL289">
        <v>9764557084</v>
      </c>
      <c r="AM289" t="s">
        <v>158</v>
      </c>
      <c r="AN289" t="s">
        <v>172</v>
      </c>
      <c r="AO289" t="s">
        <v>173</v>
      </c>
      <c r="AP289" t="s">
        <v>146</v>
      </c>
      <c r="AQ289" t="s">
        <v>174</v>
      </c>
      <c r="AR289">
        <v>32657.5</v>
      </c>
      <c r="AS289">
        <v>32550</v>
      </c>
      <c r="AT289" s="5">
        <f t="shared" si="28"/>
        <v>32550</v>
      </c>
      <c r="AU289" s="5">
        <v>350</v>
      </c>
      <c r="AV289" s="5">
        <f t="shared" si="29"/>
        <v>32200</v>
      </c>
      <c r="AW289" s="6">
        <f t="shared" si="30"/>
        <v>5667.2000000000007</v>
      </c>
      <c r="AX289" s="7">
        <f t="shared" si="31"/>
        <v>25760</v>
      </c>
      <c r="AY289" s="8">
        <f t="shared" si="32"/>
        <v>772.80000000000007</v>
      </c>
      <c r="AZ289" s="5">
        <v>250</v>
      </c>
      <c r="BA289" s="9">
        <f t="shared" si="33"/>
        <v>81.25</v>
      </c>
      <c r="BB289" s="9"/>
      <c r="BC289" s="10"/>
      <c r="BD289" s="5">
        <f t="shared" si="34"/>
        <v>18.75</v>
      </c>
      <c r="BG289" t="s">
        <v>146</v>
      </c>
      <c r="BH289" t="s">
        <v>146</v>
      </c>
      <c r="BI289">
        <v>566</v>
      </c>
      <c r="BJ289">
        <v>566</v>
      </c>
      <c r="BK289">
        <v>32657.5</v>
      </c>
      <c r="BL289">
        <v>0.5</v>
      </c>
      <c r="BM289">
        <v>0</v>
      </c>
      <c r="BN289">
        <v>0.5</v>
      </c>
      <c r="BO289">
        <v>0.04</v>
      </c>
      <c r="BP289">
        <v>0</v>
      </c>
      <c r="BQ289">
        <v>32656.962500000001</v>
      </c>
      <c r="BR289">
        <v>0</v>
      </c>
      <c r="BS289">
        <v>0.04</v>
      </c>
      <c r="BT289" t="s">
        <v>146</v>
      </c>
      <c r="BU289">
        <v>59536659</v>
      </c>
      <c r="BV289" t="s">
        <v>162</v>
      </c>
      <c r="BW289">
        <v>0</v>
      </c>
      <c r="BX289">
        <v>0</v>
      </c>
      <c r="BY289" t="s">
        <v>163</v>
      </c>
      <c r="BZ289">
        <v>0</v>
      </c>
      <c r="CA289" t="s">
        <v>146</v>
      </c>
      <c r="CB289">
        <v>0</v>
      </c>
      <c r="CC289">
        <v>0</v>
      </c>
      <c r="CD289" t="s">
        <v>175</v>
      </c>
      <c r="CE289">
        <v>0</v>
      </c>
      <c r="CF289">
        <v>0</v>
      </c>
      <c r="CG289">
        <v>0</v>
      </c>
      <c r="CH289" t="s">
        <v>146</v>
      </c>
      <c r="CI289" t="s">
        <v>146</v>
      </c>
      <c r="CJ289" t="s">
        <v>171</v>
      </c>
      <c r="CK289">
        <v>10</v>
      </c>
      <c r="CL289">
        <v>0</v>
      </c>
      <c r="CM289">
        <v>0</v>
      </c>
      <c r="CN289">
        <v>32657.5</v>
      </c>
      <c r="CO289" t="s">
        <v>150</v>
      </c>
      <c r="CP289">
        <v>0</v>
      </c>
      <c r="CQ289">
        <v>0</v>
      </c>
      <c r="CR289">
        <v>0</v>
      </c>
      <c r="CS289" t="s">
        <v>164</v>
      </c>
      <c r="CT289">
        <v>0</v>
      </c>
      <c r="CU289">
        <v>0</v>
      </c>
      <c r="CV289">
        <v>0</v>
      </c>
      <c r="CW289" t="s">
        <v>156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 t="s">
        <v>165</v>
      </c>
      <c r="DE289">
        <v>0</v>
      </c>
      <c r="DF289">
        <v>0</v>
      </c>
      <c r="DG289">
        <v>0</v>
      </c>
      <c r="DH289" t="s">
        <v>150</v>
      </c>
      <c r="DI289">
        <v>0</v>
      </c>
      <c r="DJ289">
        <v>0</v>
      </c>
      <c r="DK289">
        <v>0</v>
      </c>
      <c r="DL289" t="s">
        <v>156</v>
      </c>
      <c r="DM289">
        <v>45</v>
      </c>
      <c r="DN289">
        <v>0</v>
      </c>
      <c r="DO289" t="s">
        <v>156</v>
      </c>
      <c r="DP289">
        <v>45</v>
      </c>
      <c r="DQ289">
        <v>0</v>
      </c>
      <c r="DR289" t="s">
        <v>146</v>
      </c>
      <c r="DS289" t="s">
        <v>146</v>
      </c>
      <c r="DT289" t="s">
        <v>146</v>
      </c>
      <c r="DU289" t="s">
        <v>155</v>
      </c>
      <c r="DV289">
        <v>0</v>
      </c>
      <c r="DW289">
        <v>0</v>
      </c>
      <c r="DX289">
        <v>0.5</v>
      </c>
      <c r="DY289">
        <v>0.04</v>
      </c>
      <c r="DZ289">
        <v>2.0020566090040005E+19</v>
      </c>
      <c r="EA289">
        <v>3.4600356600000148E+18</v>
      </c>
      <c r="EB289" t="s">
        <v>969</v>
      </c>
      <c r="EC289" t="s">
        <v>969</v>
      </c>
      <c r="ED289" t="s">
        <v>968</v>
      </c>
      <c r="EE289" t="s">
        <v>970</v>
      </c>
      <c r="EF289" t="s">
        <v>163</v>
      </c>
      <c r="EG289" t="s">
        <v>146</v>
      </c>
      <c r="EH289" t="s">
        <v>146</v>
      </c>
      <c r="EI289" t="s">
        <v>146</v>
      </c>
      <c r="EJ289" t="s">
        <v>146</v>
      </c>
      <c r="EK289" t="s">
        <v>146</v>
      </c>
      <c r="EL289" t="s">
        <v>146</v>
      </c>
      <c r="EM289" t="s">
        <v>146</v>
      </c>
      <c r="EN289" t="s">
        <v>146</v>
      </c>
      <c r="EO289" t="s">
        <v>146</v>
      </c>
      <c r="EP289">
        <v>32657.5</v>
      </c>
      <c r="EQ289">
        <v>0</v>
      </c>
      <c r="ER289">
        <v>0</v>
      </c>
      <c r="ES289" t="s">
        <v>146</v>
      </c>
      <c r="ET289" t="s">
        <v>168</v>
      </c>
      <c r="EU289" t="s">
        <v>146</v>
      </c>
      <c r="EV289">
        <v>0</v>
      </c>
    </row>
    <row r="290" spans="1:152" x14ac:dyDescent="0.25">
      <c r="A290">
        <v>9764512355</v>
      </c>
      <c r="B290" t="s">
        <v>141</v>
      </c>
      <c r="C290" t="s">
        <v>1007</v>
      </c>
      <c r="D290" t="s">
        <v>143</v>
      </c>
      <c r="E290" t="s">
        <v>144</v>
      </c>
      <c r="F290" t="s">
        <v>145</v>
      </c>
      <c r="G290">
        <v>34912</v>
      </c>
      <c r="H290" t="s">
        <v>145</v>
      </c>
      <c r="I290">
        <v>526325</v>
      </c>
      <c r="J290">
        <v>2610605328</v>
      </c>
      <c r="K290">
        <v>5615700</v>
      </c>
      <c r="L290">
        <v>2692440</v>
      </c>
      <c r="M290" t="s">
        <v>146</v>
      </c>
      <c r="N290">
        <v>9764512355</v>
      </c>
      <c r="O290">
        <v>123</v>
      </c>
      <c r="P290" t="s">
        <v>147</v>
      </c>
      <c r="Q290" t="s">
        <v>148</v>
      </c>
      <c r="R290" t="s">
        <v>149</v>
      </c>
      <c r="S290">
        <v>250100000000001</v>
      </c>
      <c r="T290" t="s">
        <v>150</v>
      </c>
      <c r="U290" t="s">
        <v>151</v>
      </c>
      <c r="V290">
        <v>4814</v>
      </c>
      <c r="W290" t="s">
        <v>152</v>
      </c>
      <c r="X290" t="s">
        <v>151</v>
      </c>
      <c r="Y290">
        <v>44</v>
      </c>
      <c r="Z290" t="s">
        <v>153</v>
      </c>
      <c r="AA290" t="s">
        <v>154</v>
      </c>
      <c r="AB290" t="s">
        <v>146</v>
      </c>
      <c r="AC290">
        <v>200239</v>
      </c>
      <c r="AD290" t="s">
        <v>155</v>
      </c>
      <c r="AE290" t="s">
        <v>156</v>
      </c>
      <c r="AF290" t="s">
        <v>1008</v>
      </c>
      <c r="AG290">
        <v>566</v>
      </c>
      <c r="AH290">
        <v>583553</v>
      </c>
      <c r="AI290" t="s">
        <v>171</v>
      </c>
      <c r="AJ290">
        <v>566</v>
      </c>
      <c r="AK290">
        <v>9764512355</v>
      </c>
      <c r="AL290">
        <v>9764512355</v>
      </c>
      <c r="AM290" t="s">
        <v>158</v>
      </c>
      <c r="AN290" t="s">
        <v>172</v>
      </c>
      <c r="AO290" t="s">
        <v>173</v>
      </c>
      <c r="AP290" t="s">
        <v>146</v>
      </c>
      <c r="AQ290" t="s">
        <v>174</v>
      </c>
      <c r="AR290">
        <v>32657.5</v>
      </c>
      <c r="AS290">
        <v>32550</v>
      </c>
      <c r="AT290" s="5">
        <f t="shared" si="28"/>
        <v>32550</v>
      </c>
      <c r="AU290" s="5">
        <v>350</v>
      </c>
      <c r="AV290" s="5">
        <f t="shared" si="29"/>
        <v>32200</v>
      </c>
      <c r="AW290" s="6">
        <f t="shared" si="30"/>
        <v>5667.2000000000007</v>
      </c>
      <c r="AX290" s="7">
        <f t="shared" si="31"/>
        <v>25760</v>
      </c>
      <c r="AY290" s="8">
        <f t="shared" si="32"/>
        <v>772.80000000000007</v>
      </c>
      <c r="AZ290" s="5">
        <v>250</v>
      </c>
      <c r="BA290" s="9">
        <f t="shared" si="33"/>
        <v>81.25</v>
      </c>
      <c r="BB290" s="9"/>
      <c r="BC290" s="10"/>
      <c r="BD290" s="5">
        <f t="shared" si="34"/>
        <v>18.75</v>
      </c>
      <c r="BG290" t="s">
        <v>146</v>
      </c>
      <c r="BH290" t="s">
        <v>146</v>
      </c>
      <c r="BI290">
        <v>566</v>
      </c>
      <c r="BJ290">
        <v>566</v>
      </c>
      <c r="BK290">
        <v>32657.5</v>
      </c>
      <c r="BL290">
        <v>0.5</v>
      </c>
      <c r="BM290">
        <v>0</v>
      </c>
      <c r="BN290">
        <v>0.5</v>
      </c>
      <c r="BO290">
        <v>0.04</v>
      </c>
      <c r="BP290">
        <v>0</v>
      </c>
      <c r="BQ290">
        <v>32656.962500000001</v>
      </c>
      <c r="BR290">
        <v>0</v>
      </c>
      <c r="BS290">
        <v>0.04</v>
      </c>
      <c r="BT290" t="s">
        <v>146</v>
      </c>
      <c r="BU290">
        <v>59536659</v>
      </c>
      <c r="BV290" t="s">
        <v>162</v>
      </c>
      <c r="BW290">
        <v>0</v>
      </c>
      <c r="BX290">
        <v>0</v>
      </c>
      <c r="BY290" t="s">
        <v>163</v>
      </c>
      <c r="BZ290">
        <v>0</v>
      </c>
      <c r="CA290" t="s">
        <v>146</v>
      </c>
      <c r="CB290">
        <v>0</v>
      </c>
      <c r="CC290">
        <v>0</v>
      </c>
      <c r="CD290" t="s">
        <v>175</v>
      </c>
      <c r="CE290">
        <v>0</v>
      </c>
      <c r="CF290">
        <v>0</v>
      </c>
      <c r="CG290">
        <v>0</v>
      </c>
      <c r="CH290" t="s">
        <v>146</v>
      </c>
      <c r="CI290" t="s">
        <v>146</v>
      </c>
      <c r="CJ290" t="s">
        <v>171</v>
      </c>
      <c r="CK290">
        <v>10</v>
      </c>
      <c r="CL290">
        <v>0</v>
      </c>
      <c r="CM290">
        <v>0</v>
      </c>
      <c r="CN290">
        <v>32657.5</v>
      </c>
      <c r="CO290" t="s">
        <v>150</v>
      </c>
      <c r="CP290">
        <v>0</v>
      </c>
      <c r="CQ290">
        <v>0</v>
      </c>
      <c r="CR290">
        <v>0</v>
      </c>
      <c r="CS290" t="s">
        <v>164</v>
      </c>
      <c r="CT290">
        <v>0</v>
      </c>
      <c r="CU290">
        <v>0</v>
      </c>
      <c r="CV290">
        <v>0</v>
      </c>
      <c r="CW290" t="s">
        <v>156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 t="s">
        <v>165</v>
      </c>
      <c r="DE290">
        <v>0</v>
      </c>
      <c r="DF290">
        <v>0</v>
      </c>
      <c r="DG290">
        <v>0</v>
      </c>
      <c r="DH290" t="s">
        <v>150</v>
      </c>
      <c r="DI290">
        <v>0</v>
      </c>
      <c r="DJ290">
        <v>0</v>
      </c>
      <c r="DK290">
        <v>0</v>
      </c>
      <c r="DL290" t="s">
        <v>156</v>
      </c>
      <c r="DM290">
        <v>45</v>
      </c>
      <c r="DN290">
        <v>0</v>
      </c>
      <c r="DO290" t="s">
        <v>156</v>
      </c>
      <c r="DP290">
        <v>45</v>
      </c>
      <c r="DQ290">
        <v>0</v>
      </c>
      <c r="DR290" t="s">
        <v>146</v>
      </c>
      <c r="DS290" t="s">
        <v>146</v>
      </c>
      <c r="DT290" t="s">
        <v>146</v>
      </c>
      <c r="DU290" t="s">
        <v>155</v>
      </c>
      <c r="DV290">
        <v>0</v>
      </c>
      <c r="DW290">
        <v>0</v>
      </c>
      <c r="DX290">
        <v>0.5</v>
      </c>
      <c r="DY290">
        <v>0.04</v>
      </c>
      <c r="DZ290">
        <v>2.0020566090040005E+19</v>
      </c>
      <c r="EA290">
        <v>3.4600356600000148E+18</v>
      </c>
      <c r="EB290" t="s">
        <v>1009</v>
      </c>
      <c r="EC290" t="s">
        <v>1009</v>
      </c>
      <c r="ED290" t="s">
        <v>1008</v>
      </c>
      <c r="EE290" t="s">
        <v>1010</v>
      </c>
      <c r="EF290" t="s">
        <v>163</v>
      </c>
      <c r="EG290" t="s">
        <v>146</v>
      </c>
      <c r="EH290" t="s">
        <v>146</v>
      </c>
      <c r="EI290" t="s">
        <v>146</v>
      </c>
      <c r="EJ290" t="s">
        <v>146</v>
      </c>
      <c r="EK290" t="s">
        <v>146</v>
      </c>
      <c r="EL290" t="s">
        <v>146</v>
      </c>
      <c r="EM290" t="s">
        <v>146</v>
      </c>
      <c r="EN290" t="s">
        <v>146</v>
      </c>
      <c r="EO290" t="s">
        <v>146</v>
      </c>
      <c r="EP290">
        <v>32657.5</v>
      </c>
      <c r="EQ290">
        <v>0</v>
      </c>
      <c r="ER290">
        <v>0</v>
      </c>
      <c r="ES290" t="s">
        <v>146</v>
      </c>
      <c r="ET290" t="s">
        <v>168</v>
      </c>
      <c r="EU290" t="s">
        <v>146</v>
      </c>
      <c r="EV290">
        <v>0</v>
      </c>
    </row>
    <row r="291" spans="1:152" x14ac:dyDescent="0.25">
      <c r="A291">
        <v>9761637620</v>
      </c>
      <c r="B291" t="s">
        <v>141</v>
      </c>
      <c r="C291" t="s">
        <v>1369</v>
      </c>
      <c r="D291" t="s">
        <v>143</v>
      </c>
      <c r="E291" t="s">
        <v>144</v>
      </c>
      <c r="F291" t="s">
        <v>145</v>
      </c>
      <c r="G291">
        <v>34908</v>
      </c>
      <c r="H291" t="s">
        <v>145</v>
      </c>
      <c r="I291">
        <v>424000</v>
      </c>
      <c r="J291">
        <v>2610234947</v>
      </c>
      <c r="K291">
        <v>2530521</v>
      </c>
      <c r="L291">
        <v>2692440</v>
      </c>
      <c r="M291" t="s">
        <v>146</v>
      </c>
      <c r="N291">
        <v>9761637620</v>
      </c>
      <c r="O291">
        <v>123</v>
      </c>
      <c r="P291" t="s">
        <v>147</v>
      </c>
      <c r="Q291" t="s">
        <v>148</v>
      </c>
      <c r="R291" t="s">
        <v>149</v>
      </c>
      <c r="S291">
        <v>250100000000001</v>
      </c>
      <c r="T291" t="s">
        <v>150</v>
      </c>
      <c r="U291" t="s">
        <v>151</v>
      </c>
      <c r="V291">
        <v>4814</v>
      </c>
      <c r="W291" t="s">
        <v>152</v>
      </c>
      <c r="X291" t="s">
        <v>151</v>
      </c>
      <c r="Y291">
        <v>44</v>
      </c>
      <c r="Z291" t="s">
        <v>153</v>
      </c>
      <c r="AA291" t="s">
        <v>154</v>
      </c>
      <c r="AB291" t="s">
        <v>146</v>
      </c>
      <c r="AC291">
        <v>200239</v>
      </c>
      <c r="AD291" t="s">
        <v>155</v>
      </c>
      <c r="AE291" t="s">
        <v>156</v>
      </c>
      <c r="AF291" t="s">
        <v>1370</v>
      </c>
      <c r="AG291">
        <v>566</v>
      </c>
      <c r="AH291">
        <v>52577</v>
      </c>
      <c r="AI291" t="s">
        <v>153</v>
      </c>
      <c r="AJ291">
        <v>566</v>
      </c>
      <c r="AK291">
        <v>20212337620</v>
      </c>
      <c r="AL291">
        <v>9761637620</v>
      </c>
      <c r="AM291" t="s">
        <v>158</v>
      </c>
      <c r="AN291" t="s">
        <v>1371</v>
      </c>
      <c r="AO291" t="s">
        <v>1372</v>
      </c>
      <c r="AP291" t="s">
        <v>146</v>
      </c>
      <c r="AQ291" t="s">
        <v>161</v>
      </c>
      <c r="AR291">
        <v>37337.5</v>
      </c>
      <c r="AS291">
        <v>37230</v>
      </c>
      <c r="AT291" s="5">
        <f t="shared" si="28"/>
        <v>37230</v>
      </c>
      <c r="AU291" s="5">
        <v>350</v>
      </c>
      <c r="AV291" s="5">
        <f t="shared" si="29"/>
        <v>36880</v>
      </c>
      <c r="AW291" s="6">
        <f t="shared" si="30"/>
        <v>6490.880000000001</v>
      </c>
      <c r="AX291" s="7">
        <f t="shared" si="31"/>
        <v>29504</v>
      </c>
      <c r="AY291" s="8">
        <f t="shared" si="32"/>
        <v>885.12</v>
      </c>
      <c r="AZ291" s="5">
        <v>250</v>
      </c>
      <c r="BA291" s="9">
        <f t="shared" si="33"/>
        <v>81.25</v>
      </c>
      <c r="BB291" s="9"/>
      <c r="BC291" s="10"/>
      <c r="BD291" s="5">
        <f t="shared" si="34"/>
        <v>18.75</v>
      </c>
      <c r="BG291" t="s">
        <v>146</v>
      </c>
      <c r="BH291" t="s">
        <v>146</v>
      </c>
      <c r="BI291">
        <v>566</v>
      </c>
      <c r="BJ291">
        <v>566</v>
      </c>
      <c r="BK291">
        <v>37337.5</v>
      </c>
      <c r="BL291">
        <v>0.5</v>
      </c>
      <c r="BM291">
        <v>0</v>
      </c>
      <c r="BN291">
        <v>0.5</v>
      </c>
      <c r="BO291">
        <v>0.04</v>
      </c>
      <c r="BP291">
        <v>0</v>
      </c>
      <c r="BQ291">
        <v>37336.962500000001</v>
      </c>
      <c r="BR291">
        <v>0</v>
      </c>
      <c r="BS291">
        <v>0.04</v>
      </c>
      <c r="BT291" t="s">
        <v>146</v>
      </c>
      <c r="BU291">
        <v>59536659</v>
      </c>
      <c r="BV291" t="s">
        <v>162</v>
      </c>
      <c r="BW291">
        <v>0</v>
      </c>
      <c r="BX291">
        <v>0</v>
      </c>
      <c r="BY291" t="s">
        <v>163</v>
      </c>
      <c r="BZ291">
        <v>0</v>
      </c>
      <c r="CA291" t="s">
        <v>146</v>
      </c>
      <c r="CB291">
        <v>0</v>
      </c>
      <c r="CC291">
        <v>0</v>
      </c>
      <c r="CD291" t="s">
        <v>175</v>
      </c>
      <c r="CE291">
        <v>0</v>
      </c>
      <c r="CF291">
        <v>0</v>
      </c>
      <c r="CG291">
        <v>0</v>
      </c>
      <c r="CH291" t="s">
        <v>146</v>
      </c>
      <c r="CI291" t="s">
        <v>146</v>
      </c>
      <c r="CJ291" t="s">
        <v>153</v>
      </c>
      <c r="CK291">
        <v>10</v>
      </c>
      <c r="CL291">
        <v>0</v>
      </c>
      <c r="CM291">
        <v>0</v>
      </c>
      <c r="CN291">
        <v>37337.5</v>
      </c>
      <c r="CO291" t="s">
        <v>150</v>
      </c>
      <c r="CP291">
        <v>0</v>
      </c>
      <c r="CQ291">
        <v>0</v>
      </c>
      <c r="CR291">
        <v>0</v>
      </c>
      <c r="CS291" t="s">
        <v>164</v>
      </c>
      <c r="CT291">
        <v>0</v>
      </c>
      <c r="CU291">
        <v>0</v>
      </c>
      <c r="CV291">
        <v>0</v>
      </c>
      <c r="CW291" t="s">
        <v>156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 t="s">
        <v>165</v>
      </c>
      <c r="DE291">
        <v>0</v>
      </c>
      <c r="DF291">
        <v>0</v>
      </c>
      <c r="DG291">
        <v>0</v>
      </c>
      <c r="DH291" t="s">
        <v>150</v>
      </c>
      <c r="DI291">
        <v>0</v>
      </c>
      <c r="DJ291">
        <v>0</v>
      </c>
      <c r="DK291">
        <v>0</v>
      </c>
      <c r="DL291" t="s">
        <v>156</v>
      </c>
      <c r="DM291">
        <v>45</v>
      </c>
      <c r="DN291">
        <v>0</v>
      </c>
      <c r="DO291" t="s">
        <v>156</v>
      </c>
      <c r="DP291">
        <v>45</v>
      </c>
      <c r="DQ291">
        <v>0</v>
      </c>
      <c r="DR291" t="s">
        <v>146</v>
      </c>
      <c r="DS291" t="s">
        <v>146</v>
      </c>
      <c r="DT291" t="s">
        <v>146</v>
      </c>
      <c r="DU291" t="s">
        <v>155</v>
      </c>
      <c r="DV291">
        <v>0</v>
      </c>
      <c r="DW291">
        <v>0</v>
      </c>
      <c r="DX291">
        <v>0.5</v>
      </c>
      <c r="DY291">
        <v>0.04</v>
      </c>
      <c r="DZ291">
        <v>2.0020566090040005E+19</v>
      </c>
      <c r="EA291">
        <v>3.0040566E+19</v>
      </c>
      <c r="EB291" t="s">
        <v>1373</v>
      </c>
      <c r="EC291" t="s">
        <v>1373</v>
      </c>
      <c r="ED291" t="s">
        <v>1370</v>
      </c>
      <c r="EE291" t="s">
        <v>1374</v>
      </c>
      <c r="EF291" t="s">
        <v>163</v>
      </c>
      <c r="EG291" t="s">
        <v>146</v>
      </c>
      <c r="EH291" t="s">
        <v>146</v>
      </c>
      <c r="EI291" t="s">
        <v>146</v>
      </c>
      <c r="EJ291" t="s">
        <v>146</v>
      </c>
      <c r="EK291" t="s">
        <v>146</v>
      </c>
      <c r="EL291" t="s">
        <v>146</v>
      </c>
      <c r="EM291" t="s">
        <v>146</v>
      </c>
      <c r="EN291" t="s">
        <v>146</v>
      </c>
      <c r="EO291" t="s">
        <v>146</v>
      </c>
      <c r="EP291">
        <v>37337.5</v>
      </c>
      <c r="EQ291">
        <v>0</v>
      </c>
      <c r="ER291">
        <v>0</v>
      </c>
      <c r="ES291" t="s">
        <v>146</v>
      </c>
      <c r="ET291" t="s">
        <v>168</v>
      </c>
      <c r="EU291" t="s">
        <v>146</v>
      </c>
      <c r="EV291">
        <v>0</v>
      </c>
    </row>
    <row r="292" spans="1:152" x14ac:dyDescent="0.25">
      <c r="A292">
        <v>9763710100</v>
      </c>
      <c r="B292" t="s">
        <v>141</v>
      </c>
      <c r="C292" t="s">
        <v>443</v>
      </c>
      <c r="D292" t="s">
        <v>143</v>
      </c>
      <c r="E292" t="s">
        <v>144</v>
      </c>
      <c r="F292" t="s">
        <v>145</v>
      </c>
      <c r="G292">
        <v>34911</v>
      </c>
      <c r="H292" t="s">
        <v>145</v>
      </c>
      <c r="I292">
        <v>122579</v>
      </c>
      <c r="J292">
        <v>2610497142</v>
      </c>
      <c r="K292">
        <v>9135743</v>
      </c>
      <c r="L292">
        <v>2692440</v>
      </c>
      <c r="M292" t="s">
        <v>146</v>
      </c>
      <c r="N292">
        <v>9763710100</v>
      </c>
      <c r="O292">
        <v>123</v>
      </c>
      <c r="P292" t="s">
        <v>147</v>
      </c>
      <c r="Q292" t="s">
        <v>148</v>
      </c>
      <c r="R292" t="s">
        <v>149</v>
      </c>
      <c r="S292">
        <v>250100000000001</v>
      </c>
      <c r="T292" t="s">
        <v>150</v>
      </c>
      <c r="U292" t="s">
        <v>151</v>
      </c>
      <c r="V292">
        <v>4814</v>
      </c>
      <c r="W292" t="s">
        <v>152</v>
      </c>
      <c r="X292" t="s">
        <v>151</v>
      </c>
      <c r="Y292">
        <v>44</v>
      </c>
      <c r="Z292" t="s">
        <v>153</v>
      </c>
      <c r="AA292" t="s">
        <v>154</v>
      </c>
      <c r="AB292" t="s">
        <v>146</v>
      </c>
      <c r="AC292">
        <v>200239</v>
      </c>
      <c r="AD292" t="s">
        <v>155</v>
      </c>
      <c r="AE292" t="s">
        <v>156</v>
      </c>
      <c r="AF292" t="s">
        <v>444</v>
      </c>
      <c r="AG292">
        <v>566</v>
      </c>
      <c r="AH292">
        <v>783777</v>
      </c>
      <c r="AI292" t="s">
        <v>153</v>
      </c>
      <c r="AJ292">
        <v>566</v>
      </c>
      <c r="AK292">
        <v>20212310100</v>
      </c>
      <c r="AL292">
        <v>9763710100</v>
      </c>
      <c r="AM292" t="s">
        <v>158</v>
      </c>
      <c r="AN292" t="s">
        <v>415</v>
      </c>
      <c r="AO292" t="s">
        <v>416</v>
      </c>
      <c r="AP292" t="s">
        <v>146</v>
      </c>
      <c r="AQ292" t="s">
        <v>161</v>
      </c>
      <c r="AR292">
        <v>39337.5</v>
      </c>
      <c r="AS292">
        <v>39230</v>
      </c>
      <c r="AT292" s="5">
        <f t="shared" si="28"/>
        <v>39230</v>
      </c>
      <c r="AU292" s="5">
        <v>350</v>
      </c>
      <c r="AV292" s="5">
        <f t="shared" si="29"/>
        <v>38880</v>
      </c>
      <c r="AW292" s="6">
        <f t="shared" si="30"/>
        <v>6842.880000000001</v>
      </c>
      <c r="AX292" s="7">
        <f t="shared" si="31"/>
        <v>31104</v>
      </c>
      <c r="AY292" s="8">
        <f t="shared" si="32"/>
        <v>933.12</v>
      </c>
      <c r="AZ292" s="5">
        <v>250</v>
      </c>
      <c r="BA292" s="9">
        <f t="shared" si="33"/>
        <v>81.25</v>
      </c>
      <c r="BB292" s="9"/>
      <c r="BC292" s="10"/>
      <c r="BD292" s="5">
        <f t="shared" si="34"/>
        <v>18.75</v>
      </c>
      <c r="BG292" t="s">
        <v>146</v>
      </c>
      <c r="BH292" t="s">
        <v>146</v>
      </c>
      <c r="BI292">
        <v>566</v>
      </c>
      <c r="BJ292">
        <v>566</v>
      </c>
      <c r="BK292">
        <v>39337.5</v>
      </c>
      <c r="BL292">
        <v>0.5</v>
      </c>
      <c r="BM292">
        <v>0</v>
      </c>
      <c r="BN292">
        <v>0.5</v>
      </c>
      <c r="BO292">
        <v>0.04</v>
      </c>
      <c r="BP292">
        <v>0</v>
      </c>
      <c r="BQ292">
        <v>39336.962500000001</v>
      </c>
      <c r="BR292">
        <v>0</v>
      </c>
      <c r="BS292">
        <v>0.04</v>
      </c>
      <c r="BT292" t="s">
        <v>146</v>
      </c>
      <c r="BU292">
        <v>59536659</v>
      </c>
      <c r="BV292" t="s">
        <v>162</v>
      </c>
      <c r="BW292">
        <v>0</v>
      </c>
      <c r="BX292">
        <v>0</v>
      </c>
      <c r="BY292" t="s">
        <v>163</v>
      </c>
      <c r="BZ292">
        <v>0</v>
      </c>
      <c r="CA292" t="s">
        <v>146</v>
      </c>
      <c r="CB292">
        <v>0</v>
      </c>
      <c r="CC292">
        <v>0</v>
      </c>
      <c r="CD292" t="s">
        <v>175</v>
      </c>
      <c r="CE292">
        <v>0</v>
      </c>
      <c r="CF292">
        <v>0</v>
      </c>
      <c r="CG292">
        <v>0</v>
      </c>
      <c r="CH292" t="s">
        <v>146</v>
      </c>
      <c r="CI292" t="s">
        <v>146</v>
      </c>
      <c r="CJ292" t="s">
        <v>153</v>
      </c>
      <c r="CK292">
        <v>10</v>
      </c>
      <c r="CL292">
        <v>0</v>
      </c>
      <c r="CM292">
        <v>0</v>
      </c>
      <c r="CN292">
        <v>39337.5</v>
      </c>
      <c r="CO292" t="s">
        <v>150</v>
      </c>
      <c r="CP292">
        <v>0</v>
      </c>
      <c r="CQ292">
        <v>0</v>
      </c>
      <c r="CR292">
        <v>0</v>
      </c>
      <c r="CS292" t="s">
        <v>164</v>
      </c>
      <c r="CT292">
        <v>0</v>
      </c>
      <c r="CU292">
        <v>0</v>
      </c>
      <c r="CV292">
        <v>0</v>
      </c>
      <c r="CW292" t="s">
        <v>156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 t="s">
        <v>165</v>
      </c>
      <c r="DE292">
        <v>0</v>
      </c>
      <c r="DF292">
        <v>0</v>
      </c>
      <c r="DG292">
        <v>0</v>
      </c>
      <c r="DH292" t="s">
        <v>150</v>
      </c>
      <c r="DI292">
        <v>0</v>
      </c>
      <c r="DJ292">
        <v>0</v>
      </c>
      <c r="DK292">
        <v>0</v>
      </c>
      <c r="DL292" t="s">
        <v>156</v>
      </c>
      <c r="DM292">
        <v>45</v>
      </c>
      <c r="DN292">
        <v>0</v>
      </c>
      <c r="DO292" t="s">
        <v>156</v>
      </c>
      <c r="DP292">
        <v>45</v>
      </c>
      <c r="DQ292">
        <v>0</v>
      </c>
      <c r="DR292" t="s">
        <v>146</v>
      </c>
      <c r="DS292" t="s">
        <v>146</v>
      </c>
      <c r="DT292" t="s">
        <v>146</v>
      </c>
      <c r="DU292" t="s">
        <v>155</v>
      </c>
      <c r="DV292">
        <v>0</v>
      </c>
      <c r="DW292">
        <v>0</v>
      </c>
      <c r="DX292">
        <v>0.5</v>
      </c>
      <c r="DY292">
        <v>0.04</v>
      </c>
      <c r="DZ292">
        <v>2.0020566090040005E+19</v>
      </c>
      <c r="EA292">
        <v>3.0040566E+19</v>
      </c>
      <c r="EB292" t="s">
        <v>445</v>
      </c>
      <c r="EC292" t="s">
        <v>445</v>
      </c>
      <c r="ED292" t="s">
        <v>444</v>
      </c>
      <c r="EE292" t="s">
        <v>446</v>
      </c>
      <c r="EF292" t="s">
        <v>163</v>
      </c>
      <c r="EG292" t="s">
        <v>146</v>
      </c>
      <c r="EH292" t="s">
        <v>146</v>
      </c>
      <c r="EI292" t="s">
        <v>146</v>
      </c>
      <c r="EJ292" t="s">
        <v>146</v>
      </c>
      <c r="EK292" t="s">
        <v>146</v>
      </c>
      <c r="EL292" t="s">
        <v>146</v>
      </c>
      <c r="EM292" t="s">
        <v>146</v>
      </c>
      <c r="EN292" t="s">
        <v>146</v>
      </c>
      <c r="EO292" t="s">
        <v>146</v>
      </c>
      <c r="EP292">
        <v>39337.5</v>
      </c>
      <c r="EQ292">
        <v>0</v>
      </c>
      <c r="ER292">
        <v>0</v>
      </c>
      <c r="ES292" t="s">
        <v>146</v>
      </c>
      <c r="ET292" t="s">
        <v>168</v>
      </c>
      <c r="EU292" t="s">
        <v>146</v>
      </c>
      <c r="EV292">
        <v>0</v>
      </c>
    </row>
    <row r="293" spans="1:152" x14ac:dyDescent="0.25">
      <c r="A293">
        <v>9770014312</v>
      </c>
      <c r="B293" t="s">
        <v>141</v>
      </c>
      <c r="C293" t="s">
        <v>262</v>
      </c>
      <c r="D293" t="s">
        <v>143</v>
      </c>
      <c r="E293" t="s">
        <v>144</v>
      </c>
      <c r="F293" t="s">
        <v>144</v>
      </c>
      <c r="G293">
        <v>34921</v>
      </c>
      <c r="H293" t="s">
        <v>145</v>
      </c>
      <c r="I293">
        <v>318025</v>
      </c>
      <c r="J293">
        <v>2611435036</v>
      </c>
      <c r="K293">
        <v>1494357</v>
      </c>
      <c r="L293">
        <v>2692440</v>
      </c>
      <c r="M293" t="s">
        <v>146</v>
      </c>
      <c r="N293">
        <v>9770014312</v>
      </c>
      <c r="O293">
        <v>123</v>
      </c>
      <c r="P293" t="s">
        <v>147</v>
      </c>
      <c r="Q293" t="s">
        <v>148</v>
      </c>
      <c r="R293" t="s">
        <v>149</v>
      </c>
      <c r="S293">
        <v>250100000000001</v>
      </c>
      <c r="T293" t="s">
        <v>156</v>
      </c>
      <c r="U293" t="s">
        <v>151</v>
      </c>
      <c r="V293">
        <v>4814</v>
      </c>
      <c r="W293" t="s">
        <v>152</v>
      </c>
      <c r="X293" t="s">
        <v>151</v>
      </c>
      <c r="Y293">
        <v>44</v>
      </c>
      <c r="Z293" t="s">
        <v>153</v>
      </c>
      <c r="AA293" t="s">
        <v>154</v>
      </c>
      <c r="AB293" t="s">
        <v>146</v>
      </c>
      <c r="AC293">
        <v>200243</v>
      </c>
      <c r="AD293" t="s">
        <v>263</v>
      </c>
      <c r="AE293" t="s">
        <v>156</v>
      </c>
      <c r="AF293" t="s">
        <v>264</v>
      </c>
      <c r="AG293">
        <v>566</v>
      </c>
      <c r="AH293">
        <v>507206</v>
      </c>
      <c r="AI293" t="s">
        <v>171</v>
      </c>
      <c r="AJ293">
        <v>566</v>
      </c>
      <c r="AK293">
        <v>9770014312</v>
      </c>
      <c r="AL293">
        <v>9770014312</v>
      </c>
      <c r="AM293" t="s">
        <v>158</v>
      </c>
      <c r="AN293" t="s">
        <v>265</v>
      </c>
      <c r="AO293" t="s">
        <v>266</v>
      </c>
      <c r="AP293" t="s">
        <v>146</v>
      </c>
      <c r="AQ293" t="s">
        <v>174</v>
      </c>
      <c r="AR293">
        <v>40850</v>
      </c>
      <c r="AS293">
        <v>40850</v>
      </c>
      <c r="AT293" s="5">
        <f t="shared" si="28"/>
        <v>39850</v>
      </c>
      <c r="AU293" s="5">
        <v>350</v>
      </c>
      <c r="AV293" s="5">
        <f t="shared" si="29"/>
        <v>39500</v>
      </c>
      <c r="AW293" s="6">
        <f t="shared" si="30"/>
        <v>6952.0000000000009</v>
      </c>
      <c r="AX293" s="7">
        <f t="shared" si="31"/>
        <v>31600</v>
      </c>
      <c r="AY293" s="8">
        <f t="shared" si="32"/>
        <v>948</v>
      </c>
      <c r="AZ293" s="5">
        <v>250</v>
      </c>
      <c r="BA293" s="9">
        <f t="shared" si="33"/>
        <v>81.25</v>
      </c>
      <c r="BB293" s="9">
        <v>1000</v>
      </c>
      <c r="BC293" s="10"/>
      <c r="BD293" s="5">
        <f t="shared" si="34"/>
        <v>18.75</v>
      </c>
      <c r="BF293" t="s">
        <v>146</v>
      </c>
      <c r="BG293" t="s">
        <v>146</v>
      </c>
      <c r="BH293" t="s">
        <v>146</v>
      </c>
      <c r="BI293">
        <v>566</v>
      </c>
      <c r="BJ293">
        <v>566</v>
      </c>
      <c r="BK293">
        <v>40850</v>
      </c>
      <c r="BL293">
        <v>0.5</v>
      </c>
      <c r="BM293">
        <v>0</v>
      </c>
      <c r="BN293">
        <v>0.5</v>
      </c>
      <c r="BO293">
        <v>0.04</v>
      </c>
      <c r="BP293">
        <v>0</v>
      </c>
      <c r="BQ293">
        <v>40849.462500000001</v>
      </c>
      <c r="BR293">
        <v>0</v>
      </c>
      <c r="BS293">
        <v>0.04</v>
      </c>
      <c r="BT293" t="s">
        <v>146</v>
      </c>
      <c r="BU293">
        <v>59536659</v>
      </c>
      <c r="BV293" t="s">
        <v>162</v>
      </c>
      <c r="BW293">
        <v>0</v>
      </c>
      <c r="BX293">
        <v>0</v>
      </c>
      <c r="BY293" t="s">
        <v>163</v>
      </c>
      <c r="BZ293">
        <v>0</v>
      </c>
      <c r="CA293" t="s">
        <v>146</v>
      </c>
      <c r="CB293">
        <v>0</v>
      </c>
      <c r="CC293">
        <v>0</v>
      </c>
      <c r="CD293" t="s">
        <v>175</v>
      </c>
      <c r="CE293">
        <v>0</v>
      </c>
      <c r="CF293">
        <v>0</v>
      </c>
      <c r="CG293">
        <v>0</v>
      </c>
      <c r="CH293" t="s">
        <v>146</v>
      </c>
      <c r="CI293" t="s">
        <v>146</v>
      </c>
      <c r="CJ293" t="s">
        <v>171</v>
      </c>
      <c r="CK293">
        <v>10</v>
      </c>
      <c r="CL293">
        <v>0</v>
      </c>
      <c r="CM293">
        <v>0</v>
      </c>
      <c r="CN293">
        <v>40850</v>
      </c>
      <c r="CO293" t="s">
        <v>150</v>
      </c>
      <c r="CP293">
        <v>0</v>
      </c>
      <c r="CQ293">
        <v>0</v>
      </c>
      <c r="CR293">
        <v>0</v>
      </c>
      <c r="CS293" t="s">
        <v>164</v>
      </c>
      <c r="CT293">
        <v>0</v>
      </c>
      <c r="CU293">
        <v>0</v>
      </c>
      <c r="CV293">
        <v>0</v>
      </c>
      <c r="CW293" t="s">
        <v>156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 t="s">
        <v>165</v>
      </c>
      <c r="DE293">
        <v>0</v>
      </c>
      <c r="DF293">
        <v>0</v>
      </c>
      <c r="DG293">
        <v>0</v>
      </c>
      <c r="DH293" t="s">
        <v>150</v>
      </c>
      <c r="DI293">
        <v>0</v>
      </c>
      <c r="DJ293">
        <v>0</v>
      </c>
      <c r="DK293">
        <v>0</v>
      </c>
      <c r="DL293" t="s">
        <v>156</v>
      </c>
      <c r="DM293">
        <v>45</v>
      </c>
      <c r="DN293">
        <v>0</v>
      </c>
      <c r="DO293" t="s">
        <v>156</v>
      </c>
      <c r="DP293">
        <v>45</v>
      </c>
      <c r="DQ293">
        <v>0</v>
      </c>
      <c r="DR293" t="s">
        <v>146</v>
      </c>
      <c r="DS293" t="s">
        <v>146</v>
      </c>
      <c r="DT293" t="s">
        <v>146</v>
      </c>
      <c r="DU293" t="s">
        <v>263</v>
      </c>
      <c r="DV293">
        <v>0</v>
      </c>
      <c r="DW293">
        <v>0</v>
      </c>
      <c r="DX293">
        <v>0.5</v>
      </c>
      <c r="DY293">
        <v>0.04</v>
      </c>
      <c r="DZ293">
        <v>2.0020566090040005E+19</v>
      </c>
      <c r="EA293">
        <v>3.4600356600000148E+18</v>
      </c>
      <c r="EB293" t="s">
        <v>267</v>
      </c>
      <c r="EC293" t="s">
        <v>267</v>
      </c>
      <c r="ED293" t="s">
        <v>264</v>
      </c>
      <c r="EE293" t="s">
        <v>268</v>
      </c>
      <c r="EF293" t="s">
        <v>163</v>
      </c>
      <c r="EG293" t="s">
        <v>146</v>
      </c>
      <c r="EH293" t="s">
        <v>146</v>
      </c>
      <c r="EI293" t="s">
        <v>146</v>
      </c>
      <c r="EJ293" t="s">
        <v>146</v>
      </c>
      <c r="EK293" t="s">
        <v>146</v>
      </c>
      <c r="EL293" t="s">
        <v>146</v>
      </c>
      <c r="EM293" t="s">
        <v>146</v>
      </c>
      <c r="EN293" t="s">
        <v>146</v>
      </c>
      <c r="EO293" t="s">
        <v>146</v>
      </c>
      <c r="EP293">
        <v>40850</v>
      </c>
      <c r="EQ293">
        <v>0</v>
      </c>
      <c r="ER293">
        <v>0</v>
      </c>
      <c r="ES293" t="s">
        <v>146</v>
      </c>
      <c r="ET293" t="s">
        <v>168</v>
      </c>
      <c r="EU293" t="s">
        <v>146</v>
      </c>
      <c r="EV293">
        <v>0</v>
      </c>
    </row>
    <row r="294" spans="1:152" x14ac:dyDescent="0.25">
      <c r="A294">
        <v>9765484451</v>
      </c>
      <c r="B294" t="s">
        <v>141</v>
      </c>
      <c r="C294" t="s">
        <v>1260</v>
      </c>
      <c r="D294" t="s">
        <v>143</v>
      </c>
      <c r="E294" t="s">
        <v>144</v>
      </c>
      <c r="F294" t="s">
        <v>145</v>
      </c>
      <c r="G294">
        <v>34913</v>
      </c>
      <c r="H294" t="s">
        <v>145</v>
      </c>
      <c r="I294">
        <v>153037</v>
      </c>
      <c r="J294">
        <v>2610692256</v>
      </c>
      <c r="K294">
        <v>1877509</v>
      </c>
      <c r="L294">
        <v>2692440</v>
      </c>
      <c r="M294" t="s">
        <v>146</v>
      </c>
      <c r="N294">
        <v>9765484451</v>
      </c>
      <c r="O294">
        <v>123</v>
      </c>
      <c r="P294" t="s">
        <v>147</v>
      </c>
      <c r="Q294" t="s">
        <v>148</v>
      </c>
      <c r="R294" t="s">
        <v>149</v>
      </c>
      <c r="S294">
        <v>250100000000001</v>
      </c>
      <c r="T294" t="s">
        <v>150</v>
      </c>
      <c r="U294" t="s">
        <v>151</v>
      </c>
      <c r="V294">
        <v>4814</v>
      </c>
      <c r="W294" t="s">
        <v>152</v>
      </c>
      <c r="X294" t="s">
        <v>151</v>
      </c>
      <c r="Y294">
        <v>44</v>
      </c>
      <c r="Z294" t="s">
        <v>153</v>
      </c>
      <c r="AA294" t="s">
        <v>154</v>
      </c>
      <c r="AB294" t="s">
        <v>146</v>
      </c>
      <c r="AC294">
        <v>200239</v>
      </c>
      <c r="AD294" t="s">
        <v>155</v>
      </c>
      <c r="AE294" t="s">
        <v>156</v>
      </c>
      <c r="AF294" t="s">
        <v>1261</v>
      </c>
      <c r="AG294">
        <v>566</v>
      </c>
      <c r="AH294">
        <v>442988</v>
      </c>
      <c r="AI294" t="s">
        <v>171</v>
      </c>
      <c r="AJ294">
        <v>566</v>
      </c>
      <c r="AK294">
        <v>9765484451</v>
      </c>
      <c r="AL294">
        <v>9765484451</v>
      </c>
      <c r="AM294" t="s">
        <v>158</v>
      </c>
      <c r="AN294" t="s">
        <v>271</v>
      </c>
      <c r="AO294" t="s">
        <v>272</v>
      </c>
      <c r="AP294" t="s">
        <v>146</v>
      </c>
      <c r="AQ294" t="s">
        <v>174</v>
      </c>
      <c r="AR294">
        <v>42657.5</v>
      </c>
      <c r="AS294">
        <v>42550</v>
      </c>
      <c r="AT294" s="5">
        <f t="shared" si="28"/>
        <v>42550</v>
      </c>
      <c r="AU294" s="5">
        <v>350</v>
      </c>
      <c r="AV294" s="5">
        <f t="shared" si="29"/>
        <v>42200</v>
      </c>
      <c r="AW294" s="6">
        <f t="shared" si="30"/>
        <v>7427.2000000000007</v>
      </c>
      <c r="AX294" s="7">
        <f t="shared" si="31"/>
        <v>33760</v>
      </c>
      <c r="AY294" s="8">
        <f t="shared" si="32"/>
        <v>1012.8000000000001</v>
      </c>
      <c r="AZ294" s="5">
        <v>250</v>
      </c>
      <c r="BA294" s="9">
        <f t="shared" si="33"/>
        <v>81.25</v>
      </c>
      <c r="BB294" s="9"/>
      <c r="BC294" s="10"/>
      <c r="BD294" s="5">
        <f t="shared" si="34"/>
        <v>18.75</v>
      </c>
      <c r="BG294" t="s">
        <v>146</v>
      </c>
      <c r="BH294" t="s">
        <v>146</v>
      </c>
      <c r="BI294">
        <v>566</v>
      </c>
      <c r="BJ294">
        <v>566</v>
      </c>
      <c r="BK294">
        <v>42657.5</v>
      </c>
      <c r="BL294">
        <v>0.5</v>
      </c>
      <c r="BM294">
        <v>0</v>
      </c>
      <c r="BN294">
        <v>0.5</v>
      </c>
      <c r="BO294">
        <v>0.04</v>
      </c>
      <c r="BP294">
        <v>0</v>
      </c>
      <c r="BQ294">
        <v>42656.962500000001</v>
      </c>
      <c r="BR294">
        <v>0</v>
      </c>
      <c r="BS294">
        <v>0.04</v>
      </c>
      <c r="BT294" t="s">
        <v>146</v>
      </c>
      <c r="BU294">
        <v>59536659</v>
      </c>
      <c r="BV294" t="s">
        <v>162</v>
      </c>
      <c r="BW294">
        <v>0</v>
      </c>
      <c r="BX294">
        <v>0</v>
      </c>
      <c r="BY294" t="s">
        <v>163</v>
      </c>
      <c r="BZ294">
        <v>0</v>
      </c>
      <c r="CA294" t="s">
        <v>146</v>
      </c>
      <c r="CB294">
        <v>0</v>
      </c>
      <c r="CC294">
        <v>0</v>
      </c>
      <c r="CD294" t="s">
        <v>175</v>
      </c>
      <c r="CE294">
        <v>0</v>
      </c>
      <c r="CF294">
        <v>0</v>
      </c>
      <c r="CG294">
        <v>0</v>
      </c>
      <c r="CH294" t="s">
        <v>146</v>
      </c>
      <c r="CI294" t="s">
        <v>146</v>
      </c>
      <c r="CJ294" t="s">
        <v>171</v>
      </c>
      <c r="CK294">
        <v>10</v>
      </c>
      <c r="CL294">
        <v>0</v>
      </c>
      <c r="CM294">
        <v>0</v>
      </c>
      <c r="CN294">
        <v>42657.5</v>
      </c>
      <c r="CO294" t="s">
        <v>150</v>
      </c>
      <c r="CP294">
        <v>0</v>
      </c>
      <c r="CQ294">
        <v>0</v>
      </c>
      <c r="CR294">
        <v>0</v>
      </c>
      <c r="CS294" t="s">
        <v>164</v>
      </c>
      <c r="CT294">
        <v>0</v>
      </c>
      <c r="CU294">
        <v>0</v>
      </c>
      <c r="CV294">
        <v>0</v>
      </c>
      <c r="CW294" t="s">
        <v>156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 t="s">
        <v>165</v>
      </c>
      <c r="DE294">
        <v>0</v>
      </c>
      <c r="DF294">
        <v>0</v>
      </c>
      <c r="DG294">
        <v>0</v>
      </c>
      <c r="DH294" t="s">
        <v>150</v>
      </c>
      <c r="DI294">
        <v>0</v>
      </c>
      <c r="DJ294">
        <v>0</v>
      </c>
      <c r="DK294">
        <v>0</v>
      </c>
      <c r="DL294" t="s">
        <v>156</v>
      </c>
      <c r="DM294">
        <v>45</v>
      </c>
      <c r="DN294">
        <v>0</v>
      </c>
      <c r="DO294" t="s">
        <v>156</v>
      </c>
      <c r="DP294">
        <v>45</v>
      </c>
      <c r="DQ294">
        <v>0</v>
      </c>
      <c r="DR294" t="s">
        <v>146</v>
      </c>
      <c r="DS294" t="s">
        <v>146</v>
      </c>
      <c r="DT294" t="s">
        <v>146</v>
      </c>
      <c r="DU294" t="s">
        <v>155</v>
      </c>
      <c r="DV294">
        <v>0</v>
      </c>
      <c r="DW294">
        <v>0</v>
      </c>
      <c r="DX294">
        <v>0.5</v>
      </c>
      <c r="DY294">
        <v>0.04</v>
      </c>
      <c r="DZ294">
        <v>2.0020566090040005E+19</v>
      </c>
      <c r="EA294">
        <v>3.4600356600000148E+18</v>
      </c>
      <c r="EB294" t="s">
        <v>1262</v>
      </c>
      <c r="EC294" t="s">
        <v>1262</v>
      </c>
      <c r="ED294" t="s">
        <v>1261</v>
      </c>
      <c r="EE294" t="s">
        <v>1263</v>
      </c>
      <c r="EF294" t="s">
        <v>163</v>
      </c>
      <c r="EG294" t="s">
        <v>146</v>
      </c>
      <c r="EH294" t="s">
        <v>146</v>
      </c>
      <c r="EI294" t="s">
        <v>146</v>
      </c>
      <c r="EJ294" t="s">
        <v>146</v>
      </c>
      <c r="EK294" t="s">
        <v>146</v>
      </c>
      <c r="EL294" t="s">
        <v>146</v>
      </c>
      <c r="EM294" t="s">
        <v>146</v>
      </c>
      <c r="EN294" t="s">
        <v>146</v>
      </c>
      <c r="EO294" t="s">
        <v>146</v>
      </c>
      <c r="EP294">
        <v>42657.5</v>
      </c>
      <c r="EQ294">
        <v>0</v>
      </c>
      <c r="ER294">
        <v>0</v>
      </c>
      <c r="ES294" t="s">
        <v>146</v>
      </c>
      <c r="ET294" t="s">
        <v>168</v>
      </c>
      <c r="EU294" t="s">
        <v>146</v>
      </c>
      <c r="EV294">
        <v>0</v>
      </c>
    </row>
    <row r="295" spans="1:152" x14ac:dyDescent="0.25">
      <c r="A295">
        <v>9764452242</v>
      </c>
      <c r="B295" t="s">
        <v>141</v>
      </c>
      <c r="C295" t="s">
        <v>1102</v>
      </c>
      <c r="D295" t="s">
        <v>143</v>
      </c>
      <c r="E295" t="s">
        <v>144</v>
      </c>
      <c r="F295" t="s">
        <v>145</v>
      </c>
      <c r="G295">
        <v>34912</v>
      </c>
      <c r="H295" t="s">
        <v>145</v>
      </c>
      <c r="I295">
        <v>176141</v>
      </c>
      <c r="J295">
        <v>2610605207</v>
      </c>
      <c r="K295">
        <v>5615700</v>
      </c>
      <c r="L295">
        <v>2692440</v>
      </c>
      <c r="M295" t="s">
        <v>146</v>
      </c>
      <c r="N295">
        <v>9764452242</v>
      </c>
      <c r="O295">
        <v>123</v>
      </c>
      <c r="P295" t="s">
        <v>147</v>
      </c>
      <c r="Q295" t="s">
        <v>148</v>
      </c>
      <c r="R295" t="s">
        <v>149</v>
      </c>
      <c r="S295">
        <v>250100000000001</v>
      </c>
      <c r="T295" t="s">
        <v>150</v>
      </c>
      <c r="U295" t="s">
        <v>151</v>
      </c>
      <c r="V295">
        <v>4814</v>
      </c>
      <c r="W295" t="s">
        <v>152</v>
      </c>
      <c r="X295" t="s">
        <v>151</v>
      </c>
      <c r="Y295">
        <v>44</v>
      </c>
      <c r="Z295" t="s">
        <v>153</v>
      </c>
      <c r="AA295" t="s">
        <v>154</v>
      </c>
      <c r="AB295" t="s">
        <v>146</v>
      </c>
      <c r="AC295">
        <v>200239</v>
      </c>
      <c r="AD295" t="s">
        <v>155</v>
      </c>
      <c r="AE295" t="s">
        <v>156</v>
      </c>
      <c r="AF295" t="s">
        <v>1103</v>
      </c>
      <c r="AG295">
        <v>566</v>
      </c>
      <c r="AH295">
        <v>527331</v>
      </c>
      <c r="AI295" t="s">
        <v>171</v>
      </c>
      <c r="AJ295">
        <v>566</v>
      </c>
      <c r="AK295">
        <v>9764452242</v>
      </c>
      <c r="AL295">
        <v>9764452242</v>
      </c>
      <c r="AM295" t="s">
        <v>158</v>
      </c>
      <c r="AN295" t="s">
        <v>237</v>
      </c>
      <c r="AO295" t="s">
        <v>238</v>
      </c>
      <c r="AP295" t="s">
        <v>146</v>
      </c>
      <c r="AQ295" t="s">
        <v>174</v>
      </c>
      <c r="AR295">
        <v>45157.5</v>
      </c>
      <c r="AS295">
        <v>45050</v>
      </c>
      <c r="AT295" s="5">
        <f t="shared" si="28"/>
        <v>45050</v>
      </c>
      <c r="AU295" s="5">
        <v>350</v>
      </c>
      <c r="AV295" s="5">
        <f t="shared" si="29"/>
        <v>44700</v>
      </c>
      <c r="AW295" s="6">
        <f t="shared" si="30"/>
        <v>7867.2000000000007</v>
      </c>
      <c r="AX295" s="7">
        <f t="shared" si="31"/>
        <v>35760</v>
      </c>
      <c r="AY295" s="8">
        <f t="shared" si="32"/>
        <v>1072.8</v>
      </c>
      <c r="AZ295" s="5">
        <v>250</v>
      </c>
      <c r="BA295" s="9">
        <f t="shared" si="33"/>
        <v>81.25</v>
      </c>
      <c r="BB295" s="9"/>
      <c r="BC295" s="10"/>
      <c r="BD295" s="5">
        <f t="shared" si="34"/>
        <v>18.75</v>
      </c>
      <c r="BG295" t="s">
        <v>146</v>
      </c>
      <c r="BH295" t="s">
        <v>146</v>
      </c>
      <c r="BI295">
        <v>566</v>
      </c>
      <c r="BJ295">
        <v>566</v>
      </c>
      <c r="BK295">
        <v>45157.5</v>
      </c>
      <c r="BL295">
        <v>0.5</v>
      </c>
      <c r="BM295">
        <v>0</v>
      </c>
      <c r="BN295">
        <v>0.5</v>
      </c>
      <c r="BO295">
        <v>0.04</v>
      </c>
      <c r="BP295">
        <v>0</v>
      </c>
      <c r="BQ295">
        <v>45156.962500000001</v>
      </c>
      <c r="BR295">
        <v>0</v>
      </c>
      <c r="BS295">
        <v>0.04</v>
      </c>
      <c r="BT295" t="s">
        <v>146</v>
      </c>
      <c r="BU295">
        <v>59536659</v>
      </c>
      <c r="BV295" t="s">
        <v>162</v>
      </c>
      <c r="BW295">
        <v>0</v>
      </c>
      <c r="BX295">
        <v>0</v>
      </c>
      <c r="BY295" t="s">
        <v>163</v>
      </c>
      <c r="BZ295">
        <v>0</v>
      </c>
      <c r="CA295" t="s">
        <v>146</v>
      </c>
      <c r="CB295">
        <v>0</v>
      </c>
      <c r="CC295">
        <v>0</v>
      </c>
      <c r="CD295" t="s">
        <v>175</v>
      </c>
      <c r="CE295">
        <v>0</v>
      </c>
      <c r="CF295">
        <v>0</v>
      </c>
      <c r="CG295">
        <v>0</v>
      </c>
      <c r="CH295" t="s">
        <v>146</v>
      </c>
      <c r="CI295" t="s">
        <v>146</v>
      </c>
      <c r="CJ295" t="s">
        <v>171</v>
      </c>
      <c r="CK295">
        <v>10</v>
      </c>
      <c r="CL295">
        <v>0</v>
      </c>
      <c r="CM295">
        <v>0</v>
      </c>
      <c r="CN295">
        <v>45157.5</v>
      </c>
      <c r="CO295" t="s">
        <v>150</v>
      </c>
      <c r="CP295">
        <v>0</v>
      </c>
      <c r="CQ295">
        <v>0</v>
      </c>
      <c r="CR295">
        <v>0</v>
      </c>
      <c r="CS295" t="s">
        <v>164</v>
      </c>
      <c r="CT295">
        <v>0</v>
      </c>
      <c r="CU295">
        <v>0</v>
      </c>
      <c r="CV295">
        <v>0</v>
      </c>
      <c r="CW295" t="s">
        <v>156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 t="s">
        <v>165</v>
      </c>
      <c r="DE295">
        <v>0</v>
      </c>
      <c r="DF295">
        <v>0</v>
      </c>
      <c r="DG295">
        <v>0</v>
      </c>
      <c r="DH295" t="s">
        <v>150</v>
      </c>
      <c r="DI295">
        <v>0</v>
      </c>
      <c r="DJ295">
        <v>0</v>
      </c>
      <c r="DK295">
        <v>0</v>
      </c>
      <c r="DL295" t="s">
        <v>156</v>
      </c>
      <c r="DM295">
        <v>45</v>
      </c>
      <c r="DN295">
        <v>0</v>
      </c>
      <c r="DO295" t="s">
        <v>156</v>
      </c>
      <c r="DP295">
        <v>45</v>
      </c>
      <c r="DQ295">
        <v>0</v>
      </c>
      <c r="DR295" t="s">
        <v>146</v>
      </c>
      <c r="DS295" t="s">
        <v>146</v>
      </c>
      <c r="DT295" t="s">
        <v>146</v>
      </c>
      <c r="DU295" t="s">
        <v>155</v>
      </c>
      <c r="DV295">
        <v>0</v>
      </c>
      <c r="DW295">
        <v>0</v>
      </c>
      <c r="DX295">
        <v>0.5</v>
      </c>
      <c r="DY295">
        <v>0.04</v>
      </c>
      <c r="DZ295">
        <v>2.0020566090040005E+19</v>
      </c>
      <c r="EA295">
        <v>3.4600356600000148E+18</v>
      </c>
      <c r="EB295" t="s">
        <v>1104</v>
      </c>
      <c r="EC295" t="s">
        <v>1104</v>
      </c>
      <c r="ED295" t="s">
        <v>1103</v>
      </c>
      <c r="EE295" t="s">
        <v>1105</v>
      </c>
      <c r="EF295" t="s">
        <v>163</v>
      </c>
      <c r="EG295" t="s">
        <v>146</v>
      </c>
      <c r="EH295" t="s">
        <v>146</v>
      </c>
      <c r="EI295" t="s">
        <v>146</v>
      </c>
      <c r="EJ295" t="s">
        <v>146</v>
      </c>
      <c r="EK295" t="s">
        <v>146</v>
      </c>
      <c r="EL295" t="s">
        <v>146</v>
      </c>
      <c r="EM295" t="s">
        <v>146</v>
      </c>
      <c r="EN295" t="s">
        <v>146</v>
      </c>
      <c r="EO295" t="s">
        <v>146</v>
      </c>
      <c r="EP295">
        <v>45157.5</v>
      </c>
      <c r="EQ295">
        <v>0</v>
      </c>
      <c r="ER295">
        <v>0</v>
      </c>
      <c r="ES295" t="s">
        <v>146</v>
      </c>
      <c r="ET295" t="s">
        <v>168</v>
      </c>
      <c r="EU295" t="s">
        <v>146</v>
      </c>
      <c r="EV295">
        <v>0</v>
      </c>
    </row>
    <row r="296" spans="1:152" x14ac:dyDescent="0.25">
      <c r="A296">
        <v>9768119412</v>
      </c>
      <c r="B296" t="s">
        <v>245</v>
      </c>
      <c r="C296" t="s">
        <v>246</v>
      </c>
      <c r="D296" t="s">
        <v>143</v>
      </c>
      <c r="E296" t="s">
        <v>144</v>
      </c>
      <c r="F296" t="s">
        <v>145</v>
      </c>
      <c r="G296">
        <v>34917</v>
      </c>
      <c r="H296" t="s">
        <v>145</v>
      </c>
      <c r="I296">
        <v>171680</v>
      </c>
      <c r="J296">
        <v>2611108229</v>
      </c>
      <c r="K296">
        <v>2110984</v>
      </c>
      <c r="L296">
        <v>2692440</v>
      </c>
      <c r="M296" t="s">
        <v>146</v>
      </c>
      <c r="N296">
        <v>9768119412</v>
      </c>
      <c r="O296">
        <v>123</v>
      </c>
      <c r="P296" t="s">
        <v>147</v>
      </c>
      <c r="Q296" t="s">
        <v>148</v>
      </c>
      <c r="R296" t="s">
        <v>149</v>
      </c>
      <c r="S296">
        <v>250100000000001</v>
      </c>
      <c r="T296" t="s">
        <v>247</v>
      </c>
      <c r="U296" t="s">
        <v>151</v>
      </c>
      <c r="V296">
        <v>4814</v>
      </c>
      <c r="W296" t="s">
        <v>152</v>
      </c>
      <c r="X296" t="s">
        <v>151</v>
      </c>
      <c r="Y296">
        <v>44</v>
      </c>
      <c r="Z296" t="s">
        <v>153</v>
      </c>
      <c r="AA296" t="s">
        <v>248</v>
      </c>
      <c r="AB296" t="s">
        <v>146</v>
      </c>
      <c r="AC296">
        <v>200185</v>
      </c>
      <c r="AD296" t="s">
        <v>249</v>
      </c>
      <c r="AE296" t="s">
        <v>156</v>
      </c>
      <c r="AF296" t="s">
        <v>250</v>
      </c>
      <c r="AG296">
        <v>566</v>
      </c>
      <c r="AH296">
        <v>888863</v>
      </c>
      <c r="AI296" t="s">
        <v>171</v>
      </c>
      <c r="AJ296">
        <v>566</v>
      </c>
      <c r="AK296">
        <v>9768119412</v>
      </c>
      <c r="AL296">
        <v>9768119412</v>
      </c>
      <c r="AM296" t="s">
        <v>158</v>
      </c>
      <c r="AN296" t="s">
        <v>251</v>
      </c>
      <c r="AO296" t="s">
        <v>252</v>
      </c>
      <c r="AP296" t="s">
        <v>146</v>
      </c>
      <c r="AQ296" t="s">
        <v>174</v>
      </c>
      <c r="AR296">
        <v>54857.5</v>
      </c>
      <c r="AS296">
        <v>54750</v>
      </c>
      <c r="AT296" s="5">
        <f t="shared" si="28"/>
        <v>51750</v>
      </c>
      <c r="AU296" s="5">
        <v>350</v>
      </c>
      <c r="AV296" s="5">
        <f t="shared" si="29"/>
        <v>51400</v>
      </c>
      <c r="AW296" s="6">
        <f t="shared" si="30"/>
        <v>9046.4000000000015</v>
      </c>
      <c r="AX296" s="7">
        <f t="shared" si="31"/>
        <v>41120</v>
      </c>
      <c r="AY296" s="8">
        <f t="shared" si="32"/>
        <v>1233.6000000000001</v>
      </c>
      <c r="AZ296" s="5">
        <v>250</v>
      </c>
      <c r="BA296" s="9">
        <f t="shared" si="33"/>
        <v>81.25</v>
      </c>
      <c r="BB296" s="9">
        <v>1000</v>
      </c>
      <c r="BC296" s="10">
        <v>2000</v>
      </c>
      <c r="BD296" s="5">
        <f t="shared" si="34"/>
        <v>18.75</v>
      </c>
      <c r="BG296" t="s">
        <v>146</v>
      </c>
      <c r="BH296" t="s">
        <v>146</v>
      </c>
      <c r="BI296">
        <v>566</v>
      </c>
      <c r="BJ296">
        <v>566</v>
      </c>
      <c r="BK296">
        <v>54857.5</v>
      </c>
      <c r="BL296">
        <v>350</v>
      </c>
      <c r="BM296">
        <v>0</v>
      </c>
      <c r="BN296">
        <v>350</v>
      </c>
      <c r="BO296">
        <v>26.25</v>
      </c>
      <c r="BP296">
        <v>0</v>
      </c>
      <c r="BQ296">
        <v>54481.25</v>
      </c>
      <c r="BR296">
        <v>0</v>
      </c>
      <c r="BS296">
        <v>26.25</v>
      </c>
      <c r="BT296" t="s">
        <v>146</v>
      </c>
      <c r="BU296">
        <v>59536659</v>
      </c>
      <c r="BV296" t="s">
        <v>162</v>
      </c>
      <c r="BW296">
        <v>0</v>
      </c>
      <c r="BX296">
        <v>0</v>
      </c>
      <c r="BY296" t="s">
        <v>163</v>
      </c>
      <c r="BZ296">
        <v>0</v>
      </c>
      <c r="CA296" t="s">
        <v>146</v>
      </c>
      <c r="CB296">
        <v>0</v>
      </c>
      <c r="CC296">
        <v>0</v>
      </c>
      <c r="CD296" t="s">
        <v>175</v>
      </c>
      <c r="CE296">
        <v>0</v>
      </c>
      <c r="CF296">
        <v>0</v>
      </c>
      <c r="CG296">
        <v>0</v>
      </c>
      <c r="CH296" t="s">
        <v>146</v>
      </c>
      <c r="CI296" t="s">
        <v>146</v>
      </c>
      <c r="CJ296" t="s">
        <v>171</v>
      </c>
      <c r="CK296">
        <v>10</v>
      </c>
      <c r="CL296">
        <v>0</v>
      </c>
      <c r="CM296">
        <v>0</v>
      </c>
      <c r="CN296">
        <v>54857.5</v>
      </c>
      <c r="CO296" t="s">
        <v>150</v>
      </c>
      <c r="CP296">
        <v>0</v>
      </c>
      <c r="CQ296">
        <v>0</v>
      </c>
      <c r="CR296">
        <v>0</v>
      </c>
      <c r="CS296" t="s">
        <v>164</v>
      </c>
      <c r="CT296">
        <v>0</v>
      </c>
      <c r="CU296">
        <v>0</v>
      </c>
      <c r="CV296">
        <v>0</v>
      </c>
      <c r="CW296" t="s">
        <v>156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 t="s">
        <v>165</v>
      </c>
      <c r="DE296">
        <v>0</v>
      </c>
      <c r="DF296">
        <v>0</v>
      </c>
      <c r="DG296">
        <v>0</v>
      </c>
      <c r="DH296" t="s">
        <v>150</v>
      </c>
      <c r="DI296">
        <v>0</v>
      </c>
      <c r="DJ296">
        <v>0</v>
      </c>
      <c r="DK296">
        <v>0</v>
      </c>
      <c r="DL296" t="s">
        <v>156</v>
      </c>
      <c r="DM296">
        <v>45</v>
      </c>
      <c r="DN296">
        <v>0</v>
      </c>
      <c r="DO296" t="s">
        <v>156</v>
      </c>
      <c r="DP296">
        <v>45</v>
      </c>
      <c r="DQ296">
        <v>0</v>
      </c>
      <c r="DR296" t="s">
        <v>146</v>
      </c>
      <c r="DS296" t="s">
        <v>146</v>
      </c>
      <c r="DT296" t="s">
        <v>146</v>
      </c>
      <c r="DU296" t="s">
        <v>249</v>
      </c>
      <c r="DV296">
        <v>0</v>
      </c>
      <c r="DW296">
        <v>0</v>
      </c>
      <c r="DX296">
        <v>350</v>
      </c>
      <c r="DY296">
        <v>26.25</v>
      </c>
      <c r="DZ296">
        <v>2.0020566090040005E+19</v>
      </c>
      <c r="EA296">
        <v>3.4600356600000148E+18</v>
      </c>
      <c r="EB296" t="s">
        <v>253</v>
      </c>
      <c r="EC296" t="s">
        <v>253</v>
      </c>
      <c r="ED296" t="s">
        <v>250</v>
      </c>
      <c r="EE296" t="s">
        <v>254</v>
      </c>
      <c r="EF296" t="s">
        <v>163</v>
      </c>
      <c r="EG296" t="s">
        <v>146</v>
      </c>
      <c r="EH296" t="s">
        <v>146</v>
      </c>
      <c r="EI296" t="s">
        <v>146</v>
      </c>
      <c r="EJ296" t="s">
        <v>146</v>
      </c>
      <c r="EK296" t="s">
        <v>146</v>
      </c>
      <c r="EL296" t="s">
        <v>146</v>
      </c>
      <c r="EM296" t="s">
        <v>146</v>
      </c>
      <c r="EN296" t="s">
        <v>146</v>
      </c>
      <c r="EO296" t="s">
        <v>146</v>
      </c>
      <c r="EP296">
        <v>54857.5</v>
      </c>
      <c r="EQ296">
        <v>0</v>
      </c>
      <c r="ER296">
        <v>0</v>
      </c>
      <c r="ES296" t="s">
        <v>146</v>
      </c>
      <c r="ET296" t="s">
        <v>168</v>
      </c>
      <c r="EU296" t="s">
        <v>146</v>
      </c>
      <c r="EV296">
        <v>0</v>
      </c>
    </row>
    <row r="297" spans="1:152" x14ac:dyDescent="0.25">
      <c r="A297">
        <v>9764094046</v>
      </c>
      <c r="B297" t="s">
        <v>141</v>
      </c>
      <c r="C297" t="s">
        <v>861</v>
      </c>
      <c r="D297" t="s">
        <v>143</v>
      </c>
      <c r="E297" t="s">
        <v>144</v>
      </c>
      <c r="F297" t="s">
        <v>145</v>
      </c>
      <c r="G297">
        <v>34911</v>
      </c>
      <c r="H297" t="s">
        <v>145</v>
      </c>
      <c r="I297">
        <v>613883</v>
      </c>
      <c r="J297">
        <v>2610497996</v>
      </c>
      <c r="K297">
        <v>8917441</v>
      </c>
      <c r="L297">
        <v>2692440</v>
      </c>
      <c r="M297" t="s">
        <v>146</v>
      </c>
      <c r="N297">
        <v>9764094046</v>
      </c>
      <c r="O297">
        <v>123</v>
      </c>
      <c r="P297" t="s">
        <v>147</v>
      </c>
      <c r="Q297" t="s">
        <v>148</v>
      </c>
      <c r="R297" t="s">
        <v>149</v>
      </c>
      <c r="S297">
        <v>250100000000001</v>
      </c>
      <c r="T297" t="s">
        <v>150</v>
      </c>
      <c r="U297" t="s">
        <v>151</v>
      </c>
      <c r="V297">
        <v>4814</v>
      </c>
      <c r="W297" t="s">
        <v>152</v>
      </c>
      <c r="X297" t="s">
        <v>151</v>
      </c>
      <c r="Y297">
        <v>44</v>
      </c>
      <c r="Z297" t="s">
        <v>153</v>
      </c>
      <c r="AA297" t="s">
        <v>154</v>
      </c>
      <c r="AB297" t="s">
        <v>146</v>
      </c>
      <c r="AC297">
        <v>200239</v>
      </c>
      <c r="AD297" t="s">
        <v>155</v>
      </c>
      <c r="AE297" t="s">
        <v>156</v>
      </c>
      <c r="AF297" t="s">
        <v>862</v>
      </c>
      <c r="AG297">
        <v>566</v>
      </c>
      <c r="AH297">
        <v>163352</v>
      </c>
      <c r="AI297" t="s">
        <v>171</v>
      </c>
      <c r="AJ297">
        <v>566</v>
      </c>
      <c r="AK297">
        <v>9764094046</v>
      </c>
      <c r="AL297">
        <v>9764094046</v>
      </c>
      <c r="AM297" t="s">
        <v>158</v>
      </c>
      <c r="AN297" t="s">
        <v>228</v>
      </c>
      <c r="AO297" t="s">
        <v>229</v>
      </c>
      <c r="AP297" t="s">
        <v>146</v>
      </c>
      <c r="AQ297" t="s">
        <v>174</v>
      </c>
      <c r="AR297">
        <v>56777.5</v>
      </c>
      <c r="AS297">
        <v>56670</v>
      </c>
      <c r="AT297" s="5">
        <f t="shared" si="28"/>
        <v>55670</v>
      </c>
      <c r="AU297" s="5">
        <v>350</v>
      </c>
      <c r="AV297" s="5">
        <f t="shared" si="29"/>
        <v>55320</v>
      </c>
      <c r="AW297" s="6">
        <f t="shared" si="30"/>
        <v>9736.3200000000015</v>
      </c>
      <c r="AX297" s="7">
        <f t="shared" si="31"/>
        <v>44256</v>
      </c>
      <c r="AY297" s="8">
        <f t="shared" si="32"/>
        <v>1327.68</v>
      </c>
      <c r="AZ297" s="5">
        <v>250</v>
      </c>
      <c r="BA297" s="9">
        <f t="shared" si="33"/>
        <v>81.25</v>
      </c>
      <c r="BB297" s="9">
        <v>1000</v>
      </c>
      <c r="BC297" s="10"/>
      <c r="BD297" s="5">
        <f t="shared" si="34"/>
        <v>18.75</v>
      </c>
      <c r="BG297" t="s">
        <v>146</v>
      </c>
      <c r="BH297" t="s">
        <v>146</v>
      </c>
      <c r="BI297">
        <v>566</v>
      </c>
      <c r="BJ297">
        <v>566</v>
      </c>
      <c r="BK297">
        <v>56777.5</v>
      </c>
      <c r="BL297">
        <v>350</v>
      </c>
      <c r="BM297">
        <v>0</v>
      </c>
      <c r="BN297">
        <v>350</v>
      </c>
      <c r="BO297">
        <v>26.25</v>
      </c>
      <c r="BP297">
        <v>0</v>
      </c>
      <c r="BQ297">
        <v>56401.25</v>
      </c>
      <c r="BR297">
        <v>0</v>
      </c>
      <c r="BS297">
        <v>26.25</v>
      </c>
      <c r="BT297" t="s">
        <v>146</v>
      </c>
      <c r="BU297">
        <v>59536659</v>
      </c>
      <c r="BV297" t="s">
        <v>162</v>
      </c>
      <c r="BW297">
        <v>0</v>
      </c>
      <c r="BX297">
        <v>0</v>
      </c>
      <c r="BY297" t="s">
        <v>163</v>
      </c>
      <c r="BZ297">
        <v>0</v>
      </c>
      <c r="CA297" t="s">
        <v>146</v>
      </c>
      <c r="CB297">
        <v>0</v>
      </c>
      <c r="CC297">
        <v>0</v>
      </c>
      <c r="CD297" t="s">
        <v>175</v>
      </c>
      <c r="CE297">
        <v>0</v>
      </c>
      <c r="CF297">
        <v>0</v>
      </c>
      <c r="CG297">
        <v>0</v>
      </c>
      <c r="CH297" t="s">
        <v>146</v>
      </c>
      <c r="CI297" t="s">
        <v>146</v>
      </c>
      <c r="CJ297" t="s">
        <v>171</v>
      </c>
      <c r="CK297">
        <v>10</v>
      </c>
      <c r="CL297">
        <v>0</v>
      </c>
      <c r="CM297">
        <v>0</v>
      </c>
      <c r="CN297">
        <v>56777.5</v>
      </c>
      <c r="CO297" t="s">
        <v>150</v>
      </c>
      <c r="CP297">
        <v>0</v>
      </c>
      <c r="CQ297">
        <v>0</v>
      </c>
      <c r="CR297">
        <v>0</v>
      </c>
      <c r="CS297" t="s">
        <v>164</v>
      </c>
      <c r="CT297">
        <v>0</v>
      </c>
      <c r="CU297">
        <v>0</v>
      </c>
      <c r="CV297">
        <v>0</v>
      </c>
      <c r="CW297" t="s">
        <v>156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 t="s">
        <v>165</v>
      </c>
      <c r="DE297">
        <v>0</v>
      </c>
      <c r="DF297">
        <v>0</v>
      </c>
      <c r="DG297">
        <v>0</v>
      </c>
      <c r="DH297" t="s">
        <v>150</v>
      </c>
      <c r="DI297">
        <v>0</v>
      </c>
      <c r="DJ297">
        <v>0</v>
      </c>
      <c r="DK297">
        <v>0</v>
      </c>
      <c r="DL297" t="s">
        <v>156</v>
      </c>
      <c r="DM297">
        <v>45</v>
      </c>
      <c r="DN297">
        <v>0</v>
      </c>
      <c r="DO297" t="s">
        <v>156</v>
      </c>
      <c r="DP297">
        <v>45</v>
      </c>
      <c r="DQ297">
        <v>0</v>
      </c>
      <c r="DR297" t="s">
        <v>146</v>
      </c>
      <c r="DS297" t="s">
        <v>146</v>
      </c>
      <c r="DT297" t="s">
        <v>146</v>
      </c>
      <c r="DU297" t="s">
        <v>155</v>
      </c>
      <c r="DV297">
        <v>0</v>
      </c>
      <c r="DW297">
        <v>0</v>
      </c>
      <c r="DX297">
        <v>350</v>
      </c>
      <c r="DY297">
        <v>26.25</v>
      </c>
      <c r="DZ297">
        <v>2.0020566090040005E+19</v>
      </c>
      <c r="EA297">
        <v>3.4600356600000148E+18</v>
      </c>
      <c r="EB297" t="s">
        <v>863</v>
      </c>
      <c r="EC297" t="s">
        <v>863</v>
      </c>
      <c r="ED297" t="s">
        <v>862</v>
      </c>
      <c r="EE297" t="s">
        <v>864</v>
      </c>
      <c r="EF297" t="s">
        <v>163</v>
      </c>
      <c r="EG297" t="s">
        <v>146</v>
      </c>
      <c r="EH297" t="s">
        <v>146</v>
      </c>
      <c r="EI297" t="s">
        <v>146</v>
      </c>
      <c r="EJ297" t="s">
        <v>146</v>
      </c>
      <c r="EK297" t="s">
        <v>146</v>
      </c>
      <c r="EL297" t="s">
        <v>146</v>
      </c>
      <c r="EM297" t="s">
        <v>146</v>
      </c>
      <c r="EN297" t="s">
        <v>146</v>
      </c>
      <c r="EO297" t="s">
        <v>146</v>
      </c>
      <c r="EP297">
        <v>56777.5</v>
      </c>
      <c r="EQ297">
        <v>0</v>
      </c>
      <c r="ER297">
        <v>0</v>
      </c>
      <c r="ES297" t="s">
        <v>146</v>
      </c>
      <c r="ET297" t="s">
        <v>168</v>
      </c>
      <c r="EU297" t="s">
        <v>146</v>
      </c>
      <c r="EV297">
        <v>0</v>
      </c>
    </row>
    <row r="298" spans="1:152" x14ac:dyDescent="0.25">
      <c r="A298">
        <v>9763843662</v>
      </c>
      <c r="B298" t="s">
        <v>141</v>
      </c>
      <c r="C298" t="s">
        <v>779</v>
      </c>
      <c r="D298" t="s">
        <v>143</v>
      </c>
      <c r="E298" t="s">
        <v>144</v>
      </c>
      <c r="F298" t="s">
        <v>145</v>
      </c>
      <c r="G298">
        <v>34911</v>
      </c>
      <c r="H298" t="s">
        <v>145</v>
      </c>
      <c r="I298">
        <v>906654</v>
      </c>
      <c r="J298">
        <v>2610497436</v>
      </c>
      <c r="K298">
        <v>9135743</v>
      </c>
      <c r="L298">
        <v>2692440</v>
      </c>
      <c r="M298" t="s">
        <v>146</v>
      </c>
      <c r="N298">
        <v>9763843662</v>
      </c>
      <c r="O298">
        <v>123</v>
      </c>
      <c r="P298" t="s">
        <v>147</v>
      </c>
      <c r="Q298" t="s">
        <v>148</v>
      </c>
      <c r="R298" t="s">
        <v>149</v>
      </c>
      <c r="S298">
        <v>250100000000001</v>
      </c>
      <c r="T298" t="s">
        <v>150</v>
      </c>
      <c r="U298" t="s">
        <v>151</v>
      </c>
      <c r="V298">
        <v>4814</v>
      </c>
      <c r="W298" t="s">
        <v>152</v>
      </c>
      <c r="X298" t="s">
        <v>151</v>
      </c>
      <c r="Y298">
        <v>44</v>
      </c>
      <c r="Z298" t="s">
        <v>153</v>
      </c>
      <c r="AA298" t="s">
        <v>154</v>
      </c>
      <c r="AB298" t="s">
        <v>146</v>
      </c>
      <c r="AC298">
        <v>200239</v>
      </c>
      <c r="AD298" t="s">
        <v>155</v>
      </c>
      <c r="AE298" t="s">
        <v>156</v>
      </c>
      <c r="AF298" t="s">
        <v>780</v>
      </c>
      <c r="AG298">
        <v>566</v>
      </c>
      <c r="AH298">
        <v>913127</v>
      </c>
      <c r="AI298" t="s">
        <v>171</v>
      </c>
      <c r="AJ298">
        <v>566</v>
      </c>
      <c r="AK298">
        <v>9763843662</v>
      </c>
      <c r="AL298">
        <v>9763843662</v>
      </c>
      <c r="AM298" t="s">
        <v>158</v>
      </c>
      <c r="AN298" t="s">
        <v>198</v>
      </c>
      <c r="AO298" t="s">
        <v>199</v>
      </c>
      <c r="AP298" t="s">
        <v>146</v>
      </c>
      <c r="AQ298" t="s">
        <v>174</v>
      </c>
      <c r="AR298">
        <v>59777.5</v>
      </c>
      <c r="AS298">
        <v>59670</v>
      </c>
      <c r="AT298" s="5">
        <f t="shared" si="28"/>
        <v>58670</v>
      </c>
      <c r="AU298" s="5">
        <v>350</v>
      </c>
      <c r="AV298" s="5">
        <f t="shared" si="29"/>
        <v>58320</v>
      </c>
      <c r="AW298" s="6">
        <f t="shared" si="30"/>
        <v>10264.320000000002</v>
      </c>
      <c r="AX298" s="7">
        <f t="shared" si="31"/>
        <v>46656</v>
      </c>
      <c r="AY298" s="8">
        <f t="shared" si="32"/>
        <v>1399.68</v>
      </c>
      <c r="AZ298" s="5">
        <v>250</v>
      </c>
      <c r="BA298" s="9">
        <f t="shared" si="33"/>
        <v>81.25</v>
      </c>
      <c r="BB298" s="9">
        <v>1000</v>
      </c>
      <c r="BC298" s="10"/>
      <c r="BD298" s="5">
        <f t="shared" si="34"/>
        <v>18.75</v>
      </c>
      <c r="BG298" t="s">
        <v>146</v>
      </c>
      <c r="BH298" t="s">
        <v>146</v>
      </c>
      <c r="BI298">
        <v>566</v>
      </c>
      <c r="BJ298">
        <v>566</v>
      </c>
      <c r="BK298">
        <v>59777.5</v>
      </c>
      <c r="BL298">
        <v>350</v>
      </c>
      <c r="BM298">
        <v>0</v>
      </c>
      <c r="BN298">
        <v>350</v>
      </c>
      <c r="BO298">
        <v>26.25</v>
      </c>
      <c r="BP298">
        <v>0</v>
      </c>
      <c r="BQ298">
        <v>59401.25</v>
      </c>
      <c r="BR298">
        <v>0</v>
      </c>
      <c r="BS298">
        <v>26.25</v>
      </c>
      <c r="BT298" t="s">
        <v>146</v>
      </c>
      <c r="BU298">
        <v>59536659</v>
      </c>
      <c r="BV298" t="s">
        <v>162</v>
      </c>
      <c r="BW298">
        <v>0</v>
      </c>
      <c r="BX298">
        <v>0</v>
      </c>
      <c r="BY298" t="s">
        <v>163</v>
      </c>
      <c r="BZ298">
        <v>0</v>
      </c>
      <c r="CA298" t="s">
        <v>146</v>
      </c>
      <c r="CB298">
        <v>0</v>
      </c>
      <c r="CC298">
        <v>0</v>
      </c>
      <c r="CD298" t="s">
        <v>175</v>
      </c>
      <c r="CE298">
        <v>0</v>
      </c>
      <c r="CF298">
        <v>0</v>
      </c>
      <c r="CG298">
        <v>0</v>
      </c>
      <c r="CH298" t="s">
        <v>146</v>
      </c>
      <c r="CI298" t="s">
        <v>146</v>
      </c>
      <c r="CJ298" t="s">
        <v>171</v>
      </c>
      <c r="CK298">
        <v>10</v>
      </c>
      <c r="CL298">
        <v>0</v>
      </c>
      <c r="CM298">
        <v>0</v>
      </c>
      <c r="CN298">
        <v>59777.5</v>
      </c>
      <c r="CO298" t="s">
        <v>150</v>
      </c>
      <c r="CP298">
        <v>0</v>
      </c>
      <c r="CQ298">
        <v>0</v>
      </c>
      <c r="CR298">
        <v>0</v>
      </c>
      <c r="CS298" t="s">
        <v>164</v>
      </c>
      <c r="CT298">
        <v>0</v>
      </c>
      <c r="CU298">
        <v>0</v>
      </c>
      <c r="CV298">
        <v>0</v>
      </c>
      <c r="CW298" t="s">
        <v>156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 t="s">
        <v>165</v>
      </c>
      <c r="DE298">
        <v>0</v>
      </c>
      <c r="DF298">
        <v>0</v>
      </c>
      <c r="DG298">
        <v>0</v>
      </c>
      <c r="DH298" t="s">
        <v>150</v>
      </c>
      <c r="DI298">
        <v>0</v>
      </c>
      <c r="DJ298">
        <v>0</v>
      </c>
      <c r="DK298">
        <v>0</v>
      </c>
      <c r="DL298" t="s">
        <v>156</v>
      </c>
      <c r="DM298">
        <v>45</v>
      </c>
      <c r="DN298">
        <v>0</v>
      </c>
      <c r="DO298" t="s">
        <v>156</v>
      </c>
      <c r="DP298">
        <v>45</v>
      </c>
      <c r="DQ298">
        <v>0</v>
      </c>
      <c r="DR298" t="s">
        <v>146</v>
      </c>
      <c r="DS298" t="s">
        <v>146</v>
      </c>
      <c r="DT298" t="s">
        <v>146</v>
      </c>
      <c r="DU298" t="s">
        <v>155</v>
      </c>
      <c r="DV298">
        <v>0</v>
      </c>
      <c r="DW298">
        <v>0</v>
      </c>
      <c r="DX298">
        <v>350</v>
      </c>
      <c r="DY298">
        <v>26.25</v>
      </c>
      <c r="DZ298">
        <v>2.0020566090040005E+19</v>
      </c>
      <c r="EA298">
        <v>3.4600356600000148E+18</v>
      </c>
      <c r="EB298" t="s">
        <v>781</v>
      </c>
      <c r="EC298" t="s">
        <v>781</v>
      </c>
      <c r="ED298" t="s">
        <v>780</v>
      </c>
      <c r="EE298" t="s">
        <v>782</v>
      </c>
      <c r="EF298" t="s">
        <v>163</v>
      </c>
      <c r="EG298" t="s">
        <v>146</v>
      </c>
      <c r="EH298" t="s">
        <v>146</v>
      </c>
      <c r="EI298" t="s">
        <v>146</v>
      </c>
      <c r="EJ298" t="s">
        <v>146</v>
      </c>
      <c r="EK298" t="s">
        <v>146</v>
      </c>
      <c r="EL298" t="s">
        <v>146</v>
      </c>
      <c r="EM298" t="s">
        <v>146</v>
      </c>
      <c r="EN298" t="s">
        <v>146</v>
      </c>
      <c r="EO298" t="s">
        <v>146</v>
      </c>
      <c r="EP298">
        <v>59777.5</v>
      </c>
      <c r="EQ298">
        <v>0</v>
      </c>
      <c r="ER298">
        <v>0</v>
      </c>
      <c r="ES298" t="s">
        <v>146</v>
      </c>
      <c r="ET298" t="s">
        <v>168</v>
      </c>
      <c r="EU298" t="s">
        <v>146</v>
      </c>
      <c r="EV298">
        <v>0</v>
      </c>
    </row>
    <row r="299" spans="1:152" x14ac:dyDescent="0.25">
      <c r="A299">
        <v>9762501885</v>
      </c>
      <c r="B299" t="s">
        <v>141</v>
      </c>
      <c r="C299" t="s">
        <v>581</v>
      </c>
      <c r="D299" t="s">
        <v>143</v>
      </c>
      <c r="E299" t="s">
        <v>144</v>
      </c>
      <c r="F299" t="s">
        <v>145</v>
      </c>
      <c r="G299">
        <v>34909</v>
      </c>
      <c r="H299" t="s">
        <v>145</v>
      </c>
      <c r="I299">
        <v>612443</v>
      </c>
      <c r="J299">
        <v>2610338891</v>
      </c>
      <c r="K299">
        <v>3072729</v>
      </c>
      <c r="L299">
        <v>2692440</v>
      </c>
      <c r="M299" t="s">
        <v>146</v>
      </c>
      <c r="N299">
        <v>9762501885</v>
      </c>
      <c r="O299">
        <v>123</v>
      </c>
      <c r="P299" t="s">
        <v>147</v>
      </c>
      <c r="Q299" t="s">
        <v>148</v>
      </c>
      <c r="R299" t="s">
        <v>149</v>
      </c>
      <c r="S299">
        <v>250100000000001</v>
      </c>
      <c r="T299" t="s">
        <v>150</v>
      </c>
      <c r="U299" t="s">
        <v>151</v>
      </c>
      <c r="V299">
        <v>4814</v>
      </c>
      <c r="W299" t="s">
        <v>152</v>
      </c>
      <c r="X299" t="s">
        <v>151</v>
      </c>
      <c r="Y299">
        <v>44</v>
      </c>
      <c r="Z299" t="s">
        <v>153</v>
      </c>
      <c r="AA299" t="s">
        <v>154</v>
      </c>
      <c r="AB299" t="s">
        <v>146</v>
      </c>
      <c r="AC299">
        <v>200239</v>
      </c>
      <c r="AD299" t="s">
        <v>155</v>
      </c>
      <c r="AE299" t="s">
        <v>156</v>
      </c>
      <c r="AF299" t="s">
        <v>582</v>
      </c>
      <c r="AG299">
        <v>566</v>
      </c>
      <c r="AH299">
        <v>776763</v>
      </c>
      <c r="AI299" t="s">
        <v>171</v>
      </c>
      <c r="AJ299">
        <v>566</v>
      </c>
      <c r="AK299">
        <v>9762501885</v>
      </c>
      <c r="AL299">
        <v>9762501885</v>
      </c>
      <c r="AM299" t="s">
        <v>158</v>
      </c>
      <c r="AN299" t="s">
        <v>172</v>
      </c>
      <c r="AO299" t="s">
        <v>173</v>
      </c>
      <c r="AP299" t="s">
        <v>146</v>
      </c>
      <c r="AQ299" t="s">
        <v>174</v>
      </c>
      <c r="AR299">
        <v>61387.5</v>
      </c>
      <c r="AS299">
        <v>61280</v>
      </c>
      <c r="AT299" s="5">
        <f t="shared" si="28"/>
        <v>60280</v>
      </c>
      <c r="AU299" s="5">
        <v>350</v>
      </c>
      <c r="AV299" s="5">
        <f t="shared" si="29"/>
        <v>59930</v>
      </c>
      <c r="AW299" s="6">
        <f t="shared" si="30"/>
        <v>10547.68</v>
      </c>
      <c r="AX299" s="7">
        <f t="shared" si="31"/>
        <v>47944</v>
      </c>
      <c r="AY299" s="8">
        <f t="shared" si="32"/>
        <v>1438.32</v>
      </c>
      <c r="AZ299" s="5">
        <v>250</v>
      </c>
      <c r="BA299" s="9">
        <f t="shared" si="33"/>
        <v>81.25</v>
      </c>
      <c r="BB299" s="9">
        <v>1000</v>
      </c>
      <c r="BC299" s="10"/>
      <c r="BD299" s="5">
        <f t="shared" si="34"/>
        <v>18.75</v>
      </c>
      <c r="BG299" t="s">
        <v>146</v>
      </c>
      <c r="BH299" t="s">
        <v>146</v>
      </c>
      <c r="BI299">
        <v>566</v>
      </c>
      <c r="BJ299">
        <v>566</v>
      </c>
      <c r="BK299">
        <v>61387.5</v>
      </c>
      <c r="BL299">
        <v>350</v>
      </c>
      <c r="BM299">
        <v>0</v>
      </c>
      <c r="BN299">
        <v>350</v>
      </c>
      <c r="BO299">
        <v>26.25</v>
      </c>
      <c r="BP299">
        <v>0</v>
      </c>
      <c r="BQ299">
        <v>61011.25</v>
      </c>
      <c r="BR299">
        <v>0</v>
      </c>
      <c r="BS299">
        <v>26.25</v>
      </c>
      <c r="BT299" t="s">
        <v>146</v>
      </c>
      <c r="BU299">
        <v>59536659</v>
      </c>
      <c r="BV299" t="s">
        <v>162</v>
      </c>
      <c r="BW299">
        <v>0</v>
      </c>
      <c r="BX299">
        <v>0</v>
      </c>
      <c r="BY299" t="s">
        <v>163</v>
      </c>
      <c r="BZ299">
        <v>0</v>
      </c>
      <c r="CA299" t="s">
        <v>146</v>
      </c>
      <c r="CB299">
        <v>0</v>
      </c>
      <c r="CC299">
        <v>0</v>
      </c>
      <c r="CD299" t="s">
        <v>175</v>
      </c>
      <c r="CE299">
        <v>0</v>
      </c>
      <c r="CF299">
        <v>0</v>
      </c>
      <c r="CG299">
        <v>0</v>
      </c>
      <c r="CH299" t="s">
        <v>146</v>
      </c>
      <c r="CI299" t="s">
        <v>146</v>
      </c>
      <c r="CJ299" t="s">
        <v>171</v>
      </c>
      <c r="CK299">
        <v>10</v>
      </c>
      <c r="CL299">
        <v>0</v>
      </c>
      <c r="CM299">
        <v>0</v>
      </c>
      <c r="CN299">
        <v>61387.5</v>
      </c>
      <c r="CO299" t="s">
        <v>150</v>
      </c>
      <c r="CP299">
        <v>0</v>
      </c>
      <c r="CQ299">
        <v>0</v>
      </c>
      <c r="CR299">
        <v>0</v>
      </c>
      <c r="CS299" t="s">
        <v>164</v>
      </c>
      <c r="CT299">
        <v>0</v>
      </c>
      <c r="CU299">
        <v>0</v>
      </c>
      <c r="CV299">
        <v>0</v>
      </c>
      <c r="CW299" t="s">
        <v>156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 t="s">
        <v>165</v>
      </c>
      <c r="DE299">
        <v>0</v>
      </c>
      <c r="DF299">
        <v>0</v>
      </c>
      <c r="DG299">
        <v>0</v>
      </c>
      <c r="DH299" t="s">
        <v>150</v>
      </c>
      <c r="DI299">
        <v>0</v>
      </c>
      <c r="DJ299">
        <v>0</v>
      </c>
      <c r="DK299">
        <v>0</v>
      </c>
      <c r="DL299" t="s">
        <v>156</v>
      </c>
      <c r="DM299">
        <v>45</v>
      </c>
      <c r="DN299">
        <v>0</v>
      </c>
      <c r="DO299" t="s">
        <v>156</v>
      </c>
      <c r="DP299">
        <v>45</v>
      </c>
      <c r="DQ299">
        <v>0</v>
      </c>
      <c r="DR299" t="s">
        <v>146</v>
      </c>
      <c r="DS299" t="s">
        <v>146</v>
      </c>
      <c r="DT299" t="s">
        <v>146</v>
      </c>
      <c r="DU299" t="s">
        <v>155</v>
      </c>
      <c r="DV299">
        <v>0</v>
      </c>
      <c r="DW299">
        <v>0</v>
      </c>
      <c r="DX299">
        <v>350</v>
      </c>
      <c r="DY299">
        <v>26.25</v>
      </c>
      <c r="DZ299">
        <v>2.0020566090040005E+19</v>
      </c>
      <c r="EA299">
        <v>3.4600356600000148E+18</v>
      </c>
      <c r="EB299" t="s">
        <v>583</v>
      </c>
      <c r="EC299" t="s">
        <v>583</v>
      </c>
      <c r="ED299" t="s">
        <v>582</v>
      </c>
      <c r="EE299" t="s">
        <v>584</v>
      </c>
      <c r="EF299" t="s">
        <v>163</v>
      </c>
      <c r="EG299" t="s">
        <v>146</v>
      </c>
      <c r="EH299" t="s">
        <v>146</v>
      </c>
      <c r="EI299" t="s">
        <v>146</v>
      </c>
      <c r="EJ299" t="s">
        <v>146</v>
      </c>
      <c r="EK299" t="s">
        <v>146</v>
      </c>
      <c r="EL299" t="s">
        <v>146</v>
      </c>
      <c r="EM299" t="s">
        <v>146</v>
      </c>
      <c r="EN299" t="s">
        <v>146</v>
      </c>
      <c r="EO299" t="s">
        <v>146</v>
      </c>
      <c r="EP299">
        <v>61387.5</v>
      </c>
      <c r="EQ299">
        <v>0</v>
      </c>
      <c r="ER299">
        <v>0</v>
      </c>
      <c r="ES299" t="s">
        <v>146</v>
      </c>
      <c r="ET299" t="s">
        <v>168</v>
      </c>
      <c r="EU299" t="s">
        <v>146</v>
      </c>
      <c r="EV299">
        <v>0</v>
      </c>
    </row>
    <row r="300" spans="1:152" x14ac:dyDescent="0.25">
      <c r="A300">
        <v>9765472179</v>
      </c>
      <c r="B300" t="s">
        <v>141</v>
      </c>
      <c r="C300" t="s">
        <v>269</v>
      </c>
      <c r="D300" t="s">
        <v>143</v>
      </c>
      <c r="E300" t="s">
        <v>144</v>
      </c>
      <c r="F300" t="s">
        <v>145</v>
      </c>
      <c r="G300">
        <v>34913</v>
      </c>
      <c r="H300" t="s">
        <v>145</v>
      </c>
      <c r="I300">
        <v>769494</v>
      </c>
      <c r="J300">
        <v>2610692229</v>
      </c>
      <c r="K300">
        <v>1877509</v>
      </c>
      <c r="L300">
        <v>2692440</v>
      </c>
      <c r="M300" t="s">
        <v>146</v>
      </c>
      <c r="N300">
        <v>9765472179</v>
      </c>
      <c r="O300">
        <v>123</v>
      </c>
      <c r="P300" t="s">
        <v>147</v>
      </c>
      <c r="Q300" t="s">
        <v>148</v>
      </c>
      <c r="R300" t="s">
        <v>149</v>
      </c>
      <c r="S300">
        <v>250100000000001</v>
      </c>
      <c r="T300" t="s">
        <v>150</v>
      </c>
      <c r="U300" t="s">
        <v>151</v>
      </c>
      <c r="V300">
        <v>4814</v>
      </c>
      <c r="W300" t="s">
        <v>152</v>
      </c>
      <c r="X300" t="s">
        <v>151</v>
      </c>
      <c r="Y300">
        <v>44</v>
      </c>
      <c r="Z300" t="s">
        <v>153</v>
      </c>
      <c r="AA300" t="s">
        <v>154</v>
      </c>
      <c r="AB300" t="s">
        <v>146</v>
      </c>
      <c r="AC300">
        <v>200239</v>
      </c>
      <c r="AD300" t="s">
        <v>155</v>
      </c>
      <c r="AE300" t="s">
        <v>156</v>
      </c>
      <c r="AF300" t="s">
        <v>270</v>
      </c>
      <c r="AG300">
        <v>566</v>
      </c>
      <c r="AH300">
        <v>431421</v>
      </c>
      <c r="AI300" t="s">
        <v>171</v>
      </c>
      <c r="AJ300">
        <v>566</v>
      </c>
      <c r="AK300">
        <v>9765472179</v>
      </c>
      <c r="AL300">
        <v>9765472179</v>
      </c>
      <c r="AM300" t="s">
        <v>158</v>
      </c>
      <c r="AN300" t="s">
        <v>271</v>
      </c>
      <c r="AO300" t="s">
        <v>272</v>
      </c>
      <c r="AP300" t="s">
        <v>146</v>
      </c>
      <c r="AQ300" t="s">
        <v>174</v>
      </c>
      <c r="AR300">
        <v>61457.5</v>
      </c>
      <c r="AS300">
        <v>61350</v>
      </c>
      <c r="AT300" s="5">
        <f t="shared" si="28"/>
        <v>60350</v>
      </c>
      <c r="AU300" s="5">
        <v>350</v>
      </c>
      <c r="AV300" s="5">
        <f t="shared" si="29"/>
        <v>60000</v>
      </c>
      <c r="AW300" s="6">
        <f t="shared" si="30"/>
        <v>10560.000000000002</v>
      </c>
      <c r="AX300" s="7">
        <f t="shared" si="31"/>
        <v>48000</v>
      </c>
      <c r="AY300" s="8">
        <f t="shared" si="32"/>
        <v>1440</v>
      </c>
      <c r="AZ300" s="5">
        <v>250</v>
      </c>
      <c r="BA300" s="9">
        <f t="shared" si="33"/>
        <v>81.25</v>
      </c>
      <c r="BB300" s="9">
        <v>1000</v>
      </c>
      <c r="BC300" s="10"/>
      <c r="BD300" s="5">
        <f t="shared" si="34"/>
        <v>18.75</v>
      </c>
      <c r="BG300" t="s">
        <v>146</v>
      </c>
      <c r="BH300" t="s">
        <v>146</v>
      </c>
      <c r="BI300">
        <v>566</v>
      </c>
      <c r="BJ300">
        <v>566</v>
      </c>
      <c r="BK300">
        <v>61457.5</v>
      </c>
      <c r="BL300">
        <v>350</v>
      </c>
      <c r="BM300">
        <v>0</v>
      </c>
      <c r="BN300">
        <v>350</v>
      </c>
      <c r="BO300">
        <v>26.25</v>
      </c>
      <c r="BP300">
        <v>0</v>
      </c>
      <c r="BQ300">
        <v>61081.25</v>
      </c>
      <c r="BR300">
        <v>0</v>
      </c>
      <c r="BS300">
        <v>26.25</v>
      </c>
      <c r="BT300" t="s">
        <v>146</v>
      </c>
      <c r="BU300">
        <v>59536659</v>
      </c>
      <c r="BV300" t="s">
        <v>162</v>
      </c>
      <c r="BW300">
        <v>0</v>
      </c>
      <c r="BX300">
        <v>0</v>
      </c>
      <c r="BY300" t="s">
        <v>163</v>
      </c>
      <c r="BZ300">
        <v>0</v>
      </c>
      <c r="CA300" t="s">
        <v>146</v>
      </c>
      <c r="CB300">
        <v>0</v>
      </c>
      <c r="CC300">
        <v>0</v>
      </c>
      <c r="CD300" t="s">
        <v>175</v>
      </c>
      <c r="CE300">
        <v>0</v>
      </c>
      <c r="CF300">
        <v>0</v>
      </c>
      <c r="CG300">
        <v>0</v>
      </c>
      <c r="CH300" t="s">
        <v>146</v>
      </c>
      <c r="CI300" t="s">
        <v>146</v>
      </c>
      <c r="CJ300" t="s">
        <v>171</v>
      </c>
      <c r="CK300">
        <v>10</v>
      </c>
      <c r="CL300">
        <v>0</v>
      </c>
      <c r="CM300">
        <v>0</v>
      </c>
      <c r="CN300">
        <v>61457.5</v>
      </c>
      <c r="CO300" t="s">
        <v>150</v>
      </c>
      <c r="CP300">
        <v>0</v>
      </c>
      <c r="CQ300">
        <v>0</v>
      </c>
      <c r="CR300">
        <v>0</v>
      </c>
      <c r="CS300" t="s">
        <v>164</v>
      </c>
      <c r="CT300">
        <v>0</v>
      </c>
      <c r="CU300">
        <v>0</v>
      </c>
      <c r="CV300">
        <v>0</v>
      </c>
      <c r="CW300" t="s">
        <v>156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 t="s">
        <v>165</v>
      </c>
      <c r="DE300">
        <v>0</v>
      </c>
      <c r="DF300">
        <v>0</v>
      </c>
      <c r="DG300">
        <v>0</v>
      </c>
      <c r="DH300" t="s">
        <v>150</v>
      </c>
      <c r="DI300">
        <v>0</v>
      </c>
      <c r="DJ300">
        <v>0</v>
      </c>
      <c r="DK300">
        <v>0</v>
      </c>
      <c r="DL300" t="s">
        <v>156</v>
      </c>
      <c r="DM300">
        <v>45</v>
      </c>
      <c r="DN300">
        <v>0</v>
      </c>
      <c r="DO300" t="s">
        <v>156</v>
      </c>
      <c r="DP300">
        <v>45</v>
      </c>
      <c r="DQ300">
        <v>0</v>
      </c>
      <c r="DR300" t="s">
        <v>146</v>
      </c>
      <c r="DS300" t="s">
        <v>146</v>
      </c>
      <c r="DT300" t="s">
        <v>146</v>
      </c>
      <c r="DU300" t="s">
        <v>155</v>
      </c>
      <c r="DV300">
        <v>0</v>
      </c>
      <c r="DW300">
        <v>0</v>
      </c>
      <c r="DX300">
        <v>350</v>
      </c>
      <c r="DY300">
        <v>26.25</v>
      </c>
      <c r="DZ300">
        <v>2.0020566090040005E+19</v>
      </c>
      <c r="EA300">
        <v>3.4600356600000148E+18</v>
      </c>
      <c r="EB300" t="s">
        <v>273</v>
      </c>
      <c r="EC300" t="s">
        <v>273</v>
      </c>
      <c r="ED300" t="s">
        <v>270</v>
      </c>
      <c r="EE300" t="s">
        <v>274</v>
      </c>
      <c r="EF300" t="s">
        <v>163</v>
      </c>
      <c r="EG300" t="s">
        <v>146</v>
      </c>
      <c r="EH300" t="s">
        <v>146</v>
      </c>
      <c r="EI300" t="s">
        <v>146</v>
      </c>
      <c r="EJ300" t="s">
        <v>146</v>
      </c>
      <c r="EK300" t="s">
        <v>146</v>
      </c>
      <c r="EL300" t="s">
        <v>146</v>
      </c>
      <c r="EM300" t="s">
        <v>146</v>
      </c>
      <c r="EN300" t="s">
        <v>146</v>
      </c>
      <c r="EO300" t="s">
        <v>146</v>
      </c>
      <c r="EP300">
        <v>61457.5</v>
      </c>
      <c r="EQ300">
        <v>0</v>
      </c>
      <c r="ER300">
        <v>0</v>
      </c>
      <c r="ES300" t="s">
        <v>146</v>
      </c>
      <c r="ET300" t="s">
        <v>168</v>
      </c>
      <c r="EU300" t="s">
        <v>146</v>
      </c>
      <c r="EV300">
        <v>0</v>
      </c>
    </row>
    <row r="301" spans="1:152" x14ac:dyDescent="0.25">
      <c r="A301">
        <v>9766292413</v>
      </c>
      <c r="B301" t="s">
        <v>141</v>
      </c>
      <c r="C301" t="s">
        <v>322</v>
      </c>
      <c r="D301" t="s">
        <v>143</v>
      </c>
      <c r="E301" t="s">
        <v>144</v>
      </c>
      <c r="F301" t="s">
        <v>145</v>
      </c>
      <c r="G301">
        <v>34915</v>
      </c>
      <c r="H301" t="s">
        <v>145</v>
      </c>
      <c r="I301">
        <v>421177</v>
      </c>
      <c r="J301">
        <v>2610891476</v>
      </c>
      <c r="K301">
        <v>1877509</v>
      </c>
      <c r="L301">
        <v>2692440</v>
      </c>
      <c r="M301" t="s">
        <v>146</v>
      </c>
      <c r="N301">
        <v>9766292413</v>
      </c>
      <c r="O301">
        <v>123</v>
      </c>
      <c r="P301" t="s">
        <v>147</v>
      </c>
      <c r="Q301" t="s">
        <v>148</v>
      </c>
      <c r="R301" t="s">
        <v>149</v>
      </c>
      <c r="S301">
        <v>250100000000001</v>
      </c>
      <c r="T301" t="s">
        <v>150</v>
      </c>
      <c r="U301" t="s">
        <v>151</v>
      </c>
      <c r="V301">
        <v>4814</v>
      </c>
      <c r="W301" t="s">
        <v>152</v>
      </c>
      <c r="X301" t="s">
        <v>151</v>
      </c>
      <c r="Y301">
        <v>44</v>
      </c>
      <c r="Z301" t="s">
        <v>153</v>
      </c>
      <c r="AA301" t="s">
        <v>154</v>
      </c>
      <c r="AB301" t="s">
        <v>146</v>
      </c>
      <c r="AC301">
        <v>200239</v>
      </c>
      <c r="AD301" t="s">
        <v>155</v>
      </c>
      <c r="AE301" t="s">
        <v>156</v>
      </c>
      <c r="AF301" t="s">
        <v>323</v>
      </c>
      <c r="AG301">
        <v>566</v>
      </c>
      <c r="AH301">
        <v>142745</v>
      </c>
      <c r="AI301" t="s">
        <v>171</v>
      </c>
      <c r="AJ301">
        <v>566</v>
      </c>
      <c r="AK301">
        <v>9766292413</v>
      </c>
      <c r="AL301">
        <v>9766292413</v>
      </c>
      <c r="AM301" t="s">
        <v>158</v>
      </c>
      <c r="AN301" t="s">
        <v>198</v>
      </c>
      <c r="AO301" t="s">
        <v>199</v>
      </c>
      <c r="AP301" t="s">
        <v>146</v>
      </c>
      <c r="AQ301" t="s">
        <v>174</v>
      </c>
      <c r="AR301">
        <v>61457.5</v>
      </c>
      <c r="AS301">
        <v>61350</v>
      </c>
      <c r="AT301" s="5">
        <f t="shared" si="28"/>
        <v>60350</v>
      </c>
      <c r="AU301" s="5">
        <v>350</v>
      </c>
      <c r="AV301" s="5">
        <f t="shared" si="29"/>
        <v>60000</v>
      </c>
      <c r="AW301" s="6">
        <f t="shared" si="30"/>
        <v>10560.000000000002</v>
      </c>
      <c r="AX301" s="7">
        <f t="shared" si="31"/>
        <v>48000</v>
      </c>
      <c r="AY301" s="8">
        <f t="shared" si="32"/>
        <v>1440</v>
      </c>
      <c r="AZ301" s="5">
        <v>250</v>
      </c>
      <c r="BA301" s="9">
        <f t="shared" si="33"/>
        <v>81.25</v>
      </c>
      <c r="BB301" s="9">
        <v>1000</v>
      </c>
      <c r="BC301" s="10"/>
      <c r="BD301" s="5">
        <f t="shared" si="34"/>
        <v>18.75</v>
      </c>
      <c r="BG301" t="s">
        <v>146</v>
      </c>
      <c r="BH301" t="s">
        <v>146</v>
      </c>
      <c r="BI301">
        <v>566</v>
      </c>
      <c r="BJ301">
        <v>566</v>
      </c>
      <c r="BK301">
        <v>61457.5</v>
      </c>
      <c r="BL301">
        <v>350</v>
      </c>
      <c r="BM301">
        <v>0</v>
      </c>
      <c r="BN301">
        <v>350</v>
      </c>
      <c r="BO301">
        <v>26.25</v>
      </c>
      <c r="BP301">
        <v>0</v>
      </c>
      <c r="BQ301">
        <v>61081.25</v>
      </c>
      <c r="BR301">
        <v>0</v>
      </c>
      <c r="BS301">
        <v>26.25</v>
      </c>
      <c r="BT301" t="s">
        <v>146</v>
      </c>
      <c r="BU301">
        <v>59536659</v>
      </c>
      <c r="BV301" t="s">
        <v>162</v>
      </c>
      <c r="BW301">
        <v>0</v>
      </c>
      <c r="BX301">
        <v>0</v>
      </c>
      <c r="BY301" t="s">
        <v>163</v>
      </c>
      <c r="BZ301">
        <v>0</v>
      </c>
      <c r="CA301" t="s">
        <v>146</v>
      </c>
      <c r="CB301">
        <v>0</v>
      </c>
      <c r="CC301">
        <v>0</v>
      </c>
      <c r="CD301" t="s">
        <v>175</v>
      </c>
      <c r="CE301">
        <v>0</v>
      </c>
      <c r="CF301">
        <v>0</v>
      </c>
      <c r="CG301">
        <v>0</v>
      </c>
      <c r="CH301" t="s">
        <v>146</v>
      </c>
      <c r="CI301" t="s">
        <v>146</v>
      </c>
      <c r="CJ301" t="s">
        <v>171</v>
      </c>
      <c r="CK301">
        <v>10</v>
      </c>
      <c r="CL301">
        <v>0</v>
      </c>
      <c r="CM301">
        <v>0</v>
      </c>
      <c r="CN301">
        <v>61457.5</v>
      </c>
      <c r="CO301" t="s">
        <v>150</v>
      </c>
      <c r="CP301">
        <v>0</v>
      </c>
      <c r="CQ301">
        <v>0</v>
      </c>
      <c r="CR301">
        <v>0</v>
      </c>
      <c r="CS301" t="s">
        <v>164</v>
      </c>
      <c r="CT301">
        <v>0</v>
      </c>
      <c r="CU301">
        <v>0</v>
      </c>
      <c r="CV301">
        <v>0</v>
      </c>
      <c r="CW301" t="s">
        <v>156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 t="s">
        <v>165</v>
      </c>
      <c r="DE301">
        <v>0</v>
      </c>
      <c r="DF301">
        <v>0</v>
      </c>
      <c r="DG301">
        <v>0</v>
      </c>
      <c r="DH301" t="s">
        <v>150</v>
      </c>
      <c r="DI301">
        <v>0</v>
      </c>
      <c r="DJ301">
        <v>0</v>
      </c>
      <c r="DK301">
        <v>0</v>
      </c>
      <c r="DL301" t="s">
        <v>156</v>
      </c>
      <c r="DM301">
        <v>45</v>
      </c>
      <c r="DN301">
        <v>0</v>
      </c>
      <c r="DO301" t="s">
        <v>156</v>
      </c>
      <c r="DP301">
        <v>45</v>
      </c>
      <c r="DQ301">
        <v>0</v>
      </c>
      <c r="DR301" t="s">
        <v>146</v>
      </c>
      <c r="DS301" t="s">
        <v>146</v>
      </c>
      <c r="DT301" t="s">
        <v>146</v>
      </c>
      <c r="DU301" t="s">
        <v>155</v>
      </c>
      <c r="DV301">
        <v>0</v>
      </c>
      <c r="DW301">
        <v>0</v>
      </c>
      <c r="DX301">
        <v>350</v>
      </c>
      <c r="DY301">
        <v>26.25</v>
      </c>
      <c r="DZ301">
        <v>2.0020566090040005E+19</v>
      </c>
      <c r="EA301">
        <v>3.4600356600000148E+18</v>
      </c>
      <c r="EB301" t="s">
        <v>324</v>
      </c>
      <c r="EC301" t="s">
        <v>324</v>
      </c>
      <c r="ED301" t="s">
        <v>323</v>
      </c>
      <c r="EE301" t="s">
        <v>325</v>
      </c>
      <c r="EF301" t="s">
        <v>163</v>
      </c>
      <c r="EG301" t="s">
        <v>146</v>
      </c>
      <c r="EH301" t="s">
        <v>146</v>
      </c>
      <c r="EI301" t="s">
        <v>146</v>
      </c>
      <c r="EJ301" t="s">
        <v>146</v>
      </c>
      <c r="EK301" t="s">
        <v>146</v>
      </c>
      <c r="EL301" t="s">
        <v>146</v>
      </c>
      <c r="EM301" t="s">
        <v>146</v>
      </c>
      <c r="EN301" t="s">
        <v>146</v>
      </c>
      <c r="EO301" t="s">
        <v>146</v>
      </c>
      <c r="EP301">
        <v>61457.5</v>
      </c>
      <c r="EQ301">
        <v>0</v>
      </c>
      <c r="ER301">
        <v>0</v>
      </c>
      <c r="ES301" t="s">
        <v>146</v>
      </c>
      <c r="ET301" t="s">
        <v>168</v>
      </c>
      <c r="EU301" t="s">
        <v>146</v>
      </c>
      <c r="EV301">
        <v>0</v>
      </c>
    </row>
    <row r="302" spans="1:152" x14ac:dyDescent="0.25">
      <c r="A302">
        <v>9764439576</v>
      </c>
      <c r="B302" t="s">
        <v>141</v>
      </c>
      <c r="C302" t="s">
        <v>364</v>
      </c>
      <c r="D302" t="s">
        <v>143</v>
      </c>
      <c r="E302" t="s">
        <v>144</v>
      </c>
      <c r="F302" t="s">
        <v>145</v>
      </c>
      <c r="G302">
        <v>34912</v>
      </c>
      <c r="H302" t="s">
        <v>145</v>
      </c>
      <c r="I302">
        <v>805853</v>
      </c>
      <c r="J302">
        <v>2610605159</v>
      </c>
      <c r="K302">
        <v>5615700</v>
      </c>
      <c r="L302">
        <v>2692440</v>
      </c>
      <c r="M302" t="s">
        <v>146</v>
      </c>
      <c r="N302">
        <v>9764439576</v>
      </c>
      <c r="O302">
        <v>123</v>
      </c>
      <c r="P302" t="s">
        <v>147</v>
      </c>
      <c r="Q302" t="s">
        <v>148</v>
      </c>
      <c r="R302" t="s">
        <v>149</v>
      </c>
      <c r="S302">
        <v>250100000000001</v>
      </c>
      <c r="T302" t="s">
        <v>150</v>
      </c>
      <c r="U302" t="s">
        <v>151</v>
      </c>
      <c r="V302">
        <v>4814</v>
      </c>
      <c r="W302" t="s">
        <v>152</v>
      </c>
      <c r="X302" t="s">
        <v>151</v>
      </c>
      <c r="Y302">
        <v>44</v>
      </c>
      <c r="Z302" t="s">
        <v>153</v>
      </c>
      <c r="AA302" t="s">
        <v>154</v>
      </c>
      <c r="AB302" t="s">
        <v>146</v>
      </c>
      <c r="AC302">
        <v>200239</v>
      </c>
      <c r="AD302" t="s">
        <v>155</v>
      </c>
      <c r="AE302" t="s">
        <v>156</v>
      </c>
      <c r="AF302" t="s">
        <v>365</v>
      </c>
      <c r="AG302">
        <v>566</v>
      </c>
      <c r="AH302">
        <v>515523</v>
      </c>
      <c r="AI302" t="s">
        <v>171</v>
      </c>
      <c r="AJ302">
        <v>566</v>
      </c>
      <c r="AK302">
        <v>9764439576</v>
      </c>
      <c r="AL302">
        <v>9764439576</v>
      </c>
      <c r="AM302" t="s">
        <v>158</v>
      </c>
      <c r="AN302" t="s">
        <v>237</v>
      </c>
      <c r="AO302" t="s">
        <v>238</v>
      </c>
      <c r="AP302" t="s">
        <v>146</v>
      </c>
      <c r="AQ302" t="s">
        <v>174</v>
      </c>
      <c r="AR302">
        <v>61457.5</v>
      </c>
      <c r="AS302">
        <v>61350</v>
      </c>
      <c r="AT302" s="5">
        <f t="shared" si="28"/>
        <v>60350</v>
      </c>
      <c r="AU302" s="5">
        <v>350</v>
      </c>
      <c r="AV302" s="5">
        <f t="shared" si="29"/>
        <v>60000</v>
      </c>
      <c r="AW302" s="6">
        <f t="shared" si="30"/>
        <v>10560.000000000002</v>
      </c>
      <c r="AX302" s="7">
        <f t="shared" si="31"/>
        <v>48000</v>
      </c>
      <c r="AY302" s="8">
        <f t="shared" si="32"/>
        <v>1440</v>
      </c>
      <c r="AZ302" s="5">
        <v>250</v>
      </c>
      <c r="BA302" s="9">
        <f t="shared" si="33"/>
        <v>81.25</v>
      </c>
      <c r="BB302" s="9">
        <v>1000</v>
      </c>
      <c r="BC302" s="10"/>
      <c r="BD302" s="5">
        <f t="shared" si="34"/>
        <v>18.75</v>
      </c>
      <c r="BG302" t="s">
        <v>146</v>
      </c>
      <c r="BH302" t="s">
        <v>146</v>
      </c>
      <c r="BI302">
        <v>566</v>
      </c>
      <c r="BJ302">
        <v>566</v>
      </c>
      <c r="BK302">
        <v>61457.5</v>
      </c>
      <c r="BL302">
        <v>350</v>
      </c>
      <c r="BM302">
        <v>0</v>
      </c>
      <c r="BN302">
        <v>350</v>
      </c>
      <c r="BO302">
        <v>26.25</v>
      </c>
      <c r="BP302">
        <v>0</v>
      </c>
      <c r="BQ302">
        <v>61081.25</v>
      </c>
      <c r="BR302">
        <v>0</v>
      </c>
      <c r="BS302">
        <v>26.25</v>
      </c>
      <c r="BT302" t="s">
        <v>146</v>
      </c>
      <c r="BU302">
        <v>59536659</v>
      </c>
      <c r="BV302" t="s">
        <v>162</v>
      </c>
      <c r="BW302">
        <v>0</v>
      </c>
      <c r="BX302">
        <v>0</v>
      </c>
      <c r="BY302" t="s">
        <v>163</v>
      </c>
      <c r="BZ302">
        <v>0</v>
      </c>
      <c r="CA302" t="s">
        <v>146</v>
      </c>
      <c r="CB302">
        <v>0</v>
      </c>
      <c r="CC302">
        <v>0</v>
      </c>
      <c r="CD302" t="s">
        <v>175</v>
      </c>
      <c r="CE302">
        <v>0</v>
      </c>
      <c r="CF302">
        <v>0</v>
      </c>
      <c r="CG302">
        <v>0</v>
      </c>
      <c r="CH302" t="s">
        <v>146</v>
      </c>
      <c r="CI302" t="s">
        <v>146</v>
      </c>
      <c r="CJ302" t="s">
        <v>171</v>
      </c>
      <c r="CK302">
        <v>10</v>
      </c>
      <c r="CL302">
        <v>0</v>
      </c>
      <c r="CM302">
        <v>0</v>
      </c>
      <c r="CN302">
        <v>61457.5</v>
      </c>
      <c r="CO302" t="s">
        <v>150</v>
      </c>
      <c r="CP302">
        <v>0</v>
      </c>
      <c r="CQ302">
        <v>0</v>
      </c>
      <c r="CR302">
        <v>0</v>
      </c>
      <c r="CS302" t="s">
        <v>164</v>
      </c>
      <c r="CT302">
        <v>0</v>
      </c>
      <c r="CU302">
        <v>0</v>
      </c>
      <c r="CV302">
        <v>0</v>
      </c>
      <c r="CW302" t="s">
        <v>156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 t="s">
        <v>165</v>
      </c>
      <c r="DE302">
        <v>0</v>
      </c>
      <c r="DF302">
        <v>0</v>
      </c>
      <c r="DG302">
        <v>0</v>
      </c>
      <c r="DH302" t="s">
        <v>150</v>
      </c>
      <c r="DI302">
        <v>0</v>
      </c>
      <c r="DJ302">
        <v>0</v>
      </c>
      <c r="DK302">
        <v>0</v>
      </c>
      <c r="DL302" t="s">
        <v>156</v>
      </c>
      <c r="DM302">
        <v>45</v>
      </c>
      <c r="DN302">
        <v>0</v>
      </c>
      <c r="DO302" t="s">
        <v>156</v>
      </c>
      <c r="DP302">
        <v>45</v>
      </c>
      <c r="DQ302">
        <v>0</v>
      </c>
      <c r="DR302" t="s">
        <v>146</v>
      </c>
      <c r="DS302" t="s">
        <v>146</v>
      </c>
      <c r="DT302" t="s">
        <v>146</v>
      </c>
      <c r="DU302" t="s">
        <v>155</v>
      </c>
      <c r="DV302">
        <v>0</v>
      </c>
      <c r="DW302">
        <v>0</v>
      </c>
      <c r="DX302">
        <v>350</v>
      </c>
      <c r="DY302">
        <v>26.25</v>
      </c>
      <c r="DZ302">
        <v>2.0020566090040005E+19</v>
      </c>
      <c r="EA302">
        <v>3.4600356600000148E+18</v>
      </c>
      <c r="EB302" t="s">
        <v>366</v>
      </c>
      <c r="EC302" t="s">
        <v>366</v>
      </c>
      <c r="ED302" t="s">
        <v>365</v>
      </c>
      <c r="EE302" t="s">
        <v>367</v>
      </c>
      <c r="EF302" t="s">
        <v>163</v>
      </c>
      <c r="EG302" t="s">
        <v>146</v>
      </c>
      <c r="EH302" t="s">
        <v>146</v>
      </c>
      <c r="EI302" t="s">
        <v>146</v>
      </c>
      <c r="EJ302" t="s">
        <v>146</v>
      </c>
      <c r="EK302" t="s">
        <v>146</v>
      </c>
      <c r="EL302" t="s">
        <v>146</v>
      </c>
      <c r="EM302" t="s">
        <v>146</v>
      </c>
      <c r="EN302" t="s">
        <v>146</v>
      </c>
      <c r="EO302" t="s">
        <v>146</v>
      </c>
      <c r="EP302">
        <v>61457.5</v>
      </c>
      <c r="EQ302">
        <v>0</v>
      </c>
      <c r="ER302">
        <v>0</v>
      </c>
      <c r="ES302" t="s">
        <v>146</v>
      </c>
      <c r="ET302" t="s">
        <v>168</v>
      </c>
      <c r="EU302" t="s">
        <v>146</v>
      </c>
      <c r="EV302">
        <v>0</v>
      </c>
    </row>
    <row r="303" spans="1:152" x14ac:dyDescent="0.25">
      <c r="A303">
        <v>9764547818</v>
      </c>
      <c r="B303" t="s">
        <v>141</v>
      </c>
      <c r="C303" t="s">
        <v>468</v>
      </c>
      <c r="D303" t="s">
        <v>143</v>
      </c>
      <c r="E303" t="s">
        <v>144</v>
      </c>
      <c r="F303" t="s">
        <v>145</v>
      </c>
      <c r="G303">
        <v>34912</v>
      </c>
      <c r="H303" t="s">
        <v>145</v>
      </c>
      <c r="I303">
        <v>852485</v>
      </c>
      <c r="J303">
        <v>2610605412</v>
      </c>
      <c r="K303">
        <v>5615700</v>
      </c>
      <c r="L303">
        <v>2692440</v>
      </c>
      <c r="M303" t="s">
        <v>146</v>
      </c>
      <c r="N303">
        <v>9764547818</v>
      </c>
      <c r="O303">
        <v>123</v>
      </c>
      <c r="P303" t="s">
        <v>147</v>
      </c>
      <c r="Q303" t="s">
        <v>148</v>
      </c>
      <c r="R303" t="s">
        <v>149</v>
      </c>
      <c r="S303">
        <v>250100000000001</v>
      </c>
      <c r="T303" t="s">
        <v>150</v>
      </c>
      <c r="U303" t="s">
        <v>151</v>
      </c>
      <c r="V303">
        <v>4814</v>
      </c>
      <c r="W303" t="s">
        <v>152</v>
      </c>
      <c r="X303" t="s">
        <v>151</v>
      </c>
      <c r="Y303">
        <v>44</v>
      </c>
      <c r="Z303" t="s">
        <v>153</v>
      </c>
      <c r="AA303" t="s">
        <v>154</v>
      </c>
      <c r="AB303" t="s">
        <v>146</v>
      </c>
      <c r="AC303">
        <v>200239</v>
      </c>
      <c r="AD303" t="s">
        <v>155</v>
      </c>
      <c r="AE303" t="s">
        <v>156</v>
      </c>
      <c r="AF303" t="s">
        <v>469</v>
      </c>
      <c r="AG303">
        <v>566</v>
      </c>
      <c r="AH303">
        <v>615429</v>
      </c>
      <c r="AI303" t="s">
        <v>171</v>
      </c>
      <c r="AJ303">
        <v>566</v>
      </c>
      <c r="AK303">
        <v>9764547818</v>
      </c>
      <c r="AL303">
        <v>9764547818</v>
      </c>
      <c r="AM303" t="s">
        <v>158</v>
      </c>
      <c r="AN303" t="s">
        <v>172</v>
      </c>
      <c r="AO303" t="s">
        <v>173</v>
      </c>
      <c r="AP303" t="s">
        <v>146</v>
      </c>
      <c r="AQ303" t="s">
        <v>174</v>
      </c>
      <c r="AR303">
        <v>61457.5</v>
      </c>
      <c r="AS303">
        <v>61350</v>
      </c>
      <c r="AT303" s="5">
        <f t="shared" si="28"/>
        <v>60350</v>
      </c>
      <c r="AU303" s="5">
        <v>350</v>
      </c>
      <c r="AV303" s="5">
        <f t="shared" si="29"/>
        <v>60000</v>
      </c>
      <c r="AW303" s="6">
        <f t="shared" si="30"/>
        <v>10560.000000000002</v>
      </c>
      <c r="AX303" s="7">
        <f t="shared" si="31"/>
        <v>48000</v>
      </c>
      <c r="AY303" s="8">
        <f t="shared" si="32"/>
        <v>1440</v>
      </c>
      <c r="AZ303" s="5">
        <v>250</v>
      </c>
      <c r="BA303" s="9">
        <f t="shared" si="33"/>
        <v>81.25</v>
      </c>
      <c r="BB303" s="9">
        <v>1000</v>
      </c>
      <c r="BC303" s="10"/>
      <c r="BD303" s="5">
        <f t="shared" si="34"/>
        <v>18.75</v>
      </c>
      <c r="BG303" t="s">
        <v>146</v>
      </c>
      <c r="BH303" t="s">
        <v>146</v>
      </c>
      <c r="BI303">
        <v>566</v>
      </c>
      <c r="BJ303">
        <v>566</v>
      </c>
      <c r="BK303">
        <v>61457.5</v>
      </c>
      <c r="BL303">
        <v>350</v>
      </c>
      <c r="BM303">
        <v>0</v>
      </c>
      <c r="BN303">
        <v>350</v>
      </c>
      <c r="BO303">
        <v>26.25</v>
      </c>
      <c r="BP303">
        <v>0</v>
      </c>
      <c r="BQ303">
        <v>61081.25</v>
      </c>
      <c r="BR303">
        <v>0</v>
      </c>
      <c r="BS303">
        <v>26.25</v>
      </c>
      <c r="BT303" t="s">
        <v>146</v>
      </c>
      <c r="BU303">
        <v>59536659</v>
      </c>
      <c r="BV303" t="s">
        <v>162</v>
      </c>
      <c r="BW303">
        <v>0</v>
      </c>
      <c r="BX303">
        <v>0</v>
      </c>
      <c r="BY303" t="s">
        <v>163</v>
      </c>
      <c r="BZ303">
        <v>0</v>
      </c>
      <c r="CA303" t="s">
        <v>146</v>
      </c>
      <c r="CB303">
        <v>0</v>
      </c>
      <c r="CC303">
        <v>0</v>
      </c>
      <c r="CD303" t="s">
        <v>175</v>
      </c>
      <c r="CE303">
        <v>0</v>
      </c>
      <c r="CF303">
        <v>0</v>
      </c>
      <c r="CG303">
        <v>0</v>
      </c>
      <c r="CH303" t="s">
        <v>146</v>
      </c>
      <c r="CI303" t="s">
        <v>146</v>
      </c>
      <c r="CJ303" t="s">
        <v>171</v>
      </c>
      <c r="CK303">
        <v>10</v>
      </c>
      <c r="CL303">
        <v>0</v>
      </c>
      <c r="CM303">
        <v>0</v>
      </c>
      <c r="CN303">
        <v>61457.5</v>
      </c>
      <c r="CO303" t="s">
        <v>150</v>
      </c>
      <c r="CP303">
        <v>0</v>
      </c>
      <c r="CQ303">
        <v>0</v>
      </c>
      <c r="CR303">
        <v>0</v>
      </c>
      <c r="CS303" t="s">
        <v>164</v>
      </c>
      <c r="CT303">
        <v>0</v>
      </c>
      <c r="CU303">
        <v>0</v>
      </c>
      <c r="CV303">
        <v>0</v>
      </c>
      <c r="CW303" t="s">
        <v>156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 t="s">
        <v>165</v>
      </c>
      <c r="DE303">
        <v>0</v>
      </c>
      <c r="DF303">
        <v>0</v>
      </c>
      <c r="DG303">
        <v>0</v>
      </c>
      <c r="DH303" t="s">
        <v>150</v>
      </c>
      <c r="DI303">
        <v>0</v>
      </c>
      <c r="DJ303">
        <v>0</v>
      </c>
      <c r="DK303">
        <v>0</v>
      </c>
      <c r="DL303" t="s">
        <v>156</v>
      </c>
      <c r="DM303">
        <v>45</v>
      </c>
      <c r="DN303">
        <v>0</v>
      </c>
      <c r="DO303" t="s">
        <v>156</v>
      </c>
      <c r="DP303">
        <v>45</v>
      </c>
      <c r="DQ303">
        <v>0</v>
      </c>
      <c r="DR303" t="s">
        <v>146</v>
      </c>
      <c r="DS303" t="s">
        <v>146</v>
      </c>
      <c r="DT303" t="s">
        <v>146</v>
      </c>
      <c r="DU303" t="s">
        <v>155</v>
      </c>
      <c r="DV303">
        <v>0</v>
      </c>
      <c r="DW303">
        <v>0</v>
      </c>
      <c r="DX303">
        <v>350</v>
      </c>
      <c r="DY303">
        <v>26.25</v>
      </c>
      <c r="DZ303">
        <v>2.0020566090040005E+19</v>
      </c>
      <c r="EA303">
        <v>3.4600356600000148E+18</v>
      </c>
      <c r="EB303" t="s">
        <v>470</v>
      </c>
      <c r="EC303" t="s">
        <v>470</v>
      </c>
      <c r="ED303" t="s">
        <v>469</v>
      </c>
      <c r="EE303" t="s">
        <v>471</v>
      </c>
      <c r="EF303" t="s">
        <v>163</v>
      </c>
      <c r="EG303" t="s">
        <v>146</v>
      </c>
      <c r="EH303" t="s">
        <v>146</v>
      </c>
      <c r="EI303" t="s">
        <v>146</v>
      </c>
      <c r="EJ303" t="s">
        <v>146</v>
      </c>
      <c r="EK303" t="s">
        <v>146</v>
      </c>
      <c r="EL303" t="s">
        <v>146</v>
      </c>
      <c r="EM303" t="s">
        <v>146</v>
      </c>
      <c r="EN303" t="s">
        <v>146</v>
      </c>
      <c r="EO303" t="s">
        <v>146</v>
      </c>
      <c r="EP303">
        <v>61457.5</v>
      </c>
      <c r="EQ303">
        <v>0</v>
      </c>
      <c r="ER303">
        <v>0</v>
      </c>
      <c r="ES303" t="s">
        <v>146</v>
      </c>
      <c r="ET303" t="s">
        <v>168</v>
      </c>
      <c r="EU303" t="s">
        <v>146</v>
      </c>
      <c r="EV303">
        <v>0</v>
      </c>
    </row>
    <row r="304" spans="1:152" x14ac:dyDescent="0.25">
      <c r="A304">
        <v>9762977881</v>
      </c>
      <c r="B304" t="s">
        <v>141</v>
      </c>
      <c r="C304" t="s">
        <v>554</v>
      </c>
      <c r="D304" t="s">
        <v>143</v>
      </c>
      <c r="E304" t="s">
        <v>144</v>
      </c>
      <c r="F304" t="s">
        <v>145</v>
      </c>
      <c r="G304">
        <v>34910</v>
      </c>
      <c r="H304" t="s">
        <v>145</v>
      </c>
      <c r="I304">
        <v>789974</v>
      </c>
      <c r="J304">
        <v>2610424689</v>
      </c>
      <c r="K304">
        <v>1707801</v>
      </c>
      <c r="L304">
        <v>2692440</v>
      </c>
      <c r="M304" t="s">
        <v>146</v>
      </c>
      <c r="N304">
        <v>9762977881</v>
      </c>
      <c r="O304">
        <v>123</v>
      </c>
      <c r="P304" t="s">
        <v>147</v>
      </c>
      <c r="Q304" t="s">
        <v>148</v>
      </c>
      <c r="R304" t="s">
        <v>149</v>
      </c>
      <c r="S304">
        <v>250100000000001</v>
      </c>
      <c r="T304" t="s">
        <v>150</v>
      </c>
      <c r="U304" t="s">
        <v>151</v>
      </c>
      <c r="V304">
        <v>4814</v>
      </c>
      <c r="W304" t="s">
        <v>152</v>
      </c>
      <c r="X304" t="s">
        <v>151</v>
      </c>
      <c r="Y304">
        <v>44</v>
      </c>
      <c r="Z304" t="s">
        <v>153</v>
      </c>
      <c r="AA304" t="s">
        <v>154</v>
      </c>
      <c r="AB304" t="s">
        <v>146</v>
      </c>
      <c r="AC304">
        <v>200239</v>
      </c>
      <c r="AD304" t="s">
        <v>155</v>
      </c>
      <c r="AE304" t="s">
        <v>156</v>
      </c>
      <c r="AF304" t="s">
        <v>555</v>
      </c>
      <c r="AG304">
        <v>566</v>
      </c>
      <c r="AH304">
        <v>145875</v>
      </c>
      <c r="AI304" t="s">
        <v>171</v>
      </c>
      <c r="AJ304">
        <v>566</v>
      </c>
      <c r="AK304">
        <v>9762977881</v>
      </c>
      <c r="AL304">
        <v>9762977881</v>
      </c>
      <c r="AM304" t="s">
        <v>158</v>
      </c>
      <c r="AN304" t="s">
        <v>216</v>
      </c>
      <c r="AO304" t="s">
        <v>217</v>
      </c>
      <c r="AP304" t="s">
        <v>146</v>
      </c>
      <c r="AQ304" t="s">
        <v>174</v>
      </c>
      <c r="AR304">
        <v>61457.5</v>
      </c>
      <c r="AS304">
        <v>61350</v>
      </c>
      <c r="AT304" s="5">
        <f t="shared" si="28"/>
        <v>60350</v>
      </c>
      <c r="AU304" s="5">
        <v>350</v>
      </c>
      <c r="AV304" s="5">
        <f t="shared" si="29"/>
        <v>60000</v>
      </c>
      <c r="AW304" s="6">
        <f t="shared" si="30"/>
        <v>10560.000000000002</v>
      </c>
      <c r="AX304" s="7">
        <f t="shared" si="31"/>
        <v>48000</v>
      </c>
      <c r="AY304" s="8">
        <f t="shared" si="32"/>
        <v>1440</v>
      </c>
      <c r="AZ304" s="5">
        <v>250</v>
      </c>
      <c r="BA304" s="9">
        <f t="shared" si="33"/>
        <v>81.25</v>
      </c>
      <c r="BB304" s="9">
        <v>1000</v>
      </c>
      <c r="BC304" s="10"/>
      <c r="BD304" s="5">
        <f t="shared" si="34"/>
        <v>18.75</v>
      </c>
      <c r="BG304" t="s">
        <v>146</v>
      </c>
      <c r="BH304" t="s">
        <v>146</v>
      </c>
      <c r="BI304">
        <v>566</v>
      </c>
      <c r="BJ304">
        <v>566</v>
      </c>
      <c r="BK304">
        <v>61457.5</v>
      </c>
      <c r="BL304">
        <v>350</v>
      </c>
      <c r="BM304">
        <v>0</v>
      </c>
      <c r="BN304">
        <v>350</v>
      </c>
      <c r="BO304">
        <v>26.25</v>
      </c>
      <c r="BP304">
        <v>0</v>
      </c>
      <c r="BQ304">
        <v>61081.25</v>
      </c>
      <c r="BR304">
        <v>0</v>
      </c>
      <c r="BS304">
        <v>26.25</v>
      </c>
      <c r="BT304" t="s">
        <v>146</v>
      </c>
      <c r="BU304">
        <v>59536659</v>
      </c>
      <c r="BV304" t="s">
        <v>162</v>
      </c>
      <c r="BW304">
        <v>0</v>
      </c>
      <c r="BX304">
        <v>0</v>
      </c>
      <c r="BY304" t="s">
        <v>163</v>
      </c>
      <c r="BZ304">
        <v>0</v>
      </c>
      <c r="CA304" t="s">
        <v>146</v>
      </c>
      <c r="CB304">
        <v>0</v>
      </c>
      <c r="CC304">
        <v>0</v>
      </c>
      <c r="CD304" t="s">
        <v>175</v>
      </c>
      <c r="CE304">
        <v>0</v>
      </c>
      <c r="CF304">
        <v>0</v>
      </c>
      <c r="CG304">
        <v>0</v>
      </c>
      <c r="CH304" t="s">
        <v>146</v>
      </c>
      <c r="CI304" t="s">
        <v>146</v>
      </c>
      <c r="CJ304" t="s">
        <v>171</v>
      </c>
      <c r="CK304">
        <v>10</v>
      </c>
      <c r="CL304">
        <v>0</v>
      </c>
      <c r="CM304">
        <v>0</v>
      </c>
      <c r="CN304">
        <v>61457.5</v>
      </c>
      <c r="CO304" t="s">
        <v>150</v>
      </c>
      <c r="CP304">
        <v>0</v>
      </c>
      <c r="CQ304">
        <v>0</v>
      </c>
      <c r="CR304">
        <v>0</v>
      </c>
      <c r="CS304" t="s">
        <v>164</v>
      </c>
      <c r="CT304">
        <v>0</v>
      </c>
      <c r="CU304">
        <v>0</v>
      </c>
      <c r="CV304">
        <v>0</v>
      </c>
      <c r="CW304" t="s">
        <v>156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 t="s">
        <v>165</v>
      </c>
      <c r="DE304">
        <v>0</v>
      </c>
      <c r="DF304">
        <v>0</v>
      </c>
      <c r="DG304">
        <v>0</v>
      </c>
      <c r="DH304" t="s">
        <v>150</v>
      </c>
      <c r="DI304">
        <v>0</v>
      </c>
      <c r="DJ304">
        <v>0</v>
      </c>
      <c r="DK304">
        <v>0</v>
      </c>
      <c r="DL304" t="s">
        <v>156</v>
      </c>
      <c r="DM304">
        <v>45</v>
      </c>
      <c r="DN304">
        <v>0</v>
      </c>
      <c r="DO304" t="s">
        <v>156</v>
      </c>
      <c r="DP304">
        <v>45</v>
      </c>
      <c r="DQ304">
        <v>0</v>
      </c>
      <c r="DR304" t="s">
        <v>146</v>
      </c>
      <c r="DS304" t="s">
        <v>146</v>
      </c>
      <c r="DT304" t="s">
        <v>146</v>
      </c>
      <c r="DU304" t="s">
        <v>155</v>
      </c>
      <c r="DV304">
        <v>0</v>
      </c>
      <c r="DW304">
        <v>0</v>
      </c>
      <c r="DX304">
        <v>350</v>
      </c>
      <c r="DY304">
        <v>26.25</v>
      </c>
      <c r="DZ304">
        <v>2.0020566090040005E+19</v>
      </c>
      <c r="EA304">
        <v>3.4600356600000148E+18</v>
      </c>
      <c r="EB304" t="s">
        <v>556</v>
      </c>
      <c r="EC304" t="s">
        <v>556</v>
      </c>
      <c r="ED304" t="s">
        <v>555</v>
      </c>
      <c r="EE304" t="s">
        <v>557</v>
      </c>
      <c r="EF304" t="s">
        <v>163</v>
      </c>
      <c r="EG304" t="s">
        <v>146</v>
      </c>
      <c r="EH304" t="s">
        <v>146</v>
      </c>
      <c r="EI304" t="s">
        <v>146</v>
      </c>
      <c r="EJ304" t="s">
        <v>146</v>
      </c>
      <c r="EK304" t="s">
        <v>146</v>
      </c>
      <c r="EL304" t="s">
        <v>146</v>
      </c>
      <c r="EM304" t="s">
        <v>146</v>
      </c>
      <c r="EN304" t="s">
        <v>146</v>
      </c>
      <c r="EO304" t="s">
        <v>146</v>
      </c>
      <c r="EP304">
        <v>61457.5</v>
      </c>
      <c r="EQ304">
        <v>0</v>
      </c>
      <c r="ER304">
        <v>0</v>
      </c>
      <c r="ES304" t="s">
        <v>146</v>
      </c>
      <c r="ET304" t="s">
        <v>168</v>
      </c>
      <c r="EU304" t="s">
        <v>146</v>
      </c>
      <c r="EV304">
        <v>0</v>
      </c>
    </row>
    <row r="305" spans="1:152" x14ac:dyDescent="0.25">
      <c r="A305">
        <v>9765775341</v>
      </c>
      <c r="B305" t="s">
        <v>141</v>
      </c>
      <c r="C305" t="s">
        <v>600</v>
      </c>
      <c r="D305" t="s">
        <v>143</v>
      </c>
      <c r="E305" t="s">
        <v>144</v>
      </c>
      <c r="F305" t="s">
        <v>145</v>
      </c>
      <c r="G305">
        <v>34914</v>
      </c>
      <c r="H305" t="s">
        <v>145</v>
      </c>
      <c r="I305">
        <v>611892</v>
      </c>
      <c r="J305">
        <v>2610786688</v>
      </c>
      <c r="K305">
        <v>8917441</v>
      </c>
      <c r="L305">
        <v>2692440</v>
      </c>
      <c r="M305" t="s">
        <v>146</v>
      </c>
      <c r="N305">
        <v>9765775341</v>
      </c>
      <c r="O305">
        <v>123</v>
      </c>
      <c r="P305" t="s">
        <v>147</v>
      </c>
      <c r="Q305" t="s">
        <v>148</v>
      </c>
      <c r="R305" t="s">
        <v>149</v>
      </c>
      <c r="S305">
        <v>250100000000001</v>
      </c>
      <c r="T305" t="s">
        <v>150</v>
      </c>
      <c r="U305" t="s">
        <v>151</v>
      </c>
      <c r="V305">
        <v>4814</v>
      </c>
      <c r="W305" t="s">
        <v>152</v>
      </c>
      <c r="X305" t="s">
        <v>151</v>
      </c>
      <c r="Y305">
        <v>44</v>
      </c>
      <c r="Z305" t="s">
        <v>153</v>
      </c>
      <c r="AA305" t="s">
        <v>154</v>
      </c>
      <c r="AB305" t="s">
        <v>146</v>
      </c>
      <c r="AC305">
        <v>200239</v>
      </c>
      <c r="AD305" t="s">
        <v>155</v>
      </c>
      <c r="AE305" t="s">
        <v>156</v>
      </c>
      <c r="AF305" t="s">
        <v>601</v>
      </c>
      <c r="AG305">
        <v>566</v>
      </c>
      <c r="AH305">
        <v>707191</v>
      </c>
      <c r="AI305" t="s">
        <v>171</v>
      </c>
      <c r="AJ305">
        <v>566</v>
      </c>
      <c r="AK305">
        <v>9765775341</v>
      </c>
      <c r="AL305">
        <v>9765775341</v>
      </c>
      <c r="AM305" t="s">
        <v>158</v>
      </c>
      <c r="AN305" t="s">
        <v>216</v>
      </c>
      <c r="AO305" t="s">
        <v>217</v>
      </c>
      <c r="AP305" t="s">
        <v>146</v>
      </c>
      <c r="AQ305" t="s">
        <v>174</v>
      </c>
      <c r="AR305">
        <v>61457.5</v>
      </c>
      <c r="AS305">
        <v>61350</v>
      </c>
      <c r="AT305" s="5">
        <f t="shared" si="28"/>
        <v>60350</v>
      </c>
      <c r="AU305" s="5">
        <v>350</v>
      </c>
      <c r="AV305" s="5">
        <f t="shared" si="29"/>
        <v>60000</v>
      </c>
      <c r="AW305" s="6">
        <f t="shared" si="30"/>
        <v>10560.000000000002</v>
      </c>
      <c r="AX305" s="7">
        <f t="shared" si="31"/>
        <v>48000</v>
      </c>
      <c r="AY305" s="8">
        <f t="shared" si="32"/>
        <v>1440</v>
      </c>
      <c r="AZ305" s="5">
        <v>250</v>
      </c>
      <c r="BA305" s="9">
        <f t="shared" si="33"/>
        <v>81.25</v>
      </c>
      <c r="BB305" s="9">
        <v>1000</v>
      </c>
      <c r="BC305" s="10"/>
      <c r="BD305" s="5">
        <f t="shared" si="34"/>
        <v>18.75</v>
      </c>
      <c r="BG305" t="s">
        <v>146</v>
      </c>
      <c r="BH305" t="s">
        <v>146</v>
      </c>
      <c r="BI305">
        <v>566</v>
      </c>
      <c r="BJ305">
        <v>566</v>
      </c>
      <c r="BK305">
        <v>61457.5</v>
      </c>
      <c r="BL305">
        <v>350</v>
      </c>
      <c r="BM305">
        <v>0</v>
      </c>
      <c r="BN305">
        <v>350</v>
      </c>
      <c r="BO305">
        <v>26.25</v>
      </c>
      <c r="BP305">
        <v>0</v>
      </c>
      <c r="BQ305">
        <v>61081.25</v>
      </c>
      <c r="BR305">
        <v>0</v>
      </c>
      <c r="BS305">
        <v>26.25</v>
      </c>
      <c r="BT305" t="s">
        <v>146</v>
      </c>
      <c r="BU305">
        <v>59536659</v>
      </c>
      <c r="BV305" t="s">
        <v>162</v>
      </c>
      <c r="BW305">
        <v>0</v>
      </c>
      <c r="BX305">
        <v>0</v>
      </c>
      <c r="BY305" t="s">
        <v>163</v>
      </c>
      <c r="BZ305">
        <v>0</v>
      </c>
      <c r="CA305" t="s">
        <v>146</v>
      </c>
      <c r="CB305">
        <v>0</v>
      </c>
      <c r="CC305">
        <v>0</v>
      </c>
      <c r="CD305" t="s">
        <v>175</v>
      </c>
      <c r="CE305">
        <v>0</v>
      </c>
      <c r="CF305">
        <v>0</v>
      </c>
      <c r="CG305">
        <v>0</v>
      </c>
      <c r="CH305" t="s">
        <v>146</v>
      </c>
      <c r="CI305" t="s">
        <v>146</v>
      </c>
      <c r="CJ305" t="s">
        <v>171</v>
      </c>
      <c r="CK305">
        <v>10</v>
      </c>
      <c r="CL305">
        <v>0</v>
      </c>
      <c r="CM305">
        <v>0</v>
      </c>
      <c r="CN305">
        <v>61457.5</v>
      </c>
      <c r="CO305" t="s">
        <v>150</v>
      </c>
      <c r="CP305">
        <v>0</v>
      </c>
      <c r="CQ305">
        <v>0</v>
      </c>
      <c r="CR305">
        <v>0</v>
      </c>
      <c r="CS305" t="s">
        <v>164</v>
      </c>
      <c r="CT305">
        <v>0</v>
      </c>
      <c r="CU305">
        <v>0</v>
      </c>
      <c r="CV305">
        <v>0</v>
      </c>
      <c r="CW305" t="s">
        <v>156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 t="s">
        <v>165</v>
      </c>
      <c r="DE305">
        <v>0</v>
      </c>
      <c r="DF305">
        <v>0</v>
      </c>
      <c r="DG305">
        <v>0</v>
      </c>
      <c r="DH305" t="s">
        <v>150</v>
      </c>
      <c r="DI305">
        <v>0</v>
      </c>
      <c r="DJ305">
        <v>0</v>
      </c>
      <c r="DK305">
        <v>0</v>
      </c>
      <c r="DL305" t="s">
        <v>156</v>
      </c>
      <c r="DM305">
        <v>45</v>
      </c>
      <c r="DN305">
        <v>0</v>
      </c>
      <c r="DO305" t="s">
        <v>156</v>
      </c>
      <c r="DP305">
        <v>45</v>
      </c>
      <c r="DQ305">
        <v>0</v>
      </c>
      <c r="DR305" t="s">
        <v>146</v>
      </c>
      <c r="DS305" t="s">
        <v>146</v>
      </c>
      <c r="DT305" t="s">
        <v>146</v>
      </c>
      <c r="DU305" t="s">
        <v>155</v>
      </c>
      <c r="DV305">
        <v>0</v>
      </c>
      <c r="DW305">
        <v>0</v>
      </c>
      <c r="DX305">
        <v>350</v>
      </c>
      <c r="DY305">
        <v>26.25</v>
      </c>
      <c r="DZ305">
        <v>2.0020566090040005E+19</v>
      </c>
      <c r="EA305">
        <v>3.4600356600000148E+18</v>
      </c>
      <c r="EB305" t="s">
        <v>602</v>
      </c>
      <c r="EC305" t="s">
        <v>602</v>
      </c>
      <c r="ED305" t="s">
        <v>601</v>
      </c>
      <c r="EE305" t="s">
        <v>603</v>
      </c>
      <c r="EF305" t="s">
        <v>163</v>
      </c>
      <c r="EG305" t="s">
        <v>146</v>
      </c>
      <c r="EH305" t="s">
        <v>146</v>
      </c>
      <c r="EI305" t="s">
        <v>146</v>
      </c>
      <c r="EJ305" t="s">
        <v>146</v>
      </c>
      <c r="EK305" t="s">
        <v>146</v>
      </c>
      <c r="EL305" t="s">
        <v>146</v>
      </c>
      <c r="EM305" t="s">
        <v>146</v>
      </c>
      <c r="EN305" t="s">
        <v>146</v>
      </c>
      <c r="EO305" t="s">
        <v>146</v>
      </c>
      <c r="EP305">
        <v>61457.5</v>
      </c>
      <c r="EQ305">
        <v>0</v>
      </c>
      <c r="ER305">
        <v>0</v>
      </c>
      <c r="ES305" t="s">
        <v>146</v>
      </c>
      <c r="ET305" t="s">
        <v>168</v>
      </c>
      <c r="EU305" t="s">
        <v>146</v>
      </c>
      <c r="EV305">
        <v>0</v>
      </c>
    </row>
    <row r="306" spans="1:152" x14ac:dyDescent="0.25">
      <c r="A306">
        <v>9764480522</v>
      </c>
      <c r="B306" t="s">
        <v>141</v>
      </c>
      <c r="C306" t="s">
        <v>1294</v>
      </c>
      <c r="D306" t="s">
        <v>143</v>
      </c>
      <c r="E306" t="s">
        <v>144</v>
      </c>
      <c r="F306" t="s">
        <v>145</v>
      </c>
      <c r="G306">
        <v>34912</v>
      </c>
      <c r="H306" t="s">
        <v>145</v>
      </c>
      <c r="I306">
        <v>345297</v>
      </c>
      <c r="J306">
        <v>2610605260</v>
      </c>
      <c r="K306">
        <v>5615700</v>
      </c>
      <c r="L306">
        <v>2692440</v>
      </c>
      <c r="M306" t="s">
        <v>146</v>
      </c>
      <c r="N306">
        <v>9764480522</v>
      </c>
      <c r="O306">
        <v>123</v>
      </c>
      <c r="P306" t="s">
        <v>147</v>
      </c>
      <c r="Q306" t="s">
        <v>148</v>
      </c>
      <c r="R306" t="s">
        <v>149</v>
      </c>
      <c r="S306">
        <v>250100000000001</v>
      </c>
      <c r="T306" t="s">
        <v>150</v>
      </c>
      <c r="U306" t="s">
        <v>151</v>
      </c>
      <c r="V306">
        <v>4814</v>
      </c>
      <c r="W306" t="s">
        <v>152</v>
      </c>
      <c r="X306" t="s">
        <v>151</v>
      </c>
      <c r="Y306">
        <v>44</v>
      </c>
      <c r="Z306" t="s">
        <v>153</v>
      </c>
      <c r="AA306" t="s">
        <v>154</v>
      </c>
      <c r="AB306" t="s">
        <v>146</v>
      </c>
      <c r="AC306">
        <v>200239</v>
      </c>
      <c r="AD306" t="s">
        <v>155</v>
      </c>
      <c r="AE306" t="s">
        <v>156</v>
      </c>
      <c r="AF306" t="s">
        <v>1295</v>
      </c>
      <c r="AG306">
        <v>566</v>
      </c>
      <c r="AH306">
        <v>553416</v>
      </c>
      <c r="AI306" t="s">
        <v>171</v>
      </c>
      <c r="AJ306">
        <v>566</v>
      </c>
      <c r="AK306">
        <v>9764480522</v>
      </c>
      <c r="AL306">
        <v>9764480522</v>
      </c>
      <c r="AM306" t="s">
        <v>158</v>
      </c>
      <c r="AN306" t="s">
        <v>172</v>
      </c>
      <c r="AO306" t="s">
        <v>173</v>
      </c>
      <c r="AP306" t="s">
        <v>146</v>
      </c>
      <c r="AQ306" t="s">
        <v>174</v>
      </c>
      <c r="AR306">
        <v>61457.5</v>
      </c>
      <c r="AS306">
        <v>61350</v>
      </c>
      <c r="AT306" s="5">
        <f t="shared" si="28"/>
        <v>60350</v>
      </c>
      <c r="AU306" s="5">
        <v>350</v>
      </c>
      <c r="AV306" s="5">
        <f t="shared" si="29"/>
        <v>60000</v>
      </c>
      <c r="AW306" s="6">
        <f t="shared" si="30"/>
        <v>10560.000000000002</v>
      </c>
      <c r="AX306" s="7">
        <f t="shared" si="31"/>
        <v>48000</v>
      </c>
      <c r="AY306" s="8">
        <f t="shared" si="32"/>
        <v>1440</v>
      </c>
      <c r="AZ306" s="5">
        <v>250</v>
      </c>
      <c r="BA306" s="9">
        <f t="shared" si="33"/>
        <v>81.25</v>
      </c>
      <c r="BB306" s="9">
        <v>1000</v>
      </c>
      <c r="BC306" s="10"/>
      <c r="BD306" s="5">
        <f t="shared" si="34"/>
        <v>18.75</v>
      </c>
      <c r="BG306" t="s">
        <v>146</v>
      </c>
      <c r="BH306" t="s">
        <v>146</v>
      </c>
      <c r="BI306">
        <v>566</v>
      </c>
      <c r="BJ306">
        <v>566</v>
      </c>
      <c r="BK306">
        <v>61457.5</v>
      </c>
      <c r="BL306">
        <v>350</v>
      </c>
      <c r="BM306">
        <v>0</v>
      </c>
      <c r="BN306">
        <v>350</v>
      </c>
      <c r="BO306">
        <v>26.25</v>
      </c>
      <c r="BP306">
        <v>0</v>
      </c>
      <c r="BQ306">
        <v>61081.25</v>
      </c>
      <c r="BR306">
        <v>0</v>
      </c>
      <c r="BS306">
        <v>26.25</v>
      </c>
      <c r="BT306" t="s">
        <v>146</v>
      </c>
      <c r="BU306">
        <v>59536659</v>
      </c>
      <c r="BV306" t="s">
        <v>162</v>
      </c>
      <c r="BW306">
        <v>0</v>
      </c>
      <c r="BX306">
        <v>0</v>
      </c>
      <c r="BY306" t="s">
        <v>163</v>
      </c>
      <c r="BZ306">
        <v>0</v>
      </c>
      <c r="CA306" t="s">
        <v>146</v>
      </c>
      <c r="CB306">
        <v>0</v>
      </c>
      <c r="CC306">
        <v>0</v>
      </c>
      <c r="CD306" t="s">
        <v>175</v>
      </c>
      <c r="CE306">
        <v>0</v>
      </c>
      <c r="CF306">
        <v>0</v>
      </c>
      <c r="CG306">
        <v>0</v>
      </c>
      <c r="CH306" t="s">
        <v>146</v>
      </c>
      <c r="CI306" t="s">
        <v>146</v>
      </c>
      <c r="CJ306" t="s">
        <v>171</v>
      </c>
      <c r="CK306">
        <v>10</v>
      </c>
      <c r="CL306">
        <v>0</v>
      </c>
      <c r="CM306">
        <v>0</v>
      </c>
      <c r="CN306">
        <v>61457.5</v>
      </c>
      <c r="CO306" t="s">
        <v>150</v>
      </c>
      <c r="CP306">
        <v>0</v>
      </c>
      <c r="CQ306">
        <v>0</v>
      </c>
      <c r="CR306">
        <v>0</v>
      </c>
      <c r="CS306" t="s">
        <v>164</v>
      </c>
      <c r="CT306">
        <v>0</v>
      </c>
      <c r="CU306">
        <v>0</v>
      </c>
      <c r="CV306">
        <v>0</v>
      </c>
      <c r="CW306" t="s">
        <v>156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 t="s">
        <v>165</v>
      </c>
      <c r="DE306">
        <v>0</v>
      </c>
      <c r="DF306">
        <v>0</v>
      </c>
      <c r="DG306">
        <v>0</v>
      </c>
      <c r="DH306" t="s">
        <v>150</v>
      </c>
      <c r="DI306">
        <v>0</v>
      </c>
      <c r="DJ306">
        <v>0</v>
      </c>
      <c r="DK306">
        <v>0</v>
      </c>
      <c r="DL306" t="s">
        <v>156</v>
      </c>
      <c r="DM306">
        <v>45</v>
      </c>
      <c r="DN306">
        <v>0</v>
      </c>
      <c r="DO306" t="s">
        <v>156</v>
      </c>
      <c r="DP306">
        <v>45</v>
      </c>
      <c r="DQ306">
        <v>0</v>
      </c>
      <c r="DR306" t="s">
        <v>146</v>
      </c>
      <c r="DS306" t="s">
        <v>146</v>
      </c>
      <c r="DT306" t="s">
        <v>146</v>
      </c>
      <c r="DU306" t="s">
        <v>155</v>
      </c>
      <c r="DV306">
        <v>0</v>
      </c>
      <c r="DW306">
        <v>0</v>
      </c>
      <c r="DX306">
        <v>350</v>
      </c>
      <c r="DY306">
        <v>26.25</v>
      </c>
      <c r="DZ306">
        <v>2.0020566090040005E+19</v>
      </c>
      <c r="EA306">
        <v>3.4600356600000148E+18</v>
      </c>
      <c r="EB306" t="s">
        <v>1296</v>
      </c>
      <c r="EC306" t="s">
        <v>1296</v>
      </c>
      <c r="ED306" t="s">
        <v>1295</v>
      </c>
      <c r="EE306" t="s">
        <v>1297</v>
      </c>
      <c r="EF306" t="s">
        <v>163</v>
      </c>
      <c r="EG306" t="s">
        <v>146</v>
      </c>
      <c r="EH306" t="s">
        <v>146</v>
      </c>
      <c r="EI306" t="s">
        <v>146</v>
      </c>
      <c r="EJ306" t="s">
        <v>146</v>
      </c>
      <c r="EK306" t="s">
        <v>146</v>
      </c>
      <c r="EL306" t="s">
        <v>146</v>
      </c>
      <c r="EM306" t="s">
        <v>146</v>
      </c>
      <c r="EN306" t="s">
        <v>146</v>
      </c>
      <c r="EO306" t="s">
        <v>146</v>
      </c>
      <c r="EP306">
        <v>61457.5</v>
      </c>
      <c r="EQ306">
        <v>0</v>
      </c>
      <c r="ER306">
        <v>0</v>
      </c>
      <c r="ES306" t="s">
        <v>146</v>
      </c>
      <c r="ET306" t="s">
        <v>168</v>
      </c>
      <c r="EU306" t="s">
        <v>146</v>
      </c>
      <c r="EV306">
        <v>0</v>
      </c>
    </row>
    <row r="307" spans="1:152" x14ac:dyDescent="0.25">
      <c r="A307">
        <v>9763699752</v>
      </c>
      <c r="B307" t="s">
        <v>141</v>
      </c>
      <c r="C307" t="s">
        <v>1349</v>
      </c>
      <c r="D307" t="s">
        <v>143</v>
      </c>
      <c r="E307" t="s">
        <v>144</v>
      </c>
      <c r="F307" t="s">
        <v>145</v>
      </c>
      <c r="G307">
        <v>34911</v>
      </c>
      <c r="H307" t="s">
        <v>145</v>
      </c>
      <c r="I307">
        <v>133951</v>
      </c>
      <c r="J307">
        <v>2610497107</v>
      </c>
      <c r="K307">
        <v>9135743</v>
      </c>
      <c r="L307">
        <v>2692440</v>
      </c>
      <c r="M307" t="s">
        <v>146</v>
      </c>
      <c r="N307">
        <v>9763699752</v>
      </c>
      <c r="O307">
        <v>123</v>
      </c>
      <c r="P307" t="s">
        <v>147</v>
      </c>
      <c r="Q307" t="s">
        <v>148</v>
      </c>
      <c r="R307" t="s">
        <v>149</v>
      </c>
      <c r="S307">
        <v>250100000000001</v>
      </c>
      <c r="T307" t="s">
        <v>150</v>
      </c>
      <c r="U307" t="s">
        <v>151</v>
      </c>
      <c r="V307">
        <v>4814</v>
      </c>
      <c r="W307" t="s">
        <v>152</v>
      </c>
      <c r="X307" t="s">
        <v>151</v>
      </c>
      <c r="Y307">
        <v>44</v>
      </c>
      <c r="Z307" t="s">
        <v>153</v>
      </c>
      <c r="AA307" t="s">
        <v>154</v>
      </c>
      <c r="AB307" t="s">
        <v>146</v>
      </c>
      <c r="AC307">
        <v>200239</v>
      </c>
      <c r="AD307" t="s">
        <v>155</v>
      </c>
      <c r="AE307" t="s">
        <v>156</v>
      </c>
      <c r="AF307" t="s">
        <v>1350</v>
      </c>
      <c r="AG307">
        <v>566</v>
      </c>
      <c r="AH307">
        <v>773190</v>
      </c>
      <c r="AI307" t="s">
        <v>171</v>
      </c>
      <c r="AJ307">
        <v>566</v>
      </c>
      <c r="AK307">
        <v>9763699752</v>
      </c>
      <c r="AL307">
        <v>9763699752</v>
      </c>
      <c r="AM307" t="s">
        <v>158</v>
      </c>
      <c r="AN307" t="s">
        <v>228</v>
      </c>
      <c r="AO307" t="s">
        <v>229</v>
      </c>
      <c r="AP307" t="s">
        <v>146</v>
      </c>
      <c r="AQ307" t="s">
        <v>174</v>
      </c>
      <c r="AR307">
        <v>61457.5</v>
      </c>
      <c r="AS307">
        <v>61350</v>
      </c>
      <c r="AT307" s="5">
        <f t="shared" si="28"/>
        <v>60350</v>
      </c>
      <c r="AU307" s="5">
        <v>350</v>
      </c>
      <c r="AV307" s="5">
        <f t="shared" si="29"/>
        <v>60000</v>
      </c>
      <c r="AW307" s="6">
        <f t="shared" si="30"/>
        <v>10560.000000000002</v>
      </c>
      <c r="AX307" s="7">
        <f t="shared" si="31"/>
        <v>48000</v>
      </c>
      <c r="AY307" s="8">
        <f t="shared" si="32"/>
        <v>1440</v>
      </c>
      <c r="AZ307" s="5">
        <v>250</v>
      </c>
      <c r="BA307" s="9">
        <f t="shared" si="33"/>
        <v>81.25</v>
      </c>
      <c r="BB307" s="9">
        <v>1000</v>
      </c>
      <c r="BC307" s="10"/>
      <c r="BD307" s="5">
        <f t="shared" si="34"/>
        <v>18.75</v>
      </c>
      <c r="BG307" t="s">
        <v>146</v>
      </c>
      <c r="BH307" t="s">
        <v>146</v>
      </c>
      <c r="BI307">
        <v>566</v>
      </c>
      <c r="BJ307">
        <v>566</v>
      </c>
      <c r="BK307">
        <v>61457.5</v>
      </c>
      <c r="BL307">
        <v>350</v>
      </c>
      <c r="BM307">
        <v>0</v>
      </c>
      <c r="BN307">
        <v>350</v>
      </c>
      <c r="BO307">
        <v>26.25</v>
      </c>
      <c r="BP307">
        <v>0</v>
      </c>
      <c r="BQ307">
        <v>61081.25</v>
      </c>
      <c r="BR307">
        <v>0</v>
      </c>
      <c r="BS307">
        <v>26.25</v>
      </c>
      <c r="BT307" t="s">
        <v>146</v>
      </c>
      <c r="BU307">
        <v>59536659</v>
      </c>
      <c r="BV307" t="s">
        <v>162</v>
      </c>
      <c r="BW307">
        <v>0</v>
      </c>
      <c r="BX307">
        <v>0</v>
      </c>
      <c r="BY307" t="s">
        <v>163</v>
      </c>
      <c r="BZ307">
        <v>0</v>
      </c>
      <c r="CA307" t="s">
        <v>146</v>
      </c>
      <c r="CB307">
        <v>0</v>
      </c>
      <c r="CC307">
        <v>0</v>
      </c>
      <c r="CD307" t="s">
        <v>175</v>
      </c>
      <c r="CE307">
        <v>0</v>
      </c>
      <c r="CF307">
        <v>0</v>
      </c>
      <c r="CG307">
        <v>0</v>
      </c>
      <c r="CH307" t="s">
        <v>146</v>
      </c>
      <c r="CI307" t="s">
        <v>146</v>
      </c>
      <c r="CJ307" t="s">
        <v>171</v>
      </c>
      <c r="CK307">
        <v>10</v>
      </c>
      <c r="CL307">
        <v>0</v>
      </c>
      <c r="CM307">
        <v>0</v>
      </c>
      <c r="CN307">
        <v>61457.5</v>
      </c>
      <c r="CO307" t="s">
        <v>150</v>
      </c>
      <c r="CP307">
        <v>0</v>
      </c>
      <c r="CQ307">
        <v>0</v>
      </c>
      <c r="CR307">
        <v>0</v>
      </c>
      <c r="CS307" t="s">
        <v>164</v>
      </c>
      <c r="CT307">
        <v>0</v>
      </c>
      <c r="CU307">
        <v>0</v>
      </c>
      <c r="CV307">
        <v>0</v>
      </c>
      <c r="CW307" t="s">
        <v>156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 t="s">
        <v>165</v>
      </c>
      <c r="DE307">
        <v>0</v>
      </c>
      <c r="DF307">
        <v>0</v>
      </c>
      <c r="DG307">
        <v>0</v>
      </c>
      <c r="DH307" t="s">
        <v>150</v>
      </c>
      <c r="DI307">
        <v>0</v>
      </c>
      <c r="DJ307">
        <v>0</v>
      </c>
      <c r="DK307">
        <v>0</v>
      </c>
      <c r="DL307" t="s">
        <v>156</v>
      </c>
      <c r="DM307">
        <v>45</v>
      </c>
      <c r="DN307">
        <v>0</v>
      </c>
      <c r="DO307" t="s">
        <v>156</v>
      </c>
      <c r="DP307">
        <v>45</v>
      </c>
      <c r="DQ307">
        <v>0</v>
      </c>
      <c r="DR307" t="s">
        <v>146</v>
      </c>
      <c r="DS307" t="s">
        <v>146</v>
      </c>
      <c r="DT307" t="s">
        <v>146</v>
      </c>
      <c r="DU307" t="s">
        <v>155</v>
      </c>
      <c r="DV307">
        <v>0</v>
      </c>
      <c r="DW307">
        <v>0</v>
      </c>
      <c r="DX307">
        <v>350</v>
      </c>
      <c r="DY307">
        <v>26.25</v>
      </c>
      <c r="DZ307">
        <v>2.0020566090040005E+19</v>
      </c>
      <c r="EA307">
        <v>3.4600356600000148E+18</v>
      </c>
      <c r="EB307" t="s">
        <v>1351</v>
      </c>
      <c r="EC307" t="s">
        <v>1351</v>
      </c>
      <c r="ED307" t="s">
        <v>1350</v>
      </c>
      <c r="EE307" t="s">
        <v>1352</v>
      </c>
      <c r="EF307" t="s">
        <v>163</v>
      </c>
      <c r="EG307" t="s">
        <v>146</v>
      </c>
      <c r="EH307" t="s">
        <v>146</v>
      </c>
      <c r="EI307" t="s">
        <v>146</v>
      </c>
      <c r="EJ307" t="s">
        <v>146</v>
      </c>
      <c r="EK307" t="s">
        <v>146</v>
      </c>
      <c r="EL307" t="s">
        <v>146</v>
      </c>
      <c r="EM307" t="s">
        <v>146</v>
      </c>
      <c r="EN307" t="s">
        <v>146</v>
      </c>
      <c r="EO307" t="s">
        <v>146</v>
      </c>
      <c r="EP307">
        <v>61457.5</v>
      </c>
      <c r="EQ307">
        <v>0</v>
      </c>
      <c r="ER307">
        <v>0</v>
      </c>
      <c r="ES307" t="s">
        <v>146</v>
      </c>
      <c r="ET307" t="s">
        <v>168</v>
      </c>
      <c r="EU307" t="s">
        <v>146</v>
      </c>
      <c r="EV307">
        <v>0</v>
      </c>
    </row>
    <row r="308" spans="1:152" x14ac:dyDescent="0.25">
      <c r="A308">
        <v>9766401020</v>
      </c>
      <c r="B308" t="s">
        <v>141</v>
      </c>
      <c r="C308" t="s">
        <v>1073</v>
      </c>
      <c r="D308" t="s">
        <v>143</v>
      </c>
      <c r="E308" t="s">
        <v>144</v>
      </c>
      <c r="F308" t="s">
        <v>145</v>
      </c>
      <c r="G308">
        <v>34915</v>
      </c>
      <c r="H308" t="s">
        <v>145</v>
      </c>
      <c r="I308">
        <v>916236</v>
      </c>
      <c r="J308">
        <v>2610891680</v>
      </c>
      <c r="K308">
        <v>1877509</v>
      </c>
      <c r="L308">
        <v>2692440</v>
      </c>
      <c r="M308" t="s">
        <v>146</v>
      </c>
      <c r="N308">
        <v>9766401020</v>
      </c>
      <c r="O308">
        <v>123</v>
      </c>
      <c r="P308" t="s">
        <v>147</v>
      </c>
      <c r="Q308" t="s">
        <v>148</v>
      </c>
      <c r="R308" t="s">
        <v>149</v>
      </c>
      <c r="S308">
        <v>250100000000001</v>
      </c>
      <c r="T308" t="s">
        <v>150</v>
      </c>
      <c r="U308" t="s">
        <v>151</v>
      </c>
      <c r="V308">
        <v>4814</v>
      </c>
      <c r="W308" t="s">
        <v>152</v>
      </c>
      <c r="X308" t="s">
        <v>151</v>
      </c>
      <c r="Y308">
        <v>44</v>
      </c>
      <c r="Z308" t="s">
        <v>153</v>
      </c>
      <c r="AA308" t="s">
        <v>154</v>
      </c>
      <c r="AB308" t="s">
        <v>146</v>
      </c>
      <c r="AC308">
        <v>200239</v>
      </c>
      <c r="AD308" t="s">
        <v>155</v>
      </c>
      <c r="AE308" t="s">
        <v>156</v>
      </c>
      <c r="AF308" t="s">
        <v>1074</v>
      </c>
      <c r="AG308">
        <v>566</v>
      </c>
      <c r="AH308">
        <v>247943</v>
      </c>
      <c r="AI308" t="s">
        <v>171</v>
      </c>
      <c r="AJ308">
        <v>566</v>
      </c>
      <c r="AK308">
        <v>9766401020</v>
      </c>
      <c r="AL308">
        <v>9766401020</v>
      </c>
      <c r="AM308" t="s">
        <v>158</v>
      </c>
      <c r="AN308" t="s">
        <v>1075</v>
      </c>
      <c r="AO308" t="s">
        <v>1076</v>
      </c>
      <c r="AP308" t="s">
        <v>146</v>
      </c>
      <c r="AQ308" t="s">
        <v>174</v>
      </c>
      <c r="AR308">
        <v>62670</v>
      </c>
      <c r="AS308">
        <v>62670</v>
      </c>
      <c r="AT308" s="5">
        <f t="shared" si="28"/>
        <v>61670</v>
      </c>
      <c r="AU308" s="5">
        <v>350</v>
      </c>
      <c r="AV308" s="5">
        <f t="shared" si="29"/>
        <v>61320</v>
      </c>
      <c r="AW308" s="6">
        <f t="shared" si="30"/>
        <v>10792.320000000002</v>
      </c>
      <c r="AX308" s="7">
        <f t="shared" si="31"/>
        <v>49056</v>
      </c>
      <c r="AY308" s="8">
        <f t="shared" si="32"/>
        <v>1471.68</v>
      </c>
      <c r="AZ308" s="5">
        <v>250</v>
      </c>
      <c r="BA308" s="9">
        <f t="shared" si="33"/>
        <v>81.25</v>
      </c>
      <c r="BB308" s="9">
        <v>1000</v>
      </c>
      <c r="BC308" s="10"/>
      <c r="BD308" s="5">
        <f t="shared" si="34"/>
        <v>18.75</v>
      </c>
      <c r="BF308" t="s">
        <v>146</v>
      </c>
      <c r="BG308" t="s">
        <v>146</v>
      </c>
      <c r="BH308" t="s">
        <v>146</v>
      </c>
      <c r="BI308">
        <v>566</v>
      </c>
      <c r="BJ308">
        <v>566</v>
      </c>
      <c r="BK308">
        <v>62670</v>
      </c>
      <c r="BL308">
        <v>350</v>
      </c>
      <c r="BM308">
        <v>0</v>
      </c>
      <c r="BN308">
        <v>350</v>
      </c>
      <c r="BO308">
        <v>26.25</v>
      </c>
      <c r="BP308">
        <v>0</v>
      </c>
      <c r="BQ308">
        <v>62293.75</v>
      </c>
      <c r="BR308">
        <v>0</v>
      </c>
      <c r="BS308">
        <v>26.25</v>
      </c>
      <c r="BT308" t="s">
        <v>146</v>
      </c>
      <c r="BU308">
        <v>59536659</v>
      </c>
      <c r="BV308" t="s">
        <v>162</v>
      </c>
      <c r="BW308">
        <v>0</v>
      </c>
      <c r="BX308">
        <v>0</v>
      </c>
      <c r="BY308" t="s">
        <v>163</v>
      </c>
      <c r="BZ308">
        <v>0</v>
      </c>
      <c r="CA308" t="s">
        <v>146</v>
      </c>
      <c r="CB308">
        <v>0</v>
      </c>
      <c r="CC308">
        <v>0</v>
      </c>
      <c r="CD308" t="s">
        <v>175</v>
      </c>
      <c r="CE308">
        <v>0</v>
      </c>
      <c r="CF308">
        <v>0</v>
      </c>
      <c r="CG308">
        <v>0</v>
      </c>
      <c r="CH308" t="s">
        <v>146</v>
      </c>
      <c r="CI308" t="s">
        <v>146</v>
      </c>
      <c r="CJ308" t="s">
        <v>171</v>
      </c>
      <c r="CK308">
        <v>10</v>
      </c>
      <c r="CL308">
        <v>0</v>
      </c>
      <c r="CM308">
        <v>0</v>
      </c>
      <c r="CN308">
        <v>62670</v>
      </c>
      <c r="CO308" t="s">
        <v>150</v>
      </c>
      <c r="CP308">
        <v>0</v>
      </c>
      <c r="CQ308">
        <v>0</v>
      </c>
      <c r="CR308">
        <v>0</v>
      </c>
      <c r="CS308" t="s">
        <v>164</v>
      </c>
      <c r="CT308">
        <v>0</v>
      </c>
      <c r="CU308">
        <v>0</v>
      </c>
      <c r="CV308">
        <v>0</v>
      </c>
      <c r="CW308" t="s">
        <v>156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 t="s">
        <v>165</v>
      </c>
      <c r="DE308">
        <v>0</v>
      </c>
      <c r="DF308">
        <v>0</v>
      </c>
      <c r="DG308">
        <v>0</v>
      </c>
      <c r="DH308" t="s">
        <v>150</v>
      </c>
      <c r="DI308">
        <v>0</v>
      </c>
      <c r="DJ308">
        <v>0</v>
      </c>
      <c r="DK308">
        <v>0</v>
      </c>
      <c r="DL308" t="s">
        <v>156</v>
      </c>
      <c r="DM308">
        <v>45</v>
      </c>
      <c r="DN308">
        <v>0</v>
      </c>
      <c r="DO308" t="s">
        <v>156</v>
      </c>
      <c r="DP308">
        <v>45</v>
      </c>
      <c r="DQ308">
        <v>0</v>
      </c>
      <c r="DR308" t="s">
        <v>146</v>
      </c>
      <c r="DS308" t="s">
        <v>146</v>
      </c>
      <c r="DT308" t="s">
        <v>146</v>
      </c>
      <c r="DU308" t="s">
        <v>155</v>
      </c>
      <c r="DV308">
        <v>0</v>
      </c>
      <c r="DW308">
        <v>0</v>
      </c>
      <c r="DX308">
        <v>350</v>
      </c>
      <c r="DY308">
        <v>26.25</v>
      </c>
      <c r="DZ308">
        <v>2.0020566090040005E+19</v>
      </c>
      <c r="EA308">
        <v>3.4600356600000148E+18</v>
      </c>
      <c r="EB308" t="s">
        <v>1077</v>
      </c>
      <c r="EC308" t="s">
        <v>1077</v>
      </c>
      <c r="ED308" t="s">
        <v>1074</v>
      </c>
      <c r="EE308" t="s">
        <v>1078</v>
      </c>
      <c r="EF308" t="s">
        <v>163</v>
      </c>
      <c r="EG308" t="s">
        <v>146</v>
      </c>
      <c r="EH308" t="s">
        <v>146</v>
      </c>
      <c r="EI308" t="s">
        <v>146</v>
      </c>
      <c r="EJ308" t="s">
        <v>146</v>
      </c>
      <c r="EK308" t="s">
        <v>146</v>
      </c>
      <c r="EL308" t="s">
        <v>146</v>
      </c>
      <c r="EM308" t="s">
        <v>146</v>
      </c>
      <c r="EN308" t="s">
        <v>146</v>
      </c>
      <c r="EO308" t="s">
        <v>146</v>
      </c>
      <c r="EP308">
        <v>62670</v>
      </c>
      <c r="EQ308">
        <v>0</v>
      </c>
      <c r="ER308">
        <v>0</v>
      </c>
      <c r="ES308" t="s">
        <v>146</v>
      </c>
      <c r="ET308" t="s">
        <v>168</v>
      </c>
      <c r="EU308" t="s">
        <v>146</v>
      </c>
      <c r="EV308">
        <v>0</v>
      </c>
    </row>
    <row r="309" spans="1:152" x14ac:dyDescent="0.25">
      <c r="A309">
        <v>9762959786</v>
      </c>
      <c r="B309" t="s">
        <v>141</v>
      </c>
      <c r="C309" t="s">
        <v>841</v>
      </c>
      <c r="D309" t="s">
        <v>143</v>
      </c>
      <c r="E309" t="s">
        <v>144</v>
      </c>
      <c r="F309" t="s">
        <v>145</v>
      </c>
      <c r="G309">
        <v>34910</v>
      </c>
      <c r="H309" t="s">
        <v>145</v>
      </c>
      <c r="I309">
        <v>493885</v>
      </c>
      <c r="J309">
        <v>2610424620</v>
      </c>
      <c r="K309">
        <v>1707801</v>
      </c>
      <c r="L309">
        <v>2692440</v>
      </c>
      <c r="M309" t="s">
        <v>146</v>
      </c>
      <c r="N309">
        <v>9762959786</v>
      </c>
      <c r="O309">
        <v>123</v>
      </c>
      <c r="P309" t="s">
        <v>147</v>
      </c>
      <c r="Q309" t="s">
        <v>148</v>
      </c>
      <c r="R309" t="s">
        <v>149</v>
      </c>
      <c r="S309">
        <v>250100000000001</v>
      </c>
      <c r="T309" t="s">
        <v>150</v>
      </c>
      <c r="U309" t="s">
        <v>151</v>
      </c>
      <c r="V309">
        <v>4814</v>
      </c>
      <c r="W309" t="s">
        <v>152</v>
      </c>
      <c r="X309" t="s">
        <v>151</v>
      </c>
      <c r="Y309">
        <v>44</v>
      </c>
      <c r="Z309" t="s">
        <v>153</v>
      </c>
      <c r="AA309" t="s">
        <v>154</v>
      </c>
      <c r="AB309" t="s">
        <v>146</v>
      </c>
      <c r="AC309">
        <v>200239</v>
      </c>
      <c r="AD309" t="s">
        <v>155</v>
      </c>
      <c r="AE309" t="s">
        <v>156</v>
      </c>
      <c r="AF309" t="s">
        <v>842</v>
      </c>
      <c r="AG309">
        <v>566</v>
      </c>
      <c r="AH309">
        <v>133679</v>
      </c>
      <c r="AI309" t="s">
        <v>171</v>
      </c>
      <c r="AJ309">
        <v>566</v>
      </c>
      <c r="AK309">
        <v>9762959786</v>
      </c>
      <c r="AL309">
        <v>9762959786</v>
      </c>
      <c r="AM309" t="s">
        <v>158</v>
      </c>
      <c r="AN309" t="s">
        <v>237</v>
      </c>
      <c r="AO309" t="s">
        <v>238</v>
      </c>
      <c r="AP309" t="s">
        <v>146</v>
      </c>
      <c r="AQ309" t="s">
        <v>174</v>
      </c>
      <c r="AR309">
        <v>93657.5</v>
      </c>
      <c r="AS309">
        <v>93550</v>
      </c>
      <c r="AT309" s="5">
        <f t="shared" si="28"/>
        <v>92550</v>
      </c>
      <c r="AU309" s="5">
        <v>350</v>
      </c>
      <c r="AV309" s="5">
        <f t="shared" si="29"/>
        <v>92200</v>
      </c>
      <c r="AW309" s="6">
        <f t="shared" si="30"/>
        <v>16227.2</v>
      </c>
      <c r="AX309" s="7">
        <f t="shared" si="31"/>
        <v>73760</v>
      </c>
      <c r="AY309" s="8">
        <f t="shared" si="32"/>
        <v>2212.8000000000002</v>
      </c>
      <c r="AZ309" s="5">
        <v>250</v>
      </c>
      <c r="BA309" s="9">
        <f t="shared" si="33"/>
        <v>81.25</v>
      </c>
      <c r="BB309" s="9">
        <v>1000</v>
      </c>
      <c r="BC309" s="10"/>
      <c r="BD309" s="5">
        <f t="shared" si="34"/>
        <v>18.75</v>
      </c>
      <c r="BG309" t="s">
        <v>146</v>
      </c>
      <c r="BH309" t="s">
        <v>146</v>
      </c>
      <c r="BI309">
        <v>566</v>
      </c>
      <c r="BJ309">
        <v>566</v>
      </c>
      <c r="BK309">
        <v>93657.5</v>
      </c>
      <c r="BL309">
        <v>350</v>
      </c>
      <c r="BM309">
        <v>0</v>
      </c>
      <c r="BN309">
        <v>350</v>
      </c>
      <c r="BO309">
        <v>26.25</v>
      </c>
      <c r="BP309">
        <v>0</v>
      </c>
      <c r="BQ309">
        <v>93281.25</v>
      </c>
      <c r="BR309">
        <v>0</v>
      </c>
      <c r="BS309">
        <v>26.25</v>
      </c>
      <c r="BT309" t="s">
        <v>146</v>
      </c>
      <c r="BU309">
        <v>59536659</v>
      </c>
      <c r="BV309" t="s">
        <v>162</v>
      </c>
      <c r="BW309">
        <v>0</v>
      </c>
      <c r="BX309">
        <v>0</v>
      </c>
      <c r="BY309" t="s">
        <v>163</v>
      </c>
      <c r="BZ309">
        <v>0</v>
      </c>
      <c r="CA309" t="s">
        <v>146</v>
      </c>
      <c r="CB309">
        <v>0</v>
      </c>
      <c r="CC309">
        <v>0</v>
      </c>
      <c r="CD309" t="s">
        <v>175</v>
      </c>
      <c r="CE309">
        <v>0</v>
      </c>
      <c r="CF309">
        <v>0</v>
      </c>
      <c r="CG309">
        <v>0</v>
      </c>
      <c r="CH309" t="s">
        <v>146</v>
      </c>
      <c r="CI309" t="s">
        <v>146</v>
      </c>
      <c r="CJ309" t="s">
        <v>171</v>
      </c>
      <c r="CK309">
        <v>10</v>
      </c>
      <c r="CL309">
        <v>0</v>
      </c>
      <c r="CM309">
        <v>0</v>
      </c>
      <c r="CN309">
        <v>93657.5</v>
      </c>
      <c r="CO309" t="s">
        <v>150</v>
      </c>
      <c r="CP309">
        <v>0</v>
      </c>
      <c r="CQ309">
        <v>0</v>
      </c>
      <c r="CR309">
        <v>0</v>
      </c>
      <c r="CS309" t="s">
        <v>164</v>
      </c>
      <c r="CT309">
        <v>0</v>
      </c>
      <c r="CU309">
        <v>0</v>
      </c>
      <c r="CV309">
        <v>0</v>
      </c>
      <c r="CW309" t="s">
        <v>156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 t="s">
        <v>165</v>
      </c>
      <c r="DE309">
        <v>0</v>
      </c>
      <c r="DF309">
        <v>0</v>
      </c>
      <c r="DG309">
        <v>0</v>
      </c>
      <c r="DH309" t="s">
        <v>150</v>
      </c>
      <c r="DI309">
        <v>0</v>
      </c>
      <c r="DJ309">
        <v>0</v>
      </c>
      <c r="DK309">
        <v>0</v>
      </c>
      <c r="DL309" t="s">
        <v>156</v>
      </c>
      <c r="DM309">
        <v>45</v>
      </c>
      <c r="DN309">
        <v>0</v>
      </c>
      <c r="DO309" t="s">
        <v>156</v>
      </c>
      <c r="DP309">
        <v>45</v>
      </c>
      <c r="DQ309">
        <v>0</v>
      </c>
      <c r="DR309" t="s">
        <v>146</v>
      </c>
      <c r="DS309" t="s">
        <v>146</v>
      </c>
      <c r="DT309" t="s">
        <v>146</v>
      </c>
      <c r="DU309" t="s">
        <v>155</v>
      </c>
      <c r="DV309">
        <v>0</v>
      </c>
      <c r="DW309">
        <v>0</v>
      </c>
      <c r="DX309">
        <v>350</v>
      </c>
      <c r="DY309">
        <v>26.25</v>
      </c>
      <c r="DZ309">
        <v>2.0020566090040005E+19</v>
      </c>
      <c r="EA309">
        <v>3.4600356600000148E+18</v>
      </c>
      <c r="EB309" t="s">
        <v>843</v>
      </c>
      <c r="EC309" t="s">
        <v>843</v>
      </c>
      <c r="ED309" t="s">
        <v>842</v>
      </c>
      <c r="EE309" t="s">
        <v>844</v>
      </c>
      <c r="EF309" t="s">
        <v>163</v>
      </c>
      <c r="EG309" t="s">
        <v>146</v>
      </c>
      <c r="EH309" t="s">
        <v>146</v>
      </c>
      <c r="EI309" t="s">
        <v>146</v>
      </c>
      <c r="EJ309" t="s">
        <v>146</v>
      </c>
      <c r="EK309" t="s">
        <v>146</v>
      </c>
      <c r="EL309" t="s">
        <v>146</v>
      </c>
      <c r="EM309" t="s">
        <v>146</v>
      </c>
      <c r="EN309" t="s">
        <v>146</v>
      </c>
      <c r="EO309" t="s">
        <v>146</v>
      </c>
      <c r="EP309">
        <v>93657.5</v>
      </c>
      <c r="EQ309">
        <v>0</v>
      </c>
      <c r="ER309">
        <v>0</v>
      </c>
      <c r="ES309" t="s">
        <v>146</v>
      </c>
      <c r="ET309" t="s">
        <v>168</v>
      </c>
      <c r="EU309" t="s">
        <v>146</v>
      </c>
      <c r="EV309">
        <v>0</v>
      </c>
    </row>
    <row r="310" spans="1:152" x14ac:dyDescent="0.25">
      <c r="A310">
        <v>9763470136</v>
      </c>
      <c r="B310" t="s">
        <v>141</v>
      </c>
      <c r="C310" t="s">
        <v>643</v>
      </c>
      <c r="D310" t="s">
        <v>143</v>
      </c>
      <c r="E310" t="s">
        <v>144</v>
      </c>
      <c r="F310" t="s">
        <v>145</v>
      </c>
      <c r="G310">
        <v>34911</v>
      </c>
      <c r="H310" t="s">
        <v>145</v>
      </c>
      <c r="I310">
        <v>249231</v>
      </c>
      <c r="J310">
        <v>2610496608</v>
      </c>
      <c r="K310">
        <v>9135743</v>
      </c>
      <c r="L310">
        <v>2692440</v>
      </c>
      <c r="M310" t="s">
        <v>146</v>
      </c>
      <c r="N310">
        <v>9763470136</v>
      </c>
      <c r="O310">
        <v>123</v>
      </c>
      <c r="P310" t="s">
        <v>147</v>
      </c>
      <c r="Q310" t="s">
        <v>148</v>
      </c>
      <c r="R310" t="s">
        <v>149</v>
      </c>
      <c r="S310">
        <v>250100000000001</v>
      </c>
      <c r="T310" t="s">
        <v>150</v>
      </c>
      <c r="U310" t="s">
        <v>151</v>
      </c>
      <c r="V310">
        <v>4814</v>
      </c>
      <c r="W310" t="s">
        <v>152</v>
      </c>
      <c r="X310" t="s">
        <v>151</v>
      </c>
      <c r="Y310">
        <v>44</v>
      </c>
      <c r="Z310" t="s">
        <v>153</v>
      </c>
      <c r="AA310" t="s">
        <v>154</v>
      </c>
      <c r="AB310" t="s">
        <v>146</v>
      </c>
      <c r="AC310">
        <v>200239</v>
      </c>
      <c r="AD310" t="s">
        <v>155</v>
      </c>
      <c r="AE310" t="s">
        <v>156</v>
      </c>
      <c r="AF310" t="s">
        <v>644</v>
      </c>
      <c r="AG310">
        <v>566</v>
      </c>
      <c r="AH310">
        <v>561059</v>
      </c>
      <c r="AI310" t="s">
        <v>171</v>
      </c>
      <c r="AJ310">
        <v>566</v>
      </c>
      <c r="AK310">
        <v>9763470136</v>
      </c>
      <c r="AL310">
        <v>9763470136</v>
      </c>
      <c r="AM310" t="s">
        <v>158</v>
      </c>
      <c r="AN310" t="s">
        <v>216</v>
      </c>
      <c r="AO310" t="s">
        <v>217</v>
      </c>
      <c r="AP310" t="s">
        <v>146</v>
      </c>
      <c r="AQ310" t="s">
        <v>174</v>
      </c>
      <c r="AR310">
        <v>96157.5</v>
      </c>
      <c r="AS310">
        <v>96050</v>
      </c>
      <c r="AT310" s="5">
        <f t="shared" si="28"/>
        <v>95050</v>
      </c>
      <c r="AU310" s="5">
        <v>350</v>
      </c>
      <c r="AV310" s="5">
        <f t="shared" si="29"/>
        <v>94700</v>
      </c>
      <c r="AW310" s="6">
        <f t="shared" si="30"/>
        <v>16667.2</v>
      </c>
      <c r="AX310" s="7">
        <f t="shared" si="31"/>
        <v>75760</v>
      </c>
      <c r="AY310" s="8">
        <f t="shared" si="32"/>
        <v>2272.8000000000002</v>
      </c>
      <c r="AZ310" s="5">
        <v>250</v>
      </c>
      <c r="BA310" s="9">
        <f t="shared" si="33"/>
        <v>81.25</v>
      </c>
      <c r="BB310" s="9">
        <v>1000</v>
      </c>
      <c r="BC310" s="10"/>
      <c r="BD310" s="5">
        <f t="shared" si="34"/>
        <v>18.75</v>
      </c>
      <c r="BG310" t="s">
        <v>146</v>
      </c>
      <c r="BH310" t="s">
        <v>146</v>
      </c>
      <c r="BI310">
        <v>566</v>
      </c>
      <c r="BJ310">
        <v>566</v>
      </c>
      <c r="BK310">
        <v>96157.5</v>
      </c>
      <c r="BL310">
        <v>350</v>
      </c>
      <c r="BM310">
        <v>0</v>
      </c>
      <c r="BN310">
        <v>350</v>
      </c>
      <c r="BO310">
        <v>26.25</v>
      </c>
      <c r="BP310">
        <v>0</v>
      </c>
      <c r="BQ310">
        <v>95781.25</v>
      </c>
      <c r="BR310">
        <v>0</v>
      </c>
      <c r="BS310">
        <v>26.25</v>
      </c>
      <c r="BT310" t="s">
        <v>146</v>
      </c>
      <c r="BU310">
        <v>59536659</v>
      </c>
      <c r="BV310" t="s">
        <v>162</v>
      </c>
      <c r="BW310">
        <v>0</v>
      </c>
      <c r="BX310">
        <v>0</v>
      </c>
      <c r="BY310" t="s">
        <v>163</v>
      </c>
      <c r="BZ310">
        <v>0</v>
      </c>
      <c r="CA310" t="s">
        <v>146</v>
      </c>
      <c r="CB310">
        <v>0</v>
      </c>
      <c r="CC310">
        <v>0</v>
      </c>
      <c r="CD310" t="s">
        <v>175</v>
      </c>
      <c r="CE310">
        <v>0</v>
      </c>
      <c r="CF310">
        <v>0</v>
      </c>
      <c r="CG310">
        <v>0</v>
      </c>
      <c r="CH310" t="s">
        <v>146</v>
      </c>
      <c r="CI310" t="s">
        <v>146</v>
      </c>
      <c r="CJ310" t="s">
        <v>171</v>
      </c>
      <c r="CK310">
        <v>10</v>
      </c>
      <c r="CL310">
        <v>0</v>
      </c>
      <c r="CM310">
        <v>0</v>
      </c>
      <c r="CN310">
        <v>96157.5</v>
      </c>
      <c r="CO310" t="s">
        <v>150</v>
      </c>
      <c r="CP310">
        <v>0</v>
      </c>
      <c r="CQ310">
        <v>0</v>
      </c>
      <c r="CR310">
        <v>0</v>
      </c>
      <c r="CS310" t="s">
        <v>164</v>
      </c>
      <c r="CT310">
        <v>0</v>
      </c>
      <c r="CU310">
        <v>0</v>
      </c>
      <c r="CV310">
        <v>0</v>
      </c>
      <c r="CW310" t="s">
        <v>156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 t="s">
        <v>165</v>
      </c>
      <c r="DE310">
        <v>0</v>
      </c>
      <c r="DF310">
        <v>0</v>
      </c>
      <c r="DG310">
        <v>0</v>
      </c>
      <c r="DH310" t="s">
        <v>150</v>
      </c>
      <c r="DI310">
        <v>0</v>
      </c>
      <c r="DJ310">
        <v>0</v>
      </c>
      <c r="DK310">
        <v>0</v>
      </c>
      <c r="DL310" t="s">
        <v>156</v>
      </c>
      <c r="DM310">
        <v>45</v>
      </c>
      <c r="DN310">
        <v>0</v>
      </c>
      <c r="DO310" t="s">
        <v>156</v>
      </c>
      <c r="DP310">
        <v>45</v>
      </c>
      <c r="DQ310">
        <v>0</v>
      </c>
      <c r="DR310" t="s">
        <v>146</v>
      </c>
      <c r="DS310" t="s">
        <v>146</v>
      </c>
      <c r="DT310" t="s">
        <v>146</v>
      </c>
      <c r="DU310" t="s">
        <v>155</v>
      </c>
      <c r="DV310">
        <v>0</v>
      </c>
      <c r="DW310">
        <v>0</v>
      </c>
      <c r="DX310">
        <v>350</v>
      </c>
      <c r="DY310">
        <v>26.25</v>
      </c>
      <c r="DZ310">
        <v>2.0020566090040005E+19</v>
      </c>
      <c r="EA310">
        <v>3.4600356600000148E+18</v>
      </c>
      <c r="EB310" t="s">
        <v>645</v>
      </c>
      <c r="EC310" t="s">
        <v>645</v>
      </c>
      <c r="ED310" t="s">
        <v>644</v>
      </c>
      <c r="EE310" t="s">
        <v>646</v>
      </c>
      <c r="EF310" t="s">
        <v>163</v>
      </c>
      <c r="EG310" t="s">
        <v>146</v>
      </c>
      <c r="EH310" t="s">
        <v>146</v>
      </c>
      <c r="EI310" t="s">
        <v>146</v>
      </c>
      <c r="EJ310" t="s">
        <v>146</v>
      </c>
      <c r="EK310" t="s">
        <v>146</v>
      </c>
      <c r="EL310" t="s">
        <v>146</v>
      </c>
      <c r="EM310" t="s">
        <v>146</v>
      </c>
      <c r="EN310" t="s">
        <v>146</v>
      </c>
      <c r="EO310" t="s">
        <v>146</v>
      </c>
      <c r="EP310">
        <v>96157.5</v>
      </c>
      <c r="EQ310">
        <v>0</v>
      </c>
      <c r="ER310">
        <v>0</v>
      </c>
      <c r="ES310" t="s">
        <v>146</v>
      </c>
      <c r="ET310" t="s">
        <v>168</v>
      </c>
      <c r="EU310" t="s">
        <v>146</v>
      </c>
      <c r="EV310">
        <v>0</v>
      </c>
    </row>
    <row r="311" spans="1:152" x14ac:dyDescent="0.25">
      <c r="A311">
        <v>675319134175</v>
      </c>
      <c r="B311" t="s">
        <v>141</v>
      </c>
      <c r="C311" t="s">
        <v>694</v>
      </c>
      <c r="D311" t="s">
        <v>143</v>
      </c>
      <c r="E311" t="s">
        <v>144</v>
      </c>
      <c r="F311" t="s">
        <v>145</v>
      </c>
      <c r="G311" t="s">
        <v>146</v>
      </c>
      <c r="H311" t="s">
        <v>145</v>
      </c>
      <c r="I311">
        <v>104045</v>
      </c>
      <c r="J311">
        <v>56675319134175</v>
      </c>
      <c r="K311">
        <v>1990782</v>
      </c>
      <c r="L311" t="s">
        <v>146</v>
      </c>
      <c r="M311" t="s">
        <v>146</v>
      </c>
      <c r="N311">
        <v>675319134175</v>
      </c>
      <c r="O311" t="s">
        <v>146</v>
      </c>
      <c r="P311" t="s">
        <v>147</v>
      </c>
      <c r="Q311" t="s">
        <v>148</v>
      </c>
      <c r="R311" t="s">
        <v>149</v>
      </c>
      <c r="S311">
        <v>250100000000001</v>
      </c>
      <c r="T311" t="s">
        <v>150</v>
      </c>
      <c r="U311" t="s">
        <v>182</v>
      </c>
      <c r="V311" t="s">
        <v>146</v>
      </c>
      <c r="W311" t="s">
        <v>152</v>
      </c>
      <c r="X311" t="s">
        <v>182</v>
      </c>
      <c r="Y311">
        <v>44</v>
      </c>
      <c r="Z311" t="s">
        <v>153</v>
      </c>
      <c r="AA311" t="s">
        <v>154</v>
      </c>
      <c r="AB311" t="s">
        <v>146</v>
      </c>
      <c r="AC311">
        <v>200239</v>
      </c>
      <c r="AD311" t="s">
        <v>155</v>
      </c>
      <c r="AE311" t="s">
        <v>156</v>
      </c>
      <c r="AF311" t="s">
        <v>183</v>
      </c>
      <c r="AG311">
        <v>566</v>
      </c>
      <c r="AH311" t="s">
        <v>146</v>
      </c>
      <c r="AI311" t="s">
        <v>184</v>
      </c>
      <c r="AJ311">
        <v>566</v>
      </c>
      <c r="AK311">
        <v>675319134175</v>
      </c>
      <c r="AL311" t="s">
        <v>146</v>
      </c>
      <c r="AM311" t="s">
        <v>158</v>
      </c>
      <c r="AN311" t="s">
        <v>185</v>
      </c>
      <c r="AO311" t="s">
        <v>146</v>
      </c>
      <c r="AP311" t="s">
        <v>146</v>
      </c>
      <c r="AQ311" t="s">
        <v>186</v>
      </c>
      <c r="AR311">
        <v>98657.5</v>
      </c>
      <c r="AS311">
        <v>98550</v>
      </c>
      <c r="AT311" s="5">
        <f t="shared" si="28"/>
        <v>97550</v>
      </c>
      <c r="AU311" s="5">
        <v>350</v>
      </c>
      <c r="AV311" s="5">
        <f t="shared" si="29"/>
        <v>97200</v>
      </c>
      <c r="AW311" s="6">
        <f t="shared" si="30"/>
        <v>17107.2</v>
      </c>
      <c r="AX311" s="7">
        <f t="shared" si="31"/>
        <v>77760</v>
      </c>
      <c r="AY311" s="8">
        <f t="shared" si="32"/>
        <v>2332.8000000000002</v>
      </c>
      <c r="AZ311" s="5">
        <v>250</v>
      </c>
      <c r="BA311" s="9">
        <f t="shared" si="33"/>
        <v>81.25</v>
      </c>
      <c r="BB311" s="9">
        <v>1000</v>
      </c>
      <c r="BC311" s="10"/>
      <c r="BD311" s="5">
        <f t="shared" si="34"/>
        <v>18.75</v>
      </c>
      <c r="BF311" t="s">
        <v>146</v>
      </c>
      <c r="BG311" t="s">
        <v>146</v>
      </c>
      <c r="BH311" t="s">
        <v>146</v>
      </c>
      <c r="BI311">
        <v>566</v>
      </c>
      <c r="BJ311">
        <v>566</v>
      </c>
      <c r="BK311">
        <v>98657.5</v>
      </c>
      <c r="BL311">
        <v>350</v>
      </c>
      <c r="BM311">
        <v>0</v>
      </c>
      <c r="BN311">
        <v>350</v>
      </c>
      <c r="BO311">
        <v>26.25</v>
      </c>
      <c r="BP311">
        <v>0</v>
      </c>
      <c r="BQ311">
        <v>98281.25</v>
      </c>
      <c r="BR311">
        <v>0</v>
      </c>
      <c r="BS311">
        <v>26.25</v>
      </c>
      <c r="BT311" t="s">
        <v>146</v>
      </c>
      <c r="BU311">
        <v>59536659</v>
      </c>
      <c r="BV311" t="s">
        <v>162</v>
      </c>
      <c r="BW311">
        <v>0</v>
      </c>
      <c r="BX311">
        <v>0</v>
      </c>
      <c r="BY311" t="s">
        <v>146</v>
      </c>
      <c r="BZ311">
        <v>0</v>
      </c>
      <c r="CA311" t="s">
        <v>146</v>
      </c>
      <c r="CB311">
        <v>0</v>
      </c>
      <c r="CC311">
        <v>0</v>
      </c>
      <c r="CD311" t="s">
        <v>175</v>
      </c>
      <c r="CE311">
        <v>0</v>
      </c>
      <c r="CF311">
        <v>0</v>
      </c>
      <c r="CG311">
        <v>0</v>
      </c>
      <c r="CH311" t="s">
        <v>146</v>
      </c>
      <c r="CI311" t="s">
        <v>146</v>
      </c>
      <c r="CJ311" t="s">
        <v>184</v>
      </c>
      <c r="CK311">
        <v>10</v>
      </c>
      <c r="CL311">
        <v>0</v>
      </c>
      <c r="CM311">
        <v>0</v>
      </c>
      <c r="CN311">
        <v>98657.5</v>
      </c>
      <c r="CO311" t="s">
        <v>150</v>
      </c>
      <c r="CP311">
        <v>0</v>
      </c>
      <c r="CQ311">
        <v>0</v>
      </c>
      <c r="CR311">
        <v>0</v>
      </c>
      <c r="CS311" t="s">
        <v>164</v>
      </c>
      <c r="CT311">
        <v>0</v>
      </c>
      <c r="CU311">
        <v>0</v>
      </c>
      <c r="CV311">
        <v>0</v>
      </c>
      <c r="CW311" t="s">
        <v>156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 t="s">
        <v>165</v>
      </c>
      <c r="DE311">
        <v>0</v>
      </c>
      <c r="DF311">
        <v>0</v>
      </c>
      <c r="DG311">
        <v>0</v>
      </c>
      <c r="DH311" t="s">
        <v>150</v>
      </c>
      <c r="DI311">
        <v>0</v>
      </c>
      <c r="DJ311">
        <v>0</v>
      </c>
      <c r="DK311">
        <v>0</v>
      </c>
      <c r="DL311" t="s">
        <v>156</v>
      </c>
      <c r="DM311">
        <v>45</v>
      </c>
      <c r="DN311">
        <v>0</v>
      </c>
      <c r="DO311" t="s">
        <v>156</v>
      </c>
      <c r="DP311">
        <v>45</v>
      </c>
      <c r="DQ311">
        <v>0</v>
      </c>
      <c r="DR311" t="s">
        <v>146</v>
      </c>
      <c r="DS311" t="s">
        <v>146</v>
      </c>
      <c r="DT311" t="s">
        <v>146</v>
      </c>
      <c r="DU311" t="s">
        <v>155</v>
      </c>
      <c r="DV311">
        <v>0</v>
      </c>
      <c r="DW311">
        <v>0</v>
      </c>
      <c r="DX311">
        <v>350</v>
      </c>
      <c r="DY311">
        <v>26.25</v>
      </c>
      <c r="DZ311">
        <v>12446203</v>
      </c>
      <c r="EA311" t="s">
        <v>146</v>
      </c>
      <c r="EB311" t="s">
        <v>695</v>
      </c>
      <c r="EC311" t="s">
        <v>695</v>
      </c>
      <c r="ED311" t="s">
        <v>146</v>
      </c>
      <c r="EE311" t="s">
        <v>696</v>
      </c>
      <c r="EF311" t="s">
        <v>163</v>
      </c>
      <c r="EG311" t="s">
        <v>146</v>
      </c>
      <c r="EH311" t="s">
        <v>146</v>
      </c>
      <c r="EI311" t="s">
        <v>146</v>
      </c>
      <c r="EJ311" t="s">
        <v>146</v>
      </c>
      <c r="EK311" t="s">
        <v>146</v>
      </c>
      <c r="EL311" t="s">
        <v>146</v>
      </c>
      <c r="EM311" t="s">
        <v>146</v>
      </c>
      <c r="EN311" t="s">
        <v>146</v>
      </c>
      <c r="EO311" t="s">
        <v>189</v>
      </c>
      <c r="EP311">
        <v>98657.5</v>
      </c>
      <c r="EQ311">
        <v>0</v>
      </c>
      <c r="ER311">
        <v>0</v>
      </c>
      <c r="ES311" t="s">
        <v>146</v>
      </c>
      <c r="ET311" t="s">
        <v>168</v>
      </c>
      <c r="EU311" t="s">
        <v>146</v>
      </c>
      <c r="EV311">
        <v>0</v>
      </c>
    </row>
    <row r="312" spans="1:152" x14ac:dyDescent="0.25">
      <c r="A312">
        <v>9765783550</v>
      </c>
      <c r="B312" t="s">
        <v>141</v>
      </c>
      <c r="C312" t="s">
        <v>558</v>
      </c>
      <c r="D312" t="s">
        <v>143</v>
      </c>
      <c r="E312" t="s">
        <v>144</v>
      </c>
      <c r="F312" t="s">
        <v>145</v>
      </c>
      <c r="G312">
        <v>34914</v>
      </c>
      <c r="H312" t="s">
        <v>145</v>
      </c>
      <c r="I312">
        <v>671238</v>
      </c>
      <c r="J312">
        <v>2610786715</v>
      </c>
      <c r="K312">
        <v>8917441</v>
      </c>
      <c r="L312">
        <v>2692440</v>
      </c>
      <c r="M312" t="s">
        <v>146</v>
      </c>
      <c r="N312">
        <v>9765783550</v>
      </c>
      <c r="O312">
        <v>123</v>
      </c>
      <c r="P312" t="s">
        <v>147</v>
      </c>
      <c r="Q312" t="s">
        <v>148</v>
      </c>
      <c r="R312" t="s">
        <v>149</v>
      </c>
      <c r="S312">
        <v>250100000000001</v>
      </c>
      <c r="T312" t="s">
        <v>150</v>
      </c>
      <c r="U312" t="s">
        <v>151</v>
      </c>
      <c r="V312">
        <v>4814</v>
      </c>
      <c r="W312" t="s">
        <v>152</v>
      </c>
      <c r="X312" t="s">
        <v>151</v>
      </c>
      <c r="Y312">
        <v>44</v>
      </c>
      <c r="Z312" t="s">
        <v>153</v>
      </c>
      <c r="AA312" t="s">
        <v>154</v>
      </c>
      <c r="AB312" t="s">
        <v>146</v>
      </c>
      <c r="AC312">
        <v>200239</v>
      </c>
      <c r="AD312" t="s">
        <v>155</v>
      </c>
      <c r="AE312" t="s">
        <v>156</v>
      </c>
      <c r="AF312" t="s">
        <v>559</v>
      </c>
      <c r="AG312">
        <v>566</v>
      </c>
      <c r="AH312">
        <v>714288</v>
      </c>
      <c r="AI312" t="s">
        <v>171</v>
      </c>
      <c r="AJ312">
        <v>566</v>
      </c>
      <c r="AK312">
        <v>9765783550</v>
      </c>
      <c r="AL312">
        <v>9765783550</v>
      </c>
      <c r="AM312" t="s">
        <v>158</v>
      </c>
      <c r="AN312" t="s">
        <v>192</v>
      </c>
      <c r="AO312" t="s">
        <v>193</v>
      </c>
      <c r="AP312" t="s">
        <v>146</v>
      </c>
      <c r="AQ312" t="s">
        <v>174</v>
      </c>
      <c r="AR312">
        <v>98657.5</v>
      </c>
      <c r="AS312">
        <v>98550</v>
      </c>
      <c r="AT312" s="5">
        <f t="shared" si="28"/>
        <v>97550</v>
      </c>
      <c r="AU312" s="5">
        <v>350</v>
      </c>
      <c r="AV312" s="5">
        <f t="shared" si="29"/>
        <v>97200</v>
      </c>
      <c r="AW312" s="6">
        <f t="shared" si="30"/>
        <v>17107.2</v>
      </c>
      <c r="AX312" s="7">
        <f t="shared" si="31"/>
        <v>77760</v>
      </c>
      <c r="AY312" s="8">
        <f t="shared" si="32"/>
        <v>2332.8000000000002</v>
      </c>
      <c r="AZ312" s="5">
        <v>250</v>
      </c>
      <c r="BA312" s="9">
        <f t="shared" si="33"/>
        <v>81.25</v>
      </c>
      <c r="BB312" s="9">
        <v>1000</v>
      </c>
      <c r="BC312" s="10"/>
      <c r="BD312" s="5">
        <f t="shared" si="34"/>
        <v>18.75</v>
      </c>
      <c r="BG312" t="s">
        <v>146</v>
      </c>
      <c r="BH312" t="s">
        <v>146</v>
      </c>
      <c r="BI312">
        <v>566</v>
      </c>
      <c r="BJ312">
        <v>566</v>
      </c>
      <c r="BK312">
        <v>98657.5</v>
      </c>
      <c r="BL312">
        <v>350</v>
      </c>
      <c r="BM312">
        <v>0</v>
      </c>
      <c r="BN312">
        <v>350</v>
      </c>
      <c r="BO312">
        <v>26.25</v>
      </c>
      <c r="BP312">
        <v>0</v>
      </c>
      <c r="BQ312">
        <v>98281.25</v>
      </c>
      <c r="BR312">
        <v>0</v>
      </c>
      <c r="BS312">
        <v>26.25</v>
      </c>
      <c r="BT312" t="s">
        <v>146</v>
      </c>
      <c r="BU312">
        <v>59536659</v>
      </c>
      <c r="BV312" t="s">
        <v>162</v>
      </c>
      <c r="BW312">
        <v>0</v>
      </c>
      <c r="BX312">
        <v>0</v>
      </c>
      <c r="BY312" t="s">
        <v>163</v>
      </c>
      <c r="BZ312">
        <v>0</v>
      </c>
      <c r="CA312" t="s">
        <v>146</v>
      </c>
      <c r="CB312">
        <v>0</v>
      </c>
      <c r="CC312">
        <v>0</v>
      </c>
      <c r="CD312" t="s">
        <v>175</v>
      </c>
      <c r="CE312">
        <v>0</v>
      </c>
      <c r="CF312">
        <v>0</v>
      </c>
      <c r="CG312">
        <v>0</v>
      </c>
      <c r="CH312" t="s">
        <v>146</v>
      </c>
      <c r="CI312" t="s">
        <v>146</v>
      </c>
      <c r="CJ312" t="s">
        <v>171</v>
      </c>
      <c r="CK312">
        <v>10</v>
      </c>
      <c r="CL312">
        <v>0</v>
      </c>
      <c r="CM312">
        <v>0</v>
      </c>
      <c r="CN312">
        <v>98657.5</v>
      </c>
      <c r="CO312" t="s">
        <v>150</v>
      </c>
      <c r="CP312">
        <v>0</v>
      </c>
      <c r="CQ312">
        <v>0</v>
      </c>
      <c r="CR312">
        <v>0</v>
      </c>
      <c r="CS312" t="s">
        <v>164</v>
      </c>
      <c r="CT312">
        <v>0</v>
      </c>
      <c r="CU312">
        <v>0</v>
      </c>
      <c r="CV312">
        <v>0</v>
      </c>
      <c r="CW312" t="s">
        <v>156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 t="s">
        <v>165</v>
      </c>
      <c r="DE312">
        <v>0</v>
      </c>
      <c r="DF312">
        <v>0</v>
      </c>
      <c r="DG312">
        <v>0</v>
      </c>
      <c r="DH312" t="s">
        <v>150</v>
      </c>
      <c r="DI312">
        <v>0</v>
      </c>
      <c r="DJ312">
        <v>0</v>
      </c>
      <c r="DK312">
        <v>0</v>
      </c>
      <c r="DL312" t="s">
        <v>156</v>
      </c>
      <c r="DM312">
        <v>45</v>
      </c>
      <c r="DN312">
        <v>0</v>
      </c>
      <c r="DO312" t="s">
        <v>156</v>
      </c>
      <c r="DP312">
        <v>45</v>
      </c>
      <c r="DQ312">
        <v>0</v>
      </c>
      <c r="DR312" t="s">
        <v>146</v>
      </c>
      <c r="DS312" t="s">
        <v>146</v>
      </c>
      <c r="DT312" t="s">
        <v>146</v>
      </c>
      <c r="DU312" t="s">
        <v>155</v>
      </c>
      <c r="DV312">
        <v>0</v>
      </c>
      <c r="DW312">
        <v>0</v>
      </c>
      <c r="DX312">
        <v>350</v>
      </c>
      <c r="DY312">
        <v>26.25</v>
      </c>
      <c r="DZ312">
        <v>2.0020566090040005E+19</v>
      </c>
      <c r="EA312">
        <v>3.4600356600000148E+18</v>
      </c>
      <c r="EB312" t="s">
        <v>560</v>
      </c>
      <c r="EC312" t="s">
        <v>560</v>
      </c>
      <c r="ED312" t="s">
        <v>559</v>
      </c>
      <c r="EE312" t="s">
        <v>561</v>
      </c>
      <c r="EF312" t="s">
        <v>163</v>
      </c>
      <c r="EG312" t="s">
        <v>146</v>
      </c>
      <c r="EH312" t="s">
        <v>146</v>
      </c>
      <c r="EI312" t="s">
        <v>146</v>
      </c>
      <c r="EJ312" t="s">
        <v>146</v>
      </c>
      <c r="EK312" t="s">
        <v>146</v>
      </c>
      <c r="EL312" t="s">
        <v>146</v>
      </c>
      <c r="EM312" t="s">
        <v>146</v>
      </c>
      <c r="EN312" t="s">
        <v>146</v>
      </c>
      <c r="EO312" t="s">
        <v>146</v>
      </c>
      <c r="EP312">
        <v>98657.5</v>
      </c>
      <c r="EQ312">
        <v>0</v>
      </c>
      <c r="ER312">
        <v>0</v>
      </c>
      <c r="ES312" t="s">
        <v>146</v>
      </c>
      <c r="ET312" t="s">
        <v>168</v>
      </c>
      <c r="EU312" t="s">
        <v>146</v>
      </c>
      <c r="EV312">
        <v>0</v>
      </c>
    </row>
    <row r="313" spans="1:152" x14ac:dyDescent="0.25">
      <c r="A313">
        <v>9762795169</v>
      </c>
      <c r="B313" t="s">
        <v>141</v>
      </c>
      <c r="C313" t="s">
        <v>169</v>
      </c>
      <c r="D313" t="s">
        <v>143</v>
      </c>
      <c r="E313" t="s">
        <v>144</v>
      </c>
      <c r="F313" t="s">
        <v>145</v>
      </c>
      <c r="G313">
        <v>34910</v>
      </c>
      <c r="H313" t="s">
        <v>145</v>
      </c>
      <c r="I313">
        <v>174176</v>
      </c>
      <c r="J313">
        <v>2610424059</v>
      </c>
      <c r="K313">
        <v>1707801</v>
      </c>
      <c r="L313">
        <v>2692440</v>
      </c>
      <c r="M313" t="s">
        <v>146</v>
      </c>
      <c r="N313">
        <v>9762795169</v>
      </c>
      <c r="O313">
        <v>123</v>
      </c>
      <c r="P313" t="s">
        <v>147</v>
      </c>
      <c r="Q313" t="s">
        <v>148</v>
      </c>
      <c r="R313" t="s">
        <v>149</v>
      </c>
      <c r="S313">
        <v>250100000000001</v>
      </c>
      <c r="T313" t="s">
        <v>150</v>
      </c>
      <c r="U313" t="s">
        <v>151</v>
      </c>
      <c r="V313">
        <v>4814</v>
      </c>
      <c r="W313" t="s">
        <v>152</v>
      </c>
      <c r="X313" t="s">
        <v>151</v>
      </c>
      <c r="Y313">
        <v>44</v>
      </c>
      <c r="Z313" t="s">
        <v>153</v>
      </c>
      <c r="AA313" t="s">
        <v>154</v>
      </c>
      <c r="AB313" t="s">
        <v>146</v>
      </c>
      <c r="AC313">
        <v>200239</v>
      </c>
      <c r="AD313" t="s">
        <v>155</v>
      </c>
      <c r="AE313" t="s">
        <v>156</v>
      </c>
      <c r="AF313" t="s">
        <v>170</v>
      </c>
      <c r="AG313">
        <v>566</v>
      </c>
      <c r="AH313">
        <v>15573</v>
      </c>
      <c r="AI313" t="s">
        <v>171</v>
      </c>
      <c r="AJ313">
        <v>566</v>
      </c>
      <c r="AK313">
        <v>9762795169</v>
      </c>
      <c r="AL313">
        <v>9762795169</v>
      </c>
      <c r="AM313" t="s">
        <v>158</v>
      </c>
      <c r="AN313" t="s">
        <v>172</v>
      </c>
      <c r="AO313" t="s">
        <v>173</v>
      </c>
      <c r="AP313" t="s">
        <v>146</v>
      </c>
      <c r="AQ313" t="s">
        <v>174</v>
      </c>
      <c r="AR313">
        <v>103657.5</v>
      </c>
      <c r="AS313">
        <v>103550</v>
      </c>
      <c r="AT313" s="5">
        <f t="shared" si="28"/>
        <v>102550</v>
      </c>
      <c r="AU313" s="5">
        <v>350</v>
      </c>
      <c r="AV313" s="5">
        <f t="shared" si="29"/>
        <v>102200</v>
      </c>
      <c r="AW313" s="6">
        <f t="shared" si="30"/>
        <v>17987.2</v>
      </c>
      <c r="AX313" s="7">
        <f t="shared" si="31"/>
        <v>81760</v>
      </c>
      <c r="AY313" s="8">
        <f t="shared" si="32"/>
        <v>2452.8000000000002</v>
      </c>
      <c r="AZ313" s="5">
        <v>250</v>
      </c>
      <c r="BA313" s="9">
        <f t="shared" si="33"/>
        <v>81.25</v>
      </c>
      <c r="BB313" s="9">
        <v>1000</v>
      </c>
      <c r="BC313" s="10"/>
      <c r="BD313" s="5">
        <f t="shared" si="34"/>
        <v>18.75</v>
      </c>
      <c r="BG313" t="s">
        <v>146</v>
      </c>
      <c r="BH313" t="s">
        <v>146</v>
      </c>
      <c r="BI313">
        <v>566</v>
      </c>
      <c r="BJ313">
        <v>566</v>
      </c>
      <c r="BK313">
        <v>103657.5</v>
      </c>
      <c r="BL313">
        <v>350</v>
      </c>
      <c r="BM313">
        <v>0</v>
      </c>
      <c r="BN313">
        <v>350</v>
      </c>
      <c r="BO313">
        <v>26.25</v>
      </c>
      <c r="BP313">
        <v>0</v>
      </c>
      <c r="BQ313">
        <v>103281.25</v>
      </c>
      <c r="BR313">
        <v>0</v>
      </c>
      <c r="BS313">
        <v>26.25</v>
      </c>
      <c r="BT313" t="s">
        <v>146</v>
      </c>
      <c r="BU313">
        <v>59536659</v>
      </c>
      <c r="BV313" t="s">
        <v>162</v>
      </c>
      <c r="BW313">
        <v>0</v>
      </c>
      <c r="BX313">
        <v>0</v>
      </c>
      <c r="BY313" t="s">
        <v>163</v>
      </c>
      <c r="BZ313">
        <v>0</v>
      </c>
      <c r="CA313" t="s">
        <v>146</v>
      </c>
      <c r="CB313">
        <v>0</v>
      </c>
      <c r="CC313">
        <v>0</v>
      </c>
      <c r="CD313" t="s">
        <v>175</v>
      </c>
      <c r="CE313">
        <v>0</v>
      </c>
      <c r="CF313">
        <v>0</v>
      </c>
      <c r="CG313">
        <v>0</v>
      </c>
      <c r="CH313" t="s">
        <v>146</v>
      </c>
      <c r="CI313" t="s">
        <v>146</v>
      </c>
      <c r="CJ313" t="s">
        <v>171</v>
      </c>
      <c r="CK313">
        <v>10</v>
      </c>
      <c r="CL313">
        <v>0</v>
      </c>
      <c r="CM313">
        <v>0</v>
      </c>
      <c r="CN313">
        <v>103657.5</v>
      </c>
      <c r="CO313" t="s">
        <v>150</v>
      </c>
      <c r="CP313">
        <v>0</v>
      </c>
      <c r="CQ313">
        <v>0</v>
      </c>
      <c r="CR313">
        <v>0</v>
      </c>
      <c r="CS313" t="s">
        <v>164</v>
      </c>
      <c r="CT313">
        <v>0</v>
      </c>
      <c r="CU313">
        <v>0</v>
      </c>
      <c r="CV313">
        <v>0</v>
      </c>
      <c r="CW313" t="s">
        <v>156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 t="s">
        <v>165</v>
      </c>
      <c r="DE313">
        <v>0</v>
      </c>
      <c r="DF313">
        <v>0</v>
      </c>
      <c r="DG313">
        <v>0</v>
      </c>
      <c r="DH313" t="s">
        <v>150</v>
      </c>
      <c r="DI313">
        <v>0</v>
      </c>
      <c r="DJ313">
        <v>0</v>
      </c>
      <c r="DK313">
        <v>0</v>
      </c>
      <c r="DL313" t="s">
        <v>156</v>
      </c>
      <c r="DM313">
        <v>45</v>
      </c>
      <c r="DN313">
        <v>0</v>
      </c>
      <c r="DO313" t="s">
        <v>156</v>
      </c>
      <c r="DP313">
        <v>45</v>
      </c>
      <c r="DQ313">
        <v>0</v>
      </c>
      <c r="DR313" t="s">
        <v>146</v>
      </c>
      <c r="DS313" t="s">
        <v>146</v>
      </c>
      <c r="DT313" t="s">
        <v>146</v>
      </c>
      <c r="DU313" t="s">
        <v>155</v>
      </c>
      <c r="DV313">
        <v>0</v>
      </c>
      <c r="DW313">
        <v>0</v>
      </c>
      <c r="DX313">
        <v>350</v>
      </c>
      <c r="DY313">
        <v>26.25</v>
      </c>
      <c r="DZ313">
        <v>2.0020566090040005E+19</v>
      </c>
      <c r="EA313">
        <v>3.4600356600000148E+18</v>
      </c>
      <c r="EB313" t="s">
        <v>176</v>
      </c>
      <c r="EC313" t="s">
        <v>176</v>
      </c>
      <c r="ED313" t="s">
        <v>170</v>
      </c>
      <c r="EE313" t="s">
        <v>177</v>
      </c>
      <c r="EF313" t="s">
        <v>163</v>
      </c>
      <c r="EG313" t="s">
        <v>146</v>
      </c>
      <c r="EH313" t="s">
        <v>146</v>
      </c>
      <c r="EI313" t="s">
        <v>146</v>
      </c>
      <c r="EJ313" t="s">
        <v>146</v>
      </c>
      <c r="EK313" t="s">
        <v>146</v>
      </c>
      <c r="EL313" t="s">
        <v>146</v>
      </c>
      <c r="EM313" t="s">
        <v>146</v>
      </c>
      <c r="EN313" t="s">
        <v>146</v>
      </c>
      <c r="EO313" t="s">
        <v>146</v>
      </c>
      <c r="EP313">
        <v>103657.5</v>
      </c>
      <c r="EQ313">
        <v>0</v>
      </c>
      <c r="ER313">
        <v>0</v>
      </c>
      <c r="ES313" t="s">
        <v>146</v>
      </c>
      <c r="ET313" t="s">
        <v>168</v>
      </c>
      <c r="EU313" t="s">
        <v>146</v>
      </c>
      <c r="EV313">
        <v>0</v>
      </c>
    </row>
    <row r="314" spans="1:152" x14ac:dyDescent="0.25">
      <c r="A314">
        <v>9763209829</v>
      </c>
      <c r="B314" t="s">
        <v>141</v>
      </c>
      <c r="C314" t="s">
        <v>235</v>
      </c>
      <c r="D314" t="s">
        <v>143</v>
      </c>
      <c r="E314" t="s">
        <v>144</v>
      </c>
      <c r="F314" t="s">
        <v>145</v>
      </c>
      <c r="G314">
        <v>34910</v>
      </c>
      <c r="H314" t="s">
        <v>145</v>
      </c>
      <c r="I314">
        <v>955946</v>
      </c>
      <c r="J314">
        <v>2610425472</v>
      </c>
      <c r="K314">
        <v>1707801</v>
      </c>
      <c r="L314">
        <v>2692440</v>
      </c>
      <c r="M314" t="s">
        <v>146</v>
      </c>
      <c r="N314">
        <v>9763209829</v>
      </c>
      <c r="O314">
        <v>123</v>
      </c>
      <c r="P314" t="s">
        <v>147</v>
      </c>
      <c r="Q314" t="s">
        <v>148</v>
      </c>
      <c r="R314" t="s">
        <v>149</v>
      </c>
      <c r="S314">
        <v>250100000000001</v>
      </c>
      <c r="T314" t="s">
        <v>150</v>
      </c>
      <c r="U314" t="s">
        <v>151</v>
      </c>
      <c r="V314">
        <v>4814</v>
      </c>
      <c r="W314" t="s">
        <v>152</v>
      </c>
      <c r="X314" t="s">
        <v>151</v>
      </c>
      <c r="Y314">
        <v>44</v>
      </c>
      <c r="Z314" t="s">
        <v>153</v>
      </c>
      <c r="AA314" t="s">
        <v>154</v>
      </c>
      <c r="AB314" t="s">
        <v>146</v>
      </c>
      <c r="AC314">
        <v>200239</v>
      </c>
      <c r="AD314" t="s">
        <v>155</v>
      </c>
      <c r="AE314" t="s">
        <v>156</v>
      </c>
      <c r="AF314" t="s">
        <v>236</v>
      </c>
      <c r="AG314">
        <v>566</v>
      </c>
      <c r="AH314">
        <v>351992</v>
      </c>
      <c r="AI314" t="s">
        <v>171</v>
      </c>
      <c r="AJ314">
        <v>566</v>
      </c>
      <c r="AK314">
        <v>9763209829</v>
      </c>
      <c r="AL314">
        <v>9763209829</v>
      </c>
      <c r="AM314" t="s">
        <v>158</v>
      </c>
      <c r="AN314" t="s">
        <v>237</v>
      </c>
      <c r="AO314" t="s">
        <v>238</v>
      </c>
      <c r="AP314" t="s">
        <v>146</v>
      </c>
      <c r="AQ314" t="s">
        <v>174</v>
      </c>
      <c r="AR314">
        <v>103657.5</v>
      </c>
      <c r="AS314">
        <v>103550</v>
      </c>
      <c r="AT314" s="5">
        <f t="shared" si="28"/>
        <v>102550</v>
      </c>
      <c r="AU314" s="5">
        <v>350</v>
      </c>
      <c r="AV314" s="5">
        <f t="shared" si="29"/>
        <v>102200</v>
      </c>
      <c r="AW314" s="6">
        <f t="shared" si="30"/>
        <v>17987.2</v>
      </c>
      <c r="AX314" s="7">
        <f t="shared" si="31"/>
        <v>81760</v>
      </c>
      <c r="AY314" s="8">
        <f t="shared" si="32"/>
        <v>2452.8000000000002</v>
      </c>
      <c r="AZ314" s="5">
        <v>250</v>
      </c>
      <c r="BA314" s="9">
        <f t="shared" si="33"/>
        <v>81.25</v>
      </c>
      <c r="BB314" s="9">
        <v>1000</v>
      </c>
      <c r="BC314" s="10"/>
      <c r="BD314" s="5">
        <f t="shared" si="34"/>
        <v>18.75</v>
      </c>
      <c r="BG314" t="s">
        <v>146</v>
      </c>
      <c r="BH314" t="s">
        <v>146</v>
      </c>
      <c r="BI314">
        <v>566</v>
      </c>
      <c r="BJ314">
        <v>566</v>
      </c>
      <c r="BK314">
        <v>103657.5</v>
      </c>
      <c r="BL314">
        <v>350</v>
      </c>
      <c r="BM314">
        <v>0</v>
      </c>
      <c r="BN314">
        <v>350</v>
      </c>
      <c r="BO314">
        <v>26.25</v>
      </c>
      <c r="BP314">
        <v>0</v>
      </c>
      <c r="BQ314">
        <v>103281.25</v>
      </c>
      <c r="BR314">
        <v>0</v>
      </c>
      <c r="BS314">
        <v>26.25</v>
      </c>
      <c r="BT314" t="s">
        <v>146</v>
      </c>
      <c r="BU314">
        <v>59536659</v>
      </c>
      <c r="BV314" t="s">
        <v>162</v>
      </c>
      <c r="BW314">
        <v>0</v>
      </c>
      <c r="BX314">
        <v>0</v>
      </c>
      <c r="BY314" t="s">
        <v>163</v>
      </c>
      <c r="BZ314">
        <v>0</v>
      </c>
      <c r="CA314" t="s">
        <v>146</v>
      </c>
      <c r="CB314">
        <v>0</v>
      </c>
      <c r="CC314">
        <v>0</v>
      </c>
      <c r="CD314" t="s">
        <v>175</v>
      </c>
      <c r="CE314">
        <v>0</v>
      </c>
      <c r="CF314">
        <v>0</v>
      </c>
      <c r="CG314">
        <v>0</v>
      </c>
      <c r="CH314" t="s">
        <v>146</v>
      </c>
      <c r="CI314" t="s">
        <v>146</v>
      </c>
      <c r="CJ314" t="s">
        <v>171</v>
      </c>
      <c r="CK314">
        <v>10</v>
      </c>
      <c r="CL314">
        <v>0</v>
      </c>
      <c r="CM314">
        <v>0</v>
      </c>
      <c r="CN314">
        <v>103657.5</v>
      </c>
      <c r="CO314" t="s">
        <v>150</v>
      </c>
      <c r="CP314">
        <v>0</v>
      </c>
      <c r="CQ314">
        <v>0</v>
      </c>
      <c r="CR314">
        <v>0</v>
      </c>
      <c r="CS314" t="s">
        <v>164</v>
      </c>
      <c r="CT314">
        <v>0</v>
      </c>
      <c r="CU314">
        <v>0</v>
      </c>
      <c r="CV314">
        <v>0</v>
      </c>
      <c r="CW314" t="s">
        <v>156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 t="s">
        <v>165</v>
      </c>
      <c r="DE314">
        <v>0</v>
      </c>
      <c r="DF314">
        <v>0</v>
      </c>
      <c r="DG314">
        <v>0</v>
      </c>
      <c r="DH314" t="s">
        <v>150</v>
      </c>
      <c r="DI314">
        <v>0</v>
      </c>
      <c r="DJ314">
        <v>0</v>
      </c>
      <c r="DK314">
        <v>0</v>
      </c>
      <c r="DL314" t="s">
        <v>156</v>
      </c>
      <c r="DM314">
        <v>45</v>
      </c>
      <c r="DN314">
        <v>0</v>
      </c>
      <c r="DO314" t="s">
        <v>156</v>
      </c>
      <c r="DP314">
        <v>45</v>
      </c>
      <c r="DQ314">
        <v>0</v>
      </c>
      <c r="DR314" t="s">
        <v>146</v>
      </c>
      <c r="DS314" t="s">
        <v>146</v>
      </c>
      <c r="DT314" t="s">
        <v>146</v>
      </c>
      <c r="DU314" t="s">
        <v>155</v>
      </c>
      <c r="DV314">
        <v>0</v>
      </c>
      <c r="DW314">
        <v>0</v>
      </c>
      <c r="DX314">
        <v>350</v>
      </c>
      <c r="DY314">
        <v>26.25</v>
      </c>
      <c r="DZ314">
        <v>2.0020566090040005E+19</v>
      </c>
      <c r="EA314">
        <v>3.4600356600000148E+18</v>
      </c>
      <c r="EB314" t="s">
        <v>239</v>
      </c>
      <c r="EC314" t="s">
        <v>239</v>
      </c>
      <c r="ED314" t="s">
        <v>236</v>
      </c>
      <c r="EE314" t="s">
        <v>240</v>
      </c>
      <c r="EF314" t="s">
        <v>163</v>
      </c>
      <c r="EG314" t="s">
        <v>146</v>
      </c>
      <c r="EH314" t="s">
        <v>146</v>
      </c>
      <c r="EI314" t="s">
        <v>146</v>
      </c>
      <c r="EJ314" t="s">
        <v>146</v>
      </c>
      <c r="EK314" t="s">
        <v>146</v>
      </c>
      <c r="EL314" t="s">
        <v>146</v>
      </c>
      <c r="EM314" t="s">
        <v>146</v>
      </c>
      <c r="EN314" t="s">
        <v>146</v>
      </c>
      <c r="EO314" t="s">
        <v>146</v>
      </c>
      <c r="EP314">
        <v>103657.5</v>
      </c>
      <c r="EQ314">
        <v>0</v>
      </c>
      <c r="ER314">
        <v>0</v>
      </c>
      <c r="ES314" t="s">
        <v>146</v>
      </c>
      <c r="ET314" t="s">
        <v>168</v>
      </c>
      <c r="EU314" t="s">
        <v>146</v>
      </c>
      <c r="EV314">
        <v>0</v>
      </c>
    </row>
    <row r="315" spans="1:152" x14ac:dyDescent="0.25">
      <c r="A315">
        <v>9765507155</v>
      </c>
      <c r="B315" t="s">
        <v>141</v>
      </c>
      <c r="C315" t="s">
        <v>399</v>
      </c>
      <c r="D315" t="s">
        <v>143</v>
      </c>
      <c r="E315" t="s">
        <v>144</v>
      </c>
      <c r="F315" t="s">
        <v>145</v>
      </c>
      <c r="G315">
        <v>34913</v>
      </c>
      <c r="H315" t="s">
        <v>145</v>
      </c>
      <c r="I315">
        <v>247990</v>
      </c>
      <c r="J315">
        <v>2610692303</v>
      </c>
      <c r="K315">
        <v>1877509</v>
      </c>
      <c r="L315">
        <v>2692440</v>
      </c>
      <c r="M315" t="s">
        <v>146</v>
      </c>
      <c r="N315">
        <v>9765507155</v>
      </c>
      <c r="O315">
        <v>123</v>
      </c>
      <c r="P315" t="s">
        <v>147</v>
      </c>
      <c r="Q315" t="s">
        <v>148</v>
      </c>
      <c r="R315" t="s">
        <v>149</v>
      </c>
      <c r="S315">
        <v>250100000000001</v>
      </c>
      <c r="T315" t="s">
        <v>150</v>
      </c>
      <c r="U315" t="s">
        <v>151</v>
      </c>
      <c r="V315">
        <v>4814</v>
      </c>
      <c r="W315" t="s">
        <v>152</v>
      </c>
      <c r="X315" t="s">
        <v>151</v>
      </c>
      <c r="Y315">
        <v>44</v>
      </c>
      <c r="Z315" t="s">
        <v>153</v>
      </c>
      <c r="AA315" t="s">
        <v>154</v>
      </c>
      <c r="AB315" t="s">
        <v>146</v>
      </c>
      <c r="AC315">
        <v>200239</v>
      </c>
      <c r="AD315" t="s">
        <v>155</v>
      </c>
      <c r="AE315" t="s">
        <v>156</v>
      </c>
      <c r="AF315" t="s">
        <v>400</v>
      </c>
      <c r="AG315">
        <v>566</v>
      </c>
      <c r="AH315">
        <v>464366</v>
      </c>
      <c r="AI315" t="s">
        <v>171</v>
      </c>
      <c r="AJ315">
        <v>566</v>
      </c>
      <c r="AK315">
        <v>9765507155</v>
      </c>
      <c r="AL315">
        <v>9765507155</v>
      </c>
      <c r="AM315" t="s">
        <v>158</v>
      </c>
      <c r="AN315" t="s">
        <v>192</v>
      </c>
      <c r="AO315" t="s">
        <v>193</v>
      </c>
      <c r="AP315" t="s">
        <v>146</v>
      </c>
      <c r="AQ315" t="s">
        <v>174</v>
      </c>
      <c r="AR315">
        <v>106157.5</v>
      </c>
      <c r="AS315">
        <v>106050</v>
      </c>
      <c r="AT315" s="5">
        <f t="shared" si="28"/>
        <v>105050</v>
      </c>
      <c r="AU315" s="5">
        <v>350</v>
      </c>
      <c r="AV315" s="5">
        <f t="shared" si="29"/>
        <v>104700</v>
      </c>
      <c r="AW315" s="6">
        <f t="shared" si="30"/>
        <v>18427.2</v>
      </c>
      <c r="AX315" s="7">
        <f t="shared" si="31"/>
        <v>83760</v>
      </c>
      <c r="AY315" s="8">
        <f t="shared" si="32"/>
        <v>2512.8000000000002</v>
      </c>
      <c r="AZ315" s="5">
        <v>250</v>
      </c>
      <c r="BA315" s="9">
        <f t="shared" si="33"/>
        <v>81.25</v>
      </c>
      <c r="BB315" s="9">
        <v>1000</v>
      </c>
      <c r="BC315" s="10"/>
      <c r="BD315" s="5">
        <f t="shared" si="34"/>
        <v>18.75</v>
      </c>
      <c r="BG315" t="s">
        <v>146</v>
      </c>
      <c r="BH315" t="s">
        <v>146</v>
      </c>
      <c r="BI315">
        <v>566</v>
      </c>
      <c r="BJ315">
        <v>566</v>
      </c>
      <c r="BK315">
        <v>106157.5</v>
      </c>
      <c r="BL315">
        <v>350</v>
      </c>
      <c r="BM315">
        <v>0</v>
      </c>
      <c r="BN315">
        <v>350</v>
      </c>
      <c r="BO315">
        <v>26.25</v>
      </c>
      <c r="BP315">
        <v>0</v>
      </c>
      <c r="BQ315">
        <v>105781.25</v>
      </c>
      <c r="BR315">
        <v>0</v>
      </c>
      <c r="BS315">
        <v>26.25</v>
      </c>
      <c r="BT315" t="s">
        <v>146</v>
      </c>
      <c r="BU315">
        <v>59536659</v>
      </c>
      <c r="BV315" t="s">
        <v>162</v>
      </c>
      <c r="BW315">
        <v>0</v>
      </c>
      <c r="BX315">
        <v>0</v>
      </c>
      <c r="BY315" t="s">
        <v>163</v>
      </c>
      <c r="BZ315">
        <v>0</v>
      </c>
      <c r="CA315" t="s">
        <v>146</v>
      </c>
      <c r="CB315">
        <v>0</v>
      </c>
      <c r="CC315">
        <v>0</v>
      </c>
      <c r="CD315" t="s">
        <v>175</v>
      </c>
      <c r="CE315">
        <v>0</v>
      </c>
      <c r="CF315">
        <v>0</v>
      </c>
      <c r="CG315">
        <v>0</v>
      </c>
      <c r="CH315" t="s">
        <v>146</v>
      </c>
      <c r="CI315" t="s">
        <v>146</v>
      </c>
      <c r="CJ315" t="s">
        <v>171</v>
      </c>
      <c r="CK315">
        <v>10</v>
      </c>
      <c r="CL315">
        <v>0</v>
      </c>
      <c r="CM315">
        <v>0</v>
      </c>
      <c r="CN315">
        <v>106157.5</v>
      </c>
      <c r="CO315" t="s">
        <v>150</v>
      </c>
      <c r="CP315">
        <v>0</v>
      </c>
      <c r="CQ315">
        <v>0</v>
      </c>
      <c r="CR315">
        <v>0</v>
      </c>
      <c r="CS315" t="s">
        <v>164</v>
      </c>
      <c r="CT315">
        <v>0</v>
      </c>
      <c r="CU315">
        <v>0</v>
      </c>
      <c r="CV315">
        <v>0</v>
      </c>
      <c r="CW315" t="s">
        <v>156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 t="s">
        <v>165</v>
      </c>
      <c r="DE315">
        <v>0</v>
      </c>
      <c r="DF315">
        <v>0</v>
      </c>
      <c r="DG315">
        <v>0</v>
      </c>
      <c r="DH315" t="s">
        <v>150</v>
      </c>
      <c r="DI315">
        <v>0</v>
      </c>
      <c r="DJ315">
        <v>0</v>
      </c>
      <c r="DK315">
        <v>0</v>
      </c>
      <c r="DL315" t="s">
        <v>156</v>
      </c>
      <c r="DM315">
        <v>45</v>
      </c>
      <c r="DN315">
        <v>0</v>
      </c>
      <c r="DO315" t="s">
        <v>156</v>
      </c>
      <c r="DP315">
        <v>45</v>
      </c>
      <c r="DQ315">
        <v>0</v>
      </c>
      <c r="DR315" t="s">
        <v>146</v>
      </c>
      <c r="DS315" t="s">
        <v>146</v>
      </c>
      <c r="DT315" t="s">
        <v>146</v>
      </c>
      <c r="DU315" t="s">
        <v>155</v>
      </c>
      <c r="DV315">
        <v>0</v>
      </c>
      <c r="DW315">
        <v>0</v>
      </c>
      <c r="DX315">
        <v>350</v>
      </c>
      <c r="DY315">
        <v>26.25</v>
      </c>
      <c r="DZ315">
        <v>2.0020566090040005E+19</v>
      </c>
      <c r="EA315">
        <v>3.4600356600000148E+18</v>
      </c>
      <c r="EB315" t="s">
        <v>401</v>
      </c>
      <c r="EC315" t="s">
        <v>401</v>
      </c>
      <c r="ED315" t="s">
        <v>400</v>
      </c>
      <c r="EE315" t="s">
        <v>402</v>
      </c>
      <c r="EF315" t="s">
        <v>163</v>
      </c>
      <c r="EG315" t="s">
        <v>146</v>
      </c>
      <c r="EH315" t="s">
        <v>146</v>
      </c>
      <c r="EI315" t="s">
        <v>146</v>
      </c>
      <c r="EJ315" t="s">
        <v>146</v>
      </c>
      <c r="EK315" t="s">
        <v>146</v>
      </c>
      <c r="EL315" t="s">
        <v>146</v>
      </c>
      <c r="EM315" t="s">
        <v>146</v>
      </c>
      <c r="EN315" t="s">
        <v>146</v>
      </c>
      <c r="EO315" t="s">
        <v>146</v>
      </c>
      <c r="EP315">
        <v>106157.5</v>
      </c>
      <c r="EQ315">
        <v>0</v>
      </c>
      <c r="ER315">
        <v>0</v>
      </c>
      <c r="ES315" t="s">
        <v>146</v>
      </c>
      <c r="ET315" t="s">
        <v>168</v>
      </c>
      <c r="EU315" t="s">
        <v>146</v>
      </c>
      <c r="EV315">
        <v>0</v>
      </c>
    </row>
    <row r="316" spans="1:152" x14ac:dyDescent="0.25">
      <c r="A316">
        <v>9762085204</v>
      </c>
      <c r="B316" t="s">
        <v>141</v>
      </c>
      <c r="C316" t="s">
        <v>1019</v>
      </c>
      <c r="D316" t="s">
        <v>143</v>
      </c>
      <c r="E316" t="s">
        <v>144</v>
      </c>
      <c r="F316" t="s">
        <v>145</v>
      </c>
      <c r="G316">
        <v>34908</v>
      </c>
      <c r="H316" t="s">
        <v>145</v>
      </c>
      <c r="I316">
        <v>875578</v>
      </c>
      <c r="J316">
        <v>2610237527</v>
      </c>
      <c r="K316">
        <v>8650299</v>
      </c>
      <c r="L316">
        <v>2692440</v>
      </c>
      <c r="M316" t="s">
        <v>146</v>
      </c>
      <c r="N316">
        <v>9762085204</v>
      </c>
      <c r="O316">
        <v>123</v>
      </c>
      <c r="P316" t="s">
        <v>147</v>
      </c>
      <c r="Q316" t="s">
        <v>148</v>
      </c>
      <c r="R316" t="s">
        <v>149</v>
      </c>
      <c r="S316">
        <v>250100000000001</v>
      </c>
      <c r="T316" t="s">
        <v>150</v>
      </c>
      <c r="U316" t="s">
        <v>151</v>
      </c>
      <c r="V316">
        <v>4814</v>
      </c>
      <c r="W316" t="s">
        <v>152</v>
      </c>
      <c r="X316" t="s">
        <v>151</v>
      </c>
      <c r="Y316">
        <v>44</v>
      </c>
      <c r="Z316" t="s">
        <v>153</v>
      </c>
      <c r="AA316" t="s">
        <v>154</v>
      </c>
      <c r="AB316" t="s">
        <v>146</v>
      </c>
      <c r="AC316">
        <v>200239</v>
      </c>
      <c r="AD316" t="s">
        <v>155</v>
      </c>
      <c r="AE316" t="s">
        <v>156</v>
      </c>
      <c r="AF316" t="s">
        <v>1020</v>
      </c>
      <c r="AG316">
        <v>566</v>
      </c>
      <c r="AH316">
        <v>430685</v>
      </c>
      <c r="AI316" t="s">
        <v>171</v>
      </c>
      <c r="AJ316">
        <v>566</v>
      </c>
      <c r="AK316">
        <v>9762085204</v>
      </c>
      <c r="AL316">
        <v>9762085204</v>
      </c>
      <c r="AM316" t="s">
        <v>158</v>
      </c>
      <c r="AN316" t="s">
        <v>198</v>
      </c>
      <c r="AO316" t="s">
        <v>199</v>
      </c>
      <c r="AP316" t="s">
        <v>146</v>
      </c>
      <c r="AQ316" t="s">
        <v>174</v>
      </c>
      <c r="AR316">
        <v>108157.5</v>
      </c>
      <c r="AS316">
        <v>108050</v>
      </c>
      <c r="AT316" s="5">
        <f t="shared" si="28"/>
        <v>107050</v>
      </c>
      <c r="AU316" s="5">
        <v>350</v>
      </c>
      <c r="AV316" s="5">
        <f t="shared" si="29"/>
        <v>106700</v>
      </c>
      <c r="AW316" s="6">
        <f t="shared" si="30"/>
        <v>18779.2</v>
      </c>
      <c r="AX316" s="7">
        <f t="shared" si="31"/>
        <v>85360</v>
      </c>
      <c r="AY316" s="8">
        <f t="shared" si="32"/>
        <v>2560.8000000000002</v>
      </c>
      <c r="AZ316" s="5">
        <v>250</v>
      </c>
      <c r="BA316" s="9">
        <f t="shared" si="33"/>
        <v>81.25</v>
      </c>
      <c r="BB316" s="9">
        <v>1000</v>
      </c>
      <c r="BC316" s="10"/>
      <c r="BD316" s="5">
        <f t="shared" si="34"/>
        <v>18.75</v>
      </c>
      <c r="BG316" t="s">
        <v>146</v>
      </c>
      <c r="BH316" t="s">
        <v>146</v>
      </c>
      <c r="BI316">
        <v>566</v>
      </c>
      <c r="BJ316">
        <v>566</v>
      </c>
      <c r="BK316">
        <v>108157.5</v>
      </c>
      <c r="BL316">
        <v>350</v>
      </c>
      <c r="BM316">
        <v>0</v>
      </c>
      <c r="BN316">
        <v>350</v>
      </c>
      <c r="BO316">
        <v>26.25</v>
      </c>
      <c r="BP316">
        <v>0</v>
      </c>
      <c r="BQ316">
        <v>107781.25</v>
      </c>
      <c r="BR316">
        <v>0</v>
      </c>
      <c r="BS316">
        <v>26.25</v>
      </c>
      <c r="BT316" t="s">
        <v>146</v>
      </c>
      <c r="BU316">
        <v>59536659</v>
      </c>
      <c r="BV316" t="s">
        <v>162</v>
      </c>
      <c r="BW316">
        <v>0</v>
      </c>
      <c r="BX316">
        <v>0</v>
      </c>
      <c r="BY316" t="s">
        <v>163</v>
      </c>
      <c r="BZ316">
        <v>0</v>
      </c>
      <c r="CA316" t="s">
        <v>146</v>
      </c>
      <c r="CB316">
        <v>0</v>
      </c>
      <c r="CC316">
        <v>0</v>
      </c>
      <c r="CD316" t="s">
        <v>175</v>
      </c>
      <c r="CE316">
        <v>0</v>
      </c>
      <c r="CF316">
        <v>0</v>
      </c>
      <c r="CG316">
        <v>0</v>
      </c>
      <c r="CH316" t="s">
        <v>146</v>
      </c>
      <c r="CI316" t="s">
        <v>146</v>
      </c>
      <c r="CJ316" t="s">
        <v>171</v>
      </c>
      <c r="CK316">
        <v>10</v>
      </c>
      <c r="CL316">
        <v>0</v>
      </c>
      <c r="CM316">
        <v>0</v>
      </c>
      <c r="CN316">
        <v>108157.5</v>
      </c>
      <c r="CO316" t="s">
        <v>150</v>
      </c>
      <c r="CP316">
        <v>0</v>
      </c>
      <c r="CQ316">
        <v>0</v>
      </c>
      <c r="CR316">
        <v>0</v>
      </c>
      <c r="CS316" t="s">
        <v>164</v>
      </c>
      <c r="CT316">
        <v>0</v>
      </c>
      <c r="CU316">
        <v>0</v>
      </c>
      <c r="CV316">
        <v>0</v>
      </c>
      <c r="CW316" t="s">
        <v>156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 t="s">
        <v>165</v>
      </c>
      <c r="DE316">
        <v>0</v>
      </c>
      <c r="DF316">
        <v>0</v>
      </c>
      <c r="DG316">
        <v>0</v>
      </c>
      <c r="DH316" t="s">
        <v>150</v>
      </c>
      <c r="DI316">
        <v>0</v>
      </c>
      <c r="DJ316">
        <v>0</v>
      </c>
      <c r="DK316">
        <v>0</v>
      </c>
      <c r="DL316" t="s">
        <v>156</v>
      </c>
      <c r="DM316">
        <v>45</v>
      </c>
      <c r="DN316">
        <v>0</v>
      </c>
      <c r="DO316" t="s">
        <v>156</v>
      </c>
      <c r="DP316">
        <v>45</v>
      </c>
      <c r="DQ316">
        <v>0</v>
      </c>
      <c r="DR316" t="s">
        <v>146</v>
      </c>
      <c r="DS316" t="s">
        <v>146</v>
      </c>
      <c r="DT316" t="s">
        <v>146</v>
      </c>
      <c r="DU316" t="s">
        <v>155</v>
      </c>
      <c r="DV316">
        <v>0</v>
      </c>
      <c r="DW316">
        <v>0</v>
      </c>
      <c r="DX316">
        <v>350</v>
      </c>
      <c r="DY316">
        <v>26.25</v>
      </c>
      <c r="DZ316">
        <v>2.0020566090040005E+19</v>
      </c>
      <c r="EA316">
        <v>3.4600356600000148E+18</v>
      </c>
      <c r="EB316" t="s">
        <v>1021</v>
      </c>
      <c r="EC316" t="s">
        <v>1021</v>
      </c>
      <c r="ED316" t="s">
        <v>1020</v>
      </c>
      <c r="EE316" t="s">
        <v>1022</v>
      </c>
      <c r="EF316" t="s">
        <v>163</v>
      </c>
      <c r="EG316" t="s">
        <v>146</v>
      </c>
      <c r="EH316" t="s">
        <v>146</v>
      </c>
      <c r="EI316" t="s">
        <v>146</v>
      </c>
      <c r="EJ316" t="s">
        <v>146</v>
      </c>
      <c r="EK316" t="s">
        <v>146</v>
      </c>
      <c r="EL316" t="s">
        <v>146</v>
      </c>
      <c r="EM316" t="s">
        <v>146</v>
      </c>
      <c r="EN316" t="s">
        <v>146</v>
      </c>
      <c r="EO316" t="s">
        <v>146</v>
      </c>
      <c r="EP316">
        <v>108157.5</v>
      </c>
      <c r="EQ316">
        <v>0</v>
      </c>
      <c r="ER316">
        <v>0</v>
      </c>
      <c r="ES316" t="s">
        <v>146</v>
      </c>
      <c r="ET316" t="s">
        <v>168</v>
      </c>
      <c r="EU316" t="s">
        <v>146</v>
      </c>
      <c r="EV316">
        <v>0</v>
      </c>
    </row>
    <row r="317" spans="1:152" x14ac:dyDescent="0.25">
      <c r="A317">
        <v>9765804592</v>
      </c>
      <c r="B317" t="s">
        <v>141</v>
      </c>
      <c r="C317" t="s">
        <v>275</v>
      </c>
      <c r="D317" t="s">
        <v>143</v>
      </c>
      <c r="E317" t="s">
        <v>144</v>
      </c>
      <c r="F317" t="s">
        <v>145</v>
      </c>
      <c r="G317">
        <v>34914</v>
      </c>
      <c r="H317" t="s">
        <v>145</v>
      </c>
      <c r="I317">
        <v>680350</v>
      </c>
      <c r="J317">
        <v>2610786824</v>
      </c>
      <c r="K317">
        <v>8917441</v>
      </c>
      <c r="L317">
        <v>2692440</v>
      </c>
      <c r="M317" t="s">
        <v>146</v>
      </c>
      <c r="N317">
        <v>9765804592</v>
      </c>
      <c r="O317">
        <v>123</v>
      </c>
      <c r="P317" t="s">
        <v>147</v>
      </c>
      <c r="Q317" t="s">
        <v>148</v>
      </c>
      <c r="R317" t="s">
        <v>149</v>
      </c>
      <c r="S317">
        <v>250100000000001</v>
      </c>
      <c r="T317" t="s">
        <v>150</v>
      </c>
      <c r="U317" t="s">
        <v>151</v>
      </c>
      <c r="V317">
        <v>4814</v>
      </c>
      <c r="W317" t="s">
        <v>152</v>
      </c>
      <c r="X317" t="s">
        <v>151</v>
      </c>
      <c r="Y317">
        <v>44</v>
      </c>
      <c r="Z317" t="s">
        <v>153</v>
      </c>
      <c r="AA317" t="s">
        <v>154</v>
      </c>
      <c r="AB317" t="s">
        <v>146</v>
      </c>
      <c r="AC317">
        <v>200239</v>
      </c>
      <c r="AD317" t="s">
        <v>155</v>
      </c>
      <c r="AE317" t="s">
        <v>156</v>
      </c>
      <c r="AF317" t="s">
        <v>276</v>
      </c>
      <c r="AG317">
        <v>566</v>
      </c>
      <c r="AH317">
        <v>732287</v>
      </c>
      <c r="AI317" t="s">
        <v>171</v>
      </c>
      <c r="AJ317">
        <v>566</v>
      </c>
      <c r="AK317">
        <v>9765804592</v>
      </c>
      <c r="AL317">
        <v>9765804592</v>
      </c>
      <c r="AM317" t="s">
        <v>158</v>
      </c>
      <c r="AN317" t="s">
        <v>216</v>
      </c>
      <c r="AO317" t="s">
        <v>217</v>
      </c>
      <c r="AP317" t="s">
        <v>146</v>
      </c>
      <c r="AQ317" t="s">
        <v>174</v>
      </c>
      <c r="AR317">
        <v>111157.5</v>
      </c>
      <c r="AS317">
        <v>111050</v>
      </c>
      <c r="AT317" s="5">
        <f t="shared" si="28"/>
        <v>110050</v>
      </c>
      <c r="AU317" s="5">
        <v>350</v>
      </c>
      <c r="AV317" s="5">
        <f t="shared" si="29"/>
        <v>109700</v>
      </c>
      <c r="AW317" s="6">
        <f t="shared" si="30"/>
        <v>19307.2</v>
      </c>
      <c r="AX317" s="7">
        <f t="shared" si="31"/>
        <v>87760</v>
      </c>
      <c r="AY317" s="8">
        <f t="shared" si="32"/>
        <v>2632.8</v>
      </c>
      <c r="AZ317" s="5">
        <v>250</v>
      </c>
      <c r="BA317" s="9">
        <f t="shared" si="33"/>
        <v>81.25</v>
      </c>
      <c r="BB317" s="9">
        <v>1000</v>
      </c>
      <c r="BC317" s="10"/>
      <c r="BD317" s="5">
        <f t="shared" si="34"/>
        <v>18.75</v>
      </c>
      <c r="BG317" t="s">
        <v>146</v>
      </c>
      <c r="BH317" t="s">
        <v>146</v>
      </c>
      <c r="BI317">
        <v>566</v>
      </c>
      <c r="BJ317">
        <v>566</v>
      </c>
      <c r="BK317">
        <v>111157.5</v>
      </c>
      <c r="BL317">
        <v>350</v>
      </c>
      <c r="BM317">
        <v>0</v>
      </c>
      <c r="BN317">
        <v>350</v>
      </c>
      <c r="BO317">
        <v>26.25</v>
      </c>
      <c r="BP317">
        <v>0</v>
      </c>
      <c r="BQ317">
        <v>110781.25</v>
      </c>
      <c r="BR317">
        <v>0</v>
      </c>
      <c r="BS317">
        <v>26.25</v>
      </c>
      <c r="BT317" t="s">
        <v>146</v>
      </c>
      <c r="BU317">
        <v>59536659</v>
      </c>
      <c r="BV317" t="s">
        <v>162</v>
      </c>
      <c r="BW317">
        <v>0</v>
      </c>
      <c r="BX317">
        <v>0</v>
      </c>
      <c r="BY317" t="s">
        <v>163</v>
      </c>
      <c r="BZ317">
        <v>0</v>
      </c>
      <c r="CA317" t="s">
        <v>146</v>
      </c>
      <c r="CB317">
        <v>0</v>
      </c>
      <c r="CC317">
        <v>0</v>
      </c>
      <c r="CD317" t="s">
        <v>175</v>
      </c>
      <c r="CE317">
        <v>0</v>
      </c>
      <c r="CF317">
        <v>0</v>
      </c>
      <c r="CG317">
        <v>0</v>
      </c>
      <c r="CH317" t="s">
        <v>146</v>
      </c>
      <c r="CI317" t="s">
        <v>146</v>
      </c>
      <c r="CJ317" t="s">
        <v>171</v>
      </c>
      <c r="CK317">
        <v>10</v>
      </c>
      <c r="CL317">
        <v>0</v>
      </c>
      <c r="CM317">
        <v>0</v>
      </c>
      <c r="CN317">
        <v>111157.5</v>
      </c>
      <c r="CO317" t="s">
        <v>150</v>
      </c>
      <c r="CP317">
        <v>0</v>
      </c>
      <c r="CQ317">
        <v>0</v>
      </c>
      <c r="CR317">
        <v>0</v>
      </c>
      <c r="CS317" t="s">
        <v>164</v>
      </c>
      <c r="CT317">
        <v>0</v>
      </c>
      <c r="CU317">
        <v>0</v>
      </c>
      <c r="CV317">
        <v>0</v>
      </c>
      <c r="CW317" t="s">
        <v>156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 t="s">
        <v>165</v>
      </c>
      <c r="DE317">
        <v>0</v>
      </c>
      <c r="DF317">
        <v>0</v>
      </c>
      <c r="DG317">
        <v>0</v>
      </c>
      <c r="DH317" t="s">
        <v>150</v>
      </c>
      <c r="DI317">
        <v>0</v>
      </c>
      <c r="DJ317">
        <v>0</v>
      </c>
      <c r="DK317">
        <v>0</v>
      </c>
      <c r="DL317" t="s">
        <v>156</v>
      </c>
      <c r="DM317">
        <v>45</v>
      </c>
      <c r="DN317">
        <v>0</v>
      </c>
      <c r="DO317" t="s">
        <v>156</v>
      </c>
      <c r="DP317">
        <v>45</v>
      </c>
      <c r="DQ317">
        <v>0</v>
      </c>
      <c r="DR317" t="s">
        <v>146</v>
      </c>
      <c r="DS317" t="s">
        <v>146</v>
      </c>
      <c r="DT317" t="s">
        <v>146</v>
      </c>
      <c r="DU317" t="s">
        <v>155</v>
      </c>
      <c r="DV317">
        <v>0</v>
      </c>
      <c r="DW317">
        <v>0</v>
      </c>
      <c r="DX317">
        <v>350</v>
      </c>
      <c r="DY317">
        <v>26.25</v>
      </c>
      <c r="DZ317">
        <v>2.0020566090040005E+19</v>
      </c>
      <c r="EA317">
        <v>3.4600356600000148E+18</v>
      </c>
      <c r="EB317" t="s">
        <v>277</v>
      </c>
      <c r="EC317" t="s">
        <v>277</v>
      </c>
      <c r="ED317" t="s">
        <v>276</v>
      </c>
      <c r="EE317" t="s">
        <v>278</v>
      </c>
      <c r="EF317" t="s">
        <v>163</v>
      </c>
      <c r="EG317" t="s">
        <v>146</v>
      </c>
      <c r="EH317" t="s">
        <v>146</v>
      </c>
      <c r="EI317" t="s">
        <v>146</v>
      </c>
      <c r="EJ317" t="s">
        <v>146</v>
      </c>
      <c r="EK317" t="s">
        <v>146</v>
      </c>
      <c r="EL317" t="s">
        <v>146</v>
      </c>
      <c r="EM317" t="s">
        <v>146</v>
      </c>
      <c r="EN317" t="s">
        <v>146</v>
      </c>
      <c r="EO317" t="s">
        <v>146</v>
      </c>
      <c r="EP317">
        <v>111157.5</v>
      </c>
      <c r="EQ317">
        <v>0</v>
      </c>
      <c r="ER317">
        <v>0</v>
      </c>
      <c r="ES317" t="s">
        <v>146</v>
      </c>
      <c r="ET317" t="s">
        <v>168</v>
      </c>
      <c r="EU317" t="s">
        <v>146</v>
      </c>
      <c r="EV317">
        <v>0</v>
      </c>
    </row>
    <row r="318" spans="1:152" x14ac:dyDescent="0.25">
      <c r="A318">
        <v>9760688998</v>
      </c>
      <c r="B318" t="s">
        <v>141</v>
      </c>
      <c r="C318" t="s">
        <v>543</v>
      </c>
      <c r="D318" t="s">
        <v>143</v>
      </c>
      <c r="E318" t="s">
        <v>144</v>
      </c>
      <c r="F318" t="s">
        <v>145</v>
      </c>
      <c r="G318">
        <v>34906</v>
      </c>
      <c r="H318" t="s">
        <v>145</v>
      </c>
      <c r="I318">
        <v>131583</v>
      </c>
      <c r="J318">
        <v>2610147108</v>
      </c>
      <c r="K318">
        <v>8963008</v>
      </c>
      <c r="L318">
        <v>2692440</v>
      </c>
      <c r="M318" t="s">
        <v>146</v>
      </c>
      <c r="N318">
        <v>9760688998</v>
      </c>
      <c r="O318">
        <v>123</v>
      </c>
      <c r="P318" t="s">
        <v>147</v>
      </c>
      <c r="Q318" t="s">
        <v>148</v>
      </c>
      <c r="R318" t="s">
        <v>149</v>
      </c>
      <c r="S318">
        <v>250100000000001</v>
      </c>
      <c r="T318" t="s">
        <v>156</v>
      </c>
      <c r="U318" t="s">
        <v>151</v>
      </c>
      <c r="V318">
        <v>4814</v>
      </c>
      <c r="W318" t="s">
        <v>152</v>
      </c>
      <c r="X318" t="s">
        <v>151</v>
      </c>
      <c r="Y318">
        <v>44</v>
      </c>
      <c r="Z318" t="s">
        <v>153</v>
      </c>
      <c r="AA318" t="s">
        <v>154</v>
      </c>
      <c r="AB318" t="s">
        <v>146</v>
      </c>
      <c r="AC318">
        <v>200241</v>
      </c>
      <c r="AD318" t="s">
        <v>544</v>
      </c>
      <c r="AE318" t="s">
        <v>156</v>
      </c>
      <c r="AF318" t="s">
        <v>545</v>
      </c>
      <c r="AG318">
        <v>566</v>
      </c>
      <c r="AH318">
        <v>129917</v>
      </c>
      <c r="AI318" t="s">
        <v>171</v>
      </c>
      <c r="AJ318">
        <v>566</v>
      </c>
      <c r="AK318">
        <v>9760688998</v>
      </c>
      <c r="AL318">
        <v>9760688998</v>
      </c>
      <c r="AM318" t="s">
        <v>158</v>
      </c>
      <c r="AN318" t="s">
        <v>546</v>
      </c>
      <c r="AO318" t="s">
        <v>547</v>
      </c>
      <c r="AP318" t="s">
        <v>146</v>
      </c>
      <c r="AQ318" t="s">
        <v>174</v>
      </c>
      <c r="AR318">
        <v>152107.5</v>
      </c>
      <c r="AS318">
        <v>152000</v>
      </c>
      <c r="AT318" s="5">
        <f t="shared" si="28"/>
        <v>151000</v>
      </c>
      <c r="AU318" s="5">
        <v>350</v>
      </c>
      <c r="AV318" s="5">
        <f t="shared" si="29"/>
        <v>150650</v>
      </c>
      <c r="AW318" s="6">
        <f t="shared" si="30"/>
        <v>26514.400000000001</v>
      </c>
      <c r="AX318" s="7">
        <f t="shared" si="31"/>
        <v>120520</v>
      </c>
      <c r="AY318" s="8">
        <f t="shared" si="32"/>
        <v>3615.6</v>
      </c>
      <c r="AZ318" s="5">
        <v>250</v>
      </c>
      <c r="BA318" s="9">
        <f t="shared" si="33"/>
        <v>81.25</v>
      </c>
      <c r="BB318" s="9">
        <v>1000</v>
      </c>
      <c r="BC318" s="10"/>
      <c r="BD318" s="5">
        <f t="shared" si="34"/>
        <v>18.75</v>
      </c>
      <c r="BG318" t="s">
        <v>146</v>
      </c>
      <c r="BH318" t="s">
        <v>146</v>
      </c>
      <c r="BI318">
        <v>566</v>
      </c>
      <c r="BJ318">
        <v>566</v>
      </c>
      <c r="BK318">
        <v>152107.5</v>
      </c>
      <c r="BL318">
        <v>350</v>
      </c>
      <c r="BM318">
        <v>0</v>
      </c>
      <c r="BN318">
        <v>350</v>
      </c>
      <c r="BO318">
        <v>26.25</v>
      </c>
      <c r="BP318">
        <v>0</v>
      </c>
      <c r="BQ318">
        <v>151731.25</v>
      </c>
      <c r="BR318">
        <v>0</v>
      </c>
      <c r="BS318">
        <v>26.25</v>
      </c>
      <c r="BT318" t="s">
        <v>146</v>
      </c>
      <c r="BU318">
        <v>59536659</v>
      </c>
      <c r="BV318" t="s">
        <v>162</v>
      </c>
      <c r="BW318">
        <v>0</v>
      </c>
      <c r="BX318">
        <v>0</v>
      </c>
      <c r="BY318" t="s">
        <v>163</v>
      </c>
      <c r="BZ318">
        <v>0</v>
      </c>
      <c r="CA318" t="s">
        <v>146</v>
      </c>
      <c r="CB318">
        <v>0</v>
      </c>
      <c r="CC318">
        <v>0</v>
      </c>
      <c r="CD318" t="s">
        <v>175</v>
      </c>
      <c r="CE318">
        <v>0</v>
      </c>
      <c r="CF318">
        <v>0</v>
      </c>
      <c r="CG318">
        <v>0</v>
      </c>
      <c r="CH318" t="s">
        <v>146</v>
      </c>
      <c r="CI318" t="s">
        <v>146</v>
      </c>
      <c r="CJ318" t="s">
        <v>171</v>
      </c>
      <c r="CK318">
        <v>10</v>
      </c>
      <c r="CL318">
        <v>0</v>
      </c>
      <c r="CM318">
        <v>0</v>
      </c>
      <c r="CN318">
        <v>152107.5</v>
      </c>
      <c r="CO318" t="s">
        <v>150</v>
      </c>
      <c r="CP318">
        <v>0</v>
      </c>
      <c r="CQ318">
        <v>0</v>
      </c>
      <c r="CR318">
        <v>0</v>
      </c>
      <c r="CS318" t="s">
        <v>164</v>
      </c>
      <c r="CT318">
        <v>0</v>
      </c>
      <c r="CU318">
        <v>0</v>
      </c>
      <c r="CV318">
        <v>0</v>
      </c>
      <c r="CW318" t="s">
        <v>156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 t="s">
        <v>165</v>
      </c>
      <c r="DE318">
        <v>0</v>
      </c>
      <c r="DF318">
        <v>0</v>
      </c>
      <c r="DG318">
        <v>0</v>
      </c>
      <c r="DH318" t="s">
        <v>150</v>
      </c>
      <c r="DI318">
        <v>0</v>
      </c>
      <c r="DJ318">
        <v>0</v>
      </c>
      <c r="DK318">
        <v>0</v>
      </c>
      <c r="DL318" t="s">
        <v>156</v>
      </c>
      <c r="DM318">
        <v>45</v>
      </c>
      <c r="DN318">
        <v>0</v>
      </c>
      <c r="DO318" t="s">
        <v>156</v>
      </c>
      <c r="DP318">
        <v>45</v>
      </c>
      <c r="DQ318">
        <v>0</v>
      </c>
      <c r="DR318" t="s">
        <v>146</v>
      </c>
      <c r="DS318" t="s">
        <v>146</v>
      </c>
      <c r="DT318" t="s">
        <v>146</v>
      </c>
      <c r="DU318" t="s">
        <v>544</v>
      </c>
      <c r="DV318">
        <v>0</v>
      </c>
      <c r="DW318">
        <v>0</v>
      </c>
      <c r="DX318">
        <v>350</v>
      </c>
      <c r="DY318">
        <v>26.25</v>
      </c>
      <c r="DZ318">
        <v>2.0020566090040005E+19</v>
      </c>
      <c r="EA318">
        <v>3.4600356600000148E+18</v>
      </c>
      <c r="EB318" t="s">
        <v>548</v>
      </c>
      <c r="EC318" t="s">
        <v>548</v>
      </c>
      <c r="ED318" t="s">
        <v>545</v>
      </c>
      <c r="EE318" t="s">
        <v>549</v>
      </c>
      <c r="EF318" t="s">
        <v>163</v>
      </c>
      <c r="EG318" t="s">
        <v>146</v>
      </c>
      <c r="EH318" t="s">
        <v>146</v>
      </c>
      <c r="EI318" t="s">
        <v>146</v>
      </c>
      <c r="EJ318" t="s">
        <v>146</v>
      </c>
      <c r="EK318" t="s">
        <v>146</v>
      </c>
      <c r="EL318" t="s">
        <v>146</v>
      </c>
      <c r="EM318" t="s">
        <v>146</v>
      </c>
      <c r="EN318" t="s">
        <v>146</v>
      </c>
      <c r="EO318" t="s">
        <v>146</v>
      </c>
      <c r="EP318">
        <v>152107.5</v>
      </c>
      <c r="EQ318">
        <v>0</v>
      </c>
      <c r="ER318">
        <v>0</v>
      </c>
      <c r="ES318" t="s">
        <v>146</v>
      </c>
      <c r="ET318" t="s">
        <v>168</v>
      </c>
      <c r="EU318" t="s">
        <v>146</v>
      </c>
      <c r="EV318">
        <v>0</v>
      </c>
    </row>
  </sheetData>
  <sortState xmlns:xlrd2="http://schemas.microsoft.com/office/spreadsheetml/2017/richdata2" ref="A2:EV318">
    <sortCondition ref="AS1:AS3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0C03-68E8-41CB-AE39-0EB2C234E271}">
  <dimension ref="A1:EO5"/>
  <sheetViews>
    <sheetView topLeftCell="AM1" workbookViewId="0">
      <selection activeCell="AV13" sqref="AV13"/>
    </sheetView>
  </sheetViews>
  <sheetFormatPr defaultRowHeight="15" x14ac:dyDescent="0.25"/>
  <cols>
    <col min="46" max="46" width="20.42578125" style="13" bestFit="1" customWidth="1"/>
    <col min="47" max="47" width="21.28515625" style="13" bestFit="1" customWidth="1"/>
    <col min="48" max="49" width="17.28515625" style="13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1" t="s">
        <v>1503</v>
      </c>
      <c r="AU1" s="11" t="s">
        <v>165</v>
      </c>
      <c r="AV1" s="11" t="s">
        <v>1505</v>
      </c>
      <c r="AW1" s="11" t="s">
        <v>1510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9764756272</v>
      </c>
      <c r="B2" t="s">
        <v>141</v>
      </c>
      <c r="C2" t="s">
        <v>527</v>
      </c>
      <c r="D2" t="s">
        <v>143</v>
      </c>
      <c r="E2" t="s">
        <v>144</v>
      </c>
      <c r="F2" t="s">
        <v>145</v>
      </c>
      <c r="G2">
        <v>34912</v>
      </c>
      <c r="H2" t="s">
        <v>145</v>
      </c>
      <c r="I2">
        <v>712734</v>
      </c>
      <c r="J2">
        <v>2610605800</v>
      </c>
      <c r="K2">
        <v>8917441</v>
      </c>
      <c r="L2">
        <v>2692440</v>
      </c>
      <c r="M2" t="s">
        <v>146</v>
      </c>
      <c r="N2">
        <v>9764756272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528</v>
      </c>
      <c r="V2">
        <v>4814</v>
      </c>
      <c r="W2" t="s">
        <v>152</v>
      </c>
      <c r="X2" t="s">
        <v>528</v>
      </c>
      <c r="Y2">
        <v>63</v>
      </c>
      <c r="Z2" t="s">
        <v>454</v>
      </c>
      <c r="AA2" t="s">
        <v>154</v>
      </c>
      <c r="AB2" t="s">
        <v>146</v>
      </c>
      <c r="AC2">
        <v>200260</v>
      </c>
      <c r="AD2" t="s">
        <v>529</v>
      </c>
      <c r="AE2" t="s">
        <v>156</v>
      </c>
      <c r="AF2" t="s">
        <v>530</v>
      </c>
      <c r="AG2">
        <v>566</v>
      </c>
      <c r="AH2">
        <v>805363</v>
      </c>
      <c r="AI2" t="s">
        <v>171</v>
      </c>
      <c r="AJ2">
        <v>566</v>
      </c>
      <c r="AK2">
        <v>9764756272</v>
      </c>
      <c r="AL2">
        <v>9764756272</v>
      </c>
      <c r="AM2" t="s">
        <v>158</v>
      </c>
      <c r="AN2" t="s">
        <v>531</v>
      </c>
      <c r="AO2" t="s">
        <v>532</v>
      </c>
      <c r="AP2" t="s">
        <v>146</v>
      </c>
      <c r="AQ2" t="s">
        <v>174</v>
      </c>
      <c r="AR2">
        <v>10000</v>
      </c>
      <c r="AS2">
        <v>10000</v>
      </c>
      <c r="AT2" s="12">
        <f t="shared" ref="AT2:AT4" si="0">AS2*88%</f>
        <v>8800</v>
      </c>
      <c r="AU2" s="12">
        <f t="shared" ref="AU2:AU4" si="1">2%*AS2</f>
        <v>200</v>
      </c>
      <c r="AV2" s="12">
        <f t="shared" ref="AV2:AV4" si="2">AS2*10%-AW2</f>
        <v>985</v>
      </c>
      <c r="AW2" s="12">
        <f t="shared" ref="AW2:AW4" si="3">7.5%*AU2</f>
        <v>15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10000</v>
      </c>
      <c r="BE2">
        <v>0.5</v>
      </c>
      <c r="BF2">
        <v>0</v>
      </c>
      <c r="BG2">
        <v>50</v>
      </c>
      <c r="BH2">
        <v>3.75</v>
      </c>
      <c r="BI2">
        <v>0</v>
      </c>
      <c r="BJ2">
        <v>9946.25</v>
      </c>
      <c r="BK2">
        <v>0</v>
      </c>
      <c r="BL2">
        <v>3.75</v>
      </c>
      <c r="BM2" t="s">
        <v>146</v>
      </c>
      <c r="BN2">
        <v>59536659</v>
      </c>
      <c r="BO2" t="s">
        <v>162</v>
      </c>
      <c r="BP2">
        <v>0</v>
      </c>
      <c r="BQ2">
        <v>0</v>
      </c>
      <c r="BR2" t="s">
        <v>163</v>
      </c>
      <c r="BS2">
        <v>0</v>
      </c>
      <c r="BT2" t="s">
        <v>146</v>
      </c>
      <c r="BU2">
        <v>0</v>
      </c>
      <c r="BV2">
        <v>0</v>
      </c>
      <c r="BW2" t="s">
        <v>175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171</v>
      </c>
      <c r="CD2">
        <v>10</v>
      </c>
      <c r="CE2">
        <v>0</v>
      </c>
      <c r="CF2">
        <v>0</v>
      </c>
      <c r="CG2">
        <v>10000</v>
      </c>
      <c r="CH2" t="s">
        <v>150</v>
      </c>
      <c r="CI2">
        <v>0</v>
      </c>
      <c r="CJ2">
        <v>0</v>
      </c>
      <c r="CK2">
        <v>0</v>
      </c>
      <c r="CL2" t="s">
        <v>164</v>
      </c>
      <c r="CM2">
        <v>0</v>
      </c>
      <c r="CN2">
        <v>0</v>
      </c>
      <c r="CO2">
        <v>0</v>
      </c>
      <c r="CP2" t="s">
        <v>156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165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156</v>
      </c>
      <c r="DF2">
        <v>45</v>
      </c>
      <c r="DG2">
        <v>0</v>
      </c>
      <c r="DH2" t="s">
        <v>156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529</v>
      </c>
      <c r="DO2">
        <v>0</v>
      </c>
      <c r="DP2">
        <v>0</v>
      </c>
      <c r="DQ2">
        <v>50</v>
      </c>
      <c r="DR2">
        <v>3.75</v>
      </c>
      <c r="DS2">
        <v>2.0020566090040005E+19</v>
      </c>
      <c r="DT2">
        <v>3.4600356600000148E+18</v>
      </c>
      <c r="DU2" t="s">
        <v>533</v>
      </c>
      <c r="DV2" t="s">
        <v>533</v>
      </c>
      <c r="DW2" t="s">
        <v>530</v>
      </c>
      <c r="DX2" t="s">
        <v>534</v>
      </c>
      <c r="DY2" t="s">
        <v>163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10000</v>
      </c>
      <c r="EJ2">
        <v>0</v>
      </c>
      <c r="EK2">
        <v>0</v>
      </c>
      <c r="EL2" t="s">
        <v>146</v>
      </c>
      <c r="EM2" t="s">
        <v>168</v>
      </c>
      <c r="EN2" t="s">
        <v>146</v>
      </c>
      <c r="EO2">
        <v>0</v>
      </c>
    </row>
    <row r="3" spans="1:145" x14ac:dyDescent="0.25">
      <c r="A3">
        <v>9764769034</v>
      </c>
      <c r="B3" t="s">
        <v>141</v>
      </c>
      <c r="C3" t="s">
        <v>829</v>
      </c>
      <c r="D3" t="s">
        <v>143</v>
      </c>
      <c r="E3" t="s">
        <v>144</v>
      </c>
      <c r="F3" t="s">
        <v>145</v>
      </c>
      <c r="G3">
        <v>34912</v>
      </c>
      <c r="H3" t="s">
        <v>145</v>
      </c>
      <c r="I3">
        <v>21690</v>
      </c>
      <c r="J3">
        <v>2610605820</v>
      </c>
      <c r="K3">
        <v>8917441</v>
      </c>
      <c r="L3">
        <v>2692440</v>
      </c>
      <c r="M3" t="s">
        <v>146</v>
      </c>
      <c r="N3">
        <v>9764769034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528</v>
      </c>
      <c r="V3">
        <v>4814</v>
      </c>
      <c r="W3" t="s">
        <v>152</v>
      </c>
      <c r="X3" t="s">
        <v>528</v>
      </c>
      <c r="Y3">
        <v>63</v>
      </c>
      <c r="Z3" t="s">
        <v>454</v>
      </c>
      <c r="AA3" t="s">
        <v>154</v>
      </c>
      <c r="AB3" t="s">
        <v>146</v>
      </c>
      <c r="AC3">
        <v>200260</v>
      </c>
      <c r="AD3" t="s">
        <v>529</v>
      </c>
      <c r="AE3" t="s">
        <v>156</v>
      </c>
      <c r="AF3" t="s">
        <v>830</v>
      </c>
      <c r="AG3">
        <v>566</v>
      </c>
      <c r="AH3">
        <v>817135</v>
      </c>
      <c r="AI3" t="s">
        <v>171</v>
      </c>
      <c r="AJ3">
        <v>566</v>
      </c>
      <c r="AK3">
        <v>9764769034</v>
      </c>
      <c r="AL3">
        <v>9764769034</v>
      </c>
      <c r="AM3" t="s">
        <v>158</v>
      </c>
      <c r="AN3" t="s">
        <v>531</v>
      </c>
      <c r="AO3" t="s">
        <v>532</v>
      </c>
      <c r="AP3" t="s">
        <v>146</v>
      </c>
      <c r="AQ3" t="s">
        <v>174</v>
      </c>
      <c r="AR3">
        <v>10000</v>
      </c>
      <c r="AS3">
        <v>10000</v>
      </c>
      <c r="AT3" s="12">
        <f t="shared" si="0"/>
        <v>8800</v>
      </c>
      <c r="AU3" s="12">
        <f t="shared" si="1"/>
        <v>200</v>
      </c>
      <c r="AV3" s="12">
        <f t="shared" si="2"/>
        <v>985</v>
      </c>
      <c r="AW3" s="12">
        <f t="shared" si="3"/>
        <v>15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10000</v>
      </c>
      <c r="BE3">
        <v>0.5</v>
      </c>
      <c r="BF3">
        <v>0</v>
      </c>
      <c r="BG3">
        <v>50</v>
      </c>
      <c r="BH3">
        <v>3.75</v>
      </c>
      <c r="BI3">
        <v>0</v>
      </c>
      <c r="BJ3">
        <v>9946.25</v>
      </c>
      <c r="BK3">
        <v>0</v>
      </c>
      <c r="BL3">
        <v>3.75</v>
      </c>
      <c r="BM3" t="s">
        <v>146</v>
      </c>
      <c r="BN3">
        <v>59536659</v>
      </c>
      <c r="BO3" t="s">
        <v>162</v>
      </c>
      <c r="BP3">
        <v>0</v>
      </c>
      <c r="BQ3">
        <v>0</v>
      </c>
      <c r="BR3" t="s">
        <v>163</v>
      </c>
      <c r="BS3">
        <v>0</v>
      </c>
      <c r="BT3" t="s">
        <v>146</v>
      </c>
      <c r="BU3">
        <v>0</v>
      </c>
      <c r="BV3">
        <v>0</v>
      </c>
      <c r="BW3" t="s">
        <v>175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171</v>
      </c>
      <c r="CD3">
        <v>10</v>
      </c>
      <c r="CE3">
        <v>0</v>
      </c>
      <c r="CF3">
        <v>0</v>
      </c>
      <c r="CG3">
        <v>10000</v>
      </c>
      <c r="CH3" t="s">
        <v>150</v>
      </c>
      <c r="CI3">
        <v>0</v>
      </c>
      <c r="CJ3">
        <v>0</v>
      </c>
      <c r="CK3">
        <v>0</v>
      </c>
      <c r="CL3" t="s">
        <v>164</v>
      </c>
      <c r="CM3">
        <v>0</v>
      </c>
      <c r="CN3">
        <v>0</v>
      </c>
      <c r="CO3">
        <v>0</v>
      </c>
      <c r="CP3" t="s">
        <v>156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165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156</v>
      </c>
      <c r="DF3">
        <v>45</v>
      </c>
      <c r="DG3">
        <v>0</v>
      </c>
      <c r="DH3" t="s">
        <v>156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529</v>
      </c>
      <c r="DO3">
        <v>0</v>
      </c>
      <c r="DP3">
        <v>0</v>
      </c>
      <c r="DQ3">
        <v>50</v>
      </c>
      <c r="DR3">
        <v>3.75</v>
      </c>
      <c r="DS3">
        <v>2.0020566090040005E+19</v>
      </c>
      <c r="DT3">
        <v>3.4600356600000148E+18</v>
      </c>
      <c r="DU3" t="s">
        <v>831</v>
      </c>
      <c r="DV3" t="s">
        <v>831</v>
      </c>
      <c r="DW3" t="s">
        <v>830</v>
      </c>
      <c r="DX3" t="s">
        <v>832</v>
      </c>
      <c r="DY3" t="s">
        <v>163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10000</v>
      </c>
      <c r="EJ3">
        <v>0</v>
      </c>
      <c r="EK3">
        <v>0</v>
      </c>
      <c r="EL3" t="s">
        <v>146</v>
      </c>
      <c r="EM3" t="s">
        <v>168</v>
      </c>
      <c r="EN3" t="s">
        <v>146</v>
      </c>
      <c r="EO3">
        <v>0</v>
      </c>
    </row>
    <row r="4" spans="1:145" x14ac:dyDescent="0.25">
      <c r="A4">
        <v>9763979097</v>
      </c>
      <c r="B4" t="s">
        <v>141</v>
      </c>
      <c r="C4" t="s">
        <v>837</v>
      </c>
      <c r="D4" t="s">
        <v>143</v>
      </c>
      <c r="E4" t="s">
        <v>144</v>
      </c>
      <c r="F4" t="s">
        <v>145</v>
      </c>
      <c r="G4">
        <v>34911</v>
      </c>
      <c r="H4" t="s">
        <v>145</v>
      </c>
      <c r="I4">
        <v>822715</v>
      </c>
      <c r="J4">
        <v>2610497765</v>
      </c>
      <c r="K4">
        <v>9135743</v>
      </c>
      <c r="L4">
        <v>2692440</v>
      </c>
      <c r="M4" t="s">
        <v>146</v>
      </c>
      <c r="N4">
        <v>9763979097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528</v>
      </c>
      <c r="V4">
        <v>4814</v>
      </c>
      <c r="W4" t="s">
        <v>152</v>
      </c>
      <c r="X4" t="s">
        <v>528</v>
      </c>
      <c r="Y4">
        <v>63</v>
      </c>
      <c r="Z4" t="s">
        <v>454</v>
      </c>
      <c r="AA4" t="s">
        <v>154</v>
      </c>
      <c r="AB4" t="s">
        <v>146</v>
      </c>
      <c r="AC4">
        <v>200260</v>
      </c>
      <c r="AD4" t="s">
        <v>529</v>
      </c>
      <c r="AE4" t="s">
        <v>156</v>
      </c>
      <c r="AF4" t="s">
        <v>838</v>
      </c>
      <c r="AG4">
        <v>566</v>
      </c>
      <c r="AH4">
        <v>46104</v>
      </c>
      <c r="AI4" t="s">
        <v>171</v>
      </c>
      <c r="AJ4">
        <v>566</v>
      </c>
      <c r="AK4">
        <v>9763979097</v>
      </c>
      <c r="AL4">
        <v>9763979097</v>
      </c>
      <c r="AM4" t="s">
        <v>158</v>
      </c>
      <c r="AN4" t="s">
        <v>531</v>
      </c>
      <c r="AO4" t="s">
        <v>532</v>
      </c>
      <c r="AP4" t="s">
        <v>146</v>
      </c>
      <c r="AQ4" t="s">
        <v>174</v>
      </c>
      <c r="AR4">
        <v>10000</v>
      </c>
      <c r="AS4">
        <v>10000</v>
      </c>
      <c r="AT4" s="12">
        <f t="shared" si="0"/>
        <v>8800</v>
      </c>
      <c r="AU4" s="12">
        <f t="shared" si="1"/>
        <v>200</v>
      </c>
      <c r="AV4" s="12">
        <f t="shared" si="2"/>
        <v>985</v>
      </c>
      <c r="AW4" s="12">
        <f t="shared" si="3"/>
        <v>15</v>
      </c>
      <c r="AX4" t="s">
        <v>146</v>
      </c>
      <c r="AY4" t="s">
        <v>146</v>
      </c>
      <c r="AZ4" t="s">
        <v>146</v>
      </c>
      <c r="BA4" t="s">
        <v>146</v>
      </c>
      <c r="BB4">
        <v>566</v>
      </c>
      <c r="BC4">
        <v>566</v>
      </c>
      <c r="BD4">
        <v>10000</v>
      </c>
      <c r="BE4">
        <v>0.5</v>
      </c>
      <c r="BF4">
        <v>0</v>
      </c>
      <c r="BG4">
        <v>50</v>
      </c>
      <c r="BH4">
        <v>3.75</v>
      </c>
      <c r="BI4">
        <v>0</v>
      </c>
      <c r="BJ4">
        <v>9946.25</v>
      </c>
      <c r="BK4">
        <v>0</v>
      </c>
      <c r="BL4">
        <v>3.75</v>
      </c>
      <c r="BM4" t="s">
        <v>146</v>
      </c>
      <c r="BN4">
        <v>59536659</v>
      </c>
      <c r="BO4" t="s">
        <v>162</v>
      </c>
      <c r="BP4">
        <v>0</v>
      </c>
      <c r="BQ4">
        <v>0</v>
      </c>
      <c r="BR4" t="s">
        <v>163</v>
      </c>
      <c r="BS4">
        <v>0</v>
      </c>
      <c r="BT4" t="s">
        <v>146</v>
      </c>
      <c r="BU4">
        <v>0</v>
      </c>
      <c r="BV4">
        <v>0</v>
      </c>
      <c r="BW4" t="s">
        <v>175</v>
      </c>
      <c r="BX4">
        <v>0</v>
      </c>
      <c r="BY4">
        <v>0</v>
      </c>
      <c r="BZ4">
        <v>0</v>
      </c>
      <c r="CA4" t="s">
        <v>146</v>
      </c>
      <c r="CB4" t="s">
        <v>146</v>
      </c>
      <c r="CC4" t="s">
        <v>171</v>
      </c>
      <c r="CD4">
        <v>10</v>
      </c>
      <c r="CE4">
        <v>0</v>
      </c>
      <c r="CF4">
        <v>0</v>
      </c>
      <c r="CG4">
        <v>10000</v>
      </c>
      <c r="CH4" t="s">
        <v>150</v>
      </c>
      <c r="CI4">
        <v>0</v>
      </c>
      <c r="CJ4">
        <v>0</v>
      </c>
      <c r="CK4">
        <v>0</v>
      </c>
      <c r="CL4" t="s">
        <v>164</v>
      </c>
      <c r="CM4">
        <v>0</v>
      </c>
      <c r="CN4">
        <v>0</v>
      </c>
      <c r="CO4">
        <v>0</v>
      </c>
      <c r="CP4" t="s">
        <v>156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t="s">
        <v>165</v>
      </c>
      <c r="CX4">
        <v>0</v>
      </c>
      <c r="CY4">
        <v>0</v>
      </c>
      <c r="CZ4">
        <v>0</v>
      </c>
      <c r="DA4" t="s">
        <v>150</v>
      </c>
      <c r="DB4">
        <v>0</v>
      </c>
      <c r="DC4">
        <v>0</v>
      </c>
      <c r="DD4">
        <v>0</v>
      </c>
      <c r="DE4" t="s">
        <v>156</v>
      </c>
      <c r="DF4">
        <v>45</v>
      </c>
      <c r="DG4">
        <v>0</v>
      </c>
      <c r="DH4" t="s">
        <v>156</v>
      </c>
      <c r="DI4">
        <v>45</v>
      </c>
      <c r="DJ4">
        <v>0</v>
      </c>
      <c r="DK4" t="s">
        <v>146</v>
      </c>
      <c r="DL4" t="s">
        <v>146</v>
      </c>
      <c r="DM4" t="s">
        <v>146</v>
      </c>
      <c r="DN4" t="s">
        <v>529</v>
      </c>
      <c r="DO4">
        <v>0</v>
      </c>
      <c r="DP4">
        <v>0</v>
      </c>
      <c r="DQ4">
        <v>50</v>
      </c>
      <c r="DR4">
        <v>3.75</v>
      </c>
      <c r="DS4">
        <v>2.0020566090040005E+19</v>
      </c>
      <c r="DT4">
        <v>3.4600356600000148E+18</v>
      </c>
      <c r="DU4" t="s">
        <v>839</v>
      </c>
      <c r="DV4" t="s">
        <v>839</v>
      </c>
      <c r="DW4" t="s">
        <v>838</v>
      </c>
      <c r="DX4" t="s">
        <v>840</v>
      </c>
      <c r="DY4" t="s">
        <v>163</v>
      </c>
      <c r="DZ4" t="s">
        <v>146</v>
      </c>
      <c r="EA4" t="s">
        <v>146</v>
      </c>
      <c r="EB4" t="s">
        <v>146</v>
      </c>
      <c r="EC4" t="s">
        <v>146</v>
      </c>
      <c r="ED4" t="s">
        <v>146</v>
      </c>
      <c r="EE4" t="s">
        <v>146</v>
      </c>
      <c r="EF4" t="s">
        <v>146</v>
      </c>
      <c r="EG4" t="s">
        <v>146</v>
      </c>
      <c r="EH4" t="s">
        <v>146</v>
      </c>
      <c r="EI4">
        <v>10000</v>
      </c>
      <c r="EJ4">
        <v>0</v>
      </c>
      <c r="EK4">
        <v>0</v>
      </c>
      <c r="EL4" t="s">
        <v>146</v>
      </c>
      <c r="EM4" t="s">
        <v>168</v>
      </c>
      <c r="EN4" t="s">
        <v>146</v>
      </c>
      <c r="EO4">
        <v>0</v>
      </c>
    </row>
    <row r="5" spans="1:145" x14ac:dyDescent="0.25">
      <c r="AS5">
        <f t="shared" ref="AS5:AW5" si="4">SUM(AS2:AS4)</f>
        <v>30000</v>
      </c>
      <c r="AT5" s="13">
        <f t="shared" si="4"/>
        <v>26400</v>
      </c>
      <c r="AU5" s="13">
        <f t="shared" si="4"/>
        <v>600</v>
      </c>
      <c r="AV5" s="13">
        <f t="shared" si="4"/>
        <v>2955</v>
      </c>
      <c r="AW5" s="13">
        <f t="shared" si="4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2023-02-03T08:10:05Z</dcterms:created>
  <dcterms:modified xsi:type="dcterms:W3CDTF">2023-02-03T08:18:41Z</dcterms:modified>
</cp:coreProperties>
</file>