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kw\Downloads\"/>
    </mc:Choice>
  </mc:AlternateContent>
  <xr:revisionPtr revIDLastSave="0" documentId="13_ncr:1_{C5ACC359-B109-4F4D-AC24-B9675D678F63}" xr6:coauthVersionLast="45" xr6:coauthVersionMax="45" xr10:uidLastSave="{00000000-0000-0000-0000-000000000000}"/>
  <bookViews>
    <workbookView xWindow="-108" yWindow="-108" windowWidth="23256" windowHeight="14160" xr2:uid="{D9BB2F4A-4277-4BEB-A37E-4223C86E7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K87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F3" i="1"/>
  <c r="F4" i="1"/>
  <c r="M4" i="1" s="1"/>
  <c r="N4" i="1" s="1"/>
  <c r="F5" i="1"/>
  <c r="F6" i="1"/>
  <c r="M6" i="1" s="1"/>
  <c r="N6" i="1" s="1"/>
  <c r="F7" i="1"/>
  <c r="F8" i="1"/>
  <c r="F9" i="1"/>
  <c r="F10" i="1"/>
  <c r="M10" i="1" s="1"/>
  <c r="F11" i="1"/>
  <c r="F12" i="1"/>
  <c r="M12" i="1" s="1"/>
  <c r="F13" i="1"/>
  <c r="F14" i="1"/>
  <c r="M14" i="1" s="1"/>
  <c r="F15" i="1"/>
  <c r="F16" i="1"/>
  <c r="F17" i="1"/>
  <c r="F18" i="1"/>
  <c r="F19" i="1"/>
  <c r="F20" i="1"/>
  <c r="F21" i="1"/>
  <c r="F22" i="1"/>
  <c r="F23" i="1"/>
  <c r="F24" i="1"/>
  <c r="F25" i="1"/>
  <c r="F26" i="1"/>
  <c r="M26" i="1" s="1"/>
  <c r="F27" i="1"/>
  <c r="F28" i="1"/>
  <c r="F29" i="1"/>
  <c r="F30" i="1"/>
  <c r="M30" i="1" s="1"/>
  <c r="F31" i="1"/>
  <c r="F32" i="1"/>
  <c r="F33" i="1"/>
  <c r="F34" i="1"/>
  <c r="F35" i="1"/>
  <c r="F36" i="1"/>
  <c r="M36" i="1" s="1"/>
  <c r="F37" i="1"/>
  <c r="F38" i="1"/>
  <c r="M38" i="1" s="1"/>
  <c r="F39" i="1"/>
  <c r="F40" i="1"/>
  <c r="F41" i="1"/>
  <c r="F42" i="1"/>
  <c r="F43" i="1"/>
  <c r="F44" i="1"/>
  <c r="M44" i="1" s="1"/>
  <c r="F45" i="1"/>
  <c r="F46" i="1"/>
  <c r="F47" i="1"/>
  <c r="F48" i="1"/>
  <c r="F49" i="1"/>
  <c r="F50" i="1"/>
  <c r="M50" i="1" s="1"/>
  <c r="F51" i="1"/>
  <c r="F52" i="1"/>
  <c r="M52" i="1" s="1"/>
  <c r="F53" i="1"/>
  <c r="F54" i="1"/>
  <c r="M54" i="1" s="1"/>
  <c r="F55" i="1"/>
  <c r="M55" i="1" s="1"/>
  <c r="F56" i="1"/>
  <c r="F57" i="1"/>
  <c r="F58" i="1"/>
  <c r="M58" i="1" s="1"/>
  <c r="F59" i="1"/>
  <c r="F60" i="1"/>
  <c r="M60" i="1" s="1"/>
  <c r="F61" i="1"/>
  <c r="F62" i="1"/>
  <c r="M62" i="1" s="1"/>
  <c r="F63" i="1"/>
  <c r="M63" i="1" s="1"/>
  <c r="F64" i="1"/>
  <c r="F65" i="1"/>
  <c r="F66" i="1"/>
  <c r="F67" i="1"/>
  <c r="F68" i="1"/>
  <c r="M68" i="1" s="1"/>
  <c r="F69" i="1"/>
  <c r="F70" i="1"/>
  <c r="F71" i="1"/>
  <c r="M71" i="1" s="1"/>
  <c r="F72" i="1"/>
  <c r="F73" i="1"/>
  <c r="F74" i="1"/>
  <c r="M74" i="1" s="1"/>
  <c r="F75" i="1"/>
  <c r="F76" i="1"/>
  <c r="M76" i="1" s="1"/>
  <c r="F77" i="1"/>
  <c r="F78" i="1"/>
  <c r="M78" i="1" s="1"/>
  <c r="F79" i="1"/>
  <c r="F80" i="1"/>
  <c r="F81" i="1"/>
  <c r="F82" i="1"/>
  <c r="F83" i="1"/>
  <c r="F84" i="1"/>
  <c r="M84" i="1" s="1"/>
  <c r="F85" i="1"/>
  <c r="F86" i="1"/>
  <c r="M86" i="1" s="1"/>
  <c r="F87" i="1"/>
  <c r="F88" i="1"/>
  <c r="F89" i="1"/>
  <c r="F90" i="1"/>
  <c r="F91" i="1"/>
  <c r="M91" i="1" s="1"/>
  <c r="F92" i="1"/>
  <c r="M92" i="1" s="1"/>
  <c r="K3" i="1"/>
  <c r="K2" i="1"/>
  <c r="F2" i="1"/>
  <c r="M81" i="1" l="1"/>
  <c r="M88" i="1"/>
  <c r="M51" i="1"/>
  <c r="N51" i="1" s="1"/>
  <c r="M43" i="1"/>
  <c r="N43" i="1" s="1"/>
  <c r="M11" i="1"/>
  <c r="M3" i="1"/>
  <c r="N3" i="1" s="1"/>
  <c r="M2" i="1"/>
  <c r="N2" i="1" s="1"/>
  <c r="M85" i="1"/>
  <c r="N85" i="1" s="1"/>
  <c r="M77" i="1"/>
  <c r="M69" i="1"/>
  <c r="M61" i="1"/>
  <c r="N61" i="1" s="1"/>
  <c r="M37" i="1"/>
  <c r="M29" i="1"/>
  <c r="N29" i="1" s="1"/>
  <c r="M13" i="1"/>
  <c r="N13" i="1" s="1"/>
  <c r="M5" i="1"/>
  <c r="N5" i="1" s="1"/>
  <c r="N92" i="1"/>
  <c r="N91" i="1"/>
  <c r="M90" i="1"/>
  <c r="N90" i="1" s="1"/>
  <c r="M89" i="1"/>
  <c r="N89" i="1" s="1"/>
  <c r="N88" i="1"/>
  <c r="M87" i="1"/>
  <c r="N87" i="1" s="1"/>
  <c r="N86" i="1"/>
  <c r="N84" i="1"/>
  <c r="M83" i="1"/>
  <c r="N83" i="1" s="1"/>
  <c r="M82" i="1"/>
  <c r="N82" i="1" s="1"/>
  <c r="N81" i="1"/>
  <c r="M80" i="1"/>
  <c r="N80" i="1" s="1"/>
  <c r="M79" i="1"/>
  <c r="N79" i="1" s="1"/>
  <c r="N78" i="1"/>
  <c r="N77" i="1"/>
  <c r="N76" i="1"/>
  <c r="M75" i="1"/>
  <c r="N75" i="1" s="1"/>
  <c r="N74" i="1"/>
  <c r="M73" i="1"/>
  <c r="N73" i="1" s="1"/>
  <c r="M72" i="1"/>
  <c r="N72" i="1" s="1"/>
  <c r="N71" i="1"/>
  <c r="M70" i="1"/>
  <c r="N70" i="1" s="1"/>
  <c r="N69" i="1"/>
  <c r="N68" i="1"/>
  <c r="M67" i="1"/>
  <c r="N67" i="1" s="1"/>
  <c r="M66" i="1"/>
  <c r="N66" i="1" s="1"/>
  <c r="M65" i="1"/>
  <c r="N65" i="1"/>
  <c r="M64" i="1"/>
  <c r="N64" i="1" s="1"/>
  <c r="N63" i="1"/>
  <c r="N62" i="1"/>
  <c r="N60" i="1"/>
  <c r="M59" i="1"/>
  <c r="N59" i="1" s="1"/>
  <c r="N58" i="1"/>
  <c r="M57" i="1"/>
  <c r="N57" i="1" s="1"/>
  <c r="M56" i="1"/>
  <c r="N56" i="1" s="1"/>
  <c r="N55" i="1"/>
  <c r="N54" i="1"/>
  <c r="M53" i="1"/>
  <c r="N53" i="1" s="1"/>
  <c r="N52" i="1"/>
  <c r="N50" i="1"/>
  <c r="M49" i="1"/>
  <c r="N49" i="1" s="1"/>
  <c r="M48" i="1"/>
  <c r="N48" i="1" s="1"/>
  <c r="M47" i="1"/>
  <c r="N47" i="1" s="1"/>
  <c r="M46" i="1"/>
  <c r="N46" i="1" s="1"/>
  <c r="M45" i="1"/>
  <c r="N45" i="1" s="1"/>
  <c r="N44" i="1"/>
  <c r="M42" i="1"/>
  <c r="N42" i="1" s="1"/>
  <c r="M41" i="1"/>
  <c r="N41" i="1" s="1"/>
  <c r="M40" i="1"/>
  <c r="N40" i="1" s="1"/>
  <c r="M39" i="1"/>
  <c r="N39" i="1"/>
  <c r="N38" i="1"/>
  <c r="N37" i="1"/>
  <c r="N36" i="1"/>
  <c r="M35" i="1"/>
  <c r="N35" i="1" s="1"/>
  <c r="M34" i="1"/>
  <c r="N34" i="1" s="1"/>
  <c r="M33" i="1"/>
  <c r="N33" i="1" s="1"/>
  <c r="M32" i="1"/>
  <c r="N32" i="1"/>
  <c r="M31" i="1"/>
  <c r="N31" i="1" s="1"/>
  <c r="N30" i="1"/>
  <c r="M28" i="1"/>
  <c r="N28" i="1" s="1"/>
  <c r="M27" i="1"/>
  <c r="N27" i="1" s="1"/>
  <c r="N26" i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N14" i="1"/>
  <c r="N12" i="1"/>
  <c r="N11" i="1"/>
  <c r="N10" i="1"/>
  <c r="M9" i="1"/>
  <c r="N9" i="1" s="1"/>
  <c r="M8" i="1"/>
  <c r="N8" i="1" s="1"/>
  <c r="M7" i="1"/>
  <c r="N7" i="1" s="1"/>
</calcChain>
</file>

<file path=xl/sharedStrings.xml><?xml version="1.0" encoding="utf-8"?>
<sst xmlns="http://schemas.openxmlformats.org/spreadsheetml/2006/main" count="11" uniqueCount="11">
  <si>
    <t>B Dist.</t>
  </si>
  <si>
    <t>B In.</t>
  </si>
  <si>
    <t>B Ft.</t>
  </si>
  <si>
    <t>A Dist.</t>
  </si>
  <si>
    <t>A In.</t>
  </si>
  <si>
    <t>A Ft.</t>
  </si>
  <si>
    <t>Point</t>
  </si>
  <si>
    <t>X Solve</t>
  </si>
  <si>
    <t>Y Solve</t>
  </si>
  <si>
    <t>A Comb.</t>
  </si>
  <si>
    <t>B Comb.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</si>
</sst>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\'"/>
    <numFmt numFmtId="166" formatCode="0.000\'\'"/>
  </numFmts>
  <fonts count="3" x14ac:knownFonts="1"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1" fontId="2" fillId="0" borderId="0" xfId="0" applyNumberFormat="1" applyFont="1" applyFill="1"/>
    <xf numFmtId="165" fontId="2" fillId="0" borderId="0" xfId="0" applyNumberFormat="1" applyFont="1" applyFill="1"/>
    <xf numFmtId="166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6A42-3295-4BC2-BA80-9E0B3BB0A33E}">
  <dimension ref="A1:O92"/>
  <sheetViews>
    <sheetView tabSelected="1" topLeftCell="A74" workbookViewId="0">
      <selection activeCell="M2" sqref="M2:N92"/>
    </sheetView>
  </sheetViews>
  <sheetFormatPr defaultRowHeight="13.8" x14ac:dyDescent="0.3"/>
  <cols>
    <col min="1" max="1" width="5.21875" style="7" bestFit="1" customWidth="1"/>
    <col min="2" max="2" width="5.21875" style="7" customWidth="1"/>
    <col min="3" max="3" width="6.5546875" style="7" bestFit="1" customWidth="1"/>
    <col min="4" max="4" width="7.44140625" style="7" bestFit="1" customWidth="1"/>
    <col min="5" max="5" width="8.88671875" style="7" bestFit="1" customWidth="1"/>
    <col min="6" max="6" width="7.5546875" style="7" bestFit="1" customWidth="1"/>
    <col min="7" max="7" width="8.88671875" style="6"/>
    <col min="8" max="8" width="6.5546875" style="7" bestFit="1" customWidth="1"/>
    <col min="9" max="9" width="7.44140625" style="7" bestFit="1" customWidth="1"/>
    <col min="10" max="10" width="9.33203125" style="7" bestFit="1" customWidth="1"/>
    <col min="11" max="11" width="7.5546875" style="7" bestFit="1" customWidth="1"/>
    <col min="12" max="12" width="7.5546875" style="7" customWidth="1"/>
    <col min="13" max="14" width="7.5546875" style="7" bestFit="1" customWidth="1"/>
    <col min="15" max="16384" width="8.88671875" style="7"/>
  </cols>
  <sheetData>
    <row r="1" spans="1:15" s="1" customFormat="1" x14ac:dyDescent="0.3">
      <c r="A1" s="1" t="s">
        <v>6</v>
      </c>
      <c r="C1" s="1" t="s">
        <v>5</v>
      </c>
      <c r="D1" s="1" t="s">
        <v>4</v>
      </c>
      <c r="E1" s="1" t="s">
        <v>9</v>
      </c>
      <c r="F1" s="1" t="s">
        <v>3</v>
      </c>
      <c r="H1" s="1" t="s">
        <v>2</v>
      </c>
      <c r="I1" s="1" t="s">
        <v>1</v>
      </c>
      <c r="J1" s="1" t="s">
        <v>10</v>
      </c>
      <c r="K1" s="1" t="s">
        <v>0</v>
      </c>
      <c r="M1" s="1" t="s">
        <v>7</v>
      </c>
      <c r="N1" s="1" t="s">
        <v>8</v>
      </c>
    </row>
    <row r="2" spans="1:15" x14ac:dyDescent="0.3">
      <c r="A2" s="2">
        <v>1</v>
      </c>
      <c r="B2" s="2"/>
      <c r="C2" s="3">
        <v>20</v>
      </c>
      <c r="D2" s="4">
        <v>4.75</v>
      </c>
      <c r="E2" s="5" t="str">
        <f>CONCATENATE(TEXT(C2,"0'")," ",TEXT(D2,"0.000''"))</f>
        <v>20' 4.750''</v>
      </c>
      <c r="F2" s="5">
        <f>12*C2+D2</f>
        <v>244.75</v>
      </c>
      <c r="H2" s="3">
        <v>26</v>
      </c>
      <c r="I2" s="4">
        <v>5.875</v>
      </c>
      <c r="J2" s="4" t="str">
        <f>CONCATENATE(TEXT(H2,"0'")," ",TEXT(I2,"0.000''"))</f>
        <v>26' 5.875''</v>
      </c>
      <c r="K2" s="5">
        <f>H2*12+I2</f>
        <v>317.875</v>
      </c>
      <c r="L2" s="5"/>
      <c r="M2" s="5">
        <f>((1/600)*(K2*K2-F2*F2+90000))/12</f>
        <v>18.214160156249999</v>
      </c>
      <c r="N2" s="5">
        <f>-1*((K2^2-M2^2)^0.5/12)+40</f>
        <v>13.553938542184156</v>
      </c>
      <c r="O2" s="5"/>
    </row>
    <row r="3" spans="1:15" x14ac:dyDescent="0.3">
      <c r="A3" s="2">
        <v>2</v>
      </c>
      <c r="B3" s="2"/>
      <c r="C3" s="3">
        <v>22</v>
      </c>
      <c r="D3" s="4">
        <v>0.625</v>
      </c>
      <c r="E3" s="5" t="str">
        <f>CONCATENATE(TEXT(C3,"0'")," ",TEXT(D3,"0.000''"))</f>
        <v>22' 0.625''</v>
      </c>
      <c r="F3" s="5">
        <f t="shared" ref="F3:F66" si="0">12*C3+D3</f>
        <v>264.625</v>
      </c>
      <c r="H3" s="3">
        <v>28</v>
      </c>
      <c r="I3" s="4">
        <v>3.125</v>
      </c>
      <c r="J3" s="4" t="str">
        <f t="shared" ref="J3:J66" si="1">CONCATENATE(TEXT(H3,"0'")," ",TEXT(I3,"0.000''"))</f>
        <v>28' 3.125''</v>
      </c>
      <c r="K3" s="5">
        <f t="shared" ref="K3:K66" si="2">H3*12+I3</f>
        <v>339.125</v>
      </c>
      <c r="L3" s="5"/>
      <c r="M3" s="5">
        <f>((1/600)*(K3*K3-F3*F3+90000))/12</f>
        <v>18.747135416666669</v>
      </c>
      <c r="N3" s="5">
        <f t="shared" ref="N3:N66" si="3">-1*((K3^2-M3^2)^0.5/12)+40</f>
        <v>11.782797979745244</v>
      </c>
    </row>
    <row r="4" spans="1:15" x14ac:dyDescent="0.3">
      <c r="A4" s="2">
        <v>3</v>
      </c>
      <c r="B4" s="2"/>
      <c r="C4" s="3">
        <v>23</v>
      </c>
      <c r="D4" s="4">
        <v>9.75</v>
      </c>
      <c r="E4" s="5" t="str">
        <f>CONCATENATE(TEXT(C4,"0'")," ",TEXT(D4,"0.000''"))</f>
        <v>23' 9.750''</v>
      </c>
      <c r="F4" s="5">
        <f t="shared" si="0"/>
        <v>285.75</v>
      </c>
      <c r="H4" s="3">
        <v>30</v>
      </c>
      <c r="I4" s="4">
        <v>0.625</v>
      </c>
      <c r="J4" s="4" t="str">
        <f t="shared" si="1"/>
        <v>30' 0.625''</v>
      </c>
      <c r="K4" s="5">
        <f t="shared" si="2"/>
        <v>360.625</v>
      </c>
      <c r="L4" s="5"/>
      <c r="M4" s="5">
        <f>((1/600)*(K4*K4-F4*F4+90000))/12</f>
        <v>19.221851128472224</v>
      </c>
      <c r="N4" s="5">
        <f t="shared" si="3"/>
        <v>9.9906367546686852</v>
      </c>
    </row>
    <row r="5" spans="1:15" x14ac:dyDescent="0.3">
      <c r="A5" s="2">
        <v>4</v>
      </c>
      <c r="B5" s="2"/>
      <c r="C5" s="3">
        <v>25</v>
      </c>
      <c r="D5" s="4">
        <v>7.25</v>
      </c>
      <c r="E5" s="5" t="str">
        <f>CONCATENATE(TEXT(C5,"0'")," ",TEXT(D5,"0.000''"))</f>
        <v>25' 7.250''</v>
      </c>
      <c r="F5" s="5">
        <f t="shared" si="0"/>
        <v>307.25</v>
      </c>
      <c r="H5" s="3">
        <v>31</v>
      </c>
      <c r="I5" s="4">
        <v>10.5</v>
      </c>
      <c r="J5" s="4" t="str">
        <f t="shared" si="1"/>
        <v>31' 10.500''</v>
      </c>
      <c r="K5" s="5">
        <f t="shared" si="2"/>
        <v>382.5</v>
      </c>
      <c r="L5" s="5"/>
      <c r="M5" s="5">
        <f>((1/600)*(K5*K5-F5*F5+90000))/12</f>
        <v>19.708845486111112</v>
      </c>
      <c r="N5" s="5">
        <f t="shared" si="3"/>
        <v>8.1673416945910589</v>
      </c>
    </row>
    <row r="6" spans="1:15" x14ac:dyDescent="0.3">
      <c r="A6" s="2">
        <v>5</v>
      </c>
      <c r="B6" s="2"/>
      <c r="C6" s="3">
        <v>27</v>
      </c>
      <c r="D6" s="4">
        <v>5</v>
      </c>
      <c r="E6" s="5" t="str">
        <f>CONCATENATE(TEXT(C6,"0'")," ",TEXT(D6,"0.000''"))</f>
        <v>27' 5.000''</v>
      </c>
      <c r="F6" s="5">
        <f t="shared" si="0"/>
        <v>329</v>
      </c>
      <c r="H6" s="3">
        <v>33</v>
      </c>
      <c r="I6" s="4">
        <v>8.5</v>
      </c>
      <c r="J6" s="4" t="str">
        <f t="shared" si="1"/>
        <v>33' 8.500''</v>
      </c>
      <c r="K6" s="5">
        <f t="shared" si="2"/>
        <v>404.5</v>
      </c>
      <c r="L6" s="5"/>
      <c r="M6" s="5">
        <f>((1/600)*(K6*K6-F6*F6+90000))/12</f>
        <v>20.1915625</v>
      </c>
      <c r="N6" s="5">
        <f t="shared" si="3"/>
        <v>6.3336890691433894</v>
      </c>
    </row>
    <row r="7" spans="1:15" x14ac:dyDescent="0.3">
      <c r="A7" s="2">
        <v>6</v>
      </c>
      <c r="B7" s="2"/>
      <c r="C7" s="3">
        <v>29</v>
      </c>
      <c r="D7" s="4">
        <v>3.125</v>
      </c>
      <c r="E7" s="5" t="str">
        <f>CONCATENATE(TEXT(C7,"0'")," ",TEXT(D7,"0.000''"))</f>
        <v>29' 3.125''</v>
      </c>
      <c r="F7" s="5">
        <f t="shared" si="0"/>
        <v>351.125</v>
      </c>
      <c r="H7" s="3">
        <v>35</v>
      </c>
      <c r="I7" s="4">
        <v>6.75</v>
      </c>
      <c r="J7" s="4" t="str">
        <f t="shared" si="1"/>
        <v>35' 6.750''</v>
      </c>
      <c r="K7" s="5">
        <f t="shared" si="2"/>
        <v>426.75</v>
      </c>
      <c r="L7" s="5"/>
      <c r="M7" s="5">
        <f>((1/600)*(K7*K7-F7*F7+90000))/12</f>
        <v>20.670388454861111</v>
      </c>
      <c r="N7" s="5">
        <f t="shared" si="3"/>
        <v>4.479241442783966</v>
      </c>
    </row>
    <row r="8" spans="1:15" x14ac:dyDescent="0.3">
      <c r="A8" s="2">
        <v>7</v>
      </c>
      <c r="B8" s="2"/>
      <c r="C8" s="3">
        <v>31</v>
      </c>
      <c r="D8" s="4">
        <v>1.5</v>
      </c>
      <c r="E8" s="5" t="str">
        <f>CONCATENATE(TEXT(C8,"0'")," ",TEXT(D8,"0.000''"))</f>
        <v>31' 1.500''</v>
      </c>
      <c r="F8" s="5">
        <f t="shared" si="0"/>
        <v>373.5</v>
      </c>
      <c r="H8" s="3">
        <v>37</v>
      </c>
      <c r="I8" s="4">
        <v>5.375</v>
      </c>
      <c r="J8" s="4" t="str">
        <f t="shared" si="1"/>
        <v>37' 5.375''</v>
      </c>
      <c r="K8" s="5">
        <f t="shared" si="2"/>
        <v>449.375</v>
      </c>
      <c r="L8" s="5"/>
      <c r="M8" s="5">
        <f>((1/600)*(K8*K8-F8*F8+90000))/12</f>
        <v>21.171616753472225</v>
      </c>
      <c r="N8" s="5">
        <f t="shared" si="3"/>
        <v>2.5936676048392755</v>
      </c>
    </row>
    <row r="9" spans="1:15" x14ac:dyDescent="0.3">
      <c r="A9" s="2">
        <v>8</v>
      </c>
      <c r="B9" s="2"/>
      <c r="C9" s="3">
        <v>33</v>
      </c>
      <c r="D9" s="4">
        <v>0.125</v>
      </c>
      <c r="E9" s="5" t="str">
        <f>CONCATENATE(TEXT(C9,"0'")," ",TEXT(D9,"0.000''"))</f>
        <v>33' 0.125''</v>
      </c>
      <c r="F9" s="5">
        <f t="shared" si="0"/>
        <v>396.125</v>
      </c>
      <c r="H9" s="3">
        <v>39</v>
      </c>
      <c r="I9" s="4">
        <v>4</v>
      </c>
      <c r="J9" s="4" t="str">
        <f t="shared" si="1"/>
        <v>39' 4.000''</v>
      </c>
      <c r="K9" s="5">
        <f t="shared" si="2"/>
        <v>472</v>
      </c>
      <c r="L9" s="5"/>
      <c r="M9" s="5">
        <f>((1/600)*(K9*K9-F9*F9+90000))/12</f>
        <v>21.648470052083336</v>
      </c>
      <c r="N9" s="5">
        <f t="shared" si="3"/>
        <v>0.70805993870264672</v>
      </c>
    </row>
    <row r="10" spans="1:15" x14ac:dyDescent="0.3">
      <c r="A10" s="2">
        <v>9</v>
      </c>
      <c r="B10" s="2"/>
      <c r="C10" s="3">
        <v>33</v>
      </c>
      <c r="D10" s="4">
        <v>5.9375</v>
      </c>
      <c r="E10" s="5" t="str">
        <f>CONCATENATE(TEXT(C10,"0'")," ",TEXT(D10,"0.000''"))</f>
        <v>33' 5.938''</v>
      </c>
      <c r="F10" s="5">
        <f t="shared" si="0"/>
        <v>401.9375</v>
      </c>
      <c r="H10" s="3">
        <v>39</v>
      </c>
      <c r="I10" s="4">
        <v>9.5</v>
      </c>
      <c r="J10" s="4" t="str">
        <f t="shared" si="1"/>
        <v>39' 9.500''</v>
      </c>
      <c r="K10" s="5">
        <f t="shared" si="2"/>
        <v>477.5</v>
      </c>
      <c r="L10" s="5"/>
      <c r="M10" s="5">
        <f>((1/600)*(K10*K10-F10*F10+90000))/12</f>
        <v>21.729513346354167</v>
      </c>
      <c r="N10" s="5">
        <f t="shared" si="3"/>
        <v>0.24955640973136184</v>
      </c>
    </row>
    <row r="11" spans="1:15" x14ac:dyDescent="0.3">
      <c r="A11" s="2">
        <v>10</v>
      </c>
      <c r="B11" s="2"/>
      <c r="C11" s="3">
        <v>33</v>
      </c>
      <c r="D11" s="4">
        <v>11.875</v>
      </c>
      <c r="E11" s="5" t="str">
        <f>CONCATENATE(TEXT(C11,"0'")," ",TEXT(D11,"0.000''"))</f>
        <v>33' 11.875''</v>
      </c>
      <c r="F11" s="5">
        <f t="shared" si="0"/>
        <v>407.875</v>
      </c>
      <c r="H11" s="3">
        <v>40</v>
      </c>
      <c r="I11" s="4">
        <v>2.5</v>
      </c>
      <c r="J11" s="4" t="str">
        <f t="shared" si="1"/>
        <v>40' 2.500''</v>
      </c>
      <c r="K11" s="5">
        <f t="shared" si="2"/>
        <v>482.5</v>
      </c>
      <c r="L11" s="5"/>
      <c r="M11" s="5">
        <f>((1/600)*(K11*K11-F11*F11+90000))/12</f>
        <v>21.728365885416668</v>
      </c>
      <c r="N11" s="5">
        <f t="shared" si="3"/>
        <v>-0.16754218582024549</v>
      </c>
    </row>
    <row r="12" spans="1:15" x14ac:dyDescent="0.3">
      <c r="A12" s="2">
        <v>11</v>
      </c>
      <c r="B12" s="2"/>
      <c r="C12" s="3">
        <v>34</v>
      </c>
      <c r="D12" s="4">
        <v>5.75</v>
      </c>
      <c r="E12" s="5" t="str">
        <f>CONCATENATE(TEXT(C12,"0'")," ",TEXT(D12,"0.000''"))</f>
        <v>34' 5.750''</v>
      </c>
      <c r="F12" s="5">
        <f t="shared" si="0"/>
        <v>413.75</v>
      </c>
      <c r="H12" s="3">
        <v>40</v>
      </c>
      <c r="I12" s="4">
        <v>6.625</v>
      </c>
      <c r="J12" s="4" t="str">
        <f t="shared" si="1"/>
        <v>40' 6.625''</v>
      </c>
      <c r="K12" s="5">
        <f t="shared" si="2"/>
        <v>486.625</v>
      </c>
      <c r="L12" s="5"/>
      <c r="M12" s="5">
        <f>((1/600)*(K12*K12-F12*F12+90000))/12</f>
        <v>21.613170572916669</v>
      </c>
      <c r="N12" s="5">
        <f t="shared" si="3"/>
        <v>-0.51206623090366321</v>
      </c>
    </row>
    <row r="13" spans="1:15" x14ac:dyDescent="0.3">
      <c r="A13" s="2">
        <v>12</v>
      </c>
      <c r="B13" s="2"/>
      <c r="C13" s="3">
        <v>34</v>
      </c>
      <c r="D13" s="4">
        <v>11.625</v>
      </c>
      <c r="E13" s="5" t="str">
        <f>CONCATENATE(TEXT(C13,"0'")," ",TEXT(D13,"0.000''"))</f>
        <v>34' 11.625''</v>
      </c>
      <c r="F13" s="5">
        <f t="shared" si="0"/>
        <v>419.625</v>
      </c>
      <c r="H13" s="3">
        <v>40</v>
      </c>
      <c r="I13" s="4">
        <v>11</v>
      </c>
      <c r="J13" s="4" t="str">
        <f t="shared" si="1"/>
        <v>40' 11.000''</v>
      </c>
      <c r="K13" s="5">
        <f t="shared" si="2"/>
        <v>491</v>
      </c>
      <c r="L13" s="5"/>
      <c r="M13" s="5">
        <f>((1/600)*(K13*K13-F13*F13+90000))/12</f>
        <v>21.527202690972221</v>
      </c>
      <c r="N13" s="5">
        <f t="shared" si="3"/>
        <v>-0.87732150596581704</v>
      </c>
    </row>
    <row r="14" spans="1:15" x14ac:dyDescent="0.3">
      <c r="A14" s="2">
        <v>13</v>
      </c>
      <c r="B14" s="2"/>
      <c r="C14" s="3">
        <v>35</v>
      </c>
      <c r="D14" s="4">
        <v>5.5625</v>
      </c>
      <c r="E14" s="5" t="str">
        <f>CONCATENATE(TEXT(C14,"0'")," ",TEXT(D14,"0.000''"))</f>
        <v>35' 5.563''</v>
      </c>
      <c r="F14" s="5">
        <f t="shared" si="0"/>
        <v>425.5625</v>
      </c>
      <c r="H14" s="3">
        <v>41</v>
      </c>
      <c r="I14" s="4">
        <v>3</v>
      </c>
      <c r="J14" s="4" t="str">
        <f t="shared" si="1"/>
        <v>41' 3.000''</v>
      </c>
      <c r="K14" s="5">
        <f t="shared" si="2"/>
        <v>495</v>
      </c>
      <c r="L14" s="5"/>
      <c r="M14" s="5">
        <f>((1/600)*(K14*K14-F14*F14+90000))/12</f>
        <v>21.377994249131945</v>
      </c>
      <c r="N14" s="5">
        <f t="shared" si="3"/>
        <v>-1.211512462630246</v>
      </c>
    </row>
    <row r="15" spans="1:15" x14ac:dyDescent="0.3">
      <c r="A15" s="2">
        <v>14</v>
      </c>
      <c r="B15" s="2"/>
      <c r="C15" s="3">
        <v>35</v>
      </c>
      <c r="D15" s="4">
        <v>11.375</v>
      </c>
      <c r="E15" s="5" t="str">
        <f>CONCATENATE(TEXT(C15,"0'")," ",TEXT(D15,"0.000''"))</f>
        <v>35' 11.375''</v>
      </c>
      <c r="F15" s="5">
        <f t="shared" si="0"/>
        <v>431.375</v>
      </c>
      <c r="H15" s="3">
        <v>41</v>
      </c>
      <c r="I15" s="4">
        <v>7.25</v>
      </c>
      <c r="J15" s="4" t="str">
        <f t="shared" si="1"/>
        <v>41' 7.250''</v>
      </c>
      <c r="K15" s="5">
        <f t="shared" si="2"/>
        <v>499.25</v>
      </c>
      <c r="L15" s="5"/>
      <c r="M15" s="5">
        <f>((1/600)*(K15*K15-F15*F15+90000))/12</f>
        <v>21.273079427083335</v>
      </c>
      <c r="N15" s="5">
        <f t="shared" si="3"/>
        <v>-1.5663808623969615</v>
      </c>
    </row>
    <row r="16" spans="1:15" x14ac:dyDescent="0.3">
      <c r="A16" s="2">
        <v>15</v>
      </c>
      <c r="B16" s="2"/>
      <c r="C16" s="3">
        <v>36</v>
      </c>
      <c r="D16" s="4">
        <v>4.75</v>
      </c>
      <c r="E16" s="5" t="str">
        <f>CONCATENATE(TEXT(C16,"0'")," ",TEXT(D16,"0.000''"))</f>
        <v>36' 4.750''</v>
      </c>
      <c r="F16" s="5">
        <f t="shared" si="0"/>
        <v>436.75</v>
      </c>
      <c r="H16" s="3">
        <v>41</v>
      </c>
      <c r="I16" s="4">
        <v>10</v>
      </c>
      <c r="J16" s="4" t="str">
        <f t="shared" si="1"/>
        <v>41' 10.000''</v>
      </c>
      <c r="K16" s="5">
        <f t="shared" si="2"/>
        <v>502</v>
      </c>
      <c r="L16" s="5"/>
      <c r="M16" s="5">
        <f>((1/600)*(K16*K16-F16*F16+90000))/12</f>
        <v>21.007421875000002</v>
      </c>
      <c r="N16" s="5">
        <f t="shared" si="3"/>
        <v>-1.7966878195115683</v>
      </c>
    </row>
    <row r="17" spans="1:14" x14ac:dyDescent="0.3">
      <c r="A17" s="2">
        <v>16</v>
      </c>
      <c r="B17" s="2"/>
      <c r="C17" s="3">
        <v>36</v>
      </c>
      <c r="D17" s="4">
        <v>9.375</v>
      </c>
      <c r="E17" s="5" t="str">
        <f>CONCATENATE(TEXT(C17,"0'")," ",TEXT(D17,"0.000''"))</f>
        <v>36' 9.375''</v>
      </c>
      <c r="F17" s="5">
        <f t="shared" si="0"/>
        <v>441.375</v>
      </c>
      <c r="H17" s="3">
        <v>41</v>
      </c>
      <c r="I17" s="4">
        <v>11.25</v>
      </c>
      <c r="J17" s="4" t="str">
        <f t="shared" si="1"/>
        <v>41' 11.250''</v>
      </c>
      <c r="K17" s="5">
        <f t="shared" si="2"/>
        <v>503.25</v>
      </c>
      <c r="L17" s="5"/>
      <c r="M17" s="5">
        <f>((1/600)*(K17*K17-F17*F17+90000))/12</f>
        <v>20.617871093750001</v>
      </c>
      <c r="N17" s="5">
        <f t="shared" si="3"/>
        <v>-1.9022892748018805</v>
      </c>
    </row>
    <row r="18" spans="1:14" x14ac:dyDescent="0.3">
      <c r="A18" s="2">
        <v>17</v>
      </c>
      <c r="B18" s="2"/>
      <c r="C18" s="3">
        <v>37</v>
      </c>
      <c r="D18" s="4">
        <v>1.375</v>
      </c>
      <c r="E18" s="5" t="str">
        <f>CONCATENATE(TEXT(C18,"0'")," ",TEXT(D18,"0.000''"))</f>
        <v>37' 1.375''</v>
      </c>
      <c r="F18" s="5">
        <f t="shared" si="0"/>
        <v>445.375</v>
      </c>
      <c r="H18" s="3">
        <v>42</v>
      </c>
      <c r="I18" s="4">
        <v>0</v>
      </c>
      <c r="J18" s="4" t="str">
        <f t="shared" si="1"/>
        <v>42' 0.000''</v>
      </c>
      <c r="K18" s="5">
        <f t="shared" si="2"/>
        <v>504</v>
      </c>
      <c r="L18" s="5"/>
      <c r="M18" s="5">
        <f>((1/600)*(K18*K18-F18*F18+90000))/12</f>
        <v>20.230154079861112</v>
      </c>
      <c r="N18" s="5">
        <f t="shared" si="3"/>
        <v>-1.9661521071434009</v>
      </c>
    </row>
    <row r="19" spans="1:14" x14ac:dyDescent="0.3">
      <c r="A19" s="2">
        <v>18</v>
      </c>
      <c r="B19" s="2"/>
      <c r="C19" s="3">
        <v>38</v>
      </c>
      <c r="D19" s="4">
        <v>4.625</v>
      </c>
      <c r="E19" s="5" t="str">
        <f>CONCATENATE(TEXT(C19,"0'")," ",TEXT(D19,"0.000''"))</f>
        <v>38' 4.625''</v>
      </c>
      <c r="F19" s="5">
        <f t="shared" si="0"/>
        <v>460.625</v>
      </c>
      <c r="H19" s="3">
        <v>42</v>
      </c>
      <c r="I19" s="4">
        <v>1.5</v>
      </c>
      <c r="J19" s="4" t="str">
        <f t="shared" si="1"/>
        <v>42' 1.500''</v>
      </c>
      <c r="K19" s="5">
        <f t="shared" si="2"/>
        <v>505.5</v>
      </c>
      <c r="L19" s="5"/>
      <c r="M19" s="5">
        <f>((1/600)*(K19*K19-F19*F19+90000))/12</f>
        <v>18.521508246527777</v>
      </c>
      <c r="N19" s="5">
        <f t="shared" si="3"/>
        <v>-2.0967143522140148</v>
      </c>
    </row>
    <row r="20" spans="1:14" x14ac:dyDescent="0.3">
      <c r="A20" s="2">
        <v>19</v>
      </c>
      <c r="B20" s="2"/>
      <c r="C20" s="3">
        <v>38</v>
      </c>
      <c r="D20" s="4">
        <v>7.875</v>
      </c>
      <c r="E20" s="5" t="str">
        <f>CONCATENATE(TEXT(C20,"0'")," ",TEXT(D20,"0.000''"))</f>
        <v>38' 7.875''</v>
      </c>
      <c r="F20" s="5">
        <f t="shared" si="0"/>
        <v>463.875</v>
      </c>
      <c r="H20" s="3">
        <v>42</v>
      </c>
      <c r="I20" s="4">
        <v>1.25</v>
      </c>
      <c r="J20" s="4" t="str">
        <f t="shared" si="1"/>
        <v>42' 1.250''</v>
      </c>
      <c r="K20" s="5">
        <f t="shared" si="2"/>
        <v>505.25</v>
      </c>
      <c r="L20" s="5"/>
      <c r="M20" s="5">
        <f>((1/600)*(K20*K20-F20*F20+90000))/12</f>
        <v>18.06910373263889</v>
      </c>
      <c r="N20" s="5">
        <f t="shared" si="3"/>
        <v>-2.0772330554101401</v>
      </c>
    </row>
    <row r="21" spans="1:14" x14ac:dyDescent="0.3">
      <c r="A21" s="2">
        <v>20</v>
      </c>
      <c r="B21" s="2"/>
      <c r="C21" s="3">
        <v>38</v>
      </c>
      <c r="D21" s="4">
        <v>10.875</v>
      </c>
      <c r="E21" s="5" t="str">
        <f>CONCATENATE(TEXT(C21,"0'")," ",TEXT(D21,"0.000''"))</f>
        <v>38' 10.875''</v>
      </c>
      <c r="F21" s="5">
        <f t="shared" si="0"/>
        <v>466.875</v>
      </c>
      <c r="H21" s="3">
        <v>42</v>
      </c>
      <c r="I21" s="4">
        <v>0.5</v>
      </c>
      <c r="J21" s="4" t="str">
        <f t="shared" si="1"/>
        <v>42' 0.500''</v>
      </c>
      <c r="K21" s="5">
        <f t="shared" si="2"/>
        <v>504.5</v>
      </c>
      <c r="L21" s="5"/>
      <c r="M21" s="5">
        <f>((1/600)*(K21*K21-F21*F21+90000))/12</f>
        <v>17.576108940972222</v>
      </c>
      <c r="N21" s="5">
        <f t="shared" si="3"/>
        <v>-2.0161452429049334</v>
      </c>
    </row>
    <row r="22" spans="1:14" x14ac:dyDescent="0.3">
      <c r="A22" s="2">
        <v>21</v>
      </c>
      <c r="B22" s="2"/>
      <c r="C22" s="3">
        <v>39</v>
      </c>
      <c r="D22" s="4">
        <v>1.375</v>
      </c>
      <c r="E22" s="5" t="str">
        <f>CONCATENATE(TEXT(C22,"0'")," ",TEXT(D22,"0.000''"))</f>
        <v>39' 1.375''</v>
      </c>
      <c r="F22" s="5">
        <f t="shared" si="0"/>
        <v>469.375</v>
      </c>
      <c r="H22" s="3">
        <v>41</v>
      </c>
      <c r="I22" s="4">
        <v>11.5</v>
      </c>
      <c r="J22" s="4" t="str">
        <f t="shared" si="1"/>
        <v>41' 11.500''</v>
      </c>
      <c r="K22" s="5">
        <f t="shared" si="2"/>
        <v>503.5</v>
      </c>
      <c r="L22" s="5"/>
      <c r="M22" s="5">
        <f>((1/600)*(K22*K22-F22*F22+90000))/12</f>
        <v>17.111022135416668</v>
      </c>
      <c r="N22" s="5">
        <f t="shared" si="3"/>
        <v>-1.9340970155586703</v>
      </c>
    </row>
    <row r="23" spans="1:14" x14ac:dyDescent="0.3">
      <c r="A23" s="2">
        <v>22</v>
      </c>
      <c r="B23" s="2"/>
      <c r="C23" s="3">
        <v>39</v>
      </c>
      <c r="D23" s="4">
        <v>10.25</v>
      </c>
      <c r="E23" s="5" t="str">
        <f>CONCATENATE(TEXT(C23,"0'")," ",TEXT(D23,"0.000''"))</f>
        <v>39' 10.250''</v>
      </c>
      <c r="F23" s="5">
        <f t="shared" si="0"/>
        <v>478.25</v>
      </c>
      <c r="H23" s="3">
        <v>41</v>
      </c>
      <c r="I23" s="4">
        <v>6.5</v>
      </c>
      <c r="J23" s="4" t="str">
        <f t="shared" si="1"/>
        <v>41' 6.500''</v>
      </c>
      <c r="K23" s="5">
        <f t="shared" si="2"/>
        <v>498.5</v>
      </c>
      <c r="L23" s="5"/>
      <c r="M23" s="5">
        <f>((1/600)*(K23*K23-F23*F23+90000))/12</f>
        <v>15.247109375000001</v>
      </c>
      <c r="N23" s="5">
        <f t="shared" si="3"/>
        <v>-1.5222309645777798</v>
      </c>
    </row>
    <row r="24" spans="1:14" x14ac:dyDescent="0.3">
      <c r="A24" s="2">
        <v>23</v>
      </c>
      <c r="B24" s="2"/>
      <c r="C24" s="3">
        <v>40</v>
      </c>
      <c r="D24" s="4">
        <v>7.5</v>
      </c>
      <c r="E24" s="5" t="str">
        <f>CONCATENATE(TEXT(C24,"0'")," ",TEXT(D24,"0.000''"))</f>
        <v>40' 7.500''</v>
      </c>
      <c r="F24" s="5">
        <f t="shared" si="0"/>
        <v>487.5</v>
      </c>
      <c r="H24" s="3">
        <v>41</v>
      </c>
      <c r="I24" s="4">
        <v>1.25</v>
      </c>
      <c r="J24" s="4" t="str">
        <f t="shared" si="1"/>
        <v>41' 1.250''</v>
      </c>
      <c r="K24" s="5">
        <f t="shared" si="2"/>
        <v>493.25</v>
      </c>
      <c r="L24" s="5"/>
      <c r="M24" s="5">
        <f>((1/600)*(K24*K24-F24*F24+90000))/12</f>
        <v>13.283237847222223</v>
      </c>
      <c r="N24" s="5">
        <f t="shared" si="3"/>
        <v>-1.0892590463038729</v>
      </c>
    </row>
    <row r="25" spans="1:14" x14ac:dyDescent="0.3">
      <c r="A25" s="2">
        <v>24</v>
      </c>
      <c r="B25" s="2"/>
      <c r="C25" s="3">
        <v>41</v>
      </c>
      <c r="D25" s="4">
        <v>6.625</v>
      </c>
      <c r="E25" s="5" t="str">
        <f>CONCATENATE(TEXT(C25,"0'")," ",TEXT(D25,"0.000''"))</f>
        <v>41' 6.625''</v>
      </c>
      <c r="F25" s="5">
        <f t="shared" si="0"/>
        <v>498.625</v>
      </c>
      <c r="H25" s="3">
        <v>40</v>
      </c>
      <c r="I25" s="4">
        <v>9.875</v>
      </c>
      <c r="J25" s="4" t="str">
        <f t="shared" si="1"/>
        <v>40' 9.875''</v>
      </c>
      <c r="K25" s="5">
        <f t="shared" si="2"/>
        <v>489.875</v>
      </c>
      <c r="L25" s="5"/>
      <c r="M25" s="5">
        <f>((1/600)*(K25*K25-F25*F25+90000))/12</f>
        <v>11.298697916666669</v>
      </c>
      <c r="N25" s="5">
        <f t="shared" si="3"/>
        <v>-0.81205696121516979</v>
      </c>
    </row>
    <row r="26" spans="1:14" x14ac:dyDescent="0.3">
      <c r="A26" s="2">
        <v>25</v>
      </c>
      <c r="B26" s="2"/>
      <c r="C26" s="3">
        <v>41</v>
      </c>
      <c r="D26" s="4">
        <v>8.75</v>
      </c>
      <c r="E26" s="5" t="str">
        <f>CONCATENATE(TEXT(C26,"0'")," ",TEXT(D26,"0.000''"))</f>
        <v>41' 8.750''</v>
      </c>
      <c r="F26" s="5">
        <f t="shared" si="0"/>
        <v>500.75</v>
      </c>
      <c r="H26" s="3">
        <v>40</v>
      </c>
      <c r="I26" s="4">
        <v>8.25</v>
      </c>
      <c r="J26" s="4" t="str">
        <f t="shared" si="1"/>
        <v>40' 8.250''</v>
      </c>
      <c r="K26" s="5">
        <f t="shared" si="2"/>
        <v>488.25</v>
      </c>
      <c r="L26" s="5"/>
      <c r="M26" s="5">
        <f>((1/600)*(K26*K26-F26*F26+90000))/12</f>
        <v>10.782986111111112</v>
      </c>
      <c r="N26" s="5">
        <f t="shared" si="3"/>
        <v>-0.67757621003380564</v>
      </c>
    </row>
    <row r="27" spans="1:14" x14ac:dyDescent="0.3">
      <c r="A27" s="2">
        <v>26</v>
      </c>
      <c r="B27" s="2"/>
      <c r="C27" s="3">
        <v>41</v>
      </c>
      <c r="D27" s="4">
        <v>7.75</v>
      </c>
      <c r="E27" s="5" t="str">
        <f>CONCATENATE(TEXT(C27,"0'")," ",TEXT(D27,"0.000''"))</f>
        <v>41' 7.750''</v>
      </c>
      <c r="F27" s="5">
        <f t="shared" si="0"/>
        <v>499.75</v>
      </c>
      <c r="H27" s="3">
        <v>40</v>
      </c>
      <c r="I27" s="4">
        <v>3.75</v>
      </c>
      <c r="J27" s="4" t="str">
        <f t="shared" si="1"/>
        <v>40' 3.750''</v>
      </c>
      <c r="K27" s="5">
        <f t="shared" si="2"/>
        <v>483.75</v>
      </c>
      <c r="L27" s="5"/>
      <c r="M27" s="5">
        <f>((1/600)*(K27*K27-F27*F27+90000))/12</f>
        <v>10.314444444444446</v>
      </c>
      <c r="N27" s="5">
        <f t="shared" si="3"/>
        <v>-0.30333549883881972</v>
      </c>
    </row>
    <row r="28" spans="1:14" x14ac:dyDescent="0.3">
      <c r="A28" s="2">
        <v>27</v>
      </c>
      <c r="B28" s="2"/>
      <c r="C28" s="3">
        <v>41</v>
      </c>
      <c r="D28" s="4">
        <v>1.75</v>
      </c>
      <c r="E28" s="5" t="str">
        <f>CONCATENATE(TEXT(C28,"0'")," ",TEXT(D28,"0.000''"))</f>
        <v>41' 1.750''</v>
      </c>
      <c r="F28" s="5">
        <f t="shared" si="0"/>
        <v>493.75</v>
      </c>
      <c r="H28" s="3">
        <v>39</v>
      </c>
      <c r="I28" s="4">
        <v>4.875</v>
      </c>
      <c r="J28" s="4" t="str">
        <f t="shared" si="1"/>
        <v>39' 4.875''</v>
      </c>
      <c r="K28" s="5">
        <f t="shared" si="2"/>
        <v>472.875</v>
      </c>
      <c r="L28" s="5"/>
      <c r="M28" s="5">
        <f>((1/600)*(K28*K28-F28*F28+90000))/12</f>
        <v>9.6974587673611108</v>
      </c>
      <c r="N28" s="5">
        <f t="shared" si="3"/>
        <v>0.60203712626267958</v>
      </c>
    </row>
    <row r="29" spans="1:14" x14ac:dyDescent="0.3">
      <c r="A29" s="2">
        <v>28</v>
      </c>
      <c r="B29" s="2"/>
      <c r="C29" s="3">
        <v>40</v>
      </c>
      <c r="D29" s="4">
        <v>11.75</v>
      </c>
      <c r="E29" s="5" t="str">
        <f>CONCATENATE(TEXT(C29,"0'")," ",TEXT(D29,"0.000''"))</f>
        <v>40' 11.750''</v>
      </c>
      <c r="F29" s="5">
        <f t="shared" si="0"/>
        <v>491.75</v>
      </c>
      <c r="H29" s="3">
        <v>38</v>
      </c>
      <c r="I29" s="4">
        <v>11.75</v>
      </c>
      <c r="J29" s="4" t="str">
        <f t="shared" si="1"/>
        <v>38' 11.750''</v>
      </c>
      <c r="K29" s="5">
        <f t="shared" si="2"/>
        <v>467.75</v>
      </c>
      <c r="L29" s="5"/>
      <c r="M29" s="5">
        <f>((1/600)*(K29*K29-F29*F29+90000))/12</f>
        <v>9.3016666666666676</v>
      </c>
      <c r="N29" s="5">
        <f t="shared" si="3"/>
        <v>1.0285412932655262</v>
      </c>
    </row>
    <row r="30" spans="1:14" x14ac:dyDescent="0.3">
      <c r="A30" s="2">
        <v>29</v>
      </c>
      <c r="B30" s="2"/>
      <c r="C30" s="3">
        <v>41</v>
      </c>
      <c r="D30" s="4">
        <v>1.25</v>
      </c>
      <c r="E30" s="5" t="str">
        <f>CONCATENATE(TEXT(C30,"0'")," ",TEXT(D30,"0.000''"))</f>
        <v>41' 1.250''</v>
      </c>
      <c r="F30" s="5">
        <f t="shared" si="0"/>
        <v>493.25</v>
      </c>
      <c r="H30" s="3">
        <v>38</v>
      </c>
      <c r="I30" s="4">
        <v>9.75</v>
      </c>
      <c r="J30" s="4" t="str">
        <f t="shared" si="1"/>
        <v>38' 9.750''</v>
      </c>
      <c r="K30" s="5">
        <f t="shared" si="2"/>
        <v>465.75</v>
      </c>
      <c r="L30" s="5"/>
      <c r="M30" s="5">
        <f>((1/600)*(K30*K30-F30*F30+90000))/12</f>
        <v>8.8371527777777779</v>
      </c>
      <c r="N30" s="5">
        <f t="shared" si="3"/>
        <v>1.1944871443303455</v>
      </c>
    </row>
    <row r="31" spans="1:14" x14ac:dyDescent="0.3">
      <c r="A31" s="2">
        <v>30</v>
      </c>
      <c r="B31" s="2"/>
      <c r="C31" s="3">
        <v>41</v>
      </c>
      <c r="D31" s="4">
        <v>5.375</v>
      </c>
      <c r="E31" s="5" t="str">
        <f>CONCATENATE(TEXT(C31,"0'")," ",TEXT(D31,"0.000''"))</f>
        <v>41' 5.375''</v>
      </c>
      <c r="F31" s="5">
        <f t="shared" si="0"/>
        <v>497.375</v>
      </c>
      <c r="H31" s="3">
        <v>38</v>
      </c>
      <c r="I31" s="4">
        <v>10.5</v>
      </c>
      <c r="J31" s="4" t="str">
        <f t="shared" si="1"/>
        <v>38' 10.500''</v>
      </c>
      <c r="K31" s="5">
        <f t="shared" si="2"/>
        <v>466.5</v>
      </c>
      <c r="L31" s="5"/>
      <c r="M31" s="5">
        <f>((1/600)*(K31*K31-F31*F31+90000))/12</f>
        <v>8.3667165798611105</v>
      </c>
      <c r="N31" s="5">
        <f t="shared" si="3"/>
        <v>1.131252909661157</v>
      </c>
    </row>
    <row r="32" spans="1:14" x14ac:dyDescent="0.3">
      <c r="A32" s="2">
        <v>31</v>
      </c>
      <c r="B32" s="2"/>
      <c r="C32" s="3">
        <v>41</v>
      </c>
      <c r="D32" s="4">
        <v>9.375</v>
      </c>
      <c r="E32" s="5" t="str">
        <f>CONCATENATE(TEXT(C32,"0'")," ",TEXT(D32,"0.000''"))</f>
        <v>41' 9.375''</v>
      </c>
      <c r="F32" s="5">
        <f t="shared" si="0"/>
        <v>501.375</v>
      </c>
      <c r="H32" s="3">
        <v>38</v>
      </c>
      <c r="I32" s="4">
        <v>11</v>
      </c>
      <c r="J32" s="4" t="str">
        <f t="shared" si="1"/>
        <v>38' 11.000''</v>
      </c>
      <c r="K32" s="5">
        <f t="shared" si="2"/>
        <v>467</v>
      </c>
      <c r="L32" s="5"/>
      <c r="M32" s="5">
        <f>((1/600)*(K32*K32-F32*F32+90000))/12</f>
        <v>7.8766818576388893</v>
      </c>
      <c r="N32" s="5">
        <f t="shared" si="3"/>
        <v>1.0888692478730206</v>
      </c>
    </row>
    <row r="33" spans="1:14" x14ac:dyDescent="0.3">
      <c r="A33" s="2">
        <v>32</v>
      </c>
      <c r="B33" s="2"/>
      <c r="C33" s="3">
        <v>41</v>
      </c>
      <c r="D33" s="4">
        <v>10.375</v>
      </c>
      <c r="E33" s="5" t="str">
        <f>CONCATENATE(TEXT(C33,"0'")," ",TEXT(D33,"0.000''"))</f>
        <v>41' 10.375''</v>
      </c>
      <c r="F33" s="5">
        <f t="shared" si="0"/>
        <v>502.375</v>
      </c>
      <c r="H33" s="3">
        <v>38</v>
      </c>
      <c r="I33" s="4">
        <v>8.25</v>
      </c>
      <c r="J33" s="4" t="str">
        <f t="shared" si="1"/>
        <v>38' 8.250''</v>
      </c>
      <c r="K33" s="5">
        <f t="shared" si="2"/>
        <v>464.25</v>
      </c>
      <c r="L33" s="5"/>
      <c r="M33" s="5">
        <f>((1/600)*(K33*K33-F33*F33+90000))/12</f>
        <v>7.3815863715277779</v>
      </c>
      <c r="N33" s="5">
        <f t="shared" si="3"/>
        <v>1.3173906176245325</v>
      </c>
    </row>
    <row r="34" spans="1:14" x14ac:dyDescent="0.3">
      <c r="A34" s="2">
        <v>33</v>
      </c>
      <c r="B34" s="2"/>
      <c r="C34" s="3">
        <v>41</v>
      </c>
      <c r="D34" s="4">
        <v>7.625</v>
      </c>
      <c r="E34" s="5" t="str">
        <f>CONCATENATE(TEXT(C34,"0'")," ",TEXT(D34,"0.000''"))</f>
        <v>41' 7.625''</v>
      </c>
      <c r="F34" s="5">
        <f t="shared" si="0"/>
        <v>499.625</v>
      </c>
      <c r="H34" s="3">
        <v>38</v>
      </c>
      <c r="I34" s="4">
        <v>3</v>
      </c>
      <c r="J34" s="4" t="str">
        <f t="shared" si="1"/>
        <v>38' 3.000''</v>
      </c>
      <c r="K34" s="5">
        <f t="shared" si="2"/>
        <v>459</v>
      </c>
      <c r="L34" s="5"/>
      <c r="M34" s="5">
        <f>((1/600)*(K34*K34-F34*F34+90000))/12</f>
        <v>7.0910915798611116</v>
      </c>
      <c r="N34" s="5">
        <f t="shared" si="3"/>
        <v>1.7545648675080088</v>
      </c>
    </row>
    <row r="35" spans="1:14" x14ac:dyDescent="0.3">
      <c r="A35" s="2">
        <v>34</v>
      </c>
      <c r="B35" s="2"/>
      <c r="C35" s="3">
        <v>40</v>
      </c>
      <c r="D35" s="4">
        <v>7.875</v>
      </c>
      <c r="E35" s="5" t="str">
        <f>CONCATENATE(TEXT(C35,"0'")," ",TEXT(D35,"0.000''"))</f>
        <v>40' 7.875''</v>
      </c>
      <c r="F35" s="5">
        <f t="shared" si="0"/>
        <v>487.875</v>
      </c>
      <c r="H35" s="3">
        <v>36</v>
      </c>
      <c r="I35" s="4">
        <v>4.25</v>
      </c>
      <c r="J35" s="4" t="str">
        <f t="shared" si="1"/>
        <v>36' 4.250''</v>
      </c>
      <c r="K35" s="5">
        <f t="shared" si="2"/>
        <v>436.25</v>
      </c>
      <c r="L35" s="5"/>
      <c r="M35" s="5">
        <f>((1/600)*(K35*K35-F35*F35+90000))/12</f>
        <v>5.8738953993055558</v>
      </c>
      <c r="N35" s="5">
        <f t="shared" si="3"/>
        <v>3.6491288644773263</v>
      </c>
    </row>
    <row r="36" spans="1:14" x14ac:dyDescent="0.3">
      <c r="A36" s="2">
        <v>35</v>
      </c>
      <c r="B36" s="2"/>
      <c r="C36" s="3">
        <v>40</v>
      </c>
      <c r="D36" s="4">
        <v>3.5</v>
      </c>
      <c r="E36" s="5" t="str">
        <f>CONCATENATE(TEXT(C36,"0'")," ",TEXT(D36,"0.000''"))</f>
        <v>40' 3.500''</v>
      </c>
      <c r="F36" s="5">
        <f t="shared" si="0"/>
        <v>483.5</v>
      </c>
      <c r="H36" s="3">
        <v>35</v>
      </c>
      <c r="I36" s="4">
        <v>11</v>
      </c>
      <c r="J36" s="4" t="str">
        <f t="shared" si="1"/>
        <v>35' 11.000''</v>
      </c>
      <c r="K36" s="5">
        <f t="shared" si="2"/>
        <v>431</v>
      </c>
      <c r="L36" s="5"/>
      <c r="M36" s="5">
        <f>((1/600)*(K36*K36-F36*F36+90000))/12</f>
        <v>5.8317708333333336</v>
      </c>
      <c r="N36" s="5">
        <f t="shared" si="3"/>
        <v>4.086621336797343</v>
      </c>
    </row>
    <row r="37" spans="1:14" x14ac:dyDescent="0.3">
      <c r="A37" s="2">
        <v>36</v>
      </c>
      <c r="B37" s="2"/>
      <c r="C37" s="3">
        <v>39</v>
      </c>
      <c r="D37" s="4">
        <v>9.625</v>
      </c>
      <c r="E37" s="5" t="str">
        <f>CONCATENATE(TEXT(C37,"0'")," ",TEXT(D37,"0.000''"))</f>
        <v>39' 9.625''</v>
      </c>
      <c r="F37" s="5">
        <f t="shared" si="0"/>
        <v>477.625</v>
      </c>
      <c r="H37" s="3">
        <v>35</v>
      </c>
      <c r="I37" s="4">
        <v>5.5</v>
      </c>
      <c r="J37" s="4" t="str">
        <f t="shared" si="1"/>
        <v>35' 5.500''</v>
      </c>
      <c r="K37" s="5">
        <f t="shared" si="2"/>
        <v>425.5</v>
      </c>
      <c r="L37" s="5"/>
      <c r="M37" s="5">
        <f>((1/600)*(K37*K37-F37*F37+90000))/12</f>
        <v>5.961751302083333</v>
      </c>
      <c r="N37" s="5">
        <f t="shared" si="3"/>
        <v>4.545147299561286</v>
      </c>
    </row>
    <row r="38" spans="1:14" x14ac:dyDescent="0.3">
      <c r="A38" s="2">
        <v>37</v>
      </c>
      <c r="B38" s="2"/>
      <c r="C38" s="3">
        <v>39</v>
      </c>
      <c r="D38" s="4">
        <v>3.875</v>
      </c>
      <c r="E38" s="5" t="str">
        <f>CONCATENATE(TEXT(C38,"0'")," ",TEXT(D38,"0.000''"))</f>
        <v>39' 3.875''</v>
      </c>
      <c r="F38" s="5">
        <f t="shared" si="0"/>
        <v>471.875</v>
      </c>
      <c r="H38" s="3">
        <v>35</v>
      </c>
      <c r="I38" s="4">
        <v>2.25</v>
      </c>
      <c r="J38" s="4" t="str">
        <f t="shared" si="1"/>
        <v>35' 2.250''</v>
      </c>
      <c r="K38" s="5">
        <f t="shared" si="2"/>
        <v>422.25</v>
      </c>
      <c r="L38" s="5"/>
      <c r="M38" s="5">
        <f>((1/600)*(K38*K38-F38*F38+90000))/12</f>
        <v>6.3373676215277781</v>
      </c>
      <c r="N38" s="5">
        <f t="shared" si="3"/>
        <v>4.816463340273522</v>
      </c>
    </row>
    <row r="39" spans="1:14" x14ac:dyDescent="0.3">
      <c r="A39" s="2">
        <v>38</v>
      </c>
      <c r="B39" s="2"/>
      <c r="C39" s="3">
        <v>38</v>
      </c>
      <c r="D39" s="4">
        <v>9.75</v>
      </c>
      <c r="E39" s="5" t="str">
        <f>CONCATENATE(TEXT(C39,"0'")," ",TEXT(D39,"0.000''"))</f>
        <v>38' 9.750''</v>
      </c>
      <c r="F39" s="5">
        <f t="shared" si="0"/>
        <v>465.75</v>
      </c>
      <c r="H39" s="3">
        <v>34</v>
      </c>
      <c r="I39" s="4">
        <v>9.75</v>
      </c>
      <c r="J39" s="4" t="str">
        <f t="shared" si="1"/>
        <v>34' 9.750''</v>
      </c>
      <c r="K39" s="5">
        <f t="shared" si="2"/>
        <v>417.75</v>
      </c>
      <c r="L39" s="5"/>
      <c r="M39" s="5">
        <f>((1/600)*(K39*K39-F39*F39+90000))/12</f>
        <v>6.61</v>
      </c>
      <c r="N39" s="5">
        <f t="shared" si="3"/>
        <v>5.1918581523102674</v>
      </c>
    </row>
    <row r="40" spans="1:14" x14ac:dyDescent="0.3">
      <c r="A40" s="2">
        <v>39</v>
      </c>
      <c r="B40" s="2"/>
      <c r="C40" s="3">
        <v>38</v>
      </c>
      <c r="D40" s="4">
        <v>4.625</v>
      </c>
      <c r="E40" s="5" t="str">
        <f>CONCATENATE(TEXT(C40,"0'")," ",TEXT(D40,"0.000''"))</f>
        <v>38' 4.625''</v>
      </c>
      <c r="F40" s="5">
        <f t="shared" si="0"/>
        <v>460.625</v>
      </c>
      <c r="H40" s="3">
        <v>34</v>
      </c>
      <c r="I40" s="4">
        <v>4.125</v>
      </c>
      <c r="J40" s="4" t="str">
        <f t="shared" si="1"/>
        <v>34' 4.125''</v>
      </c>
      <c r="K40" s="5">
        <f t="shared" si="2"/>
        <v>412.125</v>
      </c>
      <c r="L40" s="5"/>
      <c r="M40" s="5">
        <f>((1/600)*(K40*K40-F40*F40+90000))/12</f>
        <v>6.6210590277777781</v>
      </c>
      <c r="N40" s="5">
        <f t="shared" si="3"/>
        <v>5.6606824387571777</v>
      </c>
    </row>
    <row r="41" spans="1:14" x14ac:dyDescent="0.3">
      <c r="A41" s="2">
        <v>40</v>
      </c>
      <c r="B41" s="2"/>
      <c r="C41" s="3">
        <v>37</v>
      </c>
      <c r="D41" s="4">
        <v>9.75</v>
      </c>
      <c r="E41" s="5" t="str">
        <f>CONCATENATE(TEXT(C41,"0'")," ",TEXT(D41,"0.000''"))</f>
        <v>37' 9.750''</v>
      </c>
      <c r="F41" s="5">
        <f t="shared" si="0"/>
        <v>453.75</v>
      </c>
      <c r="H41" s="3">
        <v>33</v>
      </c>
      <c r="I41" s="4">
        <v>4.5</v>
      </c>
      <c r="J41" s="4" t="str">
        <f t="shared" si="1"/>
        <v>33' 4.500''</v>
      </c>
      <c r="K41" s="5">
        <f t="shared" si="2"/>
        <v>400.5</v>
      </c>
      <c r="L41" s="5"/>
      <c r="M41" s="5">
        <f>((1/600)*(K41*K41-F41*F41+90000))/12</f>
        <v>6.1821093750000005</v>
      </c>
      <c r="N41" s="5">
        <f t="shared" si="3"/>
        <v>6.628976358007634</v>
      </c>
    </row>
    <row r="42" spans="1:14" x14ac:dyDescent="0.3">
      <c r="A42" s="2">
        <v>41</v>
      </c>
      <c r="B42" s="2"/>
      <c r="C42" s="3">
        <v>37</v>
      </c>
      <c r="D42" s="4">
        <v>0.875</v>
      </c>
      <c r="E42" s="5" t="str">
        <f>CONCATENATE(TEXT(C42,"0'")," ",TEXT(D42,"0.000''"))</f>
        <v>37' 0.875''</v>
      </c>
      <c r="F42" s="5">
        <f t="shared" si="0"/>
        <v>444.875</v>
      </c>
      <c r="H42" s="3">
        <v>32</v>
      </c>
      <c r="I42" s="4">
        <v>4.75</v>
      </c>
      <c r="J42" s="4" t="str">
        <f t="shared" si="1"/>
        <v>32' 4.750''</v>
      </c>
      <c r="K42" s="5">
        <f t="shared" si="2"/>
        <v>388.75</v>
      </c>
      <c r="L42" s="5"/>
      <c r="M42" s="5">
        <f>((1/600)*(K42*K42-F42*F42+90000))/12</f>
        <v>6.0017773437500006</v>
      </c>
      <c r="N42" s="5">
        <f t="shared" si="3"/>
        <v>7.608027703963522</v>
      </c>
    </row>
    <row r="43" spans="1:14" x14ac:dyDescent="0.3">
      <c r="A43" s="2">
        <v>42</v>
      </c>
      <c r="B43" s="2"/>
      <c r="C43" s="3">
        <v>35</v>
      </c>
      <c r="D43" s="4">
        <v>5.25</v>
      </c>
      <c r="E43" s="5" t="str">
        <f>CONCATENATE(TEXT(C43,"0'")," ",TEXT(D43,"0.000''"))</f>
        <v>35' 5.250''</v>
      </c>
      <c r="F43" s="5">
        <f t="shared" si="0"/>
        <v>425.25</v>
      </c>
      <c r="H43" s="3">
        <v>30</v>
      </c>
      <c r="I43" s="4">
        <v>5.375</v>
      </c>
      <c r="J43" s="4" t="str">
        <f t="shared" si="1"/>
        <v>30' 5.375''</v>
      </c>
      <c r="K43" s="5">
        <f t="shared" si="2"/>
        <v>365.375</v>
      </c>
      <c r="L43" s="5"/>
      <c r="M43" s="5">
        <f>((1/600)*(K43*K43-F43*F43+90000))/12</f>
        <v>5.9251844618055562</v>
      </c>
      <c r="N43" s="5">
        <f t="shared" si="3"/>
        <v>9.5560872242434662</v>
      </c>
    </row>
    <row r="44" spans="1:14" x14ac:dyDescent="0.3">
      <c r="A44" s="2">
        <v>43</v>
      </c>
      <c r="B44" s="2"/>
      <c r="C44" s="3">
        <v>33</v>
      </c>
      <c r="D44" s="4">
        <v>9.875</v>
      </c>
      <c r="E44" s="5" t="str">
        <f>CONCATENATE(TEXT(C44,"0'")," ",TEXT(D44,"0.000''"))</f>
        <v>33' 9.875''</v>
      </c>
      <c r="F44" s="5">
        <f t="shared" si="0"/>
        <v>405.875</v>
      </c>
      <c r="H44" s="3">
        <v>28</v>
      </c>
      <c r="I44" s="4">
        <v>5</v>
      </c>
      <c r="J44" s="4" t="str">
        <f t="shared" si="1"/>
        <v>28' 5.000''</v>
      </c>
      <c r="K44" s="5">
        <f t="shared" si="2"/>
        <v>341</v>
      </c>
      <c r="L44" s="5"/>
      <c r="M44" s="5">
        <f>((1/600)*(K44*K44-F44*F44+90000))/12</f>
        <v>5.770345052083333</v>
      </c>
      <c r="N44" s="5">
        <f t="shared" si="3"/>
        <v>11.587402158600796</v>
      </c>
    </row>
    <row r="45" spans="1:14" x14ac:dyDescent="0.3">
      <c r="A45" s="2">
        <v>44</v>
      </c>
      <c r="B45" s="2"/>
      <c r="C45" s="3">
        <v>32</v>
      </c>
      <c r="D45" s="4">
        <v>3</v>
      </c>
      <c r="E45" s="5" t="str">
        <f>CONCATENATE(TEXT(C45,"0'")," ",TEXT(D45,"0.000''"))</f>
        <v>32' 3.000''</v>
      </c>
      <c r="F45" s="5">
        <f t="shared" si="0"/>
        <v>387</v>
      </c>
      <c r="H45" s="3">
        <v>26</v>
      </c>
      <c r="I45" s="4">
        <v>5.25</v>
      </c>
      <c r="J45" s="4" t="str">
        <f t="shared" si="1"/>
        <v>26' 5.250''</v>
      </c>
      <c r="K45" s="5">
        <f t="shared" si="2"/>
        <v>317.25</v>
      </c>
      <c r="L45" s="5"/>
      <c r="M45" s="5">
        <f>((1/600)*(K45*K45-F45*F45+90000))/12</f>
        <v>5.6775781250000001</v>
      </c>
      <c r="N45" s="5">
        <f t="shared" si="3"/>
        <v>13.566733973573168</v>
      </c>
    </row>
    <row r="46" spans="1:14" x14ac:dyDescent="0.3">
      <c r="A46" s="2">
        <v>45</v>
      </c>
      <c r="B46" s="2"/>
      <c r="C46" s="3">
        <v>30</v>
      </c>
      <c r="D46" s="4">
        <v>9.75</v>
      </c>
      <c r="E46" s="5" t="str">
        <f>CONCATENATE(TEXT(C46,"0'")," ",TEXT(D46,"0.000''"))</f>
        <v>30' 9.750''</v>
      </c>
      <c r="F46" s="5">
        <f t="shared" si="0"/>
        <v>369.75</v>
      </c>
      <c r="H46" s="3">
        <v>24</v>
      </c>
      <c r="I46" s="4">
        <v>5.25</v>
      </c>
      <c r="J46" s="4" t="str">
        <f t="shared" si="1"/>
        <v>24' 5.250''</v>
      </c>
      <c r="K46" s="5">
        <f t="shared" si="2"/>
        <v>293.25</v>
      </c>
      <c r="L46" s="5"/>
      <c r="M46" s="5">
        <f>((1/600)*(K46*K46-F46*F46+90000))/12</f>
        <v>5.4556250000000004</v>
      </c>
      <c r="N46" s="5">
        <f t="shared" si="3"/>
        <v>15.56672938618507</v>
      </c>
    </row>
    <row r="47" spans="1:14" x14ac:dyDescent="0.3">
      <c r="A47" s="2">
        <v>46</v>
      </c>
      <c r="B47" s="2"/>
      <c r="C47" s="3">
        <v>29</v>
      </c>
      <c r="D47" s="4">
        <v>8</v>
      </c>
      <c r="E47" s="5" t="str">
        <f>CONCATENATE(TEXT(C47,"0'")," ",TEXT(D47,"0.000''"))</f>
        <v>29' 8.000''</v>
      </c>
      <c r="F47" s="5">
        <f t="shared" si="0"/>
        <v>356</v>
      </c>
      <c r="H47" s="3">
        <v>22</v>
      </c>
      <c r="I47" s="4">
        <v>5.25</v>
      </c>
      <c r="J47" s="4" t="str">
        <f t="shared" si="1"/>
        <v>22' 5.250''</v>
      </c>
      <c r="K47" s="5">
        <f t="shared" si="2"/>
        <v>269.25</v>
      </c>
      <c r="L47" s="5"/>
      <c r="M47" s="5">
        <f>((1/600)*(K47*K47-F47*F47+90000))/12</f>
        <v>4.9666059027777782</v>
      </c>
      <c r="N47" s="5">
        <f t="shared" si="3"/>
        <v>17.566317590970229</v>
      </c>
    </row>
    <row r="48" spans="1:14" x14ac:dyDescent="0.3">
      <c r="A48" s="2">
        <v>47</v>
      </c>
      <c r="B48" s="2"/>
      <c r="C48" s="3">
        <v>28</v>
      </c>
      <c r="D48" s="4">
        <v>7.625</v>
      </c>
      <c r="E48" s="5" t="str">
        <f>CONCATENATE(TEXT(C48,"0'")," ",TEXT(D48,"0.000''"))</f>
        <v>28' 7.625''</v>
      </c>
      <c r="F48" s="5">
        <f t="shared" si="0"/>
        <v>343.625</v>
      </c>
      <c r="H48" s="3">
        <v>20</v>
      </c>
      <c r="I48" s="4">
        <v>5.25</v>
      </c>
      <c r="J48" s="4" t="str">
        <f t="shared" si="1"/>
        <v>20' 5.250''</v>
      </c>
      <c r="K48" s="5">
        <f t="shared" si="2"/>
        <v>245.25</v>
      </c>
      <c r="L48" s="5"/>
      <c r="M48" s="5">
        <f>((1/600)*(K48*K48-F48*F48+90000))/12</f>
        <v>4.4540863715277785</v>
      </c>
      <c r="N48" s="5">
        <f t="shared" si="3"/>
        <v>19.565870798772337</v>
      </c>
    </row>
    <row r="49" spans="1:14" x14ac:dyDescent="0.3">
      <c r="A49" s="2">
        <v>48</v>
      </c>
      <c r="B49" s="2"/>
      <c r="C49" s="3">
        <v>27</v>
      </c>
      <c r="D49" s="4">
        <v>8.25</v>
      </c>
      <c r="E49" s="5" t="str">
        <f>CONCATENATE(TEXT(C49,"0'")," ",TEXT(D49,"0.000''"))</f>
        <v>27' 8.250''</v>
      </c>
      <c r="F49" s="5">
        <f t="shared" si="0"/>
        <v>332.25</v>
      </c>
      <c r="H49" s="3">
        <v>18</v>
      </c>
      <c r="I49" s="4">
        <v>5</v>
      </c>
      <c r="J49" s="4" t="str">
        <f t="shared" si="1"/>
        <v>18' 5.000''</v>
      </c>
      <c r="K49" s="5">
        <f t="shared" si="2"/>
        <v>221</v>
      </c>
      <c r="L49" s="5"/>
      <c r="M49" s="5">
        <f>((1/600)*(K49*K49-F49*F49+90000))/12</f>
        <v>3.9515190972222225</v>
      </c>
      <c r="N49" s="5">
        <f t="shared" si="3"/>
        <v>21.58627747951871</v>
      </c>
    </row>
    <row r="50" spans="1:14" x14ac:dyDescent="0.3">
      <c r="A50" s="2">
        <v>49</v>
      </c>
      <c r="B50" s="2"/>
      <c r="C50" s="3">
        <v>26</v>
      </c>
      <c r="D50" s="4">
        <v>10.5</v>
      </c>
      <c r="E50" s="5" t="str">
        <f>CONCATENATE(TEXT(C50,"0'")," ",TEXT(D50,"0.000''"))</f>
        <v>26' 10.500''</v>
      </c>
      <c r="F50" s="5">
        <f t="shared" si="0"/>
        <v>322.5</v>
      </c>
      <c r="H50" s="3">
        <v>16</v>
      </c>
      <c r="I50" s="4">
        <v>5.125</v>
      </c>
      <c r="J50" s="4" t="str">
        <f t="shared" si="1"/>
        <v>16' 5.125''</v>
      </c>
      <c r="K50" s="5">
        <f t="shared" si="2"/>
        <v>197.125</v>
      </c>
      <c r="L50" s="5"/>
      <c r="M50" s="5">
        <f>((1/600)*(K50*K50-F50*F50+90000))/12</f>
        <v>3.4516688368055557</v>
      </c>
      <c r="N50" s="5">
        <f t="shared" si="3"/>
        <v>23.57543514713889</v>
      </c>
    </row>
    <row r="51" spans="1:14" x14ac:dyDescent="0.3">
      <c r="A51" s="2">
        <v>50</v>
      </c>
      <c r="B51" s="2"/>
      <c r="C51" s="3">
        <v>26</v>
      </c>
      <c r="D51" s="4">
        <v>2</v>
      </c>
      <c r="E51" s="5" t="str">
        <f>CONCATENATE(TEXT(C51,"0'")," ",TEXT(D51,"0.000''"))</f>
        <v>26' 2.000''</v>
      </c>
      <c r="F51" s="5">
        <f t="shared" si="0"/>
        <v>314</v>
      </c>
      <c r="H51" s="3">
        <v>14</v>
      </c>
      <c r="I51" s="4">
        <v>5</v>
      </c>
      <c r="J51" s="4" t="str">
        <f t="shared" si="1"/>
        <v>14' 5.000''</v>
      </c>
      <c r="K51" s="5">
        <f t="shared" si="2"/>
        <v>173</v>
      </c>
      <c r="L51" s="5"/>
      <c r="M51" s="5">
        <f>((1/600)*(K51*K51-F51*F51+90000))/12</f>
        <v>2.9629166666666666</v>
      </c>
      <c r="N51" s="5">
        <f t="shared" si="3"/>
        <v>25.585447861038141</v>
      </c>
    </row>
    <row r="52" spans="1:14" x14ac:dyDescent="0.3">
      <c r="A52" s="2">
        <v>51</v>
      </c>
      <c r="B52" s="2"/>
      <c r="C52" s="3">
        <v>25</v>
      </c>
      <c r="D52" s="4">
        <v>6.625</v>
      </c>
      <c r="E52" s="5" t="str">
        <f>CONCATENATE(TEXT(C52,"0'")," ",TEXT(D52,"0.000''"))</f>
        <v>25' 6.625''</v>
      </c>
      <c r="F52" s="5">
        <f t="shared" si="0"/>
        <v>306.625</v>
      </c>
      <c r="H52" s="3">
        <v>12</v>
      </c>
      <c r="I52" s="4">
        <v>4.875</v>
      </c>
      <c r="J52" s="4" t="str">
        <f t="shared" si="1"/>
        <v>12' 4.875''</v>
      </c>
      <c r="K52" s="5">
        <f t="shared" si="2"/>
        <v>148.875</v>
      </c>
      <c r="L52" s="5"/>
      <c r="M52" s="5">
        <f>((1/600)*(K52*K52-F52*F52+90000))/12</f>
        <v>2.520121527777778</v>
      </c>
      <c r="N52" s="5">
        <f t="shared" si="3"/>
        <v>27.595527628757232</v>
      </c>
    </row>
    <row r="53" spans="1:14" x14ac:dyDescent="0.3">
      <c r="A53" s="2">
        <v>52</v>
      </c>
      <c r="B53" s="2"/>
      <c r="C53" s="3">
        <v>25</v>
      </c>
      <c r="D53" s="4">
        <v>2.75</v>
      </c>
      <c r="E53" s="5" t="str">
        <f>CONCATENATE(TEXT(C53,"0'")," ",TEXT(D53,"0.000''"))</f>
        <v>25' 2.750''</v>
      </c>
      <c r="F53" s="5">
        <f t="shared" si="0"/>
        <v>302.75</v>
      </c>
      <c r="H53" s="3">
        <v>11</v>
      </c>
      <c r="I53" s="4">
        <v>5</v>
      </c>
      <c r="J53" s="4" t="str">
        <f t="shared" si="1"/>
        <v>11' 5.000''</v>
      </c>
      <c r="K53" s="5">
        <f t="shared" si="2"/>
        <v>137</v>
      </c>
      <c r="L53" s="5"/>
      <c r="M53" s="5">
        <f>((1/600)*(K53*K53-F53*F53+90000))/12</f>
        <v>2.3765885416666666</v>
      </c>
      <c r="N53" s="5">
        <f t="shared" si="3"/>
        <v>28.585051276790715</v>
      </c>
    </row>
    <row r="54" spans="1:14" x14ac:dyDescent="0.3">
      <c r="A54" s="2">
        <v>53</v>
      </c>
      <c r="B54" s="2"/>
      <c r="C54" s="3">
        <v>24</v>
      </c>
      <c r="D54" s="4">
        <v>8.75</v>
      </c>
      <c r="E54" s="5" t="str">
        <f>CONCATENATE(TEXT(C54,"0'")," ",TEXT(D54,"0.000''"))</f>
        <v>24' 8.750''</v>
      </c>
      <c r="F54" s="5">
        <f t="shared" si="0"/>
        <v>296.75</v>
      </c>
      <c r="H54" s="3">
        <v>10</v>
      </c>
      <c r="I54" s="4">
        <v>5.5</v>
      </c>
      <c r="J54" s="4" t="str">
        <f t="shared" si="1"/>
        <v>10' 5.500''</v>
      </c>
      <c r="K54" s="5">
        <f t="shared" si="2"/>
        <v>125.5</v>
      </c>
      <c r="L54" s="5"/>
      <c r="M54" s="5">
        <f>((1/600)*(K54*K54-F54*F54+90000))/12</f>
        <v>2.4569010416666668</v>
      </c>
      <c r="N54" s="5">
        <f t="shared" si="3"/>
        <v>29.54367096321581</v>
      </c>
    </row>
    <row r="55" spans="1:14" x14ac:dyDescent="0.3">
      <c r="A55" s="2">
        <v>54</v>
      </c>
      <c r="B55" s="2"/>
      <c r="C55" s="3">
        <v>24</v>
      </c>
      <c r="D55" s="4">
        <v>0.5</v>
      </c>
      <c r="E55" s="5" t="str">
        <f>CONCATENATE(TEXT(C55,"0'")," ",TEXT(D55,"0.000''"))</f>
        <v>24' 0.500''</v>
      </c>
      <c r="F55" s="5">
        <f t="shared" si="0"/>
        <v>288.5</v>
      </c>
      <c r="H55" s="3">
        <v>9</v>
      </c>
      <c r="I55" s="4">
        <v>7.75</v>
      </c>
      <c r="J55" s="4" t="str">
        <f t="shared" si="1"/>
        <v>9' 7.750''</v>
      </c>
      <c r="K55" s="5">
        <f t="shared" si="2"/>
        <v>115.75</v>
      </c>
      <c r="L55" s="5"/>
      <c r="M55" s="5">
        <f>((1/600)*(K55*K55-F55*F55+90000))/12</f>
        <v>2.8008072916666666</v>
      </c>
      <c r="N55" s="5">
        <f t="shared" si="3"/>
        <v>30.356990881949855</v>
      </c>
    </row>
    <row r="56" spans="1:14" x14ac:dyDescent="0.3">
      <c r="A56" s="2">
        <v>55</v>
      </c>
      <c r="B56" s="2"/>
      <c r="C56" s="3">
        <v>23</v>
      </c>
      <c r="D56" s="4">
        <v>3</v>
      </c>
      <c r="E56" s="5" t="str">
        <f>CONCATENATE(TEXT(C56,"0'")," ",TEXT(D56,"0.000''"))</f>
        <v>23' 3.000''</v>
      </c>
      <c r="F56" s="5">
        <f t="shared" si="0"/>
        <v>279</v>
      </c>
      <c r="H56" s="3">
        <v>9</v>
      </c>
      <c r="I56" s="4">
        <v>0.25</v>
      </c>
      <c r="J56" s="4" t="str">
        <f t="shared" si="1"/>
        <v>9' 0.250''</v>
      </c>
      <c r="K56" s="5">
        <f t="shared" si="2"/>
        <v>108.25</v>
      </c>
      <c r="L56" s="5"/>
      <c r="M56" s="5">
        <f>((1/600)*(K56*K56-F56*F56+90000))/12</f>
        <v>3.3162586805555558</v>
      </c>
      <c r="N56" s="5">
        <f t="shared" si="3"/>
        <v>30.983400751806407</v>
      </c>
    </row>
    <row r="57" spans="1:14" x14ac:dyDescent="0.3">
      <c r="A57" s="2">
        <v>56</v>
      </c>
      <c r="B57" s="2"/>
      <c r="C57" s="3">
        <v>22</v>
      </c>
      <c r="D57" s="4">
        <v>4.25</v>
      </c>
      <c r="E57" s="5" t="str">
        <f>CONCATENATE(TEXT(C57,"0'")," ",TEXT(D57,"0.000''"))</f>
        <v>22' 4.250''</v>
      </c>
      <c r="F57" s="5">
        <f t="shared" si="0"/>
        <v>268.25</v>
      </c>
      <c r="H57" s="3">
        <v>8</v>
      </c>
      <c r="I57" s="4">
        <v>7.625</v>
      </c>
      <c r="J57" s="4" t="str">
        <f t="shared" si="1"/>
        <v>8' 7.625''</v>
      </c>
      <c r="K57" s="5">
        <f t="shared" si="2"/>
        <v>103.625</v>
      </c>
      <c r="L57" s="5"/>
      <c r="M57" s="5">
        <f>((1/600)*(K57*K57-F57*F57+90000))/12</f>
        <v>3.9972330729166665</v>
      </c>
      <c r="N57" s="5">
        <f t="shared" si="3"/>
        <v>31.371010281566051</v>
      </c>
    </row>
    <row r="58" spans="1:14" x14ac:dyDescent="0.3">
      <c r="A58" s="2">
        <v>57</v>
      </c>
      <c r="B58" s="2"/>
      <c r="C58" s="3">
        <v>21</v>
      </c>
      <c r="D58" s="4">
        <v>4.875</v>
      </c>
      <c r="E58" s="5" t="str">
        <f>CONCATENATE(TEXT(C58,"0'")," ",TEXT(D58,"0.000''"))</f>
        <v>21' 4.875''</v>
      </c>
      <c r="F58" s="5">
        <f t="shared" si="0"/>
        <v>256.875</v>
      </c>
      <c r="H58" s="3">
        <v>8</v>
      </c>
      <c r="I58" s="4">
        <v>5.75</v>
      </c>
      <c r="J58" s="4" t="str">
        <f t="shared" si="1"/>
        <v>8' 5.750''</v>
      </c>
      <c r="K58" s="5">
        <f t="shared" si="2"/>
        <v>101.75</v>
      </c>
      <c r="L58" s="5"/>
      <c r="M58" s="5">
        <f>((1/600)*(K58*K58-F58*F58+90000))/12</f>
        <v>4.7733745659722224</v>
      </c>
      <c r="N58" s="5">
        <f t="shared" si="3"/>
        <v>31.530168982380211</v>
      </c>
    </row>
    <row r="59" spans="1:14" x14ac:dyDescent="0.3">
      <c r="A59" s="2">
        <v>58</v>
      </c>
      <c r="B59" s="2"/>
      <c r="C59" s="3">
        <v>20</v>
      </c>
      <c r="D59" s="4">
        <v>5.5</v>
      </c>
      <c r="E59" s="5" t="str">
        <f>CONCATENATE(TEXT(C59,"0'")," ",TEXT(D59,"0.000''"))</f>
        <v>20' 5.500''</v>
      </c>
      <c r="F59" s="5">
        <f t="shared" si="0"/>
        <v>245.5</v>
      </c>
      <c r="H59" s="3">
        <v>8</v>
      </c>
      <c r="I59" s="4">
        <v>5.875</v>
      </c>
      <c r="J59" s="4" t="str">
        <f t="shared" si="1"/>
        <v>8' 5.875''</v>
      </c>
      <c r="K59" s="5">
        <f t="shared" si="2"/>
        <v>101.875</v>
      </c>
      <c r="L59" s="5"/>
      <c r="M59" s="5">
        <f>((1/600)*(K59*K59-F59*F59+90000))/12</f>
        <v>5.5705924479166669</v>
      </c>
      <c r="N59" s="5">
        <f t="shared" si="3"/>
        <v>31.523117988063056</v>
      </c>
    </row>
    <row r="60" spans="1:14" x14ac:dyDescent="0.3">
      <c r="A60" s="2">
        <v>59</v>
      </c>
      <c r="B60" s="2"/>
      <c r="C60" s="3">
        <v>19</v>
      </c>
      <c r="D60" s="4">
        <v>6.75</v>
      </c>
      <c r="E60" s="5" t="str">
        <f>CONCATENATE(TEXT(C60,"0'")," ",TEXT(D60,"0.000''"))</f>
        <v>19' 6.750''</v>
      </c>
      <c r="F60" s="5">
        <f t="shared" si="0"/>
        <v>234.75</v>
      </c>
      <c r="H60" s="3">
        <v>8</v>
      </c>
      <c r="I60" s="4">
        <v>6</v>
      </c>
      <c r="J60" s="4" t="str">
        <f t="shared" si="1"/>
        <v>8' 6.000''</v>
      </c>
      <c r="K60" s="5">
        <f t="shared" si="2"/>
        <v>102</v>
      </c>
      <c r="L60" s="5"/>
      <c r="M60" s="5">
        <f>((1/600)*(K60*K60-F60*F60+90000))/12</f>
        <v>6.2911718749999999</v>
      </c>
      <c r="N60" s="5">
        <f t="shared" si="3"/>
        <v>31.516183233961456</v>
      </c>
    </row>
    <row r="61" spans="1:14" x14ac:dyDescent="0.3">
      <c r="A61" s="2">
        <v>60</v>
      </c>
      <c r="B61" s="2"/>
      <c r="C61" s="3">
        <v>18</v>
      </c>
      <c r="D61" s="4">
        <v>9.25</v>
      </c>
      <c r="E61" s="5" t="str">
        <f>CONCATENATE(TEXT(C61,"0'")," ",TEXT(D61,"0.000''"))</f>
        <v>18' 9.250''</v>
      </c>
      <c r="F61" s="5">
        <f t="shared" si="0"/>
        <v>225.25</v>
      </c>
      <c r="H61" s="3">
        <v>8</v>
      </c>
      <c r="I61" s="4">
        <v>5.875</v>
      </c>
      <c r="J61" s="4" t="str">
        <f t="shared" si="1"/>
        <v>8' 5.875''</v>
      </c>
      <c r="K61" s="5">
        <f t="shared" si="2"/>
        <v>101.875</v>
      </c>
      <c r="L61" s="5"/>
      <c r="M61" s="5">
        <f>((1/600)*(K61*K61-F61*F61+90000))/12</f>
        <v>6.894576822916668</v>
      </c>
      <c r="N61" s="5">
        <f t="shared" si="3"/>
        <v>31.529880774717142</v>
      </c>
    </row>
    <row r="62" spans="1:14" x14ac:dyDescent="0.3">
      <c r="A62" s="2">
        <v>61</v>
      </c>
      <c r="B62" s="2"/>
      <c r="C62" s="3">
        <v>18</v>
      </c>
      <c r="D62" s="4">
        <v>0.75</v>
      </c>
      <c r="E62" s="5" t="str">
        <f>CONCATENATE(TEXT(C62,"0'")," ",TEXT(D62,"0.000''"))</f>
        <v>18' 0.750''</v>
      </c>
      <c r="F62" s="5">
        <f t="shared" si="0"/>
        <v>216.75</v>
      </c>
      <c r="H62" s="3">
        <v>8</v>
      </c>
      <c r="I62" s="4">
        <v>6</v>
      </c>
      <c r="J62" s="4" t="str">
        <f t="shared" si="1"/>
        <v>8' 6.000''</v>
      </c>
      <c r="K62" s="5">
        <f t="shared" si="2"/>
        <v>102</v>
      </c>
      <c r="L62" s="5"/>
      <c r="M62" s="5">
        <f>((1/600)*(K62*K62-F62*F62+90000))/12</f>
        <v>7.419921875</v>
      </c>
      <c r="N62" s="5">
        <f t="shared" si="3"/>
        <v>31.522519717506754</v>
      </c>
    </row>
    <row r="63" spans="1:14" x14ac:dyDescent="0.3">
      <c r="A63" s="2">
        <v>62</v>
      </c>
      <c r="B63" s="2"/>
      <c r="C63" s="3">
        <v>17</v>
      </c>
      <c r="D63" s="4">
        <v>5.625</v>
      </c>
      <c r="E63" s="5" t="str">
        <f>CONCATENATE(TEXT(C63,"0'")," ",TEXT(D63,"0.000''"))</f>
        <v>17' 5.625''</v>
      </c>
      <c r="F63" s="5">
        <f t="shared" si="0"/>
        <v>209.625</v>
      </c>
      <c r="H63" s="3">
        <v>8</v>
      </c>
      <c r="I63" s="4">
        <v>6.25</v>
      </c>
      <c r="J63" s="4" t="str">
        <f t="shared" si="1"/>
        <v>8' 6.250''</v>
      </c>
      <c r="K63" s="5">
        <f t="shared" si="2"/>
        <v>102.25</v>
      </c>
      <c r="L63" s="5"/>
      <c r="M63" s="5">
        <f>((1/600)*(K63*K63-F63*F63+90000))/12</f>
        <v>7.8489474826388888</v>
      </c>
      <c r="N63" s="5">
        <f t="shared" si="3"/>
        <v>31.504308067461331</v>
      </c>
    </row>
    <row r="64" spans="1:14" x14ac:dyDescent="0.3">
      <c r="A64" s="2">
        <v>63</v>
      </c>
      <c r="B64" s="2"/>
      <c r="C64" s="3">
        <v>16</v>
      </c>
      <c r="D64" s="4">
        <v>8.5</v>
      </c>
      <c r="E64" s="5" t="str">
        <f>CONCATENATE(TEXT(C64,"0'")," ",TEXT(D64,"0.000''"))</f>
        <v>16' 8.500''</v>
      </c>
      <c r="F64" s="5">
        <f t="shared" si="0"/>
        <v>200.5</v>
      </c>
      <c r="H64" s="3">
        <v>8</v>
      </c>
      <c r="I64" s="4">
        <v>10.25</v>
      </c>
      <c r="J64" s="4" t="str">
        <f t="shared" si="1"/>
        <v>8' 10.250''</v>
      </c>
      <c r="K64" s="5">
        <f t="shared" si="2"/>
        <v>106.25</v>
      </c>
      <c r="L64" s="5"/>
      <c r="M64" s="5">
        <f>((1/600)*(K64*K64-F64*F64+90000))/12</f>
        <v>8.4845572916666665</v>
      </c>
      <c r="N64" s="5">
        <f t="shared" si="3"/>
        <v>31.174108957650812</v>
      </c>
    </row>
    <row r="65" spans="1:14" x14ac:dyDescent="0.3">
      <c r="A65" s="2">
        <v>64</v>
      </c>
      <c r="B65" s="2"/>
      <c r="C65" s="3">
        <v>15</v>
      </c>
      <c r="D65" s="4">
        <v>10.375</v>
      </c>
      <c r="E65" s="5" t="str">
        <f>CONCATENATE(TEXT(C65,"0'")," ",TEXT(D65,"0.000''"))</f>
        <v>15' 10.375''</v>
      </c>
      <c r="F65" s="5">
        <f t="shared" si="0"/>
        <v>190.375</v>
      </c>
      <c r="H65" s="3">
        <v>9</v>
      </c>
      <c r="I65" s="4">
        <v>5.75</v>
      </c>
      <c r="J65" s="4" t="str">
        <f t="shared" si="1"/>
        <v>9' 5.750''</v>
      </c>
      <c r="K65" s="5">
        <f t="shared" si="2"/>
        <v>113.75</v>
      </c>
      <c r="L65" s="5"/>
      <c r="M65" s="5">
        <f>((1/600)*(K65*K65-F65*F65+90000))/12</f>
        <v>9.2633919270833349</v>
      </c>
      <c r="N65" s="5">
        <f t="shared" si="3"/>
        <v>30.552318012835528</v>
      </c>
    </row>
    <row r="66" spans="1:14" x14ac:dyDescent="0.3">
      <c r="A66" s="2">
        <v>65</v>
      </c>
      <c r="B66" s="2"/>
      <c r="C66" s="3">
        <v>14</v>
      </c>
      <c r="D66" s="4">
        <v>11</v>
      </c>
      <c r="E66" s="5" t="str">
        <f>CONCATENATE(TEXT(C66,"0'")," ",TEXT(D66,"0.000''"))</f>
        <v>14' 11.000''</v>
      </c>
      <c r="F66" s="5">
        <f t="shared" si="0"/>
        <v>179</v>
      </c>
      <c r="H66" s="3">
        <v>10</v>
      </c>
      <c r="I66" s="4">
        <v>3.75</v>
      </c>
      <c r="J66" s="4" t="str">
        <f t="shared" si="1"/>
        <v>10' 3.750''</v>
      </c>
      <c r="K66" s="5">
        <f t="shared" si="2"/>
        <v>123.75</v>
      </c>
      <c r="L66" s="5"/>
      <c r="M66" s="5">
        <f>((1/600)*(K66*K66-F66*F66+90000))/12</f>
        <v>10.176814236111111</v>
      </c>
      <c r="N66" s="5">
        <f t="shared" si="3"/>
        <v>29.722430386190894</v>
      </c>
    </row>
    <row r="67" spans="1:14" x14ac:dyDescent="0.3">
      <c r="A67" s="2">
        <v>66</v>
      </c>
      <c r="B67" s="2"/>
      <c r="C67" s="3">
        <v>13</v>
      </c>
      <c r="D67" s="4">
        <v>11</v>
      </c>
      <c r="E67" s="5" t="str">
        <f>CONCATENATE(TEXT(C67,"0'")," ",TEXT(D67,"0.000''"))</f>
        <v>13' 11.000''</v>
      </c>
      <c r="F67" s="5">
        <f t="shared" ref="F67:F92" si="4">12*C67+D67</f>
        <v>167</v>
      </c>
      <c r="H67" s="3">
        <v>11</v>
      </c>
      <c r="I67" s="4">
        <v>3</v>
      </c>
      <c r="J67" s="4" t="str">
        <f t="shared" ref="J67:J92" si="5">CONCATENATE(TEXT(H67,"0'")," ",TEXT(I67,"0.000''"))</f>
        <v>11' 3.000''</v>
      </c>
      <c r="K67" s="5">
        <f t="shared" ref="K67:K92" si="6">H67*12+I67</f>
        <v>135</v>
      </c>
      <c r="L67" s="5"/>
      <c r="M67" s="5">
        <f>((1/600)*(K67*K67-F67*F67+90000))/12</f>
        <v>11.157777777777779</v>
      </c>
      <c r="N67" s="5">
        <f t="shared" ref="N67:N92" si="7">-1*((K67^2-M67^2)^0.5/12)+40</f>
        <v>28.788490538283845</v>
      </c>
    </row>
    <row r="68" spans="1:14" x14ac:dyDescent="0.3">
      <c r="A68" s="2">
        <v>67</v>
      </c>
      <c r="B68" s="2"/>
      <c r="C68" s="3">
        <v>12</v>
      </c>
      <c r="D68" s="4">
        <v>11</v>
      </c>
      <c r="E68" s="5" t="str">
        <f>CONCATENATE(TEXT(C68,"0'")," ",TEXT(D68,"0.000''"))</f>
        <v>12' 11.000''</v>
      </c>
      <c r="F68" s="5">
        <f t="shared" si="4"/>
        <v>155</v>
      </c>
      <c r="H68" s="3">
        <v>12</v>
      </c>
      <c r="I68" s="4">
        <v>3</v>
      </c>
      <c r="J68" s="4" t="str">
        <f t="shared" si="5"/>
        <v>12' 3.000''</v>
      </c>
      <c r="K68" s="5">
        <f t="shared" si="6"/>
        <v>147</v>
      </c>
      <c r="L68" s="5"/>
      <c r="M68" s="5">
        <f>((1/600)*(K68*K68-F68*F68+90000))/12</f>
        <v>12.164444444444444</v>
      </c>
      <c r="N68" s="5">
        <f t="shared" si="7"/>
        <v>27.792014711628397</v>
      </c>
    </row>
    <row r="69" spans="1:14" x14ac:dyDescent="0.3">
      <c r="A69" s="2">
        <v>68</v>
      </c>
      <c r="B69" s="2"/>
      <c r="C69" s="3">
        <v>11</v>
      </c>
      <c r="D69" s="4">
        <v>11.5</v>
      </c>
      <c r="E69" s="5" t="str">
        <f>CONCATENATE(TEXT(C69,"0'")," ",TEXT(D69,"0.000''"))</f>
        <v>11' 11.500''</v>
      </c>
      <c r="F69" s="5">
        <f t="shared" si="4"/>
        <v>143.5</v>
      </c>
      <c r="H69" s="3">
        <v>13</v>
      </c>
      <c r="I69" s="4">
        <v>3</v>
      </c>
      <c r="J69" s="4" t="str">
        <f t="shared" si="5"/>
        <v>13' 3.000''</v>
      </c>
      <c r="K69" s="5">
        <f t="shared" si="6"/>
        <v>159</v>
      </c>
      <c r="L69" s="5"/>
      <c r="M69" s="5">
        <f>((1/600)*(K69*K69-F69*F69+90000))/12</f>
        <v>13.151215277777778</v>
      </c>
      <c r="N69" s="5">
        <f t="shared" si="7"/>
        <v>26.795401280678149</v>
      </c>
    </row>
    <row r="70" spans="1:14" x14ac:dyDescent="0.3">
      <c r="A70" s="2">
        <v>69</v>
      </c>
      <c r="B70" s="2"/>
      <c r="C70" s="3">
        <v>11</v>
      </c>
      <c r="D70" s="4">
        <v>0.625</v>
      </c>
      <c r="E70" s="5" t="str">
        <f>CONCATENATE(TEXT(C70,"0'")," ",TEXT(D70,"0.000''"))</f>
        <v>11' 0.625''</v>
      </c>
      <c r="F70" s="5">
        <f t="shared" si="4"/>
        <v>132.625</v>
      </c>
      <c r="H70" s="3">
        <v>14</v>
      </c>
      <c r="I70" s="4">
        <v>3</v>
      </c>
      <c r="J70" s="4" t="str">
        <f t="shared" si="5"/>
        <v>14' 3.000''</v>
      </c>
      <c r="K70" s="5">
        <f t="shared" si="6"/>
        <v>171</v>
      </c>
      <c r="L70" s="5"/>
      <c r="M70" s="5">
        <f>((1/600)*(K70*K70-F70*F70+90000))/12</f>
        <v>14.118279079861111</v>
      </c>
      <c r="N70" s="5">
        <f t="shared" si="7"/>
        <v>25.798651718004038</v>
      </c>
    </row>
    <row r="71" spans="1:14" x14ac:dyDescent="0.3">
      <c r="A71" s="2">
        <v>70</v>
      </c>
      <c r="B71" s="2"/>
      <c r="C71" s="3">
        <v>10</v>
      </c>
      <c r="D71" s="4">
        <v>2</v>
      </c>
      <c r="E71" s="5" t="str">
        <f>CONCATENATE(TEXT(C71,"0'")," ",TEXT(D71,"0.000''"))</f>
        <v>10' 2.000''</v>
      </c>
      <c r="F71" s="5">
        <f t="shared" si="4"/>
        <v>122</v>
      </c>
      <c r="H71" s="3">
        <v>15</v>
      </c>
      <c r="I71" s="4">
        <v>2.75</v>
      </c>
      <c r="J71" s="4" t="str">
        <f t="shared" si="5"/>
        <v>15' 2.750''</v>
      </c>
      <c r="K71" s="5">
        <f t="shared" si="6"/>
        <v>182.75</v>
      </c>
      <c r="L71" s="5"/>
      <c r="M71" s="5">
        <f>((1/600)*(K71*K71-F71*F71+90000))/12</f>
        <v>15.071328125000001</v>
      </c>
      <c r="N71" s="5">
        <f t="shared" si="7"/>
        <v>24.822710320883715</v>
      </c>
    </row>
    <row r="72" spans="1:14" x14ac:dyDescent="0.3">
      <c r="A72" s="2">
        <v>71</v>
      </c>
      <c r="B72" s="2"/>
      <c r="C72" s="3">
        <v>9</v>
      </c>
      <c r="D72" s="4">
        <v>4.125</v>
      </c>
      <c r="E72" s="5" t="str">
        <f>CONCATENATE(TEXT(C72,"0'")," ",TEXT(D72,"0.000''"))</f>
        <v>9' 4.125''</v>
      </c>
      <c r="F72" s="5">
        <f t="shared" si="4"/>
        <v>112.125</v>
      </c>
      <c r="H72" s="3">
        <v>16</v>
      </c>
      <c r="I72" s="4">
        <v>2.125</v>
      </c>
      <c r="J72" s="4" t="str">
        <f t="shared" si="5"/>
        <v>16' 2.125''</v>
      </c>
      <c r="K72" s="5">
        <f t="shared" si="6"/>
        <v>194.125</v>
      </c>
      <c r="L72" s="5"/>
      <c r="M72" s="5">
        <f>((1/600)*(K72*K72-F72*F72+90000))/12</f>
        <v>15.987847222222223</v>
      </c>
      <c r="N72" s="5">
        <f t="shared" si="7"/>
        <v>23.877873992940874</v>
      </c>
    </row>
    <row r="73" spans="1:14" x14ac:dyDescent="0.3">
      <c r="A73" s="2">
        <v>72</v>
      </c>
      <c r="B73" s="2"/>
      <c r="C73" s="3">
        <v>8</v>
      </c>
      <c r="D73" s="4">
        <v>7.25</v>
      </c>
      <c r="E73" s="5" t="str">
        <f>CONCATENATE(TEXT(C73,"0'")," ",TEXT(D73,"0.000''"))</f>
        <v>8' 7.250''</v>
      </c>
      <c r="F73" s="5">
        <f t="shared" si="4"/>
        <v>103.25</v>
      </c>
      <c r="H73" s="3">
        <v>17</v>
      </c>
      <c r="I73" s="4">
        <v>1.875</v>
      </c>
      <c r="J73" s="4" t="str">
        <f t="shared" si="5"/>
        <v>17' 1.875''</v>
      </c>
      <c r="K73" s="5">
        <f t="shared" si="6"/>
        <v>205.875</v>
      </c>
      <c r="L73" s="5"/>
      <c r="M73" s="5">
        <f>((1/600)*(K73*K73-F73*F73+90000))/12</f>
        <v>16.906104600694444</v>
      </c>
      <c r="N73" s="5">
        <f t="shared" si="7"/>
        <v>22.901693705501451</v>
      </c>
    </row>
    <row r="74" spans="1:14" x14ac:dyDescent="0.3">
      <c r="A74" s="2">
        <v>73</v>
      </c>
      <c r="B74" s="2"/>
      <c r="C74" s="3">
        <v>7</v>
      </c>
      <c r="D74" s="4">
        <v>11.125</v>
      </c>
      <c r="E74" s="5" t="str">
        <f>CONCATENATE(TEXT(C74,"0'")," ",TEXT(D74,"0.000''"))</f>
        <v>7' 11.125''</v>
      </c>
      <c r="F74" s="5">
        <f t="shared" si="4"/>
        <v>95.125</v>
      </c>
      <c r="H74" s="3">
        <v>18</v>
      </c>
      <c r="I74" s="4">
        <v>1.375</v>
      </c>
      <c r="J74" s="4" t="str">
        <f t="shared" si="5"/>
        <v>18' 1.375''</v>
      </c>
      <c r="K74" s="5">
        <f t="shared" si="6"/>
        <v>217.375</v>
      </c>
      <c r="L74" s="5"/>
      <c r="M74" s="5">
        <f>((1/600)*(K74*K74-F74*F74+90000))/12</f>
        <v>17.805989583333332</v>
      </c>
      <c r="N74" s="5">
        <f t="shared" si="7"/>
        <v>21.946292055224074</v>
      </c>
    </row>
    <row r="75" spans="1:14" x14ac:dyDescent="0.3">
      <c r="A75" s="2">
        <v>74</v>
      </c>
      <c r="B75" s="2"/>
      <c r="C75" s="3">
        <v>7</v>
      </c>
      <c r="D75" s="4">
        <v>4.625</v>
      </c>
      <c r="E75" s="5" t="str">
        <f>CONCATENATE(TEXT(C75,"0'")," ",TEXT(D75,"0.000''"))</f>
        <v>7' 4.625''</v>
      </c>
      <c r="F75" s="5">
        <f t="shared" si="4"/>
        <v>88.625</v>
      </c>
      <c r="H75" s="3">
        <v>19</v>
      </c>
      <c r="I75" s="4">
        <v>0.75</v>
      </c>
      <c r="J75" s="4" t="str">
        <f t="shared" si="5"/>
        <v>19' 0.750''</v>
      </c>
      <c r="K75" s="5">
        <f t="shared" si="6"/>
        <v>228.75</v>
      </c>
      <c r="L75" s="5"/>
      <c r="M75" s="5">
        <f>((1/600)*(K75*K75-F75*F75+90000))/12</f>
        <v>18.676690538194446</v>
      </c>
      <c r="N75" s="5">
        <f t="shared" si="7"/>
        <v>21.001143358498933</v>
      </c>
    </row>
    <row r="76" spans="1:14" x14ac:dyDescent="0.3">
      <c r="A76" s="2">
        <v>75</v>
      </c>
      <c r="B76" s="2"/>
      <c r="C76" s="3">
        <v>7</v>
      </c>
      <c r="D76" s="4">
        <v>0</v>
      </c>
      <c r="E76" s="5" t="str">
        <f>CONCATENATE(TEXT(C76,"0'")," ",TEXT(D76,"0.000''"))</f>
        <v>7' 0.000''</v>
      </c>
      <c r="F76" s="5">
        <f t="shared" si="4"/>
        <v>84</v>
      </c>
      <c r="H76" s="3">
        <v>19</v>
      </c>
      <c r="I76" s="4">
        <v>11.75</v>
      </c>
      <c r="J76" s="4" t="str">
        <f t="shared" si="5"/>
        <v>19' 11.750''</v>
      </c>
      <c r="K76" s="5">
        <f t="shared" si="6"/>
        <v>239.75</v>
      </c>
      <c r="L76" s="5"/>
      <c r="M76" s="5">
        <f>((1/600)*(K76*K76-F76*F76+90000))/12</f>
        <v>19.50334201388889</v>
      </c>
      <c r="N76" s="5">
        <f t="shared" si="7"/>
        <v>20.087050181147948</v>
      </c>
    </row>
    <row r="77" spans="1:14" x14ac:dyDescent="0.3">
      <c r="A77" s="2">
        <v>76</v>
      </c>
      <c r="B77" s="2"/>
      <c r="C77" s="3">
        <v>6</v>
      </c>
      <c r="D77" s="4">
        <v>10.5</v>
      </c>
      <c r="E77" s="5" t="str">
        <f>CONCATENATE(TEXT(C77,"0'")," ",TEXT(D77,"0.000''"))</f>
        <v>6' 10.500''</v>
      </c>
      <c r="F77" s="5">
        <f t="shared" si="4"/>
        <v>82.5</v>
      </c>
      <c r="H77" s="3">
        <v>20</v>
      </c>
      <c r="I77" s="4">
        <v>10.5</v>
      </c>
      <c r="J77" s="4" t="str">
        <f t="shared" si="5"/>
        <v>20' 10.500''</v>
      </c>
      <c r="K77" s="5">
        <f t="shared" si="6"/>
        <v>250.5</v>
      </c>
      <c r="L77" s="5"/>
      <c r="M77" s="5">
        <f>((1/600)*(K77*K77-F77*F77+90000))/12</f>
        <v>20.27</v>
      </c>
      <c r="N77" s="5">
        <f t="shared" si="7"/>
        <v>19.193454371947702</v>
      </c>
    </row>
    <row r="78" spans="1:14" x14ac:dyDescent="0.3">
      <c r="A78" s="2">
        <v>77</v>
      </c>
      <c r="B78" s="2"/>
      <c r="C78" s="3">
        <v>7</v>
      </c>
      <c r="D78" s="4">
        <v>0.25</v>
      </c>
      <c r="E78" s="5" t="str">
        <f>CONCATENATE(TEXT(C78,"0'")," ",TEXT(D78,"0.000''"))</f>
        <v>7' 0.250''</v>
      </c>
      <c r="F78" s="5">
        <f t="shared" si="4"/>
        <v>84.25</v>
      </c>
      <c r="H78" s="3">
        <v>21</v>
      </c>
      <c r="I78" s="4">
        <v>8.5</v>
      </c>
      <c r="J78" s="4" t="str">
        <f t="shared" si="5"/>
        <v>21' 8.500''</v>
      </c>
      <c r="K78" s="5">
        <f t="shared" si="6"/>
        <v>260.5</v>
      </c>
      <c r="L78" s="5"/>
      <c r="M78" s="5">
        <f>((1/600)*(K78*K78-F78*F78+90000))/12</f>
        <v>20.939192708333334</v>
      </c>
      <c r="N78" s="5">
        <f t="shared" si="7"/>
        <v>18.361909837189614</v>
      </c>
    </row>
    <row r="79" spans="1:14" x14ac:dyDescent="0.3">
      <c r="A79" s="2">
        <v>78</v>
      </c>
      <c r="B79" s="2"/>
      <c r="C79" s="3">
        <v>7</v>
      </c>
      <c r="D79" s="4">
        <v>5.5</v>
      </c>
      <c r="E79" s="5" t="str">
        <f>CONCATENATE(TEXT(C79,"0'")," ",TEXT(D79,"0.000''"))</f>
        <v>7' 5.500''</v>
      </c>
      <c r="F79" s="5">
        <f t="shared" si="4"/>
        <v>89.5</v>
      </c>
      <c r="H79" s="3">
        <v>22</v>
      </c>
      <c r="I79" s="4">
        <v>5.25</v>
      </c>
      <c r="J79" s="4" t="str">
        <f t="shared" si="5"/>
        <v>22' 5.250''</v>
      </c>
      <c r="K79" s="5">
        <f t="shared" si="6"/>
        <v>269.25</v>
      </c>
      <c r="L79" s="5"/>
      <c r="M79" s="5">
        <f>((1/600)*(K79*K79-F79*F79+90000))/12</f>
        <v>21.456293402777778</v>
      </c>
      <c r="N79" s="5">
        <f t="shared" si="7"/>
        <v>17.633856505526609</v>
      </c>
    </row>
    <row r="80" spans="1:14" x14ac:dyDescent="0.3">
      <c r="A80" s="2">
        <v>79</v>
      </c>
      <c r="B80" s="2"/>
      <c r="C80" s="3">
        <v>8</v>
      </c>
      <c r="D80" s="4">
        <v>0.25</v>
      </c>
      <c r="E80" s="5" t="str">
        <f>CONCATENATE(TEXT(C80,"0'")," ",TEXT(D80,"0.000''"))</f>
        <v>8' 0.250''</v>
      </c>
      <c r="F80" s="5">
        <f t="shared" si="4"/>
        <v>96.25</v>
      </c>
      <c r="H80" s="3">
        <v>23</v>
      </c>
      <c r="I80" s="4">
        <v>2.375</v>
      </c>
      <c r="J80" s="4" t="str">
        <f t="shared" si="5"/>
        <v>23' 2.375''</v>
      </c>
      <c r="K80" s="5">
        <f t="shared" si="6"/>
        <v>278.375</v>
      </c>
      <c r="L80" s="5"/>
      <c r="M80" s="5">
        <f>((1/600)*(K80*K80-F80*F80+90000))/12</f>
        <v>21.976191406249999</v>
      </c>
      <c r="N80" s="5">
        <f t="shared" si="7"/>
        <v>16.874483844157382</v>
      </c>
    </row>
    <row r="81" spans="1:14" x14ac:dyDescent="0.3">
      <c r="A81" s="2">
        <v>80</v>
      </c>
      <c r="B81" s="2"/>
      <c r="C81" s="3">
        <v>8</v>
      </c>
      <c r="D81" s="4">
        <v>9.375</v>
      </c>
      <c r="E81" s="5" t="str">
        <f>CONCATENATE(TEXT(C81,"0'")," ",TEXT(D81,"0.000''"))</f>
        <v>8' 9.375''</v>
      </c>
      <c r="F81" s="5">
        <f t="shared" si="4"/>
        <v>105.375</v>
      </c>
      <c r="H81" s="3">
        <v>23</v>
      </c>
      <c r="I81" s="4">
        <v>10</v>
      </c>
      <c r="J81" s="4" t="str">
        <f t="shared" si="5"/>
        <v>23' 10.000''</v>
      </c>
      <c r="K81" s="5">
        <f t="shared" si="6"/>
        <v>286</v>
      </c>
      <c r="L81" s="5"/>
      <c r="M81" s="5">
        <f>((1/600)*(K81*K81-F81*F81+90000))/12</f>
        <v>22.318348524305559</v>
      </c>
      <c r="N81" s="5">
        <f t="shared" si="7"/>
        <v>16.239345764135553</v>
      </c>
    </row>
    <row r="82" spans="1:14" x14ac:dyDescent="0.3">
      <c r="A82" s="2">
        <v>81</v>
      </c>
      <c r="B82" s="2"/>
      <c r="C82" s="3">
        <v>9</v>
      </c>
      <c r="D82" s="4">
        <v>8.125</v>
      </c>
      <c r="E82" s="5" t="str">
        <f>CONCATENATE(TEXT(C82,"0'")," ",TEXT(D82,"0.000''"))</f>
        <v>9' 8.125''</v>
      </c>
      <c r="F82" s="5">
        <f t="shared" si="4"/>
        <v>116.125</v>
      </c>
      <c r="H82" s="3">
        <v>24</v>
      </c>
      <c r="I82" s="4">
        <v>4.25</v>
      </c>
      <c r="J82" s="4" t="str">
        <f t="shared" si="5"/>
        <v>24' 4.250''</v>
      </c>
      <c r="K82" s="5">
        <f t="shared" si="6"/>
        <v>292.25</v>
      </c>
      <c r="L82" s="5"/>
      <c r="M82" s="5">
        <f>((1/600)*(K82*K82-F82*F82+90000))/12</f>
        <v>22.48958984375</v>
      </c>
      <c r="N82" s="5">
        <f t="shared" si="7"/>
        <v>15.718050707387039</v>
      </c>
    </row>
    <row r="83" spans="1:14" x14ac:dyDescent="0.3">
      <c r="A83" s="2">
        <v>82</v>
      </c>
      <c r="B83" s="2"/>
      <c r="C83" s="3">
        <v>10</v>
      </c>
      <c r="D83" s="4">
        <v>7.875</v>
      </c>
      <c r="E83" s="5" t="str">
        <f>CONCATENATE(TEXT(C83,"0'")," ",TEXT(D83,"0.000''"))</f>
        <v>10' 7.875''</v>
      </c>
      <c r="F83" s="5">
        <f t="shared" si="4"/>
        <v>127.875</v>
      </c>
      <c r="H83" s="3">
        <v>24</v>
      </c>
      <c r="I83" s="4">
        <v>8</v>
      </c>
      <c r="J83" s="4" t="str">
        <f t="shared" si="5"/>
        <v>24' 8.000''</v>
      </c>
      <c r="K83" s="5">
        <f t="shared" si="6"/>
        <v>296</v>
      </c>
      <c r="L83" s="5"/>
      <c r="M83" s="5">
        <f>((1/600)*(K83*K83-F83*F83+90000))/12</f>
        <v>22.397775607638891</v>
      </c>
      <c r="N83" s="5">
        <f t="shared" si="7"/>
        <v>15.404051309233498</v>
      </c>
    </row>
    <row r="84" spans="1:14" x14ac:dyDescent="0.3">
      <c r="A84" s="2">
        <v>83</v>
      </c>
      <c r="B84" s="2"/>
      <c r="C84" s="3">
        <v>11</v>
      </c>
      <c r="D84" s="4">
        <v>7.875</v>
      </c>
      <c r="E84" s="5" t="str">
        <f>CONCATENATE(TEXT(C84,"0'")," ",TEXT(D84,"0.000''"))</f>
        <v>11' 7.875''</v>
      </c>
      <c r="F84" s="5">
        <f t="shared" si="4"/>
        <v>139.875</v>
      </c>
      <c r="H84" s="3">
        <v>24</v>
      </c>
      <c r="I84" s="4">
        <v>9.5</v>
      </c>
      <c r="J84" s="4" t="str">
        <f t="shared" si="5"/>
        <v>24' 9.500''</v>
      </c>
      <c r="K84" s="5">
        <f t="shared" si="6"/>
        <v>297.5</v>
      </c>
      <c r="L84" s="5"/>
      <c r="M84" s="5">
        <f>((1/600)*(K84*K84-F84*F84+90000))/12</f>
        <v>22.075171440972223</v>
      </c>
      <c r="N84" s="5">
        <f t="shared" si="7"/>
        <v>15.276678687779356</v>
      </c>
    </row>
    <row r="85" spans="1:14" x14ac:dyDescent="0.3">
      <c r="A85" s="2">
        <v>84</v>
      </c>
      <c r="B85" s="2"/>
      <c r="C85" s="3">
        <v>12</v>
      </c>
      <c r="D85" s="4">
        <v>7.875</v>
      </c>
      <c r="E85" s="5" t="str">
        <f>CONCATENATE(TEXT(C85,"0'")," ",TEXT(D85,"0.000''"))</f>
        <v>12' 7.875''</v>
      </c>
      <c r="F85" s="5">
        <f t="shared" si="4"/>
        <v>151.875</v>
      </c>
      <c r="H85" s="3">
        <v>24</v>
      </c>
      <c r="I85" s="4">
        <v>10</v>
      </c>
      <c r="J85" s="4" t="str">
        <f t="shared" si="5"/>
        <v>24' 10.000''</v>
      </c>
      <c r="K85" s="5">
        <f t="shared" si="6"/>
        <v>298</v>
      </c>
      <c r="L85" s="5"/>
      <c r="M85" s="5">
        <f>((1/600)*(K85*K85-F85*F85+90000))/12</f>
        <v>21.63027560763889</v>
      </c>
      <c r="N85" s="5">
        <f t="shared" si="7"/>
        <v>15.232170959149673</v>
      </c>
    </row>
    <row r="86" spans="1:14" x14ac:dyDescent="0.3">
      <c r="A86" s="2">
        <v>85</v>
      </c>
      <c r="B86" s="2"/>
      <c r="C86" s="3">
        <v>13</v>
      </c>
      <c r="D86" s="4">
        <v>7.125</v>
      </c>
      <c r="E86" s="5" t="str">
        <f>CONCATENATE(TEXT(C86,"0'")," ",TEXT(D86,"0.000''"))</f>
        <v>13' 7.125''</v>
      </c>
      <c r="F86" s="5">
        <f t="shared" si="4"/>
        <v>163.125</v>
      </c>
      <c r="H86" s="3">
        <v>24</v>
      </c>
      <c r="I86" s="4">
        <v>10</v>
      </c>
      <c r="J86" s="4" t="str">
        <f t="shared" si="5"/>
        <v>24' 10.000''</v>
      </c>
      <c r="K86" s="5">
        <f t="shared" si="6"/>
        <v>298</v>
      </c>
      <c r="L86" s="5"/>
      <c r="M86" s="5">
        <f>((1/600)*(K86*K86-F86*F86+90000))/12</f>
        <v>21.13808810763889</v>
      </c>
      <c r="N86" s="5">
        <f t="shared" si="7"/>
        <v>15.22922011063325</v>
      </c>
    </row>
    <row r="87" spans="1:14" x14ac:dyDescent="0.3">
      <c r="A87" s="2">
        <v>86</v>
      </c>
      <c r="B87" s="2"/>
      <c r="C87" s="3">
        <v>15</v>
      </c>
      <c r="D87" s="4">
        <v>6.625</v>
      </c>
      <c r="E87" s="5" t="str">
        <f>CONCATENATE(TEXT(C87,"0'")," ",TEXT(D87,"0.000''"))</f>
        <v>15' 6.625''</v>
      </c>
      <c r="F87" s="5">
        <f t="shared" si="4"/>
        <v>186.625</v>
      </c>
      <c r="H87" s="3">
        <v>24</v>
      </c>
      <c r="I87" s="4">
        <v>11.75</v>
      </c>
      <c r="J87" s="4" t="str">
        <f t="shared" si="5"/>
        <v>24' 11.750''</v>
      </c>
      <c r="K87" s="5">
        <f t="shared" si="6"/>
        <v>299.75</v>
      </c>
      <c r="L87" s="5"/>
      <c r="M87" s="5">
        <f>((1/600)*(K87*K87-F87*F87+90000))/12</f>
        <v>20.141829427083334</v>
      </c>
      <c r="N87" s="5">
        <f t="shared" si="7"/>
        <v>15.077290419605607</v>
      </c>
    </row>
    <row r="88" spans="1:14" x14ac:dyDescent="0.3">
      <c r="A88" s="2">
        <v>87</v>
      </c>
      <c r="B88" s="2"/>
      <c r="C88" s="3">
        <v>17</v>
      </c>
      <c r="D88" s="4">
        <v>6.25</v>
      </c>
      <c r="E88" s="5" t="str">
        <f>CONCATENATE(TEXT(C88,"0'")," ",TEXT(D88,"0.000''"))</f>
        <v>17' 6.250''</v>
      </c>
      <c r="F88" s="5">
        <f t="shared" si="4"/>
        <v>210.25</v>
      </c>
      <c r="H88" s="3">
        <v>25</v>
      </c>
      <c r="I88" s="4">
        <v>3</v>
      </c>
      <c r="J88" s="4" t="str">
        <f t="shared" si="5"/>
        <v>25' 3.000''</v>
      </c>
      <c r="K88" s="5">
        <f t="shared" si="6"/>
        <v>303</v>
      </c>
      <c r="L88" s="5"/>
      <c r="M88" s="5">
        <f>((1/600)*(K88*K88-F88*F88+90000))/12</f>
        <v>19.111657986111112</v>
      </c>
      <c r="N88" s="5">
        <f t="shared" si="7"/>
        <v>14.800277706415823</v>
      </c>
    </row>
    <row r="89" spans="1:14" x14ac:dyDescent="0.3">
      <c r="A89" s="2">
        <v>88</v>
      </c>
      <c r="B89" s="2"/>
      <c r="C89" s="3">
        <v>18</v>
      </c>
      <c r="D89" s="4">
        <v>6</v>
      </c>
      <c r="E89" s="5" t="str">
        <f>CONCATENATE(TEXT(C89,"0'")," ",TEXT(D89,"0.000''"))</f>
        <v>18' 6.000''</v>
      </c>
      <c r="F89" s="5">
        <f t="shared" si="4"/>
        <v>222</v>
      </c>
      <c r="H89" s="3">
        <v>25</v>
      </c>
      <c r="I89" s="4">
        <v>5</v>
      </c>
      <c r="J89" s="4" t="str">
        <f t="shared" si="5"/>
        <v>25' 5.000''</v>
      </c>
      <c r="K89" s="5">
        <f t="shared" si="6"/>
        <v>305</v>
      </c>
      <c r="L89" s="5"/>
      <c r="M89" s="5">
        <f>((1/600)*(K89*K89-F89*F89+90000))/12</f>
        <v>18.57513888888889</v>
      </c>
      <c r="N89" s="5">
        <f t="shared" si="7"/>
        <v>14.630513158403033</v>
      </c>
    </row>
    <row r="90" spans="1:14" x14ac:dyDescent="0.3">
      <c r="A90" s="2">
        <v>89</v>
      </c>
      <c r="B90" s="2"/>
      <c r="C90" s="3">
        <v>19</v>
      </c>
      <c r="D90" s="4">
        <v>0</v>
      </c>
      <c r="E90" s="5" t="str">
        <f>CONCATENATE(TEXT(C90,"0'")," ",TEXT(D90,"0.000''"))</f>
        <v>19' 0.000''</v>
      </c>
      <c r="F90" s="5">
        <f t="shared" si="4"/>
        <v>228</v>
      </c>
      <c r="H90" s="3">
        <v>25</v>
      </c>
      <c r="I90" s="4">
        <v>6.5</v>
      </c>
      <c r="J90" s="4" t="str">
        <f t="shared" si="5"/>
        <v>25' 6.500''</v>
      </c>
      <c r="K90" s="5">
        <f t="shared" si="6"/>
        <v>306.5</v>
      </c>
      <c r="L90" s="5"/>
      <c r="M90" s="5">
        <f>((1/600)*(K90*K90-F90*F90+90000))/12</f>
        <v>18.327534722222222</v>
      </c>
      <c r="N90" s="5">
        <f t="shared" si="7"/>
        <v>14.504037428691973</v>
      </c>
    </row>
    <row r="91" spans="1:14" x14ac:dyDescent="0.3">
      <c r="A91" s="2">
        <v>90</v>
      </c>
      <c r="B91" s="2"/>
      <c r="C91" s="3">
        <v>19</v>
      </c>
      <c r="D91" s="4">
        <v>6</v>
      </c>
      <c r="E91" s="5" t="str">
        <f>CONCATENATE(TEXT(C91,"0'")," ",TEXT(D91,"0.000''"))</f>
        <v>19' 6.000''</v>
      </c>
      <c r="F91" s="5">
        <f t="shared" si="4"/>
        <v>234</v>
      </c>
      <c r="H91" s="3">
        <v>25</v>
      </c>
      <c r="I91" s="4">
        <v>9.25</v>
      </c>
      <c r="J91" s="4" t="str">
        <f t="shared" si="5"/>
        <v>25' 9.250''</v>
      </c>
      <c r="K91" s="5">
        <f t="shared" si="6"/>
        <v>309.25</v>
      </c>
      <c r="L91" s="5"/>
      <c r="M91" s="5">
        <f>((1/600)*(K91*K91-F91*F91+90000))/12</f>
        <v>18.177717013888891</v>
      </c>
      <c r="N91" s="5">
        <f t="shared" si="7"/>
        <v>14.273725452132737</v>
      </c>
    </row>
    <row r="92" spans="1:14" x14ac:dyDescent="0.3">
      <c r="A92" s="2">
        <v>91</v>
      </c>
      <c r="B92" s="2"/>
      <c r="C92" s="3">
        <v>20</v>
      </c>
      <c r="D92" s="4">
        <v>0</v>
      </c>
      <c r="E92" s="5" t="str">
        <f>CONCATENATE(TEXT(C92,"0'")," ",TEXT(D92,"0.000''"))</f>
        <v>20' 0.000''</v>
      </c>
      <c r="F92" s="5">
        <f t="shared" si="4"/>
        <v>240</v>
      </c>
      <c r="H92" s="3">
        <v>26</v>
      </c>
      <c r="I92" s="4">
        <v>1.25</v>
      </c>
      <c r="J92" s="4" t="str">
        <f t="shared" si="5"/>
        <v>26' 1.250''</v>
      </c>
      <c r="K92" s="5">
        <f t="shared" si="6"/>
        <v>313.25</v>
      </c>
      <c r="L92" s="5"/>
      <c r="M92" s="5">
        <f>((1/600)*(K92*K92-F92*F92+90000))/12</f>
        <v>18.128550347222223</v>
      </c>
      <c r="N92" s="5">
        <f t="shared" si="7"/>
        <v>13.939584327643018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CCA37E19E7A54BBD02EE838440DF1E" ma:contentTypeVersion="13" ma:contentTypeDescription="Create a new document." ma:contentTypeScope="" ma:versionID="3499c7ecad2ba5a74c9d42d5ed5a548e">
  <xsd:schema xmlns:xsd="http://www.w3.org/2001/XMLSchema" xmlns:xs="http://www.w3.org/2001/XMLSchema" xmlns:p="http://schemas.microsoft.com/office/2006/metadata/properties" xmlns:ns3="1d72aabb-2a0e-487a-8fa1-07ebc813a018" xmlns:ns4="c5e49322-012b-4b97-9093-8e2b5024a4e8" targetNamespace="http://schemas.microsoft.com/office/2006/metadata/properties" ma:root="true" ma:fieldsID="59346ae4a9ac59d29f98b182117d85b1" ns3:_="" ns4:_="">
    <xsd:import namespace="1d72aabb-2a0e-487a-8fa1-07ebc813a018"/>
    <xsd:import namespace="c5e49322-012b-4b97-9093-8e2b5024a4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2aabb-2a0e-487a-8fa1-07ebc813a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e49322-012b-4b97-9093-8e2b5024a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0A37A1-AF4C-413E-806B-54A171FFC2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D6A70C-3DE7-44F6-9BE8-45C6261A829B}">
  <ds:schemaRefs>
    <ds:schemaRef ds:uri="http://www.w3.org/XML/1998/namespace"/>
    <ds:schemaRef ds:uri="1d72aabb-2a0e-487a-8fa1-07ebc813a018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c5e49322-012b-4b97-9093-8e2b5024a4e8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A5A4699-693B-4FEB-AB57-F6908198E0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72aabb-2a0e-487a-8fa1-07ebc813a018"/>
    <ds:schemaRef ds:uri="c5e49322-012b-4b97-9093-8e2b5024a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Manning</dc:creator>
  <cp:lastModifiedBy>Andrew Baldwin</cp:lastModifiedBy>
  <dcterms:created xsi:type="dcterms:W3CDTF">2020-10-27T20:45:01Z</dcterms:created>
  <dcterms:modified xsi:type="dcterms:W3CDTF">2020-11-03T06:10:32Z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0x0101007ECCA37E19E7A54BBD02EE838440DF1E</vt:lpwstr>
  </property>
</Properties>
</file>