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8195" windowHeight="7110"/>
  </bookViews>
  <sheets>
    <sheet name="formula-text" sheetId="5" r:id="rId1"/>
  </sheets>
  <definedNames>
    <definedName name="_xlnm._FilterDatabase" localSheetId="0" hidden="1">'formula-text'!$A$5:$C$35</definedName>
  </definedNames>
  <calcPr calcId="125725"/>
</workbook>
</file>

<file path=xl/calcChain.xml><?xml version="1.0" encoding="utf-8"?>
<calcChain xmlns="http://schemas.openxmlformats.org/spreadsheetml/2006/main">
  <c r="B3" i="5"/>
  <c r="D3" s="1"/>
  <c r="B73" l="1"/>
  <c r="D73" s="1"/>
  <c r="B8"/>
  <c r="B7" s="1"/>
  <c r="D7" s="1"/>
  <c r="B5"/>
  <c r="D5" s="1"/>
  <c r="B70"/>
  <c r="D70" s="1"/>
  <c r="B68"/>
  <c r="D68" s="1"/>
  <c r="B65"/>
  <c r="D65" s="1"/>
  <c r="B62"/>
  <c r="D62" s="1"/>
  <c r="B59"/>
  <c r="D59" s="1"/>
  <c r="B57"/>
  <c r="D57" s="1"/>
  <c r="B55"/>
  <c r="D55" s="1"/>
  <c r="B53"/>
  <c r="D53" s="1"/>
  <c r="B51"/>
  <c r="D51" s="1"/>
  <c r="B49"/>
  <c r="D49" s="1"/>
  <c r="B47"/>
  <c r="D47" s="1"/>
  <c r="B45"/>
  <c r="D45" s="1"/>
  <c r="B42"/>
  <c r="D42" s="1"/>
  <c r="B40"/>
  <c r="D40" s="1"/>
  <c r="B38"/>
  <c r="D38" s="1"/>
  <c r="B35"/>
  <c r="D35" s="1"/>
  <c r="B33"/>
  <c r="D33" s="1"/>
  <c r="B31"/>
  <c r="D31" s="1"/>
  <c r="B27"/>
  <c r="D27" s="1"/>
  <c r="B29"/>
  <c r="D29" s="1"/>
  <c r="B24"/>
  <c r="D24" s="1"/>
  <c r="B22"/>
  <c r="D22" s="1"/>
  <c r="B20"/>
  <c r="D20" s="1"/>
  <c r="B16"/>
  <c r="D16" s="1"/>
  <c r="B14"/>
  <c r="D14" s="1"/>
  <c r="B12"/>
  <c r="D12" s="1"/>
  <c r="B10"/>
  <c r="D10" s="1"/>
</calcChain>
</file>

<file path=xl/comments1.xml><?xml version="1.0" encoding="utf-8"?>
<comments xmlns="http://schemas.openxmlformats.org/spreadsheetml/2006/main">
  <authors>
    <author>Hawk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* not in document
* text with dollar has format problem</t>
        </r>
      </text>
    </comment>
  </commentList>
</comments>
</file>

<file path=xl/sharedStrings.xml><?xml version="1.0" encoding="utf-8"?>
<sst xmlns="http://schemas.openxmlformats.org/spreadsheetml/2006/main" count="72" uniqueCount="64">
  <si>
    <t>formula result</t>
  </si>
  <si>
    <t>formula and parameters</t>
  </si>
  <si>
    <t>Text</t>
  </si>
  <si>
    <t>CHAR</t>
  </si>
  <si>
    <t>CODE</t>
  </si>
  <si>
    <t>CONCATENATE</t>
  </si>
  <si>
    <t>DOLLAR</t>
  </si>
  <si>
    <t>EXACT</t>
  </si>
  <si>
    <t>FIXED</t>
  </si>
  <si>
    <t>LOWER</t>
  </si>
  <si>
    <t>PROPER</t>
  </si>
  <si>
    <t>REPT</t>
  </si>
  <si>
    <t>SUBSTITUTE</t>
  </si>
  <si>
    <t>T</t>
  </si>
  <si>
    <t>TEXT</t>
  </si>
  <si>
    <t>TRIM</t>
  </si>
  <si>
    <t>UPPER</t>
  </si>
  <si>
    <t>Sale Price</t>
  </si>
  <si>
    <t>CLEAN</t>
  </si>
  <si>
    <t>A</t>
  </si>
  <si>
    <t>Z</t>
  </si>
  <si>
    <t>K</t>
  </si>
  <si>
    <t>ZK</t>
  </si>
  <si>
    <t>單字</t>
  </si>
  <si>
    <t>FINDB</t>
  </si>
  <si>
    <t>FIND</t>
  </si>
  <si>
    <t>Miriam McGovern</t>
  </si>
  <si>
    <t>LEFT</t>
  </si>
  <si>
    <t>LEFTB</t>
  </si>
  <si>
    <t>LEN</t>
  </si>
  <si>
    <t>LENB</t>
  </si>
  <si>
    <t>東 京 都 涉 谷 區</t>
  </si>
  <si>
    <t xml:space="preserve">東 京 </t>
  </si>
  <si>
    <t>Phoenix, AZ</t>
  </si>
  <si>
    <t>E. E. Cummings</t>
  </si>
  <si>
    <t>e. e. cummings</t>
  </si>
  <si>
    <t>MIDB</t>
  </si>
  <si>
    <t>REPLACE</t>
  </si>
  <si>
    <t>REPLACEB</t>
  </si>
  <si>
    <t>Fluid Flow</t>
  </si>
  <si>
    <t>MID</t>
  </si>
  <si>
    <t>Fluid</t>
  </si>
  <si>
    <t>ASC</t>
  </si>
  <si>
    <t>this is a TITLE</t>
  </si>
  <si>
    <t>This Is A Title</t>
  </si>
  <si>
    <t>abcdefghijk</t>
  </si>
  <si>
    <t>abcde*k</t>
  </si>
  <si>
    <t>*-*-*-</t>
  </si>
  <si>
    <t>RIGHT</t>
  </si>
  <si>
    <t>RIGHTB</t>
  </si>
  <si>
    <t>Price</t>
  </si>
  <si>
    <t>SEARCH</t>
  </si>
  <si>
    <t>SEARCHB</t>
  </si>
  <si>
    <t>Quarter 1, 2008</t>
  </si>
  <si>
    <t>Quarter 2, 2008</t>
  </si>
  <si>
    <t>Date: 2007-08-06</t>
  </si>
  <si>
    <t>revenue in quarter 1</t>
  </si>
  <si>
    <t>total</t>
  </si>
  <si>
    <t>TOTAL</t>
  </si>
  <si>
    <t>VALUE</t>
  </si>
  <si>
    <t>text</t>
  </si>
  <si>
    <t>EXCEL</t>
  </si>
  <si>
    <t>NT$1,234.57</t>
  </si>
  <si>
    <t>1,234.6</t>
  </si>
</sst>
</file>

<file path=xl/styles.xml><?xml version="1.0" encoding="utf-8"?>
<styleSheet xmlns="http://schemas.openxmlformats.org/spreadsheetml/2006/main">
  <numFmts count="3">
    <numFmt numFmtId="8" formatCode="&quot;NT$&quot;#,##0.00;[Red]\-&quot;NT$&quot;#,##0.00"/>
    <numFmt numFmtId="164" formatCode="0.0000"/>
    <numFmt numFmtId="165" formatCode="0.0"/>
  </numFmts>
  <fonts count="7">
    <font>
      <sz val="11"/>
      <color theme="1"/>
      <name val="Calibri"/>
      <family val="2"/>
      <charset val="136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444444"/>
      <name val="Arial"/>
      <family val="2"/>
    </font>
    <font>
      <sz val="9"/>
      <color rgb="FF666666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1" fontId="3" fillId="0" borderId="0" xfId="0" applyNumberFormat="1" applyFont="1"/>
    <xf numFmtId="164" fontId="0" fillId="0" borderId="0" xfId="0" applyNumberFormat="1"/>
    <xf numFmtId="1" fontId="0" fillId="0" borderId="0" xfId="0" applyNumberFormat="1"/>
    <xf numFmtId="8" fontId="0" fillId="0" borderId="0" xfId="0" applyNumberFormat="1"/>
    <xf numFmtId="165" fontId="0" fillId="0" borderId="0" xfId="0" applyNumberFormat="1"/>
    <xf numFmtId="0" fontId="4" fillId="0" borderId="0" xfId="0" applyFont="1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"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colors>
    <mruColors>
      <color rgb="FF0000FF"/>
      <color rgb="FF3333FF"/>
      <color rgb="FF00FF00"/>
      <color rgb="FFFF0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24"/>
  <sheetViews>
    <sheetView tabSelected="1" topLeftCell="A74" zoomScale="115" zoomScaleNormal="115" workbookViewId="0">
      <selection activeCell="A75" sqref="A75"/>
    </sheetView>
  </sheetViews>
  <sheetFormatPr defaultRowHeight="15"/>
  <cols>
    <col min="1" max="1" width="34.7109375" customWidth="1"/>
    <col min="2" max="2" width="25" bestFit="1" customWidth="1"/>
    <col min="3" max="3" width="19.2851562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8.75">
      <c r="A1" s="2" t="s">
        <v>2</v>
      </c>
      <c r="B1" s="1" t="s">
        <v>1</v>
      </c>
      <c r="C1" s="1" t="s">
        <v>0</v>
      </c>
    </row>
    <row r="2" spans="1:4" ht="25.5" customHeight="1"/>
    <row r="3" spans="1:4" ht="25.5" customHeight="1">
      <c r="A3" s="1" t="s">
        <v>42</v>
      </c>
      <c r="B3" t="str">
        <f>ASC("EXCEL")</f>
        <v>EXCEL</v>
      </c>
      <c r="C3" t="s">
        <v>61</v>
      </c>
      <c r="D3" t="str">
        <f>IF(B3=C3,"T","WARN")</f>
        <v>T</v>
      </c>
    </row>
    <row r="4" spans="1:4" ht="25.5" customHeight="1"/>
    <row r="5" spans="1:4" ht="15.75">
      <c r="A5" s="1" t="s">
        <v>3</v>
      </c>
      <c r="B5" s="3" t="str">
        <f>CHAR(65)</f>
        <v>A</v>
      </c>
      <c r="C5" t="s">
        <v>19</v>
      </c>
      <c r="D5" t="str">
        <f>IF(B5=C5,"T","WARN")</f>
        <v>T</v>
      </c>
    </row>
    <row r="6" spans="1:4" ht="15.75">
      <c r="A6" s="1"/>
      <c r="B6" s="3"/>
    </row>
    <row r="7" spans="1:4" ht="15.75">
      <c r="A7" s="1" t="s">
        <v>18</v>
      </c>
      <c r="B7" s="3" t="str">
        <f>CLEAN(B8)</f>
        <v>text</v>
      </c>
      <c r="C7" t="s">
        <v>60</v>
      </c>
      <c r="D7" t="str">
        <f>IF(B7=C7,"T","WARN")</f>
        <v>T</v>
      </c>
    </row>
    <row r="8" spans="1:4" ht="15.75">
      <c r="A8" s="1"/>
      <c r="B8" s="3" t="str">
        <f>CHAR(9)&amp;"text"&amp;CHAR(10)</f>
        <v xml:space="preserve">	text
</v>
      </c>
    </row>
    <row r="9" spans="1:4" ht="15.75">
      <c r="A9" s="1"/>
      <c r="B9" s="3"/>
    </row>
    <row r="10" spans="1:4" ht="15.75">
      <c r="A10" s="1" t="s">
        <v>4</v>
      </c>
      <c r="B10">
        <f>CODE("A")</f>
        <v>65</v>
      </c>
      <c r="C10">
        <v>65</v>
      </c>
      <c r="D10" t="str">
        <f>IF(B10=C10,"T","WARN")</f>
        <v>T</v>
      </c>
    </row>
    <row r="11" spans="1:4" ht="15.75">
      <c r="A11" s="1"/>
    </row>
    <row r="12" spans="1:4" ht="15.75">
      <c r="A12" s="1" t="s">
        <v>5</v>
      </c>
      <c r="B12" t="str">
        <f>CONCATENATE(B13,C13)</f>
        <v>ZK</v>
      </c>
      <c r="C12" t="s">
        <v>22</v>
      </c>
      <c r="D12" t="str">
        <f>IF(B12=C12,"T","WARN")</f>
        <v>T</v>
      </c>
    </row>
    <row r="13" spans="1:4" ht="15.75">
      <c r="A13" s="1"/>
      <c r="B13" t="s">
        <v>20</v>
      </c>
      <c r="C13" t="s">
        <v>21</v>
      </c>
    </row>
    <row r="14" spans="1:4" ht="15.75">
      <c r="A14" s="1" t="s">
        <v>6</v>
      </c>
      <c r="B14" s="12" t="str">
        <f>DOLLAR(B15,2)</f>
        <v>NT$1,234.57</v>
      </c>
      <c r="C14" s="8" t="s">
        <v>62</v>
      </c>
      <c r="D14" t="str">
        <f>IF(B14=C14,"T","WARN")</f>
        <v>T</v>
      </c>
    </row>
    <row r="15" spans="1:4" ht="15.75">
      <c r="A15" s="1"/>
      <c r="B15" s="3">
        <v>1234.567</v>
      </c>
    </row>
    <row r="16" spans="1:4" ht="15.75">
      <c r="A16" s="1" t="s">
        <v>7</v>
      </c>
      <c r="B16" t="b">
        <f>EXACT(B17,B18)</f>
        <v>1</v>
      </c>
      <c r="C16" t="b">
        <v>1</v>
      </c>
      <c r="D16" t="str">
        <f>IF(B16=C16,"T","WARN")</f>
        <v>T</v>
      </c>
    </row>
    <row r="17" spans="1:4" ht="15.75">
      <c r="A17" s="1"/>
      <c r="B17" t="s">
        <v>23</v>
      </c>
    </row>
    <row r="18" spans="1:4" ht="15.75">
      <c r="A18" s="1"/>
      <c r="B18" t="s">
        <v>23</v>
      </c>
    </row>
    <row r="19" spans="1:4" ht="15.75">
      <c r="A19" s="1"/>
    </row>
    <row r="20" spans="1:4" ht="15.75">
      <c r="A20" s="1" t="s">
        <v>25</v>
      </c>
      <c r="B20">
        <f>FIND("M",B21)</f>
        <v>1</v>
      </c>
      <c r="C20">
        <v>1</v>
      </c>
      <c r="D20" t="str">
        <f>IF(B20=C20,"T","WARN")</f>
        <v>T</v>
      </c>
    </row>
    <row r="21" spans="1:4" ht="15.75">
      <c r="A21" s="1"/>
      <c r="B21" t="s">
        <v>26</v>
      </c>
    </row>
    <row r="22" spans="1:4" ht="15.75">
      <c r="A22" s="1" t="s">
        <v>24</v>
      </c>
      <c r="B22">
        <f>FINDB("M",B21)</f>
        <v>1</v>
      </c>
      <c r="C22">
        <v>1</v>
      </c>
      <c r="D22" t="str">
        <f>IF(B22=C22,"T","WARN")</f>
        <v>T</v>
      </c>
    </row>
    <row r="23" spans="1:4" ht="15.75">
      <c r="A23" s="1"/>
    </row>
    <row r="24" spans="1:4" ht="15.75">
      <c r="A24" s="1" t="s">
        <v>8</v>
      </c>
      <c r="B24" s="9" t="str">
        <f>FIXED(B25,1)</f>
        <v>1,234.6</v>
      </c>
      <c r="C24" t="s">
        <v>63</v>
      </c>
      <c r="D24" t="str">
        <f>IF(B24=C24,"T","WARN")</f>
        <v>T</v>
      </c>
    </row>
    <row r="25" spans="1:4" ht="15.75">
      <c r="A25" s="1"/>
      <c r="B25" s="3">
        <v>1234.567</v>
      </c>
    </row>
    <row r="26" spans="1:4" ht="15.75">
      <c r="A26" s="1"/>
    </row>
    <row r="27" spans="1:4" ht="15.75">
      <c r="A27" s="1" t="s">
        <v>27</v>
      </c>
      <c r="B27" t="str">
        <f>LEFT(B28,4)</f>
        <v xml:space="preserve">東 京 </v>
      </c>
      <c r="C27" t="s">
        <v>32</v>
      </c>
      <c r="D27" t="str">
        <f>IF(B27=C27,"T","WARN")</f>
        <v>T</v>
      </c>
    </row>
    <row r="28" spans="1:4" ht="15.75">
      <c r="A28" s="1"/>
      <c r="B28" s="10" t="s">
        <v>31</v>
      </c>
    </row>
    <row r="29" spans="1:4" ht="15.75">
      <c r="A29" s="1" t="s">
        <v>28</v>
      </c>
      <c r="B29" t="str">
        <f>LEFTB(B28,4)</f>
        <v xml:space="preserve">東 京 </v>
      </c>
      <c r="C29" t="s">
        <v>32</v>
      </c>
      <c r="D29" t="str">
        <f>IF(B29=C29,"T","WARN")</f>
        <v>T</v>
      </c>
    </row>
    <row r="30" spans="1:4" ht="15.75">
      <c r="A30" s="1"/>
    </row>
    <row r="31" spans="1:4" ht="15.75">
      <c r="A31" s="1" t="s">
        <v>29</v>
      </c>
      <c r="B31">
        <f>LEN(B32)</f>
        <v>11</v>
      </c>
      <c r="C31">
        <v>11</v>
      </c>
      <c r="D31" t="str">
        <f>IF(B31=C31,"T","WARN")</f>
        <v>T</v>
      </c>
    </row>
    <row r="32" spans="1:4" ht="15.75">
      <c r="A32" s="1"/>
      <c r="B32" t="s">
        <v>33</v>
      </c>
    </row>
    <row r="33" spans="1:4" ht="15.75">
      <c r="A33" s="1" t="s">
        <v>30</v>
      </c>
      <c r="B33">
        <f>LENB(B32)</f>
        <v>11</v>
      </c>
      <c r="C33">
        <v>11</v>
      </c>
      <c r="D33" t="str">
        <f>IF(B33=C33,"T","WARN")</f>
        <v>T</v>
      </c>
    </row>
    <row r="34" spans="1:4" ht="15.75">
      <c r="A34" s="1"/>
    </row>
    <row r="35" spans="1:4" ht="15.75">
      <c r="A35" s="1" t="s">
        <v>9</v>
      </c>
      <c r="B35" s="3" t="str">
        <f>LOWER(B36)</f>
        <v>e. e. cummings</v>
      </c>
      <c r="C35" t="s">
        <v>35</v>
      </c>
      <c r="D35" t="str">
        <f>IF(B35=C35,"T","WARN")</f>
        <v>T</v>
      </c>
    </row>
    <row r="36" spans="1:4" ht="15.75">
      <c r="A36" s="1"/>
      <c r="B36" s="3" t="s">
        <v>34</v>
      </c>
    </row>
    <row r="37" spans="1:4" ht="15.75">
      <c r="A37" s="1"/>
      <c r="B37" s="3"/>
    </row>
    <row r="38" spans="1:4" ht="15.75">
      <c r="A38" s="1" t="s">
        <v>40</v>
      </c>
      <c r="B38" t="str">
        <f>MID(B39,1,5)</f>
        <v>Fluid</v>
      </c>
      <c r="C38" t="s">
        <v>41</v>
      </c>
      <c r="D38" t="str">
        <f>IF(B38=C38,"T","WARN")</f>
        <v>T</v>
      </c>
    </row>
    <row r="39" spans="1:4" ht="15.75">
      <c r="A39" s="1"/>
      <c r="B39" s="3" t="s">
        <v>39</v>
      </c>
    </row>
    <row r="40" spans="1:4" ht="15.75">
      <c r="A40" s="1" t="s">
        <v>36</v>
      </c>
      <c r="B40" t="str">
        <f>MIDB(B39,1,5)</f>
        <v>Fluid</v>
      </c>
      <c r="C40" t="s">
        <v>41</v>
      </c>
      <c r="D40" t="str">
        <f>IF(B40=C40,"T","WARN")</f>
        <v>T</v>
      </c>
    </row>
    <row r="41" spans="1:4" ht="15.75">
      <c r="A41" s="1"/>
    </row>
    <row r="42" spans="1:4" ht="15.75">
      <c r="A42" s="1" t="s">
        <v>10</v>
      </c>
      <c r="B42" t="str">
        <f>PROPER(B43)</f>
        <v>This Is A Title</v>
      </c>
      <c r="C42" s="3" t="s">
        <v>44</v>
      </c>
      <c r="D42" t="str">
        <f>IF(B42=C42,"T","WARN")</f>
        <v>T</v>
      </c>
    </row>
    <row r="43" spans="1:4" ht="15.75">
      <c r="A43" s="1"/>
      <c r="B43" s="3" t="s">
        <v>43</v>
      </c>
    </row>
    <row r="44" spans="1:4" ht="15.75">
      <c r="A44" s="1"/>
    </row>
    <row r="45" spans="1:4" ht="15.75">
      <c r="A45" s="1" t="s">
        <v>37</v>
      </c>
      <c r="B45" t="str">
        <f>REPLACE(B46,6,5,"*")</f>
        <v>abcde*k</v>
      </c>
      <c r="C45" s="3" t="s">
        <v>46</v>
      </c>
      <c r="D45" t="str">
        <f>IF(B45=C45,"T","WARN")</f>
        <v>T</v>
      </c>
    </row>
    <row r="46" spans="1:4" ht="15.75">
      <c r="A46" s="1"/>
      <c r="B46" s="3" t="s">
        <v>45</v>
      </c>
    </row>
    <row r="47" spans="1:4" ht="15.75">
      <c r="A47" s="1" t="s">
        <v>38</v>
      </c>
      <c r="B47" t="str">
        <f>REPLACEB(B46,6,5,"*")</f>
        <v>abcde*k</v>
      </c>
      <c r="C47" s="3" t="s">
        <v>46</v>
      </c>
      <c r="D47" t="str">
        <f>IF(B47=C47,"T","WARN")</f>
        <v>T</v>
      </c>
    </row>
    <row r="48" spans="1:4" ht="15.75">
      <c r="A48" s="1"/>
    </row>
    <row r="49" spans="1:4" ht="15.75">
      <c r="A49" s="1" t="s">
        <v>11</v>
      </c>
      <c r="B49" t="str">
        <f>REPT("*-", 3)</f>
        <v>*-*-*-</v>
      </c>
      <c r="C49" s="3" t="s">
        <v>47</v>
      </c>
      <c r="D49" t="str">
        <f>IF(B49=C49,"T","WARN")</f>
        <v>T</v>
      </c>
    </row>
    <row r="50" spans="1:4" ht="15.75">
      <c r="A50" s="1"/>
    </row>
    <row r="51" spans="1:4" ht="15.75">
      <c r="A51" s="1" t="s">
        <v>48</v>
      </c>
      <c r="B51" t="str">
        <f>RIGHT(B52,5)</f>
        <v>Price</v>
      </c>
      <c r="C51" t="s">
        <v>50</v>
      </c>
      <c r="D51" t="str">
        <f>IF(B51=C51,"T","WARN")</f>
        <v>T</v>
      </c>
    </row>
    <row r="52" spans="1:4" ht="15.75">
      <c r="A52" s="1"/>
      <c r="B52" s="3" t="s">
        <v>17</v>
      </c>
    </row>
    <row r="53" spans="1:4" ht="15.75">
      <c r="A53" s="1" t="s">
        <v>49</v>
      </c>
      <c r="B53" t="str">
        <f>RIGHTB(B52,5)</f>
        <v>Price</v>
      </c>
      <c r="C53" t="s">
        <v>50</v>
      </c>
      <c r="D53" t="str">
        <f>IF(B53=C53,"T","WARN")</f>
        <v>T</v>
      </c>
    </row>
    <row r="54" spans="1:4" ht="15.75">
      <c r="A54" s="1"/>
    </row>
    <row r="55" spans="1:4" ht="15.75">
      <c r="A55" s="1" t="s">
        <v>51</v>
      </c>
      <c r="B55">
        <f>SEARCH("Price",B56)</f>
        <v>6</v>
      </c>
      <c r="C55">
        <v>6</v>
      </c>
      <c r="D55" t="str">
        <f>IF(B55=C55,"T","WARN")</f>
        <v>T</v>
      </c>
    </row>
    <row r="56" spans="1:4" ht="15.75">
      <c r="A56" s="1"/>
      <c r="B56" s="3" t="s">
        <v>17</v>
      </c>
    </row>
    <row r="57" spans="1:4" ht="15.75">
      <c r="A57" s="1" t="s">
        <v>52</v>
      </c>
      <c r="B57">
        <f>SEARCHB("Price",B56)</f>
        <v>6</v>
      </c>
      <c r="C57">
        <v>6</v>
      </c>
      <c r="D57" t="str">
        <f>IF(B57=C57,"T","WARN")</f>
        <v>T</v>
      </c>
    </row>
    <row r="58" spans="1:4" ht="15.75">
      <c r="A58" s="1"/>
    </row>
    <row r="59" spans="1:4" ht="15.75">
      <c r="A59" s="1" t="s">
        <v>12</v>
      </c>
      <c r="B59" t="str">
        <f>SUBSTITUTE(B60,"1","2",1)</f>
        <v>Quarter 2, 2008</v>
      </c>
      <c r="C59" t="s">
        <v>54</v>
      </c>
      <c r="D59" t="str">
        <f>IF(B59=C59,"T","WARN")</f>
        <v>T</v>
      </c>
    </row>
    <row r="60" spans="1:4" ht="15.75">
      <c r="A60" s="1"/>
      <c r="B60" t="s">
        <v>53</v>
      </c>
    </row>
    <row r="61" spans="1:4" ht="15.75">
      <c r="A61" s="1"/>
    </row>
    <row r="62" spans="1:4" ht="15.75">
      <c r="A62" s="1" t="s">
        <v>13</v>
      </c>
      <c r="B62" t="str">
        <f>T(B63)</f>
        <v>Sale Price</v>
      </c>
      <c r="C62" s="3" t="s">
        <v>17</v>
      </c>
      <c r="D62" t="str">
        <f>IF(B62=C62,"T","WARN")</f>
        <v>T</v>
      </c>
    </row>
    <row r="63" spans="1:4" ht="15.75">
      <c r="A63" s="1"/>
      <c r="B63" s="3" t="s">
        <v>17</v>
      </c>
    </row>
    <row r="64" spans="1:4" ht="15.75">
      <c r="A64" s="1"/>
    </row>
    <row r="65" spans="1:4" ht="15.75">
      <c r="A65" s="1" t="s">
        <v>14</v>
      </c>
      <c r="B65" t="str">
        <f>"Date: " &amp; TEXT(B66,"yyyy-mm-dd")</f>
        <v>Date: 2007-08-06</v>
      </c>
      <c r="C65" t="s">
        <v>55</v>
      </c>
      <c r="D65" t="str">
        <f>IF(B65=C65,"T","WARN")</f>
        <v>T</v>
      </c>
    </row>
    <row r="66" spans="1:4" ht="15.75">
      <c r="A66" s="1"/>
      <c r="B66">
        <v>39300.625</v>
      </c>
    </row>
    <row r="67" spans="1:4" ht="15.75">
      <c r="A67" s="1"/>
    </row>
    <row r="68" spans="1:4" ht="15.75">
      <c r="A68" s="1" t="s">
        <v>15</v>
      </c>
      <c r="B68" t="str">
        <f>TRIM(" revenue in quarter 1 ")</f>
        <v>revenue in quarter 1</v>
      </c>
      <c r="C68" t="s">
        <v>56</v>
      </c>
      <c r="D68" t="str">
        <f>IF(B68=C68,"T","WARN")</f>
        <v>T</v>
      </c>
    </row>
    <row r="69" spans="1:4" ht="15.75">
      <c r="A69" s="1"/>
    </row>
    <row r="70" spans="1:4" ht="15.75">
      <c r="A70" s="1" t="s">
        <v>16</v>
      </c>
      <c r="B70" t="str">
        <f>UPPER(B71)</f>
        <v>TOTAL</v>
      </c>
      <c r="C70" t="s">
        <v>58</v>
      </c>
      <c r="D70" t="str">
        <f>IF(B70=C70,"T","WARN")</f>
        <v>T</v>
      </c>
    </row>
    <row r="71" spans="1:4" ht="15.75">
      <c r="A71" s="1"/>
      <c r="B71" s="3" t="s">
        <v>57</v>
      </c>
    </row>
    <row r="72" spans="1:4" ht="15.75">
      <c r="A72" s="1"/>
      <c r="B72" s="3"/>
    </row>
    <row r="73" spans="1:4" ht="15.75">
      <c r="A73" s="1" t="s">
        <v>59</v>
      </c>
      <c r="B73">
        <f>VALUE("16:48:00")</f>
        <v>0.70000000000000007</v>
      </c>
      <c r="C73">
        <v>0.7</v>
      </c>
      <c r="D73" t="str">
        <f>IF(B73=C73,"T","WARN")</f>
        <v>T</v>
      </c>
    </row>
    <row r="74" spans="1:4" ht="15.75">
      <c r="A74" s="1"/>
      <c r="C74" s="11"/>
    </row>
    <row r="79" spans="1:4">
      <c r="B79" s="6"/>
    </row>
    <row r="80" spans="1:4" ht="15.75">
      <c r="A80" s="1"/>
    </row>
    <row r="81" spans="1:2" ht="15.75">
      <c r="A81" s="1"/>
      <c r="B81" s="3"/>
    </row>
    <row r="82" spans="1:2" ht="15.75">
      <c r="A82" s="1"/>
    </row>
    <row r="83" spans="1:2" ht="15.75">
      <c r="A83" s="1"/>
      <c r="B83" s="3"/>
    </row>
    <row r="84" spans="1:2" ht="15.75">
      <c r="A84" s="1"/>
    </row>
    <row r="85" spans="1:2" ht="15.75">
      <c r="A85" s="1"/>
      <c r="B85" s="4"/>
    </row>
    <row r="86" spans="1:2" ht="15.75">
      <c r="A86" s="1"/>
    </row>
    <row r="87" spans="1:2" ht="15.75">
      <c r="A87" s="1"/>
      <c r="B87" s="3"/>
    </row>
    <row r="88" spans="1:2" ht="15.75">
      <c r="A88" s="1"/>
    </row>
    <row r="89" spans="1:2" ht="15.75">
      <c r="A89" s="1"/>
    </row>
    <row r="90" spans="1:2" ht="15.75">
      <c r="A90" s="1"/>
    </row>
    <row r="91" spans="1:2" ht="15.75">
      <c r="A91" s="1"/>
    </row>
    <row r="96" spans="1:2" ht="15.75">
      <c r="A96" s="1"/>
    </row>
    <row r="97" spans="1:2" ht="15.75">
      <c r="A97" s="1"/>
    </row>
    <row r="98" spans="1:2" ht="15.75">
      <c r="A98" s="1"/>
    </row>
    <row r="99" spans="1:2" ht="15.75">
      <c r="A99" s="1"/>
    </row>
    <row r="100" spans="1:2" ht="15.75">
      <c r="A100" s="1"/>
    </row>
    <row r="101" spans="1:2" ht="15.75">
      <c r="A101" s="1"/>
    </row>
    <row r="102" spans="1:2" ht="15.75">
      <c r="A102" s="1"/>
    </row>
    <row r="103" spans="1:2" ht="15.75">
      <c r="A103" s="1"/>
    </row>
    <row r="104" spans="1:2" ht="15.75">
      <c r="A104" s="1"/>
    </row>
    <row r="105" spans="1:2" ht="15.75">
      <c r="A105" s="1"/>
    </row>
    <row r="106" spans="1:2" ht="15.75">
      <c r="A106" s="1"/>
    </row>
    <row r="107" spans="1:2" ht="15.75">
      <c r="A107" s="1"/>
    </row>
    <row r="108" spans="1:2" ht="15.75">
      <c r="A108" s="1"/>
    </row>
    <row r="109" spans="1:2" ht="15.75">
      <c r="A109" s="1"/>
      <c r="B109" s="3"/>
    </row>
    <row r="110" spans="1:2" ht="15.75">
      <c r="A110" s="1"/>
    </row>
    <row r="111" spans="1:2" ht="15.75">
      <c r="A111" s="1"/>
      <c r="B111" s="3"/>
    </row>
    <row r="112" spans="1:2" ht="15.75">
      <c r="A112" s="1"/>
    </row>
    <row r="113" spans="1:2" ht="15.75">
      <c r="A113" s="1"/>
      <c r="B113" s="3"/>
    </row>
    <row r="114" spans="1:2" ht="15.75">
      <c r="A114" s="1"/>
    </row>
    <row r="115" spans="1:2" ht="15.75">
      <c r="A115" s="1"/>
      <c r="B115" s="3"/>
    </row>
    <row r="116" spans="1:2" ht="15.75">
      <c r="A116" s="1"/>
    </row>
    <row r="117" spans="1:2" ht="15.75">
      <c r="A117" s="1"/>
      <c r="B117" s="4"/>
    </row>
    <row r="118" spans="1:2" ht="15.75">
      <c r="A118" s="1"/>
    </row>
    <row r="119" spans="1:2" ht="15.75">
      <c r="A119" s="1"/>
      <c r="B119" s="3"/>
    </row>
    <row r="120" spans="1:2" ht="15.75">
      <c r="A120" s="1"/>
    </row>
    <row r="121" spans="1:2" ht="15.75">
      <c r="A121" s="1"/>
      <c r="B121" s="3"/>
    </row>
    <row r="122" spans="1:2" ht="15.75">
      <c r="A122" s="1"/>
    </row>
    <row r="123" spans="1:2" ht="15.75">
      <c r="A123" s="1"/>
    </row>
    <row r="124" spans="1:2" ht="15.75">
      <c r="A124" s="1"/>
    </row>
    <row r="125" spans="1:2" ht="15.75">
      <c r="A125" s="1"/>
    </row>
    <row r="126" spans="1:2" ht="15.75">
      <c r="A126" s="1"/>
      <c r="B126" s="3"/>
    </row>
    <row r="127" spans="1:2" ht="15.75">
      <c r="A127" s="1"/>
    </row>
    <row r="128" spans="1:2" ht="15.75">
      <c r="A128" s="1"/>
      <c r="B128" s="6"/>
    </row>
    <row r="129" spans="1:2" ht="15.75">
      <c r="A129" s="1"/>
    </row>
    <row r="130" spans="1:2" ht="15.75">
      <c r="A130" s="1"/>
      <c r="B130" s="5"/>
    </row>
    <row r="131" spans="1:2" ht="15.75">
      <c r="A131" s="1"/>
    </row>
    <row r="132" spans="1:2" ht="15.75">
      <c r="A132" s="1"/>
    </row>
    <row r="133" spans="1:2" ht="15.75">
      <c r="A133" s="1"/>
    </row>
    <row r="134" spans="1:2" ht="15.75">
      <c r="A134" s="1"/>
      <c r="B134" s="3"/>
    </row>
    <row r="135" spans="1:2" ht="15.75">
      <c r="A135" s="1"/>
    </row>
    <row r="136" spans="1:2" ht="15.75">
      <c r="A136" s="1"/>
      <c r="B136" s="3"/>
    </row>
    <row r="137" spans="1:2" ht="15.75">
      <c r="A137" s="1"/>
    </row>
    <row r="138" spans="1:2" ht="15.75">
      <c r="A138" s="1"/>
    </row>
    <row r="139" spans="1:2" ht="15.75">
      <c r="A139" s="1"/>
    </row>
    <row r="140" spans="1:2" ht="15.75">
      <c r="A140" s="1"/>
    </row>
    <row r="141" spans="1:2" ht="15.75">
      <c r="A141" s="1"/>
    </row>
    <row r="142" spans="1:2" ht="15.75">
      <c r="A142" s="1"/>
      <c r="B142" s="4"/>
    </row>
    <row r="143" spans="1:2" ht="15.75">
      <c r="A143" s="1"/>
    </row>
    <row r="144" spans="1:2" ht="15.75">
      <c r="A144" s="1"/>
    </row>
    <row r="145" spans="1:2" ht="15.75">
      <c r="A145" s="1"/>
    </row>
    <row r="146" spans="1:2" ht="15.75">
      <c r="A146" s="1"/>
    </row>
    <row r="147" spans="1:2" ht="15.75">
      <c r="A147" s="1"/>
    </row>
    <row r="148" spans="1:2" ht="15.75">
      <c r="A148" s="1"/>
    </row>
    <row r="149" spans="1:2" ht="15.75">
      <c r="A149" s="1"/>
    </row>
    <row r="150" spans="1:2" ht="15.75">
      <c r="A150" s="1"/>
    </row>
    <row r="151" spans="1:2" ht="15.75">
      <c r="A151" s="1"/>
      <c r="B151" s="7"/>
    </row>
    <row r="152" spans="1:2" ht="15.75">
      <c r="A152" s="1"/>
    </row>
    <row r="153" spans="1:2" ht="15.75">
      <c r="A153" s="1"/>
      <c r="B153" s="4"/>
    </row>
    <row r="154" spans="1:2" ht="15.75">
      <c r="A154" s="1"/>
    </row>
    <row r="155" spans="1:2" ht="15.75">
      <c r="A155" s="1"/>
      <c r="B155" s="3"/>
    </row>
    <row r="156" spans="1:2" ht="15.75">
      <c r="A156" s="1"/>
    </row>
    <row r="157" spans="1:2" ht="15.75">
      <c r="A157" s="1"/>
      <c r="B157" s="6"/>
    </row>
    <row r="158" spans="1:2" ht="15.75">
      <c r="A158" s="1"/>
    </row>
    <row r="159" spans="1:2" ht="15.75">
      <c r="A159" s="1"/>
    </row>
    <row r="160" spans="1:2" ht="15.75">
      <c r="A160" s="1"/>
    </row>
    <row r="161" spans="1:1" ht="15.75">
      <c r="A161" s="1"/>
    </row>
    <row r="162" spans="1:1" ht="15.75">
      <c r="A162" s="1"/>
    </row>
    <row r="163" spans="1:1" ht="15.75">
      <c r="A163" s="1"/>
    </row>
    <row r="164" spans="1:1" ht="15.75">
      <c r="A164" s="1"/>
    </row>
    <row r="165" spans="1:1" ht="15.75">
      <c r="A165" s="1"/>
    </row>
    <row r="166" spans="1:1" ht="15.75">
      <c r="A166" s="1"/>
    </row>
    <row r="167" spans="1:1" ht="15.75">
      <c r="A167" s="1"/>
    </row>
    <row r="168" spans="1:1" ht="15.75">
      <c r="A168" s="1"/>
    </row>
    <row r="169" spans="1:1" ht="15.75">
      <c r="A169" s="1"/>
    </row>
    <row r="170" spans="1:1" ht="15.75">
      <c r="A170" s="1"/>
    </row>
    <row r="171" spans="1:1" ht="15.75">
      <c r="A171" s="1"/>
    </row>
    <row r="172" spans="1:1" ht="15.75">
      <c r="A172" s="1"/>
    </row>
    <row r="173" spans="1:1" ht="15.75">
      <c r="A173" s="1"/>
    </row>
    <row r="174" spans="1:1" ht="15.75">
      <c r="A174" s="1"/>
    </row>
    <row r="175" spans="1:1" ht="15.75">
      <c r="A175" s="1"/>
    </row>
    <row r="176" spans="1:1" ht="15.75">
      <c r="A176" s="1"/>
    </row>
    <row r="177" spans="1:2" ht="15.75">
      <c r="A177" s="1"/>
    </row>
    <row r="178" spans="1:2" ht="15.75">
      <c r="A178" s="1"/>
    </row>
    <row r="179" spans="1:2" ht="15.75">
      <c r="A179" s="1"/>
    </row>
    <row r="180" spans="1:2" ht="15.75">
      <c r="A180" s="1"/>
    </row>
    <row r="181" spans="1:2" ht="15.75">
      <c r="A181" s="1"/>
    </row>
    <row r="182" spans="1:2" ht="15.75">
      <c r="A182" s="1"/>
    </row>
    <row r="183" spans="1:2" ht="15.75">
      <c r="A183" s="1"/>
    </row>
    <row r="184" spans="1:2" ht="15.75">
      <c r="A184" s="1"/>
    </row>
    <row r="185" spans="1:2" ht="15.75">
      <c r="A185" s="1"/>
    </row>
    <row r="186" spans="1:2" ht="15.75">
      <c r="A186" s="1"/>
    </row>
    <row r="187" spans="1:2" ht="15.75">
      <c r="A187" s="1"/>
    </row>
    <row r="188" spans="1:2" ht="15.75">
      <c r="A188" s="1"/>
      <c r="B188" s="3"/>
    </row>
    <row r="189" spans="1:2" ht="15.75">
      <c r="A189" s="1"/>
    </row>
    <row r="190" spans="1:2" ht="15.75">
      <c r="A190" s="1"/>
    </row>
    <row r="191" spans="1:2" ht="15.75">
      <c r="A191" s="1"/>
      <c r="B191" s="3"/>
    </row>
    <row r="192" spans="1:2" ht="15.75">
      <c r="A192" s="1"/>
    </row>
    <row r="193" spans="1:1" ht="15.75">
      <c r="A193" s="1"/>
    </row>
    <row r="194" spans="1:1" ht="15.75">
      <c r="A194" s="1"/>
    </row>
    <row r="195" spans="1:1" ht="15.75">
      <c r="A195" s="1"/>
    </row>
    <row r="196" spans="1:1" ht="15.75">
      <c r="A196" s="1"/>
    </row>
    <row r="197" spans="1:1" ht="15.75">
      <c r="A197" s="1"/>
    </row>
    <row r="198" spans="1:1" ht="15.75">
      <c r="A198" s="1"/>
    </row>
    <row r="199" spans="1:1" ht="15.75">
      <c r="A199" s="1"/>
    </row>
    <row r="200" spans="1:1" ht="15.75">
      <c r="A200" s="1"/>
    </row>
    <row r="201" spans="1:1" ht="15.75">
      <c r="A201" s="1"/>
    </row>
    <row r="202" spans="1:1" ht="15.75">
      <c r="A202" s="1"/>
    </row>
    <row r="203" spans="1:1" ht="15.75">
      <c r="A203" s="1"/>
    </row>
    <row r="204" spans="1:1" ht="15.75">
      <c r="A204" s="1"/>
    </row>
    <row r="205" spans="1:1" ht="15.75">
      <c r="A205" s="1"/>
    </row>
    <row r="206" spans="1:1" ht="15.75">
      <c r="A206" s="1"/>
    </row>
    <row r="207" spans="1:1" ht="15.75">
      <c r="A207" s="1"/>
    </row>
    <row r="208" spans="1:1" ht="15.75">
      <c r="A208" s="1"/>
    </row>
    <row r="209" spans="1:2" ht="15.75">
      <c r="A209" s="1"/>
    </row>
    <row r="210" spans="1:2" ht="15.75">
      <c r="A210" s="1"/>
    </row>
    <row r="211" spans="1:2" ht="15.75">
      <c r="A211" s="1"/>
    </row>
    <row r="212" spans="1:2" ht="15.75">
      <c r="A212" s="1"/>
    </row>
    <row r="213" spans="1:2" ht="15.75">
      <c r="A213" s="1"/>
    </row>
    <row r="214" spans="1:2" ht="15.75">
      <c r="A214" s="1"/>
    </row>
    <row r="215" spans="1:2" ht="15.75">
      <c r="A215" s="1"/>
    </row>
    <row r="216" spans="1:2" ht="15.75">
      <c r="A216" s="1"/>
    </row>
    <row r="217" spans="1:2" ht="15.75">
      <c r="A217" s="1"/>
    </row>
    <row r="218" spans="1:2" ht="15.75">
      <c r="A218" s="1"/>
      <c r="B218" s="6"/>
    </row>
    <row r="219" spans="1:2" ht="15.75">
      <c r="A219" s="1"/>
    </row>
    <row r="220" spans="1:2" ht="15.75">
      <c r="A220" s="1"/>
      <c r="B220" s="6"/>
    </row>
    <row r="221" spans="1:2" ht="15.75">
      <c r="A221" s="1"/>
      <c r="B221" s="6"/>
    </row>
    <row r="222" spans="1:2" ht="15.75">
      <c r="A222" s="1"/>
      <c r="B222" s="3"/>
    </row>
    <row r="224" spans="1:2" ht="15.75">
      <c r="A224" s="1"/>
    </row>
  </sheetData>
  <sortState ref="A5:A26">
    <sortCondition ref="A5"/>
  </sortState>
  <conditionalFormatting sqref="D3:D73">
    <cfRule type="cellIs" dxfId="0" priority="1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formula-text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</dc:creator>
  <cp:lastModifiedBy>Hawk</cp:lastModifiedBy>
  <dcterms:created xsi:type="dcterms:W3CDTF">2013-04-12T02:01:29Z</dcterms:created>
  <dcterms:modified xsi:type="dcterms:W3CDTF">2013-05-16T01:28:04Z</dcterms:modified>
</cp:coreProperties>
</file>