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k\git\zkspreadsheet\zss.test\src\main\webapp\"/>
    </mc:Choice>
  </mc:AlternateContent>
  <bookViews>
    <workbookView xWindow="240" yWindow="75" windowWidth="18195" windowHeight="6885" activeTab="2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52511"/>
</workbook>
</file>

<file path=xl/calcChain.xml><?xml version="1.0" encoding="utf-8"?>
<calcChain xmlns="http://schemas.openxmlformats.org/spreadsheetml/2006/main">
  <c r="B56" i="16" l="1"/>
  <c r="B48" i="16"/>
  <c r="D48" i="16" s="1"/>
  <c r="B45" i="16"/>
  <c r="D45" i="16" s="1"/>
  <c r="B42" i="16"/>
  <c r="D42" i="16" s="1"/>
  <c r="B36" i="16"/>
  <c r="D36" i="16" s="1"/>
  <c r="B29" i="16"/>
  <c r="D29" i="16" s="1"/>
  <c r="B22" i="16"/>
  <c r="D22" i="16" s="1"/>
  <c r="B20" i="16"/>
  <c r="D20" i="16" s="1"/>
  <c r="B14" i="16"/>
  <c r="D14" i="16" s="1"/>
  <c r="B12" i="16"/>
  <c r="D12" i="16" s="1"/>
  <c r="B10" i="16"/>
  <c r="D10" i="16" s="1"/>
  <c r="B7" i="16"/>
  <c r="D7" i="16" s="1"/>
  <c r="B3" i="16"/>
  <c r="D3" i="16" s="1"/>
  <c r="D56" i="16"/>
  <c r="B112" i="8"/>
  <c r="D112" i="8" s="1"/>
  <c r="B26" i="7"/>
  <c r="D26" i="7" s="1"/>
  <c r="B32" i="7"/>
  <c r="B31" i="7"/>
  <c r="B29" i="7"/>
  <c r="D29" i="7" s="1"/>
  <c r="B28" i="7"/>
  <c r="D28" i="7" s="1"/>
  <c r="B72" i="5"/>
  <c r="D72" i="5" s="1"/>
  <c r="B99" i="8"/>
  <c r="D99" i="8" s="1"/>
  <c r="B100" i="8"/>
  <c r="D100" i="8" s="1"/>
  <c r="B7" i="11"/>
  <c r="B2" i="11"/>
  <c r="B25" i="7"/>
  <c r="D25" i="7" s="1"/>
  <c r="B21" i="7"/>
  <c r="D21" i="7" s="1"/>
  <c r="B55" i="7"/>
  <c r="D55" i="7" s="1"/>
  <c r="B24" i="7"/>
  <c r="D24" i="7" s="1"/>
  <c r="B20" i="7"/>
  <c r="D20" i="7" s="1"/>
  <c r="B58" i="7"/>
  <c r="D58" i="7" s="1"/>
  <c r="B27" i="7"/>
  <c r="B23" i="7"/>
  <c r="D23" i="7" s="1"/>
  <c r="B22" i="7"/>
  <c r="D22" i="7" s="1"/>
  <c r="B57" i="7"/>
  <c r="D57" i="7" s="1"/>
  <c r="B56" i="7"/>
  <c r="D56" i="7" s="1"/>
  <c r="B54" i="7"/>
  <c r="D54" i="7" s="1"/>
  <c r="B53" i="7"/>
  <c r="D53" i="7" s="1"/>
  <c r="B52" i="7"/>
  <c r="D52" i="7" s="1"/>
  <c r="B51" i="7"/>
  <c r="D51" i="7" s="1"/>
  <c r="B49" i="7"/>
  <c r="D49" i="7" s="1"/>
  <c r="B48" i="7"/>
  <c r="D48" i="7" s="1"/>
  <c r="B47" i="7"/>
  <c r="D47" i="7" s="1"/>
  <c r="B46" i="7"/>
  <c r="D46" i="7" s="1"/>
  <c r="B15" i="7"/>
  <c r="D15" i="7" s="1"/>
  <c r="B13" i="7"/>
  <c r="D13" i="7" s="1"/>
  <c r="B36" i="7"/>
  <c r="D36" i="7" s="1"/>
  <c r="B27" i="11"/>
  <c r="B24" i="11"/>
  <c r="B20" i="11"/>
  <c r="B19" i="11"/>
  <c r="B18" i="11"/>
  <c r="B17" i="11"/>
  <c r="B16" i="11"/>
  <c r="B15" i="11"/>
  <c r="B14" i="11"/>
  <c r="B12" i="11"/>
  <c r="B11" i="11"/>
  <c r="B9" i="11"/>
  <c r="B9" i="14"/>
  <c r="D9" i="14" s="1"/>
  <c r="B7" i="14"/>
  <c r="D7" i="14" s="1"/>
  <c r="B5" i="14"/>
  <c r="D5" i="14" s="1"/>
  <c r="B3" i="14"/>
  <c r="D3" i="14" s="1"/>
  <c r="B162" i="9"/>
  <c r="B31" i="6"/>
  <c r="D31" i="6" s="1"/>
  <c r="B27" i="2"/>
  <c r="D27" i="2" s="1"/>
  <c r="D73" i="2"/>
  <c r="B3" i="11"/>
  <c r="B26" i="16"/>
  <c r="B13" i="6"/>
  <c r="B30" i="11"/>
  <c r="B6" i="13"/>
  <c r="B3" i="13"/>
  <c r="D26" i="16" l="1"/>
  <c r="D61" i="16" s="1"/>
  <c r="B12" i="6"/>
  <c r="D12" i="6" s="1"/>
  <c r="D6" i="13"/>
  <c r="D3" i="13"/>
  <c r="B73" i="8"/>
  <c r="B145" i="2"/>
  <c r="D145" i="2" s="1"/>
  <c r="B77" i="10"/>
  <c r="D77" i="10" s="1"/>
  <c r="B75" i="10"/>
  <c r="D75" i="10" s="1"/>
  <c r="B73" i="10"/>
  <c r="D73" i="10" s="1"/>
  <c r="B71" i="10"/>
  <c r="D71" i="10" s="1"/>
  <c r="B69" i="10"/>
  <c r="D69" i="10" s="1"/>
  <c r="B67" i="10"/>
  <c r="D67" i="10" s="1"/>
  <c r="B65" i="10"/>
  <c r="D65" i="10" s="1"/>
  <c r="B63" i="10"/>
  <c r="D63" i="10" s="1"/>
  <c r="B61" i="10"/>
  <c r="D61" i="10" s="1"/>
  <c r="B59" i="10"/>
  <c r="D59" i="10" s="1"/>
  <c r="B57" i="10"/>
  <c r="D57" i="10" s="1"/>
  <c r="B55" i="10"/>
  <c r="D55" i="10" s="1"/>
  <c r="B53" i="10"/>
  <c r="D53" i="10" s="1"/>
  <c r="B51" i="10"/>
  <c r="D51" i="10" s="1"/>
  <c r="B49" i="10"/>
  <c r="D49" i="10" s="1"/>
  <c r="B47" i="10"/>
  <c r="D47" i="10" s="1"/>
  <c r="B45" i="10"/>
  <c r="D45" i="10" s="1"/>
  <c r="B43" i="10"/>
  <c r="D43" i="10" s="1"/>
  <c r="B41" i="10"/>
  <c r="D41" i="10" s="1"/>
  <c r="B39" i="10"/>
  <c r="D39" i="10" s="1"/>
  <c r="B37" i="10"/>
  <c r="D37" i="10" s="1"/>
  <c r="B35" i="10"/>
  <c r="D35" i="10" s="1"/>
  <c r="B33" i="10"/>
  <c r="D33" i="10" s="1"/>
  <c r="B31" i="10"/>
  <c r="D31" i="10" s="1"/>
  <c r="B29" i="10"/>
  <c r="D29" i="10" s="1"/>
  <c r="B27" i="10"/>
  <c r="D27" i="10" s="1"/>
  <c r="B25" i="10"/>
  <c r="D25" i="10" s="1"/>
  <c r="B23" i="10"/>
  <c r="D23" i="10" s="1"/>
  <c r="B21" i="10"/>
  <c r="D21" i="10" s="1"/>
  <c r="B19" i="10"/>
  <c r="D19" i="10" s="1"/>
  <c r="B17" i="10"/>
  <c r="D17" i="10" s="1"/>
  <c r="B15" i="10"/>
  <c r="D15" i="10" s="1"/>
  <c r="B13" i="10"/>
  <c r="D13" i="10" s="1"/>
  <c r="B11" i="10"/>
  <c r="D11" i="10" s="1"/>
  <c r="B9" i="10"/>
  <c r="D9" i="10" s="1"/>
  <c r="B7" i="10"/>
  <c r="D7" i="10" s="1"/>
  <c r="B5" i="10"/>
  <c r="D5" i="10" s="1"/>
  <c r="B3" i="10"/>
  <c r="D3" i="10" s="1"/>
  <c r="B199" i="9"/>
  <c r="B197" i="9"/>
  <c r="D197" i="9" s="1"/>
  <c r="B195" i="9"/>
  <c r="B193" i="9"/>
  <c r="D193" i="9" s="1"/>
  <c r="B191" i="9"/>
  <c r="B189" i="9"/>
  <c r="D189" i="9" s="1"/>
  <c r="B186" i="9"/>
  <c r="B183" i="9"/>
  <c r="B179" i="9"/>
  <c r="B177" i="9"/>
  <c r="D177" i="9" s="1"/>
  <c r="B175" i="9"/>
  <c r="D175" i="9" s="1"/>
  <c r="B172" i="9"/>
  <c r="B170" i="9"/>
  <c r="B168" i="9"/>
  <c r="B166" i="9"/>
  <c r="B164" i="9"/>
  <c r="D164" i="9" s="1"/>
  <c r="B159" i="9"/>
  <c r="D159" i="9" s="1"/>
  <c r="B156" i="9"/>
  <c r="D156" i="9" s="1"/>
  <c r="B154" i="9"/>
  <c r="D154" i="9" s="1"/>
  <c r="B151" i="9"/>
  <c r="B149" i="9"/>
  <c r="D149" i="9" s="1"/>
  <c r="B147" i="9"/>
  <c r="B144" i="9"/>
  <c r="B142" i="9"/>
  <c r="D142" i="9" s="1"/>
  <c r="B140" i="9"/>
  <c r="B138" i="9"/>
  <c r="B136" i="9"/>
  <c r="B133" i="9"/>
  <c r="B131" i="9"/>
  <c r="B129" i="9"/>
  <c r="B127" i="9"/>
  <c r="B125" i="9"/>
  <c r="D125" i="9" s="1"/>
  <c r="B123" i="9"/>
  <c r="B121" i="9"/>
  <c r="D121" i="9" s="1"/>
  <c r="B118" i="9"/>
  <c r="D118" i="9" s="1"/>
  <c r="B116" i="9"/>
  <c r="D116" i="9" s="1"/>
  <c r="B114" i="9"/>
  <c r="D114" i="9" s="1"/>
  <c r="B112" i="9"/>
  <c r="D112" i="9" s="1"/>
  <c r="B110" i="9"/>
  <c r="D110" i="9" s="1"/>
  <c r="B108" i="9"/>
  <c r="B106" i="9"/>
  <c r="B103" i="9"/>
  <c r="B100" i="9"/>
  <c r="D100" i="9" s="1"/>
  <c r="B97" i="9"/>
  <c r="B94" i="9"/>
  <c r="B92" i="9"/>
  <c r="D92" i="9" s="1"/>
  <c r="B89" i="9"/>
  <c r="D89" i="9" s="1"/>
  <c r="B85" i="9"/>
  <c r="B82" i="9"/>
  <c r="D82" i="9" s="1"/>
  <c r="B80" i="9"/>
  <c r="D80" i="9" s="1"/>
  <c r="B78" i="9"/>
  <c r="D78" i="9" s="1"/>
  <c r="B76" i="9"/>
  <c r="D76" i="9" s="1"/>
  <c r="B73" i="9"/>
  <c r="B70" i="9"/>
  <c r="B67" i="9"/>
  <c r="B65" i="9"/>
  <c r="B63" i="9"/>
  <c r="B61" i="9"/>
  <c r="D61" i="9" s="1"/>
  <c r="B59" i="9"/>
  <c r="D59" i="9" s="1"/>
  <c r="B57" i="9"/>
  <c r="D57" i="9" s="1"/>
  <c r="B55" i="9"/>
  <c r="D55" i="9" s="1"/>
  <c r="B53" i="9"/>
  <c r="B50" i="9"/>
  <c r="B47" i="9"/>
  <c r="D47" i="9" s="1"/>
  <c r="B45" i="9"/>
  <c r="D45" i="9" s="1"/>
  <c r="B43" i="9"/>
  <c r="D43" i="9" s="1"/>
  <c r="B41" i="9"/>
  <c r="D41" i="9" s="1"/>
  <c r="B37" i="9"/>
  <c r="B35" i="9"/>
  <c r="B27" i="9"/>
  <c r="B25" i="9"/>
  <c r="D25" i="9" s="1"/>
  <c r="B23" i="9"/>
  <c r="D23" i="9" s="1"/>
  <c r="B21" i="9"/>
  <c r="D21" i="9" s="1"/>
  <c r="B19" i="9"/>
  <c r="B17" i="9"/>
  <c r="B14" i="9"/>
  <c r="B11" i="9"/>
  <c r="B8" i="9"/>
  <c r="D8" i="9" s="1"/>
  <c r="B6" i="9"/>
  <c r="D6" i="9" s="1"/>
  <c r="B3" i="9"/>
  <c r="D3" i="9" s="1"/>
  <c r="B127" i="8"/>
  <c r="D127" i="8" s="1"/>
  <c r="B125" i="8"/>
  <c r="D125" i="8" s="1"/>
  <c r="B123" i="8"/>
  <c r="D123" i="8" s="1"/>
  <c r="B119" i="8"/>
  <c r="D119" i="8" s="1"/>
  <c r="B117" i="8"/>
  <c r="B115" i="8"/>
  <c r="D115" i="8" s="1"/>
  <c r="B110" i="8"/>
  <c r="D110" i="8" s="1"/>
  <c r="B108" i="8"/>
  <c r="D108" i="8" s="1"/>
  <c r="B106" i="8"/>
  <c r="D106" i="8" s="1"/>
  <c r="B104" i="8"/>
  <c r="D104" i="8" s="1"/>
  <c r="B102" i="8"/>
  <c r="D102" i="8" s="1"/>
  <c r="B97" i="8"/>
  <c r="D97" i="8" s="1"/>
  <c r="B95" i="8"/>
  <c r="D95" i="8" s="1"/>
  <c r="B93" i="8"/>
  <c r="D93" i="8" s="1"/>
  <c r="B91" i="8"/>
  <c r="D91" i="8" s="1"/>
  <c r="B89" i="8"/>
  <c r="D89" i="8" s="1"/>
  <c r="B87" i="8"/>
  <c r="D87" i="8" s="1"/>
  <c r="B84" i="8"/>
  <c r="D84" i="8" s="1"/>
  <c r="B81" i="8"/>
  <c r="D81" i="8" s="1"/>
  <c r="B78" i="8"/>
  <c r="B70" i="8"/>
  <c r="B67" i="8"/>
  <c r="D67" i="8" s="1"/>
  <c r="B64" i="8"/>
  <c r="D64" i="8" s="1"/>
  <c r="B62" i="8"/>
  <c r="D62" i="8" s="1"/>
  <c r="B59" i="8"/>
  <c r="D59" i="8" s="1"/>
  <c r="B57" i="8"/>
  <c r="D57" i="8" s="1"/>
  <c r="B54" i="8"/>
  <c r="D54" i="8" s="1"/>
  <c r="B51" i="8"/>
  <c r="D51" i="8" s="1"/>
  <c r="B49" i="8"/>
  <c r="D49" i="8" s="1"/>
  <c r="B47" i="8"/>
  <c r="D47" i="8" s="1"/>
  <c r="B45" i="8"/>
  <c r="D45" i="8" s="1"/>
  <c r="B42" i="8"/>
  <c r="D42" i="8" s="1"/>
  <c r="B39" i="8"/>
  <c r="D39" i="8" s="1"/>
  <c r="B36" i="8"/>
  <c r="D36" i="8" s="1"/>
  <c r="B33" i="8"/>
  <c r="D33" i="8" s="1"/>
  <c r="B30" i="8"/>
  <c r="D30" i="8" s="1"/>
  <c r="B27" i="8"/>
  <c r="D27" i="8" s="1"/>
  <c r="B24" i="8"/>
  <c r="D24" i="8" s="1"/>
  <c r="B21" i="8"/>
  <c r="D21" i="8" s="1"/>
  <c r="B18" i="8"/>
  <c r="D18" i="8" s="1"/>
  <c r="B15" i="8"/>
  <c r="D15" i="8" s="1"/>
  <c r="B12" i="8"/>
  <c r="D12" i="8" s="1"/>
  <c r="B9" i="8"/>
  <c r="D9" i="8" s="1"/>
  <c r="B6" i="8"/>
  <c r="D6" i="8" s="1"/>
  <c r="B3" i="8"/>
  <c r="D3" i="8" s="1"/>
  <c r="B63" i="7"/>
  <c r="D63" i="7" s="1"/>
  <c r="B19" i="7"/>
  <c r="D19" i="7" s="1"/>
  <c r="B50" i="7"/>
  <c r="D50" i="7" s="1"/>
  <c r="B73" i="5"/>
  <c r="B7" i="5"/>
  <c r="B6" i="5" s="1"/>
  <c r="D6" i="5" s="1"/>
  <c r="B4" i="5"/>
  <c r="D4" i="5" s="1"/>
  <c r="B61" i="7"/>
  <c r="D61" i="7" s="1"/>
  <c r="B44" i="7"/>
  <c r="D44" i="7" s="1"/>
  <c r="B42" i="7"/>
  <c r="B40" i="7"/>
  <c r="B38" i="7"/>
  <c r="D38" i="7" s="1"/>
  <c r="B34" i="7"/>
  <c r="B17" i="7"/>
  <c r="D17" i="7" s="1"/>
  <c r="B10" i="7"/>
  <c r="D10" i="7" s="1"/>
  <c r="B8" i="7"/>
  <c r="D8" i="7" s="1"/>
  <c r="B6" i="7"/>
  <c r="D6" i="7" s="1"/>
  <c r="B3" i="7"/>
  <c r="D3" i="7" s="1"/>
  <c r="B43" i="6"/>
  <c r="D43" i="6" s="1"/>
  <c r="B41" i="6"/>
  <c r="B38" i="6"/>
  <c r="D38" i="6" s="1"/>
  <c r="B35" i="6"/>
  <c r="D35" i="6" s="1"/>
  <c r="B33" i="6"/>
  <c r="D33" i="6" s="1"/>
  <c r="B29" i="6"/>
  <c r="D29" i="6" s="1"/>
  <c r="B26" i="6"/>
  <c r="D26" i="6" s="1"/>
  <c r="B23" i="6"/>
  <c r="D23" i="6" s="1"/>
  <c r="B21" i="6"/>
  <c r="D21" i="6" s="1"/>
  <c r="B18" i="6"/>
  <c r="D18" i="6" s="1"/>
  <c r="B15" i="6"/>
  <c r="D15" i="6" s="1"/>
  <c r="B10" i="6"/>
  <c r="D10" i="6" s="1"/>
  <c r="B8" i="6"/>
  <c r="D8" i="6" s="1"/>
  <c r="B6" i="6"/>
  <c r="B3" i="6"/>
  <c r="D3" i="6" s="1"/>
  <c r="B69" i="5"/>
  <c r="D69" i="5" s="1"/>
  <c r="B67" i="5"/>
  <c r="D67" i="5" s="1"/>
  <c r="B64" i="5"/>
  <c r="D64" i="5" s="1"/>
  <c r="B61" i="5"/>
  <c r="D61" i="5" s="1"/>
  <c r="B58" i="5"/>
  <c r="D58" i="5" s="1"/>
  <c r="B56" i="5"/>
  <c r="B54" i="5"/>
  <c r="D54" i="5" s="1"/>
  <c r="B52" i="5"/>
  <c r="B50" i="5"/>
  <c r="D50" i="5" s="1"/>
  <c r="B48" i="5"/>
  <c r="D48" i="5" s="1"/>
  <c r="B46" i="5"/>
  <c r="B44" i="5"/>
  <c r="D44" i="5" s="1"/>
  <c r="B41" i="5"/>
  <c r="D41" i="5" s="1"/>
  <c r="B39" i="5"/>
  <c r="B37" i="5"/>
  <c r="D37" i="5" s="1"/>
  <c r="B34" i="5"/>
  <c r="D34" i="5" s="1"/>
  <c r="B32" i="5"/>
  <c r="B30" i="5"/>
  <c r="D30" i="5" s="1"/>
  <c r="B26" i="5"/>
  <c r="D26" i="5" s="1"/>
  <c r="B28" i="5"/>
  <c r="B23" i="5"/>
  <c r="D23" i="5" s="1"/>
  <c r="B21" i="5"/>
  <c r="B19" i="5"/>
  <c r="D19" i="5" s="1"/>
  <c r="B15" i="5"/>
  <c r="D15" i="5" s="1"/>
  <c r="B13" i="5"/>
  <c r="D13" i="5" s="1"/>
  <c r="B11" i="5"/>
  <c r="D11" i="5" s="1"/>
  <c r="B9" i="5"/>
  <c r="D9" i="5" s="1"/>
  <c r="B18" i="4"/>
  <c r="D18" i="4" s="1"/>
  <c r="B16" i="4"/>
  <c r="D16" i="4" s="1"/>
  <c r="B14" i="4"/>
  <c r="D14" i="4" s="1"/>
  <c r="B11" i="4"/>
  <c r="D11" i="4" s="1"/>
  <c r="B8" i="4"/>
  <c r="D8" i="4" s="1"/>
  <c r="B6" i="4"/>
  <c r="D6" i="4" s="1"/>
  <c r="B4" i="4"/>
  <c r="D4" i="4" s="1"/>
  <c r="B184" i="2"/>
  <c r="D184" i="2" s="1"/>
  <c r="B182" i="2"/>
  <c r="D182" i="2" s="1"/>
  <c r="B180" i="2"/>
  <c r="D180" i="2" s="1"/>
  <c r="B171" i="2"/>
  <c r="D171" i="2" s="1"/>
  <c r="B162" i="2"/>
  <c r="D162" i="2" s="1"/>
  <c r="B153" i="2"/>
  <c r="D153" i="2" s="1"/>
  <c r="B150" i="2"/>
  <c r="D150" i="2" s="1"/>
  <c r="B135" i="2"/>
  <c r="D135" i="2" s="1"/>
  <c r="B129" i="2"/>
  <c r="D129" i="2" s="1"/>
  <c r="B127" i="2"/>
  <c r="D127" i="2" s="1"/>
  <c r="B121" i="2"/>
  <c r="D121" i="2" s="1"/>
  <c r="B119" i="2"/>
  <c r="D119" i="2" s="1"/>
  <c r="B117" i="2"/>
  <c r="D117" i="2" s="1"/>
  <c r="B115" i="2"/>
  <c r="D115" i="2" s="1"/>
  <c r="B113" i="2"/>
  <c r="D113" i="2" s="1"/>
  <c r="B111" i="2"/>
  <c r="D111" i="2" s="1"/>
  <c r="B105" i="2"/>
  <c r="B107" i="2"/>
  <c r="B108" i="2"/>
  <c r="B109" i="2"/>
  <c r="B102" i="2"/>
  <c r="D102" i="2" s="1"/>
  <c r="B100" i="2"/>
  <c r="D100" i="2" s="1"/>
  <c r="B98" i="2"/>
  <c r="D98" i="2" s="1"/>
  <c r="B96" i="2"/>
  <c r="D96" i="2" s="1"/>
  <c r="B94" i="2"/>
  <c r="B92" i="2"/>
  <c r="B90" i="2"/>
  <c r="D90" i="2" s="1"/>
  <c r="B88" i="2"/>
  <c r="D88" i="2" s="1"/>
  <c r="B83" i="2"/>
  <c r="D83" i="2" s="1"/>
  <c r="B81" i="2"/>
  <c r="D81" i="2" s="1"/>
  <c r="B79" i="2"/>
  <c r="D79" i="2" s="1"/>
  <c r="B77" i="2"/>
  <c r="D77" i="2" s="1"/>
  <c r="B75" i="2"/>
  <c r="D75" i="2" s="1"/>
  <c r="B73" i="2"/>
  <c r="B71" i="2"/>
  <c r="D71" i="2" s="1"/>
  <c r="B63" i="2"/>
  <c r="D63" i="2" s="1"/>
  <c r="B59" i="2"/>
  <c r="D59" i="2" s="1"/>
  <c r="B53" i="2"/>
  <c r="D53" i="2" s="1"/>
  <c r="B51" i="2"/>
  <c r="D51" i="2" s="1"/>
  <c r="B49" i="2"/>
  <c r="D49" i="2" s="1"/>
  <c r="B47" i="2"/>
  <c r="D47" i="2" s="1"/>
  <c r="B45" i="2"/>
  <c r="D45" i="2" s="1"/>
  <c r="B43" i="2"/>
  <c r="D43" i="2" s="1"/>
  <c r="B41" i="2"/>
  <c r="D41" i="2" s="1"/>
  <c r="B39" i="2"/>
  <c r="D39" i="2" s="1"/>
  <c r="B37" i="2"/>
  <c r="D37" i="2" s="1"/>
  <c r="B33" i="2"/>
  <c r="D33" i="2" s="1"/>
  <c r="B35" i="2"/>
  <c r="D35" i="2" s="1"/>
  <c r="B31" i="2"/>
  <c r="D31" i="2" s="1"/>
  <c r="B29" i="2"/>
  <c r="D29" i="2" s="1"/>
  <c r="B25" i="2"/>
  <c r="D25" i="2" s="1"/>
  <c r="B23" i="2"/>
  <c r="D23" i="2" s="1"/>
  <c r="B21" i="2"/>
  <c r="D21" i="2" s="1"/>
  <c r="B19" i="2"/>
  <c r="D19" i="2" s="1"/>
  <c r="B17" i="2"/>
  <c r="D17" i="2" s="1"/>
  <c r="B15" i="2"/>
  <c r="D15" i="2" s="1"/>
  <c r="B13" i="2"/>
  <c r="D13" i="2" s="1"/>
  <c r="B11" i="2"/>
  <c r="D11" i="2" s="1"/>
  <c r="B9" i="2"/>
  <c r="D9" i="2" s="1"/>
  <c r="B7" i="2"/>
  <c r="D7" i="2" s="1"/>
  <c r="B4" i="2"/>
  <c r="D4" i="2" s="1"/>
  <c r="B104" i="2" l="1"/>
</calcChain>
</file>

<file path=xl/comments1.xml><?xml version="1.0" encoding="utf-8"?>
<comments xmlns="http://schemas.openxmlformats.org/spreadsheetml/2006/main">
  <authors>
    <author>Hawk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<sst xmlns="http://schemas.openxmlformats.org/spreadsheetml/2006/main" count="599" uniqueCount="457">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</sst>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&quot;NT$&quot;#,##0.00;[Red]\-&quot;NT$&quot;#,##0.00"/>
    <numFmt numFmtId="177" formatCode="0.0000"/>
    <numFmt numFmtId="178" formatCode="0.0"/>
    <numFmt numFmtId="179" formatCode="0.0%"/>
    <numFmt numFmtId="180" formatCode="0_ ;[Red]\-0\ "/>
    <numFmt numFmtId="181" formatCode="0.000000"/>
  </numFmts>
  <fonts count="13" x14ac:knownFonts="1">
    <font>
      <sz val="11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77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77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76" fontId="0" fillId="0" borderId="0" xfId="0" applyNumberFormat="1"/>
    <xf numFmtId="178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79" fontId="0" fillId="0" borderId="0" xfId="0" applyNumberFormat="1"/>
    <xf numFmtId="9" fontId="5" fillId="0" borderId="0" xfId="0" applyNumberFormat="1" applyFont="1"/>
    <xf numFmtId="180" fontId="0" fillId="0" borderId="0" xfId="0" applyNumberFormat="1"/>
    <xf numFmtId="181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2" fillId="0" borderId="0" xfId="1" applyNumberFormat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.75" x14ac:dyDescent="0.25"/>
  <cols>
    <col min="1" max="1" width="16.85546875" bestFit="1" customWidth="1"/>
  </cols>
  <sheetData>
    <row r="1" spans="1:2" x14ac:dyDescent="0.25">
      <c r="A1" s="26"/>
    </row>
    <row r="3" spans="1:2" ht="16.5" x14ac:dyDescent="0.25">
      <c r="A3" s="1"/>
    </row>
    <row r="5" spans="1:2" ht="16.5" x14ac:dyDescent="0.25">
      <c r="A5" s="1"/>
      <c r="B5" s="5"/>
    </row>
    <row r="7" spans="1:2" ht="16.5" x14ac:dyDescent="0.25">
      <c r="A7" s="1"/>
      <c r="B7" s="22"/>
    </row>
    <row r="8" spans="1:2" ht="16.5" x14ac:dyDescent="0.25">
      <c r="A8" s="1"/>
    </row>
    <row r="9" spans="1:2" ht="16.5" x14ac:dyDescent="0.25">
      <c r="A9" s="1"/>
      <c r="B9" s="12"/>
    </row>
  </sheetData>
  <phoneticPr fontId="12" type="noConversion"/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61" workbookViewId="0">
      <selection activeCell="B17" sqref="B17"/>
    </sheetView>
  </sheetViews>
  <sheetFormatPr defaultRowHeight="15.75" x14ac:dyDescent="0.2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187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6.5" x14ac:dyDescent="0.25">
      <c r="A6" s="1"/>
      <c r="B6" s="21"/>
      <c r="C6" s="21"/>
    </row>
    <row r="7" spans="1:4" ht="16.5" x14ac:dyDescent="0.2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6.5" x14ac:dyDescent="0.25">
      <c r="A8" s="1"/>
      <c r="B8" s="21"/>
      <c r="C8" s="21"/>
    </row>
    <row r="9" spans="1:4" ht="16.5" x14ac:dyDescent="0.2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6.5" x14ac:dyDescent="0.25">
      <c r="A10" s="1"/>
      <c r="B10" s="21"/>
      <c r="C10" s="21"/>
    </row>
    <row r="11" spans="1:4" ht="16.5" x14ac:dyDescent="0.2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6.5" x14ac:dyDescent="0.25">
      <c r="A12" s="1"/>
      <c r="B12" s="21"/>
      <c r="C12" s="21"/>
    </row>
    <row r="13" spans="1:4" ht="16.5" x14ac:dyDescent="0.2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6.5" x14ac:dyDescent="0.25">
      <c r="A14" s="1"/>
      <c r="B14" s="21"/>
      <c r="C14" s="21"/>
    </row>
    <row r="15" spans="1:4" ht="16.5" x14ac:dyDescent="0.2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6.5" x14ac:dyDescent="0.25">
      <c r="A16" s="1"/>
      <c r="B16" s="21"/>
      <c r="C16" s="21"/>
    </row>
    <row r="17" spans="1:4" ht="16.5" x14ac:dyDescent="0.2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6.5" x14ac:dyDescent="0.25">
      <c r="A18" s="1"/>
      <c r="B18" s="21"/>
      <c r="C18" s="21"/>
    </row>
    <row r="19" spans="1:4" ht="16.5" x14ac:dyDescent="0.2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6.5" x14ac:dyDescent="0.25">
      <c r="A20" s="1"/>
      <c r="B20" s="21"/>
      <c r="C20" s="21"/>
    </row>
    <row r="21" spans="1:4" ht="16.5" x14ac:dyDescent="0.2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6.5" x14ac:dyDescent="0.25">
      <c r="A22" s="1"/>
      <c r="B22" s="21"/>
      <c r="C22" s="21"/>
    </row>
    <row r="23" spans="1:4" ht="16.5" x14ac:dyDescent="0.2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6.5" x14ac:dyDescent="0.25">
      <c r="A24" s="1"/>
      <c r="B24" s="21"/>
      <c r="C24" s="21"/>
    </row>
    <row r="25" spans="1:4" ht="16.5" x14ac:dyDescent="0.2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6.5" x14ac:dyDescent="0.25">
      <c r="A26" s="1"/>
      <c r="B26" s="21"/>
      <c r="C26" s="21"/>
    </row>
    <row r="27" spans="1:4" ht="16.5" x14ac:dyDescent="0.2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6.5" x14ac:dyDescent="0.25">
      <c r="A28" s="1"/>
      <c r="B28" s="21"/>
      <c r="C28" s="21"/>
    </row>
    <row r="29" spans="1:4" ht="16.5" x14ac:dyDescent="0.2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6.5" x14ac:dyDescent="0.25">
      <c r="A30" s="1"/>
      <c r="B30" s="21"/>
      <c r="C30" s="21"/>
    </row>
    <row r="31" spans="1:4" ht="16.5" x14ac:dyDescent="0.2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6.5" x14ac:dyDescent="0.25">
      <c r="A32" s="1"/>
      <c r="B32" s="21"/>
      <c r="C32" s="21"/>
    </row>
    <row r="33" spans="1:4" ht="16.5" x14ac:dyDescent="0.2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6.5" x14ac:dyDescent="0.25">
      <c r="A34" s="1"/>
      <c r="B34" s="21"/>
      <c r="C34" s="21"/>
    </row>
    <row r="35" spans="1:4" ht="16.5" x14ac:dyDescent="0.2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6.5" x14ac:dyDescent="0.25">
      <c r="A36" s="1"/>
      <c r="B36" s="21"/>
      <c r="C36" s="21"/>
    </row>
    <row r="37" spans="1:4" ht="16.5" x14ac:dyDescent="0.2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6.5" x14ac:dyDescent="0.25">
      <c r="A38" s="1"/>
      <c r="B38" s="21"/>
      <c r="C38" s="21"/>
    </row>
    <row r="39" spans="1:4" ht="16.5" x14ac:dyDescent="0.2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6.5" x14ac:dyDescent="0.25">
      <c r="A40" s="1"/>
      <c r="B40" s="21"/>
      <c r="C40" s="21"/>
    </row>
    <row r="41" spans="1:4" ht="16.5" x14ac:dyDescent="0.2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6.5" x14ac:dyDescent="0.25">
      <c r="A42" s="1"/>
      <c r="B42" s="21"/>
      <c r="C42" s="21"/>
    </row>
    <row r="43" spans="1:4" ht="16.5" x14ac:dyDescent="0.2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6.5" x14ac:dyDescent="0.25">
      <c r="A44" s="1"/>
      <c r="C44" s="21"/>
    </row>
    <row r="45" spans="1:4" ht="16.5" x14ac:dyDescent="0.2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6.5" x14ac:dyDescent="0.25">
      <c r="A46" s="1"/>
      <c r="C46" s="21"/>
    </row>
    <row r="47" spans="1:4" ht="16.5" x14ac:dyDescent="0.2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6.5" x14ac:dyDescent="0.25">
      <c r="A48" s="1"/>
      <c r="C48" s="21"/>
    </row>
    <row r="49" spans="1:4" ht="16.5" x14ac:dyDescent="0.2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6.5" x14ac:dyDescent="0.25">
      <c r="A50" s="1"/>
      <c r="B50" s="21"/>
      <c r="C50" s="21"/>
    </row>
    <row r="51" spans="1:4" ht="16.5" x14ac:dyDescent="0.2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6.5" x14ac:dyDescent="0.25">
      <c r="A52" s="1"/>
      <c r="B52" s="21"/>
      <c r="C52" s="21"/>
    </row>
    <row r="53" spans="1:4" ht="16.5" x14ac:dyDescent="0.2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6.5" x14ac:dyDescent="0.25">
      <c r="A54" s="1"/>
      <c r="B54" s="21"/>
      <c r="C54" s="21"/>
    </row>
    <row r="55" spans="1:4" ht="16.5" x14ac:dyDescent="0.2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6.5" x14ac:dyDescent="0.25">
      <c r="A56" s="1"/>
      <c r="B56" s="21"/>
      <c r="C56" s="21"/>
    </row>
    <row r="57" spans="1:4" ht="16.5" x14ac:dyDescent="0.2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6.5" x14ac:dyDescent="0.25">
      <c r="A58" s="1"/>
      <c r="B58" s="21"/>
      <c r="C58" s="21"/>
    </row>
    <row r="59" spans="1:4" ht="16.5" x14ac:dyDescent="0.2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6.5" x14ac:dyDescent="0.25">
      <c r="A60" s="1"/>
      <c r="B60" s="21"/>
      <c r="C60" s="21"/>
    </row>
    <row r="61" spans="1:4" ht="16.5" x14ac:dyDescent="0.2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6.5" x14ac:dyDescent="0.25">
      <c r="A62" s="1"/>
      <c r="B62" s="21"/>
      <c r="C62" s="21"/>
    </row>
    <row r="63" spans="1:4" ht="16.5" x14ac:dyDescent="0.2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6.5" x14ac:dyDescent="0.25">
      <c r="A64" s="1"/>
      <c r="B64" s="21"/>
      <c r="C64" s="21"/>
    </row>
    <row r="65" spans="1:4" ht="16.5" x14ac:dyDescent="0.2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6.5" x14ac:dyDescent="0.25">
      <c r="A66" s="1"/>
      <c r="B66" s="7"/>
      <c r="C66" s="21"/>
    </row>
    <row r="67" spans="1:4" ht="16.5" x14ac:dyDescent="0.2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6.5" x14ac:dyDescent="0.25">
      <c r="A68" s="1"/>
      <c r="B68" s="7"/>
      <c r="C68" s="21"/>
    </row>
    <row r="69" spans="1:4" ht="16.5" x14ac:dyDescent="0.2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6.5" x14ac:dyDescent="0.25">
      <c r="A70" s="1"/>
      <c r="B70" s="7"/>
      <c r="C70" s="21"/>
    </row>
    <row r="71" spans="1:4" ht="16.5" x14ac:dyDescent="0.2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6.5" x14ac:dyDescent="0.25">
      <c r="A72" s="1"/>
      <c r="B72" s="7"/>
      <c r="C72" s="21"/>
    </row>
    <row r="73" spans="1:4" ht="16.5" x14ac:dyDescent="0.2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6.5" x14ac:dyDescent="0.25">
      <c r="A74" s="1"/>
      <c r="B74" s="7"/>
      <c r="C74" s="21"/>
    </row>
    <row r="75" spans="1:4" ht="16.5" x14ac:dyDescent="0.2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6.5" x14ac:dyDescent="0.25">
      <c r="A76" s="1"/>
      <c r="B76" s="7"/>
      <c r="C76" s="21"/>
    </row>
    <row r="77" spans="1:4" ht="16.5" x14ac:dyDescent="0.2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6.5" x14ac:dyDescent="0.25">
      <c r="A78" s="1"/>
      <c r="B78" s="21"/>
    </row>
    <row r="79" spans="1:4" x14ac:dyDescent="0.25">
      <c r="B79" s="21"/>
    </row>
    <row r="80" spans="1:4" ht="16.5" x14ac:dyDescent="0.25">
      <c r="A80" s="1"/>
      <c r="B80" s="21"/>
    </row>
    <row r="81" spans="1:2" ht="16.5" x14ac:dyDescent="0.25">
      <c r="A81" s="1"/>
      <c r="B81" s="21"/>
    </row>
    <row r="82" spans="1:2" ht="16.5" x14ac:dyDescent="0.25">
      <c r="A82" s="1"/>
      <c r="B82" s="21"/>
    </row>
    <row r="83" spans="1:2" ht="16.5" x14ac:dyDescent="0.25">
      <c r="A83" s="1"/>
      <c r="B83" s="21"/>
    </row>
    <row r="84" spans="1:2" ht="16.5" x14ac:dyDescent="0.25">
      <c r="A84" s="1"/>
    </row>
    <row r="85" spans="1:2" ht="16.5" x14ac:dyDescent="0.25">
      <c r="A85" s="1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1" spans="1:2" ht="16.5" x14ac:dyDescent="0.25">
      <c r="A91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  <c r="B99" s="5"/>
    </row>
    <row r="100" spans="1:2" ht="16.5" x14ac:dyDescent="0.25">
      <c r="A100" s="1"/>
    </row>
    <row r="101" spans="1:2" ht="16.5" x14ac:dyDescent="0.25">
      <c r="A101" s="1"/>
      <c r="B101" s="5"/>
    </row>
    <row r="102" spans="1:2" ht="16.5" x14ac:dyDescent="0.25">
      <c r="A102" s="1"/>
    </row>
    <row r="103" spans="1:2" ht="16.5" x14ac:dyDescent="0.25">
      <c r="A103" s="1"/>
      <c r="B103" s="5"/>
    </row>
    <row r="104" spans="1:2" ht="16.5" x14ac:dyDescent="0.25">
      <c r="A104" s="1"/>
    </row>
    <row r="105" spans="1:2" ht="16.5" x14ac:dyDescent="0.25">
      <c r="A105" s="1"/>
      <c r="B105" s="5"/>
    </row>
    <row r="106" spans="1:2" ht="16.5" x14ac:dyDescent="0.25">
      <c r="A106" s="1"/>
    </row>
    <row r="107" spans="1:2" ht="16.5" x14ac:dyDescent="0.25">
      <c r="A107" s="1"/>
      <c r="B107" s="8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  <c r="B116" s="5"/>
    </row>
    <row r="117" spans="1:2" ht="16.5" x14ac:dyDescent="0.25">
      <c r="A117" s="1"/>
    </row>
    <row r="118" spans="1:2" ht="16.5" x14ac:dyDescent="0.25">
      <c r="A118" s="1"/>
      <c r="B118" s="11"/>
    </row>
    <row r="119" spans="1:2" ht="16.5" x14ac:dyDescent="0.25">
      <c r="A119" s="1"/>
    </row>
    <row r="120" spans="1:2" ht="16.5" x14ac:dyDescent="0.25">
      <c r="A120" s="1"/>
      <c r="B120" s="9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8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1" spans="1:2" x14ac:dyDescent="0.25">
      <c r="B141" s="12"/>
    </row>
    <row r="143" spans="1:2" x14ac:dyDescent="0.25">
      <c r="B143" s="8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1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  <c r="B178" s="5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  <c r="B181" s="5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  <c r="B208" s="11"/>
    </row>
    <row r="209" spans="1:2" ht="16.5" x14ac:dyDescent="0.25">
      <c r="A209" s="1"/>
    </row>
    <row r="210" spans="1:2" ht="16.5" x14ac:dyDescent="0.25">
      <c r="A210" s="1"/>
      <c r="B210" s="11"/>
    </row>
    <row r="211" spans="1:2" ht="16.5" x14ac:dyDescent="0.25">
      <c r="A211" s="1"/>
      <c r="B211" s="11"/>
    </row>
    <row r="212" spans="1:2" ht="16.5" x14ac:dyDescent="0.25">
      <c r="A212" s="1"/>
      <c r="B212" s="5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2" spans="1:1" ht="16.5" x14ac:dyDescent="0.25">
      <c r="A272" s="1"/>
    </row>
    <row r="501" spans="1:1" x14ac:dyDescent="0.25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.75" x14ac:dyDescent="0.2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9.5" x14ac:dyDescent="0.3">
      <c r="A1" s="4" t="s">
        <v>400</v>
      </c>
      <c r="B1" s="1" t="s">
        <v>64</v>
      </c>
      <c r="C1" s="1" t="s">
        <v>63</v>
      </c>
    </row>
    <row r="2" spans="1:4" ht="19.5" x14ac:dyDescent="0.3">
      <c r="A2" s="4"/>
      <c r="B2" s="1"/>
      <c r="C2" s="1"/>
    </row>
    <row r="3" spans="1:4" ht="16.5" x14ac:dyDescent="0.2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 x14ac:dyDescent="0.25">
      <c r="B4">
        <v>10</v>
      </c>
      <c r="C4">
        <v>30</v>
      </c>
    </row>
    <row r="6" spans="1:4" ht="16.5" x14ac:dyDescent="0.2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 x14ac:dyDescent="0.25">
      <c r="B7">
        <v>5</v>
      </c>
      <c r="C7">
        <v>30</v>
      </c>
    </row>
  </sheetData>
  <phoneticPr fontId="12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A7" sqref="A7:D7"/>
    </sheetView>
  </sheetViews>
  <sheetFormatPr defaultRowHeight="15.75" x14ac:dyDescent="0.2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9.5" x14ac:dyDescent="0.3">
      <c r="A1" s="4" t="s">
        <v>83</v>
      </c>
    </row>
    <row r="2" spans="1:4" ht="16.5" x14ac:dyDescent="0.2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 x14ac:dyDescent="0.25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6.5" x14ac:dyDescent="0.25">
      <c r="A4" s="31" t="s">
        <v>125</v>
      </c>
      <c r="B4" s="11"/>
    </row>
    <row r="5" spans="1:4" ht="16.5" x14ac:dyDescent="0.25">
      <c r="A5" s="31" t="s">
        <v>388</v>
      </c>
      <c r="B5" s="11"/>
    </row>
    <row r="6" spans="1:4" ht="19.5" x14ac:dyDescent="0.3">
      <c r="A6" s="4" t="s">
        <v>163</v>
      </c>
      <c r="B6" s="11"/>
    </row>
    <row r="7" spans="1:4" ht="16.5" x14ac:dyDescent="0.2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9.5" x14ac:dyDescent="0.3">
      <c r="A8" s="4" t="s">
        <v>390</v>
      </c>
    </row>
    <row r="9" spans="1:4" x14ac:dyDescent="0.25">
      <c r="A9" t="s">
        <v>179</v>
      </c>
      <c r="B9">
        <f>EDATE(B10,1)</f>
        <v>39493</v>
      </c>
      <c r="C9">
        <v>39493</v>
      </c>
      <c r="D9" t="s">
        <v>403</v>
      </c>
    </row>
    <row r="10" spans="1:4" x14ac:dyDescent="0.25">
      <c r="B10" s="18">
        <v>39462</v>
      </c>
    </row>
    <row r="11" spans="1:4" x14ac:dyDescent="0.25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 x14ac:dyDescent="0.25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9.5" x14ac:dyDescent="0.3">
      <c r="A13" s="4" t="s">
        <v>185</v>
      </c>
    </row>
    <row r="14" spans="1:4" x14ac:dyDescent="0.25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 x14ac:dyDescent="0.25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 x14ac:dyDescent="0.25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 x14ac:dyDescent="0.25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 x14ac:dyDescent="0.25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 x14ac:dyDescent="0.25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 x14ac:dyDescent="0.25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 x14ac:dyDescent="0.25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 x14ac:dyDescent="0.25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9.5" x14ac:dyDescent="0.3">
      <c r="A23" s="4" t="s">
        <v>186</v>
      </c>
    </row>
    <row r="24" spans="1:6" x14ac:dyDescent="0.25">
      <c r="A24" t="s">
        <v>295</v>
      </c>
      <c r="B24">
        <f>COUNTIFS(B25:E25,"Yes")</f>
        <v>3</v>
      </c>
      <c r="D24" t="s">
        <v>403</v>
      </c>
    </row>
    <row r="25" spans="1:6" x14ac:dyDescent="0.25">
      <c r="B25" t="s">
        <v>404</v>
      </c>
      <c r="C25" t="s">
        <v>404</v>
      </c>
      <c r="D25" t="s">
        <v>404</v>
      </c>
      <c r="E25" t="s">
        <v>405</v>
      </c>
    </row>
    <row r="26" spans="1:6" ht="19.5" x14ac:dyDescent="0.3">
      <c r="A26" s="4" t="s">
        <v>187</v>
      </c>
    </row>
    <row r="27" spans="1:6" x14ac:dyDescent="0.25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9.5" x14ac:dyDescent="0.3">
      <c r="A29" s="4" t="s">
        <v>396</v>
      </c>
    </row>
    <row r="30" spans="1:6" x14ac:dyDescent="0.25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opLeftCell="A40" workbookViewId="0">
      <selection activeCell="D61" sqref="D61"/>
    </sheetView>
  </sheetViews>
  <sheetFormatPr defaultRowHeight="15.75" x14ac:dyDescent="0.2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422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424</v>
      </c>
      <c r="B5" s="22"/>
      <c r="C5" s="22"/>
      <c r="D5" t="s">
        <v>403</v>
      </c>
    </row>
    <row r="6" spans="1:4" ht="16.5" x14ac:dyDescent="0.25">
      <c r="A6" s="1"/>
      <c r="B6" s="21"/>
      <c r="C6" s="21"/>
    </row>
    <row r="7" spans="1:4" ht="16.5" x14ac:dyDescent="0.2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6.5" x14ac:dyDescent="0.25">
      <c r="A8" s="1"/>
      <c r="B8" s="22" t="s">
        <v>440</v>
      </c>
      <c r="C8" s="22" t="s">
        <v>441</v>
      </c>
      <c r="D8" t="s">
        <v>442</v>
      </c>
    </row>
    <row r="9" spans="1:4" ht="16.5" x14ac:dyDescent="0.25">
      <c r="A9" s="1"/>
      <c r="B9" s="21"/>
      <c r="C9" s="21"/>
    </row>
    <row r="10" spans="1:4" ht="16.5" x14ac:dyDescent="0.2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6.5" x14ac:dyDescent="0.25">
      <c r="A11" s="1"/>
      <c r="B11" s="21"/>
      <c r="C11" s="21"/>
    </row>
    <row r="12" spans="1:4" ht="16.5" x14ac:dyDescent="0.2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6.5" x14ac:dyDescent="0.25">
      <c r="A13" s="1"/>
      <c r="C13" s="21"/>
    </row>
    <row r="14" spans="1:4" ht="16.5" x14ac:dyDescent="0.2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6.5" x14ac:dyDescent="0.25">
      <c r="A15" s="1"/>
      <c r="B15" s="21" t="s">
        <v>443</v>
      </c>
      <c r="C15" t="s">
        <v>444</v>
      </c>
      <c r="D15" t="s">
        <v>445</v>
      </c>
    </row>
    <row r="16" spans="1:4" ht="16.5" x14ac:dyDescent="0.25">
      <c r="A16" s="1"/>
      <c r="B16" s="21">
        <v>4</v>
      </c>
      <c r="C16" s="21">
        <v>4</v>
      </c>
      <c r="D16">
        <v>9</v>
      </c>
    </row>
    <row r="17" spans="1:4" ht="16.5" x14ac:dyDescent="0.25">
      <c r="A17" s="1"/>
      <c r="B17" s="21">
        <v>5</v>
      </c>
      <c r="C17" s="21">
        <v>7</v>
      </c>
      <c r="D17">
        <v>10</v>
      </c>
    </row>
    <row r="18" spans="1:4" ht="16.5" x14ac:dyDescent="0.25">
      <c r="A18" s="1"/>
      <c r="B18" s="21">
        <v>6</v>
      </c>
      <c r="C18" s="21">
        <v>8</v>
      </c>
      <c r="D18">
        <v>11</v>
      </c>
    </row>
    <row r="19" spans="1:4" ht="16.5" x14ac:dyDescent="0.25">
      <c r="A19" s="1"/>
      <c r="B19" s="21"/>
      <c r="C19" s="21"/>
    </row>
    <row r="20" spans="1:4" ht="16.5" x14ac:dyDescent="0.2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6.5" x14ac:dyDescent="0.25">
      <c r="A21" s="1"/>
      <c r="B21" s="21"/>
      <c r="C21" s="21"/>
    </row>
    <row r="22" spans="1:4" ht="16.5" x14ac:dyDescent="0.2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6.5" x14ac:dyDescent="0.25">
      <c r="A23" s="1"/>
      <c r="B23" s="34" t="s">
        <v>292</v>
      </c>
      <c r="C23" s="34" t="s">
        <v>447</v>
      </c>
    </row>
    <row r="24" spans="1:4" ht="16.5" x14ac:dyDescent="0.25">
      <c r="A24" s="1"/>
      <c r="B24" s="34" t="s">
        <v>446</v>
      </c>
      <c r="C24" s="34" t="s">
        <v>448</v>
      </c>
    </row>
    <row r="25" spans="1:4" ht="16.5" x14ac:dyDescent="0.25">
      <c r="A25" s="1"/>
      <c r="B25" s="21"/>
      <c r="C25" s="21"/>
    </row>
    <row r="26" spans="1:4" ht="16.5" x14ac:dyDescent="0.2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6.5" x14ac:dyDescent="0.25">
      <c r="A27" s="1"/>
      <c r="B27" t="s">
        <v>449</v>
      </c>
      <c r="C27" s="21">
        <v>1.333</v>
      </c>
    </row>
    <row r="28" spans="1:4" ht="16.5" x14ac:dyDescent="0.25">
      <c r="A28" s="1"/>
      <c r="C28" s="21"/>
    </row>
    <row r="29" spans="1:4" ht="16.5" x14ac:dyDescent="0.2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6.5" x14ac:dyDescent="0.25">
      <c r="A30" s="1"/>
      <c r="B30" s="21">
        <v>4.1399999999999997</v>
      </c>
      <c r="C30" s="30" t="s">
        <v>450</v>
      </c>
    </row>
    <row r="31" spans="1:4" ht="16.5" x14ac:dyDescent="0.25">
      <c r="A31" s="1"/>
      <c r="B31" s="21">
        <v>4.1900000000000004</v>
      </c>
      <c r="C31" s="30" t="s">
        <v>451</v>
      </c>
    </row>
    <row r="32" spans="1:4" ht="16.5" x14ac:dyDescent="0.25">
      <c r="A32" s="1"/>
      <c r="B32" s="21">
        <v>5.17</v>
      </c>
      <c r="C32" s="30" t="s">
        <v>452</v>
      </c>
    </row>
    <row r="33" spans="1:4" ht="16.5" x14ac:dyDescent="0.25">
      <c r="A33" s="1"/>
      <c r="B33" s="21">
        <v>5.77</v>
      </c>
      <c r="C33" s="30" t="s">
        <v>453</v>
      </c>
    </row>
    <row r="34" spans="1:4" ht="16.5" x14ac:dyDescent="0.25">
      <c r="A34" s="1"/>
      <c r="B34" s="21">
        <v>6.39</v>
      </c>
      <c r="C34" s="30" t="s">
        <v>454</v>
      </c>
    </row>
    <row r="35" spans="1:4" ht="16.5" x14ac:dyDescent="0.25">
      <c r="A35" s="1"/>
      <c r="B35" s="21"/>
      <c r="C35" s="21"/>
    </row>
    <row r="36" spans="1:4" ht="16.5" x14ac:dyDescent="0.2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6.5" x14ac:dyDescent="0.25">
      <c r="A37" s="1"/>
      <c r="B37" s="34"/>
      <c r="C37" s="21">
        <v>25</v>
      </c>
    </row>
    <row r="38" spans="1:4" ht="16.5" x14ac:dyDescent="0.25">
      <c r="A38" s="1"/>
      <c r="B38" s="21"/>
      <c r="C38" s="21">
        <v>38</v>
      </c>
    </row>
    <row r="39" spans="1:4" ht="16.5" x14ac:dyDescent="0.25">
      <c r="A39" s="1"/>
      <c r="B39" s="21"/>
      <c r="C39" s="21">
        <v>40</v>
      </c>
    </row>
    <row r="40" spans="1:4" ht="16.5" x14ac:dyDescent="0.25">
      <c r="A40" s="1"/>
      <c r="B40" s="21"/>
      <c r="C40" s="21">
        <v>41</v>
      </c>
    </row>
    <row r="41" spans="1:4" ht="16.5" x14ac:dyDescent="0.25">
      <c r="A41" s="1"/>
      <c r="B41" s="21"/>
      <c r="C41" s="21"/>
    </row>
    <row r="42" spans="1:4" ht="16.5" x14ac:dyDescent="0.2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6.5" x14ac:dyDescent="0.25">
      <c r="A43" s="1"/>
      <c r="B43" s="7" t="s">
        <v>456</v>
      </c>
      <c r="C43" s="21"/>
    </row>
    <row r="44" spans="1:4" ht="16.5" x14ac:dyDescent="0.25">
      <c r="A44" s="1"/>
      <c r="B44" s="21"/>
      <c r="C44" s="21"/>
    </row>
    <row r="45" spans="1:4" ht="16.5" x14ac:dyDescent="0.2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6.5" x14ac:dyDescent="0.25">
      <c r="A46" s="1"/>
      <c r="B46" s="28"/>
      <c r="C46" s="22"/>
    </row>
    <row r="47" spans="1:4" ht="16.5" x14ac:dyDescent="0.25">
      <c r="A47" s="1"/>
      <c r="B47" s="21"/>
      <c r="C47" s="21"/>
    </row>
    <row r="48" spans="1:4" ht="16.5" x14ac:dyDescent="0.2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6.5" x14ac:dyDescent="0.25">
      <c r="A49" s="1"/>
      <c r="B49" s="22"/>
      <c r="C49" s="22"/>
    </row>
    <row r="50" spans="1:4" ht="16.5" x14ac:dyDescent="0.25">
      <c r="A50" s="1"/>
      <c r="B50" s="21"/>
      <c r="C50" s="21"/>
    </row>
    <row r="51" spans="1:4" ht="16.5" x14ac:dyDescent="0.25">
      <c r="A51" s="1" t="s">
        <v>437</v>
      </c>
      <c r="B51" s="21"/>
      <c r="C51" s="21"/>
      <c r="D51" t="s">
        <v>403</v>
      </c>
    </row>
    <row r="52" spans="1:4" ht="16.5" x14ac:dyDescent="0.25">
      <c r="A52" s="1"/>
      <c r="B52" s="21"/>
      <c r="C52" s="21"/>
    </row>
    <row r="53" spans="1:4" ht="16.5" x14ac:dyDescent="0.25">
      <c r="A53" s="1"/>
      <c r="B53" s="21"/>
      <c r="C53" s="21"/>
    </row>
    <row r="54" spans="1:4" ht="16.5" x14ac:dyDescent="0.25">
      <c r="A54" s="1" t="s">
        <v>438</v>
      </c>
      <c r="B54" s="21"/>
      <c r="C54" s="30"/>
      <c r="D54" t="s">
        <v>403</v>
      </c>
    </row>
    <row r="55" spans="1:4" ht="16.5" x14ac:dyDescent="0.25">
      <c r="A55" s="1"/>
      <c r="B55" s="21"/>
      <c r="C55" s="21"/>
    </row>
    <row r="56" spans="1:4" ht="16.5" x14ac:dyDescent="0.2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6.5" x14ac:dyDescent="0.25">
      <c r="A57" s="1"/>
      <c r="B57" s="21">
        <v>0.45700000000000002</v>
      </c>
      <c r="C57" s="21">
        <v>3.55</v>
      </c>
      <c r="D57">
        <v>500</v>
      </c>
    </row>
    <row r="58" spans="1:4" x14ac:dyDescent="0.25">
      <c r="B58">
        <v>0.52500000000000002</v>
      </c>
      <c r="C58">
        <v>3.25</v>
      </c>
      <c r="D58">
        <v>400</v>
      </c>
    </row>
    <row r="59" spans="1:4" x14ac:dyDescent="0.25">
      <c r="B59">
        <v>0.60599999999999998</v>
      </c>
      <c r="C59">
        <v>2.93</v>
      </c>
      <c r="D59">
        <v>300</v>
      </c>
    </row>
    <row r="61" spans="1:4" x14ac:dyDescent="0.25">
      <c r="A61" t="s">
        <v>414</v>
      </c>
      <c r="D61">
        <f ca="1">COUNTIF(D3:D56,"T")</f>
        <v>14</v>
      </c>
    </row>
    <row r="100" spans="1:2" x14ac:dyDescent="0.25">
      <c r="B100" s="21"/>
    </row>
    <row r="101" spans="1:2" ht="16.5" x14ac:dyDescent="0.25">
      <c r="A101" s="1"/>
      <c r="B101" s="21"/>
    </row>
    <row r="102" spans="1:2" ht="16.5" x14ac:dyDescent="0.25">
      <c r="A102" s="1"/>
      <c r="B102" s="21"/>
    </row>
    <row r="103" spans="1:2" ht="16.5" x14ac:dyDescent="0.25">
      <c r="A103" s="1"/>
      <c r="B103" s="21"/>
    </row>
    <row r="104" spans="1:2" ht="16.5" x14ac:dyDescent="0.25">
      <c r="A104" s="1"/>
      <c r="B104" s="2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  <c r="B122" s="5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  <c r="B128" s="8"/>
    </row>
    <row r="129" spans="1:2" ht="16.5" x14ac:dyDescent="0.25">
      <c r="A129" s="1"/>
    </row>
    <row r="130" spans="1:2" ht="16.5" x14ac:dyDescent="0.25">
      <c r="A130" s="1"/>
      <c r="B130" s="5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  <c r="B137" s="5"/>
    </row>
    <row r="138" spans="1:2" ht="16.5" x14ac:dyDescent="0.25">
      <c r="A138" s="1"/>
    </row>
    <row r="139" spans="1:2" ht="16.5" x14ac:dyDescent="0.25">
      <c r="A139" s="1"/>
      <c r="B139" s="11"/>
    </row>
    <row r="140" spans="1:2" ht="16.5" x14ac:dyDescent="0.25">
      <c r="A140" s="1"/>
    </row>
    <row r="141" spans="1:2" ht="16.5" x14ac:dyDescent="0.25">
      <c r="A141" s="1"/>
      <c r="B141" s="9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5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8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2" spans="1:2" x14ac:dyDescent="0.25">
      <c r="B162" s="12"/>
    </row>
    <row r="164" spans="1:2" x14ac:dyDescent="0.25">
      <c r="B164" s="8"/>
    </row>
    <row r="165" spans="1:2" ht="16.5" x14ac:dyDescent="0.25">
      <c r="A165" s="1"/>
    </row>
    <row r="166" spans="1:2" ht="16.5" x14ac:dyDescent="0.25">
      <c r="A166" s="1"/>
      <c r="B166" s="5"/>
    </row>
    <row r="167" spans="1:2" ht="16.5" x14ac:dyDescent="0.25">
      <c r="A167" s="1"/>
    </row>
    <row r="168" spans="1:2" ht="16.5" x14ac:dyDescent="0.25">
      <c r="A168" s="1"/>
      <c r="B168" s="1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  <c r="B199" s="5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  <c r="B202" s="5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</row>
    <row r="229" spans="1:2" ht="16.5" x14ac:dyDescent="0.25">
      <c r="A229" s="1"/>
      <c r="B229" s="11"/>
    </row>
    <row r="230" spans="1:2" ht="16.5" x14ac:dyDescent="0.25">
      <c r="A230" s="1"/>
    </row>
    <row r="231" spans="1:2" ht="16.5" x14ac:dyDescent="0.25">
      <c r="A231" s="1"/>
      <c r="B231" s="11"/>
    </row>
    <row r="232" spans="1:2" ht="16.5" x14ac:dyDescent="0.25">
      <c r="A232" s="1"/>
      <c r="B232" s="11"/>
    </row>
    <row r="233" spans="1:2" ht="16.5" x14ac:dyDescent="0.25">
      <c r="A233" s="1"/>
      <c r="B233" s="5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3" spans="1:1" ht="16.5" x14ac:dyDescent="0.25">
      <c r="A293" s="1"/>
    </row>
    <row r="522" spans="1:1" x14ac:dyDescent="0.25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.75" x14ac:dyDescent="0.25"/>
  <cols>
    <col min="1" max="1" width="16.85546875" bestFit="1" customWidth="1"/>
  </cols>
  <sheetData>
    <row r="1" spans="1:4" x14ac:dyDescent="0.25">
      <c r="A1" s="22"/>
    </row>
    <row r="3" spans="1:4" ht="16.5" x14ac:dyDescent="0.2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6.5" x14ac:dyDescent="0.2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6.5" x14ac:dyDescent="0.2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6.5" x14ac:dyDescent="0.25">
      <c r="A8" s="1"/>
    </row>
    <row r="9" spans="1:4" ht="16.5" x14ac:dyDescent="0.2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1" priority="2" operator="equal">
      <formula>"WARN"</formula>
    </cfRule>
  </conditionalFormatting>
  <conditionalFormatting sqref="D7 D9">
    <cfRule type="cellIs" dxfId="200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workbookViewId="0">
      <selection activeCell="G4" sqref="G4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 t="s">
        <v>1</v>
      </c>
      <c r="B1" s="2" t="s">
        <v>2</v>
      </c>
    </row>
    <row r="2" spans="1:9" ht="36.75" customHeight="1" x14ac:dyDescent="0.25">
      <c r="A2" s="36" t="s">
        <v>68</v>
      </c>
      <c r="B2" s="36"/>
      <c r="C2" s="36"/>
      <c r="D2" s="36"/>
      <c r="E2" s="36"/>
      <c r="F2" s="36"/>
      <c r="G2" s="36"/>
      <c r="H2" s="36"/>
      <c r="I2" s="36"/>
    </row>
    <row r="3" spans="1:9" ht="25.5" customHeight="1" x14ac:dyDescent="0.3">
      <c r="A3" s="4" t="s">
        <v>3</v>
      </c>
      <c r="B3" s="1" t="s">
        <v>64</v>
      </c>
      <c r="C3" s="1" t="s">
        <v>63</v>
      </c>
    </row>
    <row r="4" spans="1:9" ht="16.5" x14ac:dyDescent="0.2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6.5" x14ac:dyDescent="0.25">
      <c r="A5" s="1"/>
      <c r="B5">
        <v>-4</v>
      </c>
    </row>
    <row r="6" spans="1:9" ht="16.5" x14ac:dyDescent="0.25">
      <c r="A6" s="1"/>
    </row>
    <row r="7" spans="1:9" ht="17.25" x14ac:dyDescent="0.3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6.5" x14ac:dyDescent="0.25">
      <c r="A8" s="1"/>
      <c r="B8" s="7"/>
    </row>
    <row r="9" spans="1:9" ht="16.5" x14ac:dyDescent="0.2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6.5" x14ac:dyDescent="0.25">
      <c r="A10" s="1"/>
    </row>
    <row r="11" spans="1:9" ht="16.5" x14ac:dyDescent="0.2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6.5" x14ac:dyDescent="0.25">
      <c r="A12" s="1"/>
    </row>
    <row r="13" spans="1:9" ht="16.5" x14ac:dyDescent="0.2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6.5" x14ac:dyDescent="0.25">
      <c r="A14" s="1"/>
    </row>
    <row r="15" spans="1:9" ht="16.5" x14ac:dyDescent="0.2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6.5" x14ac:dyDescent="0.25">
      <c r="A16" s="1"/>
    </row>
    <row r="17" spans="1:4" ht="16.5" x14ac:dyDescent="0.2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6.5" x14ac:dyDescent="0.25">
      <c r="A20" s="1"/>
    </row>
    <row r="21" spans="1:4" ht="16.5" x14ac:dyDescent="0.2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 x14ac:dyDescent="0.25">
      <c r="A22" s="10"/>
    </row>
    <row r="23" spans="1:4" ht="16.5" x14ac:dyDescent="0.2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6.5" x14ac:dyDescent="0.25">
      <c r="A24" s="1"/>
    </row>
    <row r="25" spans="1:4" ht="16.5" x14ac:dyDescent="0.2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6.5" x14ac:dyDescent="0.25">
      <c r="A26" s="1"/>
    </row>
    <row r="27" spans="1:4" ht="16.5" x14ac:dyDescent="0.2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6.5" x14ac:dyDescent="0.25">
      <c r="A28" s="1"/>
    </row>
    <row r="29" spans="1:4" ht="16.5" x14ac:dyDescent="0.2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6.5" x14ac:dyDescent="0.25">
      <c r="A30" s="1"/>
    </row>
    <row r="31" spans="1:4" ht="16.5" x14ac:dyDescent="0.2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6.5" x14ac:dyDescent="0.25">
      <c r="A34" s="1"/>
    </row>
    <row r="35" spans="1:4" ht="16.5" x14ac:dyDescent="0.2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6.5" x14ac:dyDescent="0.25">
      <c r="A36" s="1"/>
    </row>
    <row r="37" spans="1:4" ht="16.5" x14ac:dyDescent="0.2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6.5" x14ac:dyDescent="0.25">
      <c r="A38" s="1"/>
    </row>
    <row r="39" spans="1:4" ht="16.5" x14ac:dyDescent="0.2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6.5" x14ac:dyDescent="0.25">
      <c r="A40" s="1"/>
    </row>
    <row r="41" spans="1:4" ht="16.5" x14ac:dyDescent="0.2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6.5" x14ac:dyDescent="0.25">
      <c r="A42" s="1"/>
    </row>
    <row r="43" spans="1:4" ht="16.5" x14ac:dyDescent="0.2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6.5" x14ac:dyDescent="0.25">
      <c r="A44" s="1"/>
    </row>
    <row r="45" spans="1:4" ht="16.5" x14ac:dyDescent="0.2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6.5" x14ac:dyDescent="0.25">
      <c r="A46" s="1"/>
    </row>
    <row r="47" spans="1:4" ht="16.5" x14ac:dyDescent="0.2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6.5" x14ac:dyDescent="0.25">
      <c r="A48" s="1"/>
    </row>
    <row r="49" spans="1:5" ht="16.5" x14ac:dyDescent="0.2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6.5" x14ac:dyDescent="0.25">
      <c r="A50" s="1"/>
    </row>
    <row r="51" spans="1:5" ht="16.5" x14ac:dyDescent="0.2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6.5" x14ac:dyDescent="0.25">
      <c r="A52" s="1"/>
    </row>
    <row r="53" spans="1:5" ht="16.5" x14ac:dyDescent="0.2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 x14ac:dyDescent="0.25">
      <c r="B54">
        <v>1</v>
      </c>
      <c r="C54">
        <v>3</v>
      </c>
      <c r="D54">
        <v>8</v>
      </c>
      <c r="E54">
        <v>5</v>
      </c>
    </row>
    <row r="55" spans="1:5" x14ac:dyDescent="0.25">
      <c r="B55">
        <v>1</v>
      </c>
      <c r="C55">
        <v>3</v>
      </c>
      <c r="D55">
        <v>6</v>
      </c>
      <c r="E55">
        <v>1</v>
      </c>
    </row>
    <row r="56" spans="1:5" x14ac:dyDescent="0.25">
      <c r="B56">
        <v>1</v>
      </c>
      <c r="C56">
        <v>1</v>
      </c>
      <c r="D56">
        <v>1</v>
      </c>
      <c r="E56">
        <v>0</v>
      </c>
    </row>
    <row r="57" spans="1:5" x14ac:dyDescent="0.25">
      <c r="B57">
        <v>7</v>
      </c>
      <c r="C57">
        <v>3</v>
      </c>
      <c r="D57">
        <v>10</v>
      </c>
      <c r="E57">
        <v>2</v>
      </c>
    </row>
    <row r="58" spans="1:5" ht="16.5" x14ac:dyDescent="0.25">
      <c r="A58" s="1"/>
    </row>
    <row r="59" spans="1:5" ht="16.5" x14ac:dyDescent="0.2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6.5" x14ac:dyDescent="0.25">
      <c r="A60" s="1"/>
      <c r="B60">
        <v>4</v>
      </c>
      <c r="C60">
        <v>-1</v>
      </c>
    </row>
    <row r="61" spans="1:5" ht="16.5" x14ac:dyDescent="0.25">
      <c r="A61" s="1"/>
      <c r="B61">
        <v>2</v>
      </c>
      <c r="C61">
        <v>0</v>
      </c>
    </row>
    <row r="62" spans="1:5" ht="16.5" x14ac:dyDescent="0.25">
      <c r="A62" s="1"/>
    </row>
    <row r="63" spans="1:5" ht="16.5" x14ac:dyDescent="0.2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6.5" x14ac:dyDescent="0.25">
      <c r="A64" s="1"/>
      <c r="B64" t="s">
        <v>66</v>
      </c>
    </row>
    <row r="65" spans="1:4" ht="16.5" x14ac:dyDescent="0.25">
      <c r="A65" s="1"/>
      <c r="B65">
        <v>1</v>
      </c>
      <c r="C65">
        <v>3</v>
      </c>
    </row>
    <row r="66" spans="1:4" ht="16.5" x14ac:dyDescent="0.25">
      <c r="A66" s="1"/>
      <c r="B66">
        <v>7</v>
      </c>
      <c r="C66">
        <v>2</v>
      </c>
    </row>
    <row r="67" spans="1:4" ht="16.5" x14ac:dyDescent="0.25">
      <c r="A67" s="1"/>
      <c r="B67" t="s">
        <v>67</v>
      </c>
    </row>
    <row r="68" spans="1:4" ht="16.5" x14ac:dyDescent="0.25">
      <c r="A68" s="1"/>
      <c r="B68">
        <v>2</v>
      </c>
      <c r="C68">
        <v>0</v>
      </c>
    </row>
    <row r="69" spans="1:4" ht="16.5" x14ac:dyDescent="0.25">
      <c r="A69" s="1"/>
      <c r="B69">
        <v>0</v>
      </c>
      <c r="C69">
        <v>2</v>
      </c>
    </row>
    <row r="70" spans="1:4" ht="16.5" x14ac:dyDescent="0.25">
      <c r="A70" s="1"/>
    </row>
    <row r="71" spans="1:4" ht="16.5" x14ac:dyDescent="0.2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6.5" x14ac:dyDescent="0.25">
      <c r="A72" s="1"/>
    </row>
    <row r="73" spans="1:4" ht="16.5" x14ac:dyDescent="0.2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6.5" x14ac:dyDescent="0.25">
      <c r="A74" s="1"/>
    </row>
    <row r="75" spans="1:4" ht="16.5" x14ac:dyDescent="0.2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6.5" x14ac:dyDescent="0.25">
      <c r="A76" s="1"/>
    </row>
    <row r="77" spans="1:4" ht="16.5" x14ac:dyDescent="0.2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6.5" x14ac:dyDescent="0.25">
      <c r="A78" s="1"/>
    </row>
    <row r="79" spans="1:4" ht="16.5" x14ac:dyDescent="0.2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6.5" x14ac:dyDescent="0.25">
      <c r="A80" s="1"/>
    </row>
    <row r="81" spans="1:4" ht="16.5" x14ac:dyDescent="0.2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6.5" x14ac:dyDescent="0.25">
      <c r="A82" s="1"/>
    </row>
    <row r="83" spans="1:4" ht="16.5" x14ac:dyDescent="0.2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6.5" x14ac:dyDescent="0.25">
      <c r="A84" s="1"/>
      <c r="B84">
        <v>5</v>
      </c>
    </row>
    <row r="85" spans="1:4" ht="16.5" x14ac:dyDescent="0.25">
      <c r="A85" s="1"/>
      <c r="B85">
        <v>15</v>
      </c>
    </row>
    <row r="86" spans="1:4" ht="16.5" x14ac:dyDescent="0.25">
      <c r="A86" s="1"/>
      <c r="B86">
        <v>30</v>
      </c>
    </row>
    <row r="87" spans="1:4" ht="16.5" x14ac:dyDescent="0.25">
      <c r="A87" s="1"/>
    </row>
    <row r="88" spans="1:4" ht="16.5" x14ac:dyDescent="0.2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6.5" x14ac:dyDescent="0.25">
      <c r="A89" s="1"/>
    </row>
    <row r="90" spans="1:4" ht="16.5" x14ac:dyDescent="0.2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6.5" x14ac:dyDescent="0.25">
      <c r="A91" s="1"/>
    </row>
    <row r="92" spans="1:4" ht="16.5" x14ac:dyDescent="0.25">
      <c r="A92" s="1" t="s">
        <v>39</v>
      </c>
      <c r="B92" s="9">
        <f ca="1">RAND()*100</f>
        <v>31.625892685738656</v>
      </c>
      <c r="C92" t="s">
        <v>69</v>
      </c>
      <c r="D92" t="s">
        <v>394</v>
      </c>
    </row>
    <row r="93" spans="1:4" ht="16.5" x14ac:dyDescent="0.25">
      <c r="A93" s="1"/>
    </row>
    <row r="94" spans="1:4" ht="16.5" x14ac:dyDescent="0.25">
      <c r="A94" s="1" t="s">
        <v>40</v>
      </c>
      <c r="B94">
        <f ca="1">RANDBETWEEN(1,100)</f>
        <v>52</v>
      </c>
      <c r="C94" t="s">
        <v>69</v>
      </c>
      <c r="D94" t="s">
        <v>394</v>
      </c>
    </row>
    <row r="95" spans="1:4" ht="16.5" x14ac:dyDescent="0.25">
      <c r="A95" s="1"/>
    </row>
    <row r="96" spans="1:4" ht="16.5" x14ac:dyDescent="0.2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6.5" x14ac:dyDescent="0.25">
      <c r="A97" s="1"/>
    </row>
    <row r="98" spans="1:4" ht="16.5" x14ac:dyDescent="0.2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6.5" x14ac:dyDescent="0.25">
      <c r="A99" s="1"/>
    </row>
    <row r="100" spans="1:4" ht="16.5" x14ac:dyDescent="0.2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6.5" x14ac:dyDescent="0.25">
      <c r="A101" s="1"/>
    </row>
    <row r="102" spans="1:4" ht="16.5" x14ac:dyDescent="0.2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6.5" x14ac:dyDescent="0.25">
      <c r="A103" s="1"/>
    </row>
    <row r="104" spans="1:4" ht="16.5" x14ac:dyDescent="0.2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6.5" x14ac:dyDescent="0.25">
      <c r="A105" s="1"/>
      <c r="B105">
        <f>PI()/4</f>
        <v>0.78539816339744828</v>
      </c>
    </row>
    <row r="106" spans="1:4" ht="16.5" x14ac:dyDescent="0.25">
      <c r="A106" s="1"/>
      <c r="B106">
        <v>1</v>
      </c>
    </row>
    <row r="107" spans="1:4" ht="16.5" x14ac:dyDescent="0.25">
      <c r="A107" s="1"/>
      <c r="B107">
        <f>-1/FACT(2)</f>
        <v>-0.5</v>
      </c>
    </row>
    <row r="108" spans="1:4" ht="16.5" x14ac:dyDescent="0.25">
      <c r="A108" s="1"/>
      <c r="B108">
        <f>1/FACT(4)</f>
        <v>4.1666666666666664E-2</v>
      </c>
    </row>
    <row r="109" spans="1:4" ht="16.5" x14ac:dyDescent="0.25">
      <c r="A109" s="1"/>
      <c r="B109">
        <f>-1/FACT(6)</f>
        <v>-1.3888888888888889E-3</v>
      </c>
    </row>
    <row r="110" spans="1:4" ht="16.5" x14ac:dyDescent="0.25">
      <c r="A110" s="1"/>
    </row>
    <row r="111" spans="1:4" ht="16.5" x14ac:dyDescent="0.2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6.5" x14ac:dyDescent="0.25">
      <c r="A112" s="1"/>
    </row>
    <row r="113" spans="1:4" ht="16.5" x14ac:dyDescent="0.2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6.5" x14ac:dyDescent="0.25">
      <c r="A114" s="1"/>
    </row>
    <row r="115" spans="1:4" ht="16.5" x14ac:dyDescent="0.2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6.5" x14ac:dyDescent="0.25">
      <c r="A116" s="1"/>
    </row>
    <row r="117" spans="1:4" ht="16.5" x14ac:dyDescent="0.2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6.5" x14ac:dyDescent="0.25">
      <c r="A118" s="1"/>
    </row>
    <row r="119" spans="1:4" ht="16.5" x14ac:dyDescent="0.2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6.5" x14ac:dyDescent="0.25">
      <c r="A120" s="1"/>
    </row>
    <row r="121" spans="1:4" ht="16.5" x14ac:dyDescent="0.2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6.5" x14ac:dyDescent="0.25">
      <c r="A122" s="1"/>
      <c r="B122">
        <v>120</v>
      </c>
    </row>
    <row r="123" spans="1:4" ht="16.5" x14ac:dyDescent="0.25">
      <c r="A123" s="1"/>
      <c r="B123">
        <v>10</v>
      </c>
    </row>
    <row r="124" spans="1:4" ht="16.5" x14ac:dyDescent="0.25">
      <c r="A124" s="1"/>
      <c r="B124">
        <v>150</v>
      </c>
    </row>
    <row r="125" spans="1:4" ht="16.5" x14ac:dyDescent="0.25">
      <c r="A125" s="1"/>
      <c r="B125">
        <v>23</v>
      </c>
    </row>
    <row r="126" spans="1:4" ht="16.5" x14ac:dyDescent="0.25">
      <c r="A126" s="1"/>
    </row>
    <row r="127" spans="1:4" ht="16.5" x14ac:dyDescent="0.2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6.5" x14ac:dyDescent="0.25">
      <c r="A128" s="1"/>
    </row>
    <row r="129" spans="1:4" ht="16.5" x14ac:dyDescent="0.2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6.5" x14ac:dyDescent="0.25">
      <c r="A130" s="1"/>
      <c r="B130">
        <v>100000</v>
      </c>
      <c r="C130">
        <v>7000</v>
      </c>
    </row>
    <row r="131" spans="1:4" ht="16.5" x14ac:dyDescent="0.25">
      <c r="A131" s="1"/>
      <c r="B131">
        <v>200000</v>
      </c>
      <c r="C131">
        <v>14000</v>
      </c>
    </row>
    <row r="132" spans="1:4" ht="16.5" x14ac:dyDescent="0.25">
      <c r="A132" s="1"/>
      <c r="B132">
        <v>300000</v>
      </c>
      <c r="C132">
        <v>21000</v>
      </c>
    </row>
    <row r="133" spans="1:4" ht="16.5" x14ac:dyDescent="0.25">
      <c r="A133" s="1"/>
      <c r="B133">
        <v>400000</v>
      </c>
      <c r="C133">
        <v>28000</v>
      </c>
    </row>
    <row r="134" spans="1:4" ht="16.5" x14ac:dyDescent="0.25">
      <c r="A134" s="1"/>
    </row>
    <row r="135" spans="1:4" ht="16.5" x14ac:dyDescent="0.2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6.5" x14ac:dyDescent="0.25">
      <c r="A136" s="1"/>
      <c r="B136">
        <v>5</v>
      </c>
      <c r="C136" t="s">
        <v>71</v>
      </c>
      <c r="D136">
        <v>1</v>
      </c>
    </row>
    <row r="137" spans="1:4" ht="16.5" x14ac:dyDescent="0.25">
      <c r="A137" s="1"/>
      <c r="B137">
        <v>4</v>
      </c>
      <c r="C137" t="s">
        <v>71</v>
      </c>
      <c r="D137">
        <v>2</v>
      </c>
    </row>
    <row r="138" spans="1:4" ht="16.5" x14ac:dyDescent="0.25">
      <c r="A138" s="1"/>
      <c r="B138">
        <v>15</v>
      </c>
      <c r="C138" t="s">
        <v>72</v>
      </c>
      <c r="D138">
        <v>1</v>
      </c>
    </row>
    <row r="139" spans="1:4" ht="16.5" x14ac:dyDescent="0.25">
      <c r="A139" s="1"/>
      <c r="B139">
        <v>3</v>
      </c>
      <c r="C139" t="s">
        <v>72</v>
      </c>
      <c r="D139">
        <v>2</v>
      </c>
    </row>
    <row r="140" spans="1:4" ht="16.5" x14ac:dyDescent="0.25">
      <c r="A140" s="1"/>
      <c r="B140">
        <v>22</v>
      </c>
      <c r="C140" t="s">
        <v>73</v>
      </c>
      <c r="D140">
        <v>1</v>
      </c>
    </row>
    <row r="141" spans="1:4" ht="16.5" x14ac:dyDescent="0.25">
      <c r="A141" s="1"/>
      <c r="B141">
        <v>12</v>
      </c>
      <c r="C141" t="s">
        <v>73</v>
      </c>
      <c r="D141">
        <v>2</v>
      </c>
    </row>
    <row r="142" spans="1:4" ht="16.5" x14ac:dyDescent="0.25">
      <c r="A142" s="1"/>
      <c r="B142">
        <v>10</v>
      </c>
      <c r="C142" t="s">
        <v>74</v>
      </c>
      <c r="D142">
        <v>1</v>
      </c>
    </row>
    <row r="143" spans="1:4" ht="16.5" x14ac:dyDescent="0.25">
      <c r="A143" s="1"/>
      <c r="B143">
        <v>33</v>
      </c>
      <c r="C143" t="s">
        <v>74</v>
      </c>
      <c r="D143">
        <v>2</v>
      </c>
    </row>
    <row r="144" spans="1:4" ht="16.5" x14ac:dyDescent="0.25">
      <c r="A144" s="1"/>
    </row>
    <row r="145" spans="1:5" ht="16.5" x14ac:dyDescent="0.2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6.5" x14ac:dyDescent="0.25">
      <c r="A146" s="1"/>
      <c r="B146">
        <v>3</v>
      </c>
      <c r="C146">
        <v>4</v>
      </c>
      <c r="D146">
        <v>2</v>
      </c>
      <c r="E146">
        <v>7</v>
      </c>
    </row>
    <row r="147" spans="1:5" ht="16.5" x14ac:dyDescent="0.25">
      <c r="A147" s="1"/>
      <c r="B147">
        <v>8</v>
      </c>
      <c r="C147">
        <v>6</v>
      </c>
      <c r="D147">
        <v>6</v>
      </c>
      <c r="E147">
        <v>7</v>
      </c>
    </row>
    <row r="148" spans="1:5" ht="16.5" x14ac:dyDescent="0.25">
      <c r="A148" s="1"/>
      <c r="B148">
        <v>1</v>
      </c>
      <c r="C148">
        <v>9</v>
      </c>
      <c r="D148">
        <v>5</v>
      </c>
      <c r="E148">
        <v>3</v>
      </c>
    </row>
    <row r="149" spans="1:5" ht="16.5" x14ac:dyDescent="0.25">
      <c r="A149" s="1"/>
    </row>
    <row r="150" spans="1:5" ht="16.5" x14ac:dyDescent="0.2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6.5" x14ac:dyDescent="0.25">
      <c r="A151" s="1"/>
    </row>
    <row r="152" spans="1:5" ht="16.5" x14ac:dyDescent="0.25">
      <c r="A152" s="1"/>
    </row>
    <row r="153" spans="1:5" ht="16.5" x14ac:dyDescent="0.2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6.5" x14ac:dyDescent="0.25">
      <c r="A154" s="1"/>
      <c r="B154">
        <v>2</v>
      </c>
      <c r="C154">
        <v>6</v>
      </c>
    </row>
    <row r="155" spans="1:5" ht="16.5" x14ac:dyDescent="0.25">
      <c r="A155" s="1"/>
      <c r="B155">
        <v>3</v>
      </c>
      <c r="C155">
        <v>5</v>
      </c>
    </row>
    <row r="156" spans="1:5" ht="16.5" x14ac:dyDescent="0.25">
      <c r="A156" s="1"/>
      <c r="B156">
        <v>9</v>
      </c>
      <c r="C156">
        <v>11</v>
      </c>
    </row>
    <row r="157" spans="1:5" ht="16.5" x14ac:dyDescent="0.25">
      <c r="A157" s="1"/>
      <c r="B157">
        <v>1</v>
      </c>
      <c r="C157">
        <v>7</v>
      </c>
    </row>
    <row r="158" spans="1:5" ht="16.5" x14ac:dyDescent="0.25">
      <c r="A158" s="1"/>
      <c r="B158">
        <v>8</v>
      </c>
      <c r="C158">
        <v>5</v>
      </c>
    </row>
    <row r="159" spans="1:5" ht="16.5" x14ac:dyDescent="0.25">
      <c r="A159" s="1"/>
      <c r="B159">
        <v>7</v>
      </c>
      <c r="C159">
        <v>4</v>
      </c>
    </row>
    <row r="160" spans="1:5" ht="16.5" x14ac:dyDescent="0.25">
      <c r="A160" s="1"/>
      <c r="B160">
        <v>5</v>
      </c>
      <c r="C160">
        <v>4</v>
      </c>
    </row>
    <row r="161" spans="1:4" ht="16.5" x14ac:dyDescent="0.25">
      <c r="A161" s="1"/>
    </row>
    <row r="162" spans="1:4" ht="16.5" x14ac:dyDescent="0.2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6.5" x14ac:dyDescent="0.25">
      <c r="A163" s="1"/>
      <c r="B163">
        <v>2</v>
      </c>
      <c r="C163">
        <v>6</v>
      </c>
    </row>
    <row r="164" spans="1:4" ht="16.5" x14ac:dyDescent="0.25">
      <c r="A164" s="1"/>
      <c r="B164">
        <v>3</v>
      </c>
      <c r="C164">
        <v>5</v>
      </c>
    </row>
    <row r="165" spans="1:4" ht="16.5" x14ac:dyDescent="0.25">
      <c r="A165" s="1"/>
      <c r="B165">
        <v>9</v>
      </c>
      <c r="C165">
        <v>11</v>
      </c>
    </row>
    <row r="166" spans="1:4" ht="16.5" x14ac:dyDescent="0.25">
      <c r="A166" s="1"/>
      <c r="B166">
        <v>1</v>
      </c>
      <c r="C166">
        <v>7</v>
      </c>
    </row>
    <row r="167" spans="1:4" ht="16.5" x14ac:dyDescent="0.25">
      <c r="A167" s="1"/>
      <c r="B167">
        <v>8</v>
      </c>
      <c r="C167">
        <v>5</v>
      </c>
    </row>
    <row r="168" spans="1:4" ht="16.5" x14ac:dyDescent="0.25">
      <c r="A168" s="1"/>
      <c r="B168">
        <v>7</v>
      </c>
      <c r="C168">
        <v>4</v>
      </c>
    </row>
    <row r="169" spans="1:4" ht="16.5" x14ac:dyDescent="0.25">
      <c r="A169" s="1"/>
      <c r="B169">
        <v>5</v>
      </c>
      <c r="C169">
        <v>4</v>
      </c>
    </row>
    <row r="170" spans="1:4" ht="16.5" x14ac:dyDescent="0.25">
      <c r="A170" s="1"/>
    </row>
    <row r="171" spans="1:4" ht="16.5" x14ac:dyDescent="0.2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6.5" x14ac:dyDescent="0.25">
      <c r="A172" s="1"/>
      <c r="B172">
        <v>2</v>
      </c>
      <c r="C172">
        <v>6</v>
      </c>
    </row>
    <row r="173" spans="1:4" ht="16.5" x14ac:dyDescent="0.25">
      <c r="A173" s="1"/>
      <c r="B173">
        <v>3</v>
      </c>
      <c r="C173">
        <v>5</v>
      </c>
    </row>
    <row r="174" spans="1:4" ht="16.5" x14ac:dyDescent="0.25">
      <c r="A174" s="1"/>
      <c r="B174">
        <v>9</v>
      </c>
      <c r="C174">
        <v>11</v>
      </c>
    </row>
    <row r="175" spans="1:4" ht="16.5" x14ac:dyDescent="0.25">
      <c r="A175" s="1"/>
      <c r="B175">
        <v>1</v>
      </c>
      <c r="C175">
        <v>7</v>
      </c>
    </row>
    <row r="176" spans="1:4" ht="16.5" x14ac:dyDescent="0.25">
      <c r="A176" s="1"/>
      <c r="B176">
        <v>8</v>
      </c>
      <c r="C176">
        <v>5</v>
      </c>
    </row>
    <row r="177" spans="1:4" ht="16.5" x14ac:dyDescent="0.25">
      <c r="A177" s="1"/>
      <c r="B177">
        <v>7</v>
      </c>
      <c r="C177">
        <v>4</v>
      </c>
    </row>
    <row r="178" spans="1:4" ht="16.5" x14ac:dyDescent="0.25">
      <c r="A178" s="1"/>
      <c r="B178">
        <v>5</v>
      </c>
      <c r="C178">
        <v>4</v>
      </c>
    </row>
    <row r="179" spans="1:4" ht="16.5" x14ac:dyDescent="0.25">
      <c r="A179" s="1"/>
    </row>
    <row r="180" spans="1:4" ht="16.5" x14ac:dyDescent="0.2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6.5" x14ac:dyDescent="0.25">
      <c r="A181" s="1"/>
    </row>
    <row r="182" spans="1:4" ht="16.5" x14ac:dyDescent="0.2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6.5" x14ac:dyDescent="0.25">
      <c r="A183" s="1"/>
      <c r="B183" s="11"/>
    </row>
    <row r="184" spans="1:4" ht="16.5" x14ac:dyDescent="0.2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6.5" x14ac:dyDescent="0.25">
      <c r="A186" s="1" t="s">
        <v>75</v>
      </c>
      <c r="B186" t="e">
        <v>#NAME?</v>
      </c>
      <c r="C186" t="e">
        <v>#NAME?</v>
      </c>
      <c r="D186" t="s">
        <v>394</v>
      </c>
    </row>
    <row r="415" spans="1:1" x14ac:dyDescent="0.25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9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A20" sqref="A20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/>
      <c r="B1" s="2"/>
    </row>
    <row r="2" spans="1:9" ht="36.75" customHeight="1" x14ac:dyDescent="0.3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 x14ac:dyDescent="0.25"/>
    <row r="4" spans="1:9" ht="16.5" x14ac:dyDescent="0.2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6.5" x14ac:dyDescent="0.25">
      <c r="A5" s="1"/>
    </row>
    <row r="6" spans="1:9" ht="17.25" x14ac:dyDescent="0.3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6.5" x14ac:dyDescent="0.25">
      <c r="A7" s="1"/>
      <c r="B7" s="7"/>
    </row>
    <row r="8" spans="1:9" ht="16.5" x14ac:dyDescent="0.2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6.5" x14ac:dyDescent="0.25">
      <c r="A9" s="1"/>
      <c r="B9">
        <v>11</v>
      </c>
    </row>
    <row r="10" spans="1:9" ht="16.5" x14ac:dyDescent="0.25">
      <c r="A10" s="1"/>
    </row>
    <row r="11" spans="1:9" ht="16.5" x14ac:dyDescent="0.2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6.5" x14ac:dyDescent="0.25">
      <c r="A12" s="1"/>
      <c r="B12" s="8">
        <v>210</v>
      </c>
      <c r="C12">
        <v>35</v>
      </c>
    </row>
    <row r="13" spans="1:9" ht="16.5" x14ac:dyDescent="0.25">
      <c r="A13" s="1"/>
    </row>
    <row r="14" spans="1:9" ht="16.5" x14ac:dyDescent="0.2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6.5" x14ac:dyDescent="0.25">
      <c r="A15" s="1"/>
    </row>
    <row r="16" spans="1:9" ht="16.5" x14ac:dyDescent="0.2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6.5" x14ac:dyDescent="0.25">
      <c r="A17" s="1"/>
    </row>
    <row r="18" spans="1:4" ht="16.5" x14ac:dyDescent="0.2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</row>
    <row r="248" spans="1:1" x14ac:dyDescent="0.25">
      <c r="A248" s="3" t="s">
        <v>0</v>
      </c>
    </row>
  </sheetData>
  <phoneticPr fontId="12" type="noConversion"/>
  <conditionalFormatting sqref="D4 D6 D8 D11 D14 D16 D18">
    <cfRule type="cellIs" dxfId="19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3"/>
  <sheetViews>
    <sheetView topLeftCell="A46" zoomScale="115" zoomScaleNormal="115" workbookViewId="0">
      <selection activeCell="B73" sqref="B73"/>
    </sheetView>
  </sheetViews>
  <sheetFormatPr defaultRowHeight="15.75" x14ac:dyDescent="0.2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83</v>
      </c>
      <c r="B1" s="1" t="s">
        <v>64</v>
      </c>
      <c r="C1" s="1" t="s">
        <v>63</v>
      </c>
    </row>
    <row r="2" spans="1:4" ht="25.5" customHeight="1" x14ac:dyDescent="0.25"/>
    <row r="3" spans="1:4" ht="25.5" customHeight="1" x14ac:dyDescent="0.25"/>
    <row r="4" spans="1:4" ht="16.5" x14ac:dyDescent="0.2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6.5" x14ac:dyDescent="0.25">
      <c r="A5" s="1"/>
      <c r="B5" s="5"/>
    </row>
    <row r="6" spans="1:4" ht="16.5" x14ac:dyDescent="0.2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6.5" x14ac:dyDescent="0.25">
      <c r="A7" s="1"/>
      <c r="B7" s="5" t="str">
        <f>CHAR(9)&amp;"text"&amp;CHAR(10)</f>
        <v xml:space="preserve">	text
</v>
      </c>
    </row>
    <row r="8" spans="1:4" ht="16.5" x14ac:dyDescent="0.25">
      <c r="A8" s="1"/>
      <c r="B8" s="5"/>
    </row>
    <row r="9" spans="1:4" ht="16.5" x14ac:dyDescent="0.2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6.5" x14ac:dyDescent="0.25">
      <c r="A10" s="1"/>
    </row>
    <row r="11" spans="1:4" ht="16.5" x14ac:dyDescent="0.2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6.5" x14ac:dyDescent="0.25">
      <c r="A12" s="1"/>
      <c r="B12" t="s">
        <v>102</v>
      </c>
      <c r="C12" t="s">
        <v>103</v>
      </c>
    </row>
    <row r="13" spans="1:4" ht="16.5" x14ac:dyDescent="0.25">
      <c r="A13" s="1" t="s">
        <v>88</v>
      </c>
      <c r="B13" s="21" t="str">
        <f>DOLLAR(B14,2)</f>
        <v>$1,234.57</v>
      </c>
      <c r="C13" s="15" t="s">
        <v>392</v>
      </c>
      <c r="D13" t="str">
        <f>IF(B13=C13,"T","WARN")</f>
        <v>WARN</v>
      </c>
    </row>
    <row r="14" spans="1:4" ht="16.5" x14ac:dyDescent="0.25">
      <c r="A14" s="1"/>
      <c r="B14" s="5">
        <v>1234.567</v>
      </c>
    </row>
    <row r="15" spans="1:4" ht="16.5" x14ac:dyDescent="0.2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t="s">
        <v>105</v>
      </c>
    </row>
    <row r="17" spans="1:4" ht="16.5" x14ac:dyDescent="0.25">
      <c r="A17" s="1"/>
      <c r="B17" t="s">
        <v>105</v>
      </c>
    </row>
    <row r="18" spans="1:4" ht="16.5" x14ac:dyDescent="0.25">
      <c r="A18" s="1"/>
    </row>
    <row r="19" spans="1:4" ht="16.5" x14ac:dyDescent="0.2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6.5" x14ac:dyDescent="0.25">
      <c r="A20" s="1"/>
      <c r="B20" t="s">
        <v>108</v>
      </c>
    </row>
    <row r="21" spans="1:4" ht="16.5" x14ac:dyDescent="0.2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6.5" x14ac:dyDescent="0.25">
      <c r="A22" s="1"/>
    </row>
    <row r="23" spans="1:4" ht="16.5" x14ac:dyDescent="0.2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6.5" x14ac:dyDescent="0.25">
      <c r="A24" s="1"/>
      <c r="B24" s="5">
        <v>1234.567</v>
      </c>
    </row>
    <row r="25" spans="1:4" ht="16.5" x14ac:dyDescent="0.25">
      <c r="A25" s="1"/>
    </row>
    <row r="26" spans="1:4" ht="16.5" x14ac:dyDescent="0.2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6.5" x14ac:dyDescent="0.25">
      <c r="A27" s="1"/>
      <c r="B27" s="17" t="s">
        <v>113</v>
      </c>
    </row>
    <row r="28" spans="1:4" ht="16.5" x14ac:dyDescent="0.2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6.5" x14ac:dyDescent="0.25">
      <c r="A29" s="1"/>
    </row>
    <row r="30" spans="1:4" ht="16.5" x14ac:dyDescent="0.2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6.5" x14ac:dyDescent="0.25">
      <c r="A31" s="1"/>
      <c r="B31" t="s">
        <v>115</v>
      </c>
    </row>
    <row r="32" spans="1:4" ht="16.5" x14ac:dyDescent="0.2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6.5" x14ac:dyDescent="0.25">
      <c r="A33" s="1"/>
    </row>
    <row r="34" spans="1:4" ht="16.5" x14ac:dyDescent="0.2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6.5" x14ac:dyDescent="0.25">
      <c r="A35" s="1"/>
      <c r="B35" s="5" t="s">
        <v>116</v>
      </c>
    </row>
    <row r="36" spans="1:4" ht="16.5" x14ac:dyDescent="0.25">
      <c r="A36" s="1"/>
      <c r="B36" s="5"/>
    </row>
    <row r="37" spans="1:4" ht="16.5" x14ac:dyDescent="0.2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6.5" x14ac:dyDescent="0.25">
      <c r="A38" s="1"/>
      <c r="B38" s="5" t="s">
        <v>121</v>
      </c>
    </row>
    <row r="39" spans="1:4" ht="16.5" x14ac:dyDescent="0.2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6.5" x14ac:dyDescent="0.25">
      <c r="A40" s="1"/>
    </row>
    <row r="41" spans="1:4" ht="16.5" x14ac:dyDescent="0.2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6.5" x14ac:dyDescent="0.25">
      <c r="A42" s="1"/>
      <c r="B42" s="5" t="s">
        <v>126</v>
      </c>
    </row>
    <row r="43" spans="1:4" ht="16.5" x14ac:dyDescent="0.25">
      <c r="A43" s="1"/>
    </row>
    <row r="44" spans="1:4" ht="16.5" x14ac:dyDescent="0.2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6.5" x14ac:dyDescent="0.25">
      <c r="A45" s="1"/>
      <c r="B45" s="5" t="s">
        <v>128</v>
      </c>
    </row>
    <row r="46" spans="1:4" ht="16.5" x14ac:dyDescent="0.2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6.5" x14ac:dyDescent="0.25">
      <c r="A47" s="1"/>
    </row>
    <row r="48" spans="1:4" ht="16.5" x14ac:dyDescent="0.2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6.5" x14ac:dyDescent="0.25">
      <c r="A49" s="1"/>
    </row>
    <row r="50" spans="1:4" ht="16.5" x14ac:dyDescent="0.2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6.5" x14ac:dyDescent="0.25">
      <c r="A51" s="1"/>
      <c r="B51" s="5" t="s">
        <v>99</v>
      </c>
    </row>
    <row r="52" spans="1:4" ht="16.5" x14ac:dyDescent="0.2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6.5" x14ac:dyDescent="0.25">
      <c r="A53" s="1"/>
    </row>
    <row r="54" spans="1:4" ht="16.5" x14ac:dyDescent="0.2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6.5" x14ac:dyDescent="0.25">
      <c r="A55" s="1"/>
      <c r="B55" s="5" t="s">
        <v>99</v>
      </c>
    </row>
    <row r="56" spans="1:4" ht="16.5" x14ac:dyDescent="0.2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6.5" x14ac:dyDescent="0.25">
      <c r="A57" s="1"/>
    </row>
    <row r="58" spans="1:4" ht="16.5" x14ac:dyDescent="0.2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6.5" x14ac:dyDescent="0.25">
      <c r="A59" s="1"/>
      <c r="B59" t="s">
        <v>136</v>
      </c>
    </row>
    <row r="60" spans="1:4" ht="16.5" x14ac:dyDescent="0.25">
      <c r="A60" s="1"/>
    </row>
    <row r="61" spans="1:4" ht="16.5" x14ac:dyDescent="0.2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6.5" x14ac:dyDescent="0.25">
      <c r="A62" s="1"/>
      <c r="B62" s="5" t="s">
        <v>99</v>
      </c>
    </row>
    <row r="63" spans="1:4" ht="16.5" x14ac:dyDescent="0.25">
      <c r="A63" s="1"/>
    </row>
    <row r="64" spans="1:4" ht="16.5" x14ac:dyDescent="0.2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6.5" x14ac:dyDescent="0.25">
      <c r="A65" s="1"/>
      <c r="B65">
        <v>39300.625</v>
      </c>
    </row>
    <row r="66" spans="1:4" ht="16.5" x14ac:dyDescent="0.25">
      <c r="A66" s="1"/>
    </row>
    <row r="67" spans="1:4" ht="16.5" x14ac:dyDescent="0.2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6.5" x14ac:dyDescent="0.25">
      <c r="A68" s="1"/>
    </row>
    <row r="69" spans="1:4" ht="16.5" x14ac:dyDescent="0.2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6.5" x14ac:dyDescent="0.25">
      <c r="A70" s="1"/>
      <c r="B70" s="5" t="s">
        <v>140</v>
      </c>
    </row>
    <row r="71" spans="1:4" ht="16.5" x14ac:dyDescent="0.25">
      <c r="A71" s="1"/>
      <c r="B71" s="5"/>
    </row>
    <row r="72" spans="1:4" ht="16.5" x14ac:dyDescent="0.2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6.5" x14ac:dyDescent="0.25">
      <c r="A73" s="1"/>
      <c r="B73">
        <f>VALUE("16:48:00")</f>
        <v>0.70000000000000007</v>
      </c>
      <c r="C73">
        <v>0.7</v>
      </c>
      <c r="D73" t="s">
        <v>420</v>
      </c>
    </row>
    <row r="78" spans="1:4" x14ac:dyDescent="0.25">
      <c r="B78" s="11"/>
    </row>
    <row r="79" spans="1:4" ht="16.5" x14ac:dyDescent="0.25">
      <c r="A79" s="1"/>
    </row>
    <row r="80" spans="1:4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</sheetData>
  <sortState ref="A5:A26">
    <sortCondition ref="A5"/>
  </sortState>
  <phoneticPr fontId="12" type="noConversion"/>
  <conditionalFormatting sqref="D3:D73">
    <cfRule type="cellIs" dxfId="197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B13" sqref="B13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163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6.5" x14ac:dyDescent="0.25">
      <c r="A4" s="1"/>
      <c r="B4" t="e">
        <v>#NULL!</v>
      </c>
    </row>
    <row r="5" spans="1:4" ht="16.5" x14ac:dyDescent="0.25">
      <c r="A5" s="1"/>
    </row>
    <row r="6" spans="1:4" ht="16.5" x14ac:dyDescent="0.25">
      <c r="A6" s="1" t="s">
        <v>144</v>
      </c>
      <c r="B6" s="5" t="str">
        <f ca="1">INFO("release")</f>
        <v>15.0</v>
      </c>
      <c r="C6" t="s">
        <v>395</v>
      </c>
      <c r="D6" t="s">
        <v>403</v>
      </c>
    </row>
    <row r="7" spans="1:4" ht="16.5" x14ac:dyDescent="0.25">
      <c r="A7" s="1"/>
    </row>
    <row r="8" spans="1:4" ht="16.5" x14ac:dyDescent="0.2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6.5" x14ac:dyDescent="0.25">
      <c r="A9" s="1"/>
      <c r="B9" s="5" t="s">
        <v>160</v>
      </c>
    </row>
    <row r="10" spans="1:4" ht="16.5" x14ac:dyDescent="0.2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6.5" x14ac:dyDescent="0.25">
      <c r="A11" s="1"/>
      <c r="B11" s="5" t="e">
        <v>#VALUE!</v>
      </c>
    </row>
    <row r="12" spans="1:4" ht="16.5" x14ac:dyDescent="0.2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6.5" x14ac:dyDescent="0.25">
      <c r="A13" s="1"/>
      <c r="B13" s="5" t="e">
        <f ca="1">abc()</f>
        <v>#NAME?</v>
      </c>
    </row>
    <row r="14" spans="1:4" ht="16.5" x14ac:dyDescent="0.25">
      <c r="A14" s="1"/>
      <c r="B14" s="5"/>
    </row>
    <row r="15" spans="1:4" ht="16.5" x14ac:dyDescent="0.2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s="5" t="e">
        <v>#VALUE!</v>
      </c>
    </row>
    <row r="17" spans="1:4" ht="16.5" x14ac:dyDescent="0.25">
      <c r="A17" s="1"/>
    </row>
    <row r="18" spans="1:4" ht="16.5" x14ac:dyDescent="0.2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  <c r="B19">
        <v>2</v>
      </c>
    </row>
    <row r="20" spans="1:4" ht="16.5" x14ac:dyDescent="0.25">
      <c r="A20" s="1"/>
    </row>
    <row r="21" spans="1:4" ht="16.5" x14ac:dyDescent="0.2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6.5" x14ac:dyDescent="0.25">
      <c r="A22" s="1"/>
    </row>
    <row r="23" spans="1:4" ht="16.5" x14ac:dyDescent="0.2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6.5" x14ac:dyDescent="0.25">
      <c r="A24" s="1"/>
      <c r="B24" s="5" t="e">
        <v>#VALUE!</v>
      </c>
    </row>
    <row r="25" spans="1:4" ht="16.5" x14ac:dyDescent="0.25">
      <c r="A25" s="1"/>
      <c r="B25" s="5"/>
    </row>
    <row r="26" spans="1:4" ht="16.5" x14ac:dyDescent="0.2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6.5" x14ac:dyDescent="0.25">
      <c r="A27" s="1"/>
      <c r="B27">
        <v>10</v>
      </c>
    </row>
    <row r="28" spans="1:4" ht="16.5" x14ac:dyDescent="0.25">
      <c r="A28" s="1"/>
    </row>
    <row r="29" spans="1:4" ht="16.5" x14ac:dyDescent="0.2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6.5" x14ac:dyDescent="0.25">
      <c r="A30" s="1"/>
      <c r="B30">
        <v>10</v>
      </c>
    </row>
    <row r="31" spans="1:4" ht="16.5" x14ac:dyDescent="0.2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6.5" x14ac:dyDescent="0.25">
      <c r="A34" s="1"/>
      <c r="D34" s="5"/>
    </row>
    <row r="35" spans="1:4" ht="16.5" x14ac:dyDescent="0.2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6.5" x14ac:dyDescent="0.25">
      <c r="A36" s="1"/>
      <c r="B36" t="s">
        <v>161</v>
      </c>
    </row>
    <row r="37" spans="1:4" ht="16.5" x14ac:dyDescent="0.25">
      <c r="A37" s="1"/>
    </row>
    <row r="38" spans="1:4" ht="16.5" x14ac:dyDescent="0.2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6.5" x14ac:dyDescent="0.25">
      <c r="A39" s="1"/>
      <c r="B39">
        <v>7</v>
      </c>
    </row>
    <row r="40" spans="1:4" ht="16.5" x14ac:dyDescent="0.25">
      <c r="A40" s="1"/>
    </row>
    <row r="41" spans="1:4" ht="16.5" x14ac:dyDescent="0.2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6.5" x14ac:dyDescent="0.25">
      <c r="A42" s="1"/>
    </row>
    <row r="43" spans="1:4" ht="16.5" x14ac:dyDescent="0.2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6.5" x14ac:dyDescent="0.25">
      <c r="A44" s="1"/>
      <c r="B44" t="s">
        <v>162</v>
      </c>
    </row>
    <row r="45" spans="1:4" ht="16.5" x14ac:dyDescent="0.25">
      <c r="A45" s="1"/>
    </row>
    <row r="47" spans="1:4" ht="16.5" x14ac:dyDescent="0.25">
      <c r="A47" s="1"/>
    </row>
    <row r="48" spans="1:4" ht="16.5" x14ac:dyDescent="0.25">
      <c r="A48" s="1"/>
    </row>
    <row r="49" spans="1:1" ht="16.5" x14ac:dyDescent="0.25">
      <c r="A49" s="1"/>
    </row>
    <row r="50" spans="1:1" ht="16.5" x14ac:dyDescent="0.25">
      <c r="A50" s="1"/>
    </row>
    <row r="51" spans="1:1" ht="16.5" x14ac:dyDescent="0.25">
      <c r="A51" s="1"/>
    </row>
    <row r="52" spans="1:1" ht="16.5" x14ac:dyDescent="0.25">
      <c r="A52" s="1"/>
    </row>
    <row r="53" spans="1:1" ht="16.5" x14ac:dyDescent="0.25">
      <c r="A53" s="1"/>
    </row>
    <row r="54" spans="1:1" ht="16.5" x14ac:dyDescent="0.25">
      <c r="A54" s="1"/>
    </row>
    <row r="55" spans="1:1" ht="16.5" x14ac:dyDescent="0.25">
      <c r="A55" s="1"/>
    </row>
    <row r="56" spans="1:1" ht="16.5" x14ac:dyDescent="0.25">
      <c r="A56" s="1"/>
    </row>
    <row r="57" spans="1:1" ht="16.5" x14ac:dyDescent="0.25">
      <c r="A57" s="1"/>
    </row>
    <row r="58" spans="1:1" ht="16.5" x14ac:dyDescent="0.25">
      <c r="A58" s="1"/>
    </row>
    <row r="59" spans="1:1" ht="16.5" x14ac:dyDescent="0.25">
      <c r="A59" s="1"/>
    </row>
    <row r="60" spans="1:1" ht="16.5" x14ac:dyDescent="0.25">
      <c r="A60" s="1"/>
    </row>
    <row r="61" spans="1:1" ht="16.5" x14ac:dyDescent="0.25">
      <c r="A61" s="1"/>
    </row>
    <row r="62" spans="1:1" ht="16.5" x14ac:dyDescent="0.25">
      <c r="A62" s="1"/>
    </row>
    <row r="63" spans="1:1" ht="16.5" x14ac:dyDescent="0.25">
      <c r="A63" s="1"/>
    </row>
    <row r="64" spans="1:1" ht="16.5" x14ac:dyDescent="0.25">
      <c r="A64" s="1"/>
    </row>
    <row r="65" spans="1:2" ht="16.5" x14ac:dyDescent="0.25">
      <c r="A65" s="1"/>
    </row>
    <row r="66" spans="1:2" ht="16.5" x14ac:dyDescent="0.25">
      <c r="A66" s="1"/>
    </row>
    <row r="67" spans="1:2" ht="16.5" x14ac:dyDescent="0.25">
      <c r="A67" s="1"/>
    </row>
    <row r="68" spans="1:2" ht="16.5" x14ac:dyDescent="0.25">
      <c r="A68" s="1"/>
    </row>
    <row r="69" spans="1:2" ht="16.5" x14ac:dyDescent="0.25">
      <c r="A69" s="1"/>
    </row>
    <row r="70" spans="1:2" ht="16.5" x14ac:dyDescent="0.25">
      <c r="A70" s="1"/>
    </row>
    <row r="71" spans="1:2" ht="16.5" x14ac:dyDescent="0.25">
      <c r="A71" s="1"/>
    </row>
    <row r="72" spans="1:2" ht="16.5" x14ac:dyDescent="0.25">
      <c r="A72" s="1"/>
    </row>
    <row r="73" spans="1:2" ht="16.5" x14ac:dyDescent="0.25">
      <c r="A73" s="1"/>
      <c r="B73" s="5"/>
    </row>
    <row r="74" spans="1:2" ht="16.5" x14ac:dyDescent="0.25">
      <c r="A74" s="1"/>
    </row>
    <row r="75" spans="1:2" ht="16.5" x14ac:dyDescent="0.25">
      <c r="A75" s="1"/>
      <c r="B75" s="5"/>
    </row>
    <row r="76" spans="1:2" ht="16.5" x14ac:dyDescent="0.25">
      <c r="A76" s="1"/>
    </row>
    <row r="77" spans="1:2" ht="16.5" x14ac:dyDescent="0.25">
      <c r="A77" s="1"/>
      <c r="B77" s="5"/>
    </row>
    <row r="78" spans="1:2" ht="16.5" x14ac:dyDescent="0.25">
      <c r="A78" s="1"/>
    </row>
    <row r="79" spans="1:2" ht="16.5" x14ac:dyDescent="0.25">
      <c r="A79" s="1"/>
      <c r="B79" s="5"/>
    </row>
    <row r="80" spans="1:2" ht="16.5" x14ac:dyDescent="0.25">
      <c r="A80" s="1"/>
    </row>
    <row r="81" spans="1:2" ht="16.5" x14ac:dyDescent="0.25">
      <c r="A81" s="1"/>
      <c r="B81" s="5"/>
    </row>
    <row r="82" spans="1:2" ht="16.5" x14ac:dyDescent="0.25">
      <c r="A82" s="1"/>
    </row>
    <row r="83" spans="1:2" ht="16.5" x14ac:dyDescent="0.25">
      <c r="A83" s="1"/>
      <c r="B83" s="8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4" spans="1:2" ht="16.5" x14ac:dyDescent="0.25">
      <c r="A94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  <c r="B107" s="5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  <c r="B113" s="5"/>
    </row>
    <row r="114" spans="1:2" ht="16.5" x14ac:dyDescent="0.25">
      <c r="A114" s="1"/>
    </row>
    <row r="115" spans="1:2" ht="16.5" x14ac:dyDescent="0.25">
      <c r="A115" s="1"/>
      <c r="B115" s="8"/>
    </row>
    <row r="116" spans="1:2" ht="16.5" x14ac:dyDescent="0.25">
      <c r="A116" s="1"/>
    </row>
    <row r="117" spans="1:2" ht="16.5" x14ac:dyDescent="0.25">
      <c r="A117" s="1"/>
      <c r="B117" s="5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11"/>
    </row>
    <row r="127" spans="1:2" ht="16.5" x14ac:dyDescent="0.25">
      <c r="A127" s="1"/>
    </row>
    <row r="128" spans="1:2" ht="16.5" x14ac:dyDescent="0.25">
      <c r="A128" s="1"/>
      <c r="B128" s="9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  <c r="B134" s="5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  <c r="B140" s="8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  <c r="B149" s="12"/>
    </row>
    <row r="150" spans="1:2" ht="16.5" x14ac:dyDescent="0.25">
      <c r="A150" s="1"/>
    </row>
    <row r="151" spans="1:2" ht="16.5" x14ac:dyDescent="0.25">
      <c r="A151" s="1"/>
      <c r="B151" s="8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  <c r="B186" s="5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  <c r="B189" s="5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  <c r="B216" s="11"/>
    </row>
    <row r="217" spans="1:2" ht="16.5" x14ac:dyDescent="0.25">
      <c r="A217" s="1"/>
    </row>
    <row r="218" spans="1:2" ht="16.5" x14ac:dyDescent="0.25">
      <c r="A218" s="1"/>
      <c r="B218" s="11"/>
    </row>
    <row r="219" spans="1:2" ht="16.5" x14ac:dyDescent="0.25">
      <c r="A219" s="1"/>
      <c r="B219" s="11"/>
    </row>
    <row r="220" spans="1:2" ht="16.5" x14ac:dyDescent="0.25">
      <c r="A220" s="1"/>
      <c r="B220" s="5"/>
    </row>
    <row r="222" spans="1:2" ht="16.5" x14ac:dyDescent="0.25">
      <c r="A222" s="1"/>
    </row>
    <row r="451" spans="1:1" x14ac:dyDescent="0.25">
      <c r="A451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4"/>
  <sheetViews>
    <sheetView topLeftCell="A16" workbookViewId="0">
      <selection activeCell="A29" sqref="A29"/>
    </sheetView>
  </sheetViews>
  <sheetFormatPr defaultRowHeight="15.75" x14ac:dyDescent="0.2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164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6.5" x14ac:dyDescent="0.25">
      <c r="A4" s="1"/>
      <c r="B4">
        <v>2008</v>
      </c>
      <c r="C4">
        <v>1</v>
      </c>
      <c r="D4">
        <v>1</v>
      </c>
    </row>
    <row r="5" spans="1:4" ht="16.5" x14ac:dyDescent="0.25">
      <c r="A5" s="1"/>
    </row>
    <row r="6" spans="1:4" ht="16.5" x14ac:dyDescent="0.2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6.5" x14ac:dyDescent="0.25">
      <c r="A7" s="1"/>
    </row>
    <row r="8" spans="1:4" ht="16.5" x14ac:dyDescent="0.2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6.5" x14ac:dyDescent="0.25">
      <c r="A9" s="1"/>
      <c r="B9" s="18">
        <v>39553</v>
      </c>
    </row>
    <row r="10" spans="1:4" ht="16.5" x14ac:dyDescent="0.2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6.5" x14ac:dyDescent="0.25">
      <c r="A11" s="1"/>
      <c r="B11" s="19">
        <v>39477</v>
      </c>
      <c r="C11" s="19">
        <v>39479</v>
      </c>
    </row>
    <row r="12" spans="1:4" ht="16.5" x14ac:dyDescent="0.25">
      <c r="A12" s="1"/>
    </row>
    <row r="13" spans="1:4" ht="16.5" x14ac:dyDescent="0.2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6.5" x14ac:dyDescent="0.25">
      <c r="A14" s="1"/>
      <c r="B14" s="33">
        <v>0.14618055555555556</v>
      </c>
    </row>
    <row r="15" spans="1:4" ht="16.5" x14ac:dyDescent="0.2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6.5" x14ac:dyDescent="0.25">
      <c r="A16" s="1"/>
      <c r="B16" s="33">
        <v>0.70000000000000007</v>
      </c>
    </row>
    <row r="17" spans="1:4" ht="16.5" x14ac:dyDescent="0.2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6.5" x14ac:dyDescent="0.2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6.5" x14ac:dyDescent="0.2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6.5" x14ac:dyDescent="0.2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6.5" x14ac:dyDescent="0.2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6.5" x14ac:dyDescent="0.2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6.5" x14ac:dyDescent="0.2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6.5" x14ac:dyDescent="0.2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6.5" x14ac:dyDescent="0.2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6.5" x14ac:dyDescent="0.2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6.5" x14ac:dyDescent="0.2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 x14ac:dyDescent="0.25">
      <c r="B30" s="18"/>
      <c r="C30" s="18">
        <v>2</v>
      </c>
    </row>
    <row r="31" spans="1:4" ht="16.5" x14ac:dyDescent="0.25">
      <c r="A31" s="1" t="s">
        <v>416</v>
      </c>
      <c r="B31">
        <f>NETWORKDAYS(C30, B30)</f>
        <v>-1</v>
      </c>
      <c r="C31" s="21">
        <v>-1</v>
      </c>
    </row>
    <row r="32" spans="1:4" ht="16.5" x14ac:dyDescent="0.25">
      <c r="A32" s="1" t="s">
        <v>417</v>
      </c>
      <c r="B32">
        <f>NETWORKDAYS(DATE(1900,1,1),DATE(1900,1,1))</f>
        <v>0</v>
      </c>
      <c r="C32" s="21">
        <v>0</v>
      </c>
    </row>
    <row r="33" spans="1:4" ht="16.5" x14ac:dyDescent="0.25">
      <c r="A33" s="1"/>
    </row>
    <row r="34" spans="1:4" ht="16.5" x14ac:dyDescent="0.25">
      <c r="A34" s="1" t="s">
        <v>172</v>
      </c>
      <c r="B34" s="20">
        <f ca="1">NOW()</f>
        <v>41528.429945833333</v>
      </c>
    </row>
    <row r="35" spans="1:4" ht="16.5" x14ac:dyDescent="0.25">
      <c r="A35" s="1"/>
    </row>
    <row r="36" spans="1:4" ht="16.5" x14ac:dyDescent="0.2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6.5" x14ac:dyDescent="0.25">
      <c r="A37" s="1"/>
      <c r="B37" s="33">
        <v>0.70020833333333332</v>
      </c>
    </row>
    <row r="38" spans="1:4" ht="16.5" x14ac:dyDescent="0.2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6.5" x14ac:dyDescent="0.25">
      <c r="A39" s="1"/>
    </row>
    <row r="40" spans="1:4" ht="16.5" x14ac:dyDescent="0.2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6.5" x14ac:dyDescent="0.25">
      <c r="A41" s="1"/>
    </row>
    <row r="42" spans="1:4" ht="16.5" x14ac:dyDescent="0.25">
      <c r="A42" s="1" t="s">
        <v>176</v>
      </c>
      <c r="B42" s="19">
        <f ca="1">TODAY()</f>
        <v>41528</v>
      </c>
    </row>
    <row r="43" spans="1:4" ht="16.5" x14ac:dyDescent="0.25">
      <c r="A43" s="1"/>
    </row>
    <row r="44" spans="1:4" ht="16.5" x14ac:dyDescent="0.2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6.5" x14ac:dyDescent="0.25">
      <c r="A45" s="1"/>
    </row>
    <row r="46" spans="1:4" ht="16.5" x14ac:dyDescent="0.2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6.5" x14ac:dyDescent="0.2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6.5" x14ac:dyDescent="0.2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6.5" x14ac:dyDescent="0.2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6.5" x14ac:dyDescent="0.2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6.5" x14ac:dyDescent="0.2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6.5" x14ac:dyDescent="0.2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6.5" x14ac:dyDescent="0.2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6.5" x14ac:dyDescent="0.2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6.5" x14ac:dyDescent="0.2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6.5" x14ac:dyDescent="0.2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6.5" x14ac:dyDescent="0.2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6.5" x14ac:dyDescent="0.2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6.5" x14ac:dyDescent="0.25">
      <c r="A59" s="1"/>
    </row>
    <row r="60" spans="1:4" ht="16.5" x14ac:dyDescent="0.25">
      <c r="A60" s="1"/>
    </row>
    <row r="61" spans="1:4" ht="16.5" x14ac:dyDescent="0.2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6.5" x14ac:dyDescent="0.25">
      <c r="A62" s="1"/>
    </row>
    <row r="63" spans="1:4" ht="16.5" x14ac:dyDescent="0.2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6.5" x14ac:dyDescent="0.25">
      <c r="A64" s="1"/>
    </row>
    <row r="65" spans="1:4" x14ac:dyDescent="0.25">
      <c r="A65" s="3" t="s">
        <v>413</v>
      </c>
      <c r="C65" s="21">
        <v>36</v>
      </c>
      <c r="D65" t="s">
        <v>414</v>
      </c>
    </row>
    <row r="66" spans="1:4" ht="16.5" x14ac:dyDescent="0.25">
      <c r="A66" s="1"/>
    </row>
    <row r="67" spans="1:4" ht="16.5" x14ac:dyDescent="0.25">
      <c r="A67" s="1"/>
    </row>
    <row r="68" spans="1:4" x14ac:dyDescent="0.25">
      <c r="D68" s="18"/>
    </row>
    <row r="69" spans="1:4" ht="16.5" x14ac:dyDescent="0.25">
      <c r="A69" s="1"/>
    </row>
    <row r="70" spans="1:4" ht="16.5" x14ac:dyDescent="0.25">
      <c r="A70" s="1"/>
    </row>
    <row r="71" spans="1:4" ht="16.5" x14ac:dyDescent="0.25">
      <c r="A71" s="1"/>
    </row>
    <row r="72" spans="1:4" ht="16.5" x14ac:dyDescent="0.25">
      <c r="A72" s="1"/>
    </row>
    <row r="73" spans="1:4" ht="16.5" x14ac:dyDescent="0.25">
      <c r="A73" s="1"/>
    </row>
    <row r="74" spans="1:4" ht="16.5" x14ac:dyDescent="0.25">
      <c r="A74" s="1"/>
    </row>
    <row r="78" spans="1:4" ht="16.5" x14ac:dyDescent="0.25">
      <c r="A78" s="1"/>
    </row>
    <row r="79" spans="1:4" ht="16.5" x14ac:dyDescent="0.25">
      <c r="A79" s="1"/>
    </row>
    <row r="80" spans="1:4" ht="16.5" x14ac:dyDescent="0.25">
      <c r="A80" s="1"/>
    </row>
    <row r="81" spans="1:2" ht="16.5" x14ac:dyDescent="0.25">
      <c r="A81" s="1"/>
    </row>
    <row r="82" spans="1:2" ht="16.5" x14ac:dyDescent="0.25">
      <c r="A82" s="1"/>
    </row>
    <row r="83" spans="1:2" ht="16.5" x14ac:dyDescent="0.25">
      <c r="A83" s="1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  <c r="B87" s="5"/>
    </row>
    <row r="88" spans="1:2" ht="16.5" x14ac:dyDescent="0.25">
      <c r="A88" s="1"/>
    </row>
    <row r="89" spans="1:2" ht="16.5" x14ac:dyDescent="0.25">
      <c r="A89" s="1"/>
      <c r="B89" s="5"/>
    </row>
    <row r="90" spans="1:2" ht="16.5" x14ac:dyDescent="0.25">
      <c r="A90" s="1"/>
    </row>
    <row r="91" spans="1:2" ht="16.5" x14ac:dyDescent="0.25">
      <c r="A91" s="1"/>
      <c r="B91" s="5"/>
    </row>
    <row r="92" spans="1:2" ht="16.5" x14ac:dyDescent="0.25">
      <c r="A92" s="1"/>
    </row>
    <row r="93" spans="1:2" ht="16.5" x14ac:dyDescent="0.25">
      <c r="A93" s="1"/>
      <c r="B93" s="5"/>
    </row>
    <row r="94" spans="1:2" ht="16.5" x14ac:dyDescent="0.25">
      <c r="A94" s="1"/>
    </row>
    <row r="95" spans="1:2" ht="16.5" x14ac:dyDescent="0.25">
      <c r="A95" s="1"/>
      <c r="B95" s="8"/>
    </row>
    <row r="96" spans="1:2" ht="16.5" x14ac:dyDescent="0.25">
      <c r="A96" s="1"/>
    </row>
    <row r="97" spans="1:2" ht="16.5" x14ac:dyDescent="0.25">
      <c r="A97" s="1"/>
      <c r="B97" s="5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  <c r="B121" s="5"/>
    </row>
    <row r="122" spans="1:2" ht="16.5" x14ac:dyDescent="0.25">
      <c r="A122" s="1"/>
    </row>
    <row r="123" spans="1:2" x14ac:dyDescent="0.25">
      <c r="B123" s="5"/>
    </row>
    <row r="125" spans="1:2" x14ac:dyDescent="0.25">
      <c r="B125" s="5"/>
    </row>
    <row r="127" spans="1:2" ht="16.5" x14ac:dyDescent="0.25">
      <c r="A127" s="1"/>
      <c r="B127" s="8"/>
    </row>
    <row r="128" spans="1:2" ht="16.5" x14ac:dyDescent="0.25">
      <c r="A128" s="1"/>
    </row>
    <row r="129" spans="1:2" ht="16.5" x14ac:dyDescent="0.25">
      <c r="A129" s="1"/>
      <c r="B129" s="5"/>
    </row>
    <row r="130" spans="1:2" ht="16.5" x14ac:dyDescent="0.25">
      <c r="A130" s="1"/>
    </row>
    <row r="131" spans="1:2" ht="16.5" x14ac:dyDescent="0.25">
      <c r="A131" s="1"/>
      <c r="B131" s="5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  <c r="B136" s="5"/>
    </row>
    <row r="137" spans="1:2" ht="16.5" x14ac:dyDescent="0.25">
      <c r="A137" s="1"/>
    </row>
    <row r="138" spans="1:2" ht="16.5" x14ac:dyDescent="0.25">
      <c r="A138" s="1"/>
      <c r="B138" s="11"/>
    </row>
    <row r="139" spans="1:2" ht="16.5" x14ac:dyDescent="0.25">
      <c r="A139" s="1"/>
    </row>
    <row r="140" spans="1:2" ht="16.5" x14ac:dyDescent="0.25">
      <c r="A140" s="1"/>
      <c r="B140" s="9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  <c r="B144" s="5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12"/>
    </row>
    <row r="162" spans="1:2" ht="16.5" x14ac:dyDescent="0.25">
      <c r="A162" s="1"/>
    </row>
    <row r="163" spans="1:2" ht="16.5" x14ac:dyDescent="0.25">
      <c r="A163" s="1"/>
      <c r="B163" s="8"/>
    </row>
    <row r="164" spans="1:2" ht="16.5" x14ac:dyDescent="0.25">
      <c r="A164" s="1"/>
    </row>
    <row r="165" spans="1:2" ht="16.5" x14ac:dyDescent="0.25">
      <c r="A165" s="1"/>
      <c r="B165" s="5"/>
    </row>
    <row r="166" spans="1:2" ht="16.5" x14ac:dyDescent="0.25">
      <c r="A166" s="1"/>
    </row>
    <row r="167" spans="1:2" ht="16.5" x14ac:dyDescent="0.25">
      <c r="A167" s="1"/>
      <c r="B167" s="11"/>
    </row>
    <row r="168" spans="1:2" ht="16.5" x14ac:dyDescent="0.25">
      <c r="A168" s="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  <c r="B198" s="5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  <c r="B201" s="5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  <c r="B228" s="11"/>
    </row>
    <row r="229" spans="1:2" ht="16.5" x14ac:dyDescent="0.25">
      <c r="A229" s="1"/>
    </row>
    <row r="230" spans="1:2" ht="16.5" x14ac:dyDescent="0.25">
      <c r="A230" s="1"/>
      <c r="B230" s="11"/>
    </row>
    <row r="231" spans="1:2" ht="16.5" x14ac:dyDescent="0.25">
      <c r="A231" s="1"/>
      <c r="B231" s="1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5" spans="1:1" ht="16.5" x14ac:dyDescent="0.25">
      <c r="A255" s="1"/>
    </row>
    <row r="484" spans="1:1" x14ac:dyDescent="0.25">
      <c r="A484" s="3" t="s">
        <v>0</v>
      </c>
    </row>
  </sheetData>
  <sortState ref="A3:A29">
    <sortCondition ref="A3"/>
  </sortState>
  <phoneticPr fontId="12" type="noConversion"/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9"/>
  <sheetViews>
    <sheetView topLeftCell="A93" workbookViewId="0">
      <selection activeCell="C111" sqref="C111"/>
    </sheetView>
  </sheetViews>
  <sheetFormatPr defaultRowHeight="15.75" x14ac:dyDescent="0.2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9.5" x14ac:dyDescent="0.3">
      <c r="A1" s="4" t="s">
        <v>185</v>
      </c>
      <c r="B1" s="1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6.5" x14ac:dyDescent="0.2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6.5" x14ac:dyDescent="0.25">
      <c r="A5" s="1"/>
    </row>
    <row r="6" spans="1:8" ht="16.5" x14ac:dyDescent="0.2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6.5" x14ac:dyDescent="0.2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6.5" x14ac:dyDescent="0.25">
      <c r="A8" s="1"/>
    </row>
    <row r="9" spans="1:8" ht="16.5" x14ac:dyDescent="0.2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6.5" x14ac:dyDescent="0.2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6.5" x14ac:dyDescent="0.25">
      <c r="A11" s="1"/>
    </row>
    <row r="12" spans="1:8" ht="16.5" x14ac:dyDescent="0.2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6.5" x14ac:dyDescent="0.2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6.5" x14ac:dyDescent="0.25">
      <c r="A14" s="1"/>
    </row>
    <row r="15" spans="1:8" ht="16.5" x14ac:dyDescent="0.2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6.5" x14ac:dyDescent="0.25">
      <c r="A16" s="1"/>
      <c r="B16" s="18">
        <v>40568</v>
      </c>
      <c r="C16" s="18">
        <v>40862</v>
      </c>
      <c r="D16">
        <v>2</v>
      </c>
      <c r="E16">
        <v>1</v>
      </c>
    </row>
    <row r="17" spans="1:5" ht="16.5" x14ac:dyDescent="0.25">
      <c r="A17" s="1"/>
      <c r="B17" s="18"/>
      <c r="C17" s="18"/>
    </row>
    <row r="18" spans="1:5" ht="16.5" x14ac:dyDescent="0.2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6.5" x14ac:dyDescent="0.25">
      <c r="A19" s="1"/>
      <c r="B19" s="18">
        <v>40568</v>
      </c>
      <c r="C19" s="18">
        <v>40862</v>
      </c>
      <c r="D19">
        <v>2</v>
      </c>
      <c r="E19">
        <v>1</v>
      </c>
    </row>
    <row r="20" spans="1:5" ht="16.5" x14ac:dyDescent="0.25">
      <c r="A20" s="1"/>
      <c r="B20" s="18"/>
      <c r="C20" s="18"/>
    </row>
    <row r="21" spans="1:5" ht="16.5" x14ac:dyDescent="0.2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6.5" x14ac:dyDescent="0.25">
      <c r="A22" s="1"/>
      <c r="B22" s="18">
        <v>40568</v>
      </c>
      <c r="C22" s="18">
        <v>40862</v>
      </c>
      <c r="D22">
        <v>2</v>
      </c>
      <c r="E22">
        <v>1</v>
      </c>
    </row>
    <row r="23" spans="1:5" ht="16.5" x14ac:dyDescent="0.25">
      <c r="A23" s="1"/>
    </row>
    <row r="24" spans="1:5" ht="16.5" x14ac:dyDescent="0.2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6.5" x14ac:dyDescent="0.25">
      <c r="A25" s="1"/>
      <c r="B25" s="18">
        <v>40568</v>
      </c>
      <c r="C25" s="18">
        <v>40862</v>
      </c>
      <c r="D25">
        <v>2</v>
      </c>
      <c r="E25">
        <v>1</v>
      </c>
    </row>
    <row r="26" spans="1:5" ht="16.5" x14ac:dyDescent="0.25">
      <c r="A26" s="1"/>
      <c r="B26" s="18"/>
      <c r="C26" s="18"/>
    </row>
    <row r="27" spans="1:5" ht="16.5" x14ac:dyDescent="0.2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6.5" x14ac:dyDescent="0.25">
      <c r="A28" s="1"/>
      <c r="B28" s="18">
        <v>39107</v>
      </c>
      <c r="C28" s="18">
        <v>39767</v>
      </c>
      <c r="D28">
        <v>2</v>
      </c>
      <c r="E28">
        <v>1</v>
      </c>
    </row>
    <row r="29" spans="1:5" ht="16.5" x14ac:dyDescent="0.25">
      <c r="A29" s="1"/>
      <c r="B29" s="18"/>
      <c r="C29" s="18"/>
    </row>
    <row r="30" spans="1:5" ht="16.5" x14ac:dyDescent="0.2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6.5" x14ac:dyDescent="0.25">
      <c r="A31" s="1"/>
      <c r="B31" s="18">
        <v>39107</v>
      </c>
      <c r="C31" s="18">
        <v>39767</v>
      </c>
      <c r="D31">
        <v>2</v>
      </c>
      <c r="E31">
        <v>1</v>
      </c>
    </row>
    <row r="32" spans="1:5" ht="16.5" x14ac:dyDescent="0.25">
      <c r="A32" s="1"/>
      <c r="B32" s="18"/>
      <c r="C32" s="18"/>
    </row>
    <row r="33" spans="1:6" ht="16.5" x14ac:dyDescent="0.2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6.5" x14ac:dyDescent="0.25">
      <c r="A34" s="1"/>
      <c r="B34">
        <v>0.09</v>
      </c>
      <c r="C34" s="21">
        <v>30</v>
      </c>
      <c r="D34">
        <v>125000</v>
      </c>
    </row>
    <row r="35" spans="1:6" ht="16.5" x14ac:dyDescent="0.25">
      <c r="A35" s="1"/>
      <c r="C35" s="21"/>
    </row>
    <row r="36" spans="1:6" ht="16.5" x14ac:dyDescent="0.2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6.5" x14ac:dyDescent="0.25">
      <c r="A37" s="1"/>
      <c r="B37">
        <v>0.09</v>
      </c>
      <c r="C37" s="21">
        <v>30</v>
      </c>
      <c r="D37">
        <v>125000</v>
      </c>
    </row>
    <row r="38" spans="1:6" ht="16.5" x14ac:dyDescent="0.25">
      <c r="A38" s="1"/>
      <c r="C38" s="21"/>
    </row>
    <row r="39" spans="1:6" ht="16.5" x14ac:dyDescent="0.2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6.5" x14ac:dyDescent="0.25">
      <c r="A40" s="1"/>
      <c r="B40">
        <v>1000000</v>
      </c>
      <c r="C40">
        <v>100000</v>
      </c>
      <c r="D40">
        <v>6</v>
      </c>
    </row>
    <row r="41" spans="1:6" ht="16.5" x14ac:dyDescent="0.25">
      <c r="A41" s="1"/>
    </row>
    <row r="42" spans="1:6" ht="16.5" x14ac:dyDescent="0.2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6.5" x14ac:dyDescent="0.25">
      <c r="A43" s="1"/>
      <c r="B43">
        <v>2400</v>
      </c>
      <c r="C43">
        <v>300</v>
      </c>
      <c r="D43">
        <v>10</v>
      </c>
    </row>
    <row r="44" spans="1:6" ht="16.5" x14ac:dyDescent="0.25">
      <c r="A44" s="1"/>
    </row>
    <row r="45" spans="1:6" ht="16.5" x14ac:dyDescent="0.2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6.5" x14ac:dyDescent="0.2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6.5" x14ac:dyDescent="0.2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6.5" x14ac:dyDescent="0.25">
      <c r="A48" s="1"/>
    </row>
    <row r="49" spans="1:7" ht="16.5" x14ac:dyDescent="0.2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6.5" x14ac:dyDescent="0.25">
      <c r="A50" s="1"/>
    </row>
    <row r="51" spans="1:7" ht="16.5" x14ac:dyDescent="0.2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6.5" x14ac:dyDescent="0.2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6.5" x14ac:dyDescent="0.25">
      <c r="A53" s="1"/>
    </row>
    <row r="54" spans="1:7" ht="16.5" x14ac:dyDescent="0.2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6.5" x14ac:dyDescent="0.25">
      <c r="A55" s="1"/>
      <c r="B55">
        <v>5.2499999999999998E-2</v>
      </c>
      <c r="C55">
        <v>4</v>
      </c>
    </row>
    <row r="56" spans="1:7" ht="16.5" x14ac:dyDescent="0.25">
      <c r="A56" s="1"/>
    </row>
    <row r="57" spans="1:7" ht="16.5" x14ac:dyDescent="0.2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6.5" x14ac:dyDescent="0.2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6.5" x14ac:dyDescent="0.2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6.5" x14ac:dyDescent="0.25">
      <c r="A60" s="1"/>
    </row>
    <row r="61" spans="1:7" ht="16.5" x14ac:dyDescent="0.25">
      <c r="A61" s="1"/>
    </row>
    <row r="62" spans="1:7" ht="16.5" x14ac:dyDescent="0.2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6.5" x14ac:dyDescent="0.2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6.5" x14ac:dyDescent="0.2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6.5" x14ac:dyDescent="0.25">
      <c r="A65" s="1"/>
      <c r="B65">
        <v>0.1</v>
      </c>
      <c r="C65">
        <v>1</v>
      </c>
      <c r="D65">
        <v>3</v>
      </c>
      <c r="E65">
        <v>8000</v>
      </c>
    </row>
    <row r="66" spans="1:9" ht="16.5" x14ac:dyDescent="0.25">
      <c r="A66" s="1"/>
    </row>
    <row r="67" spans="1:9" ht="16.5" x14ac:dyDescent="0.2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6.5" x14ac:dyDescent="0.2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6.5" x14ac:dyDescent="0.25">
      <c r="A69" s="1"/>
    </row>
    <row r="70" spans="1:9" ht="16.5" x14ac:dyDescent="0.2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6.5" x14ac:dyDescent="0.25">
      <c r="A71" s="1"/>
      <c r="B71">
        <v>0.1</v>
      </c>
      <c r="C71">
        <v>1</v>
      </c>
      <c r="D71">
        <v>3</v>
      </c>
      <c r="E71">
        <v>8000000</v>
      </c>
    </row>
    <row r="72" spans="1:9" ht="16.5" x14ac:dyDescent="0.25">
      <c r="A72" s="1"/>
    </row>
    <row r="73" spans="1:9" ht="16.5" x14ac:dyDescent="0.2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6.5" x14ac:dyDescent="0.2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6.5" x14ac:dyDescent="0.2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6.5" x14ac:dyDescent="0.25">
      <c r="A76" s="1"/>
    </row>
    <row r="77" spans="1:9" ht="16.5" x14ac:dyDescent="0.25">
      <c r="A77" s="1"/>
    </row>
    <row r="78" spans="1:9" ht="16.5" x14ac:dyDescent="0.2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6.5" x14ac:dyDescent="0.2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6.5" x14ac:dyDescent="0.25">
      <c r="A80" s="1"/>
    </row>
    <row r="81" spans="1:6" ht="16.5" x14ac:dyDescent="0.2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6.5" x14ac:dyDescent="0.25">
      <c r="A82" s="1"/>
      <c r="B82">
        <v>5.3543E-2</v>
      </c>
      <c r="C82">
        <v>4</v>
      </c>
    </row>
    <row r="83" spans="1:6" ht="16.5" x14ac:dyDescent="0.25">
      <c r="A83" s="1"/>
    </row>
    <row r="84" spans="1:6" ht="16.5" x14ac:dyDescent="0.2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6.5" x14ac:dyDescent="0.2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6.5" x14ac:dyDescent="0.2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6.5" x14ac:dyDescent="0.25">
      <c r="A88" s="1"/>
    </row>
    <row r="89" spans="1:6" ht="16.5" x14ac:dyDescent="0.2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6.5" x14ac:dyDescent="0.25">
      <c r="A90" s="1"/>
    </row>
    <row r="91" spans="1:6" ht="16.5" x14ac:dyDescent="0.2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6.5" x14ac:dyDescent="0.25">
      <c r="A92" s="1"/>
      <c r="B92" s="5"/>
    </row>
    <row r="93" spans="1:6" ht="16.5" x14ac:dyDescent="0.2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6.5" x14ac:dyDescent="0.25">
      <c r="A94" s="1"/>
      <c r="B94" s="5"/>
    </row>
    <row r="95" spans="1:6" ht="16.5" x14ac:dyDescent="0.2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6.5" x14ac:dyDescent="0.25">
      <c r="A96" s="1"/>
      <c r="B96" s="5"/>
    </row>
    <row r="97" spans="1:4" ht="16.5" x14ac:dyDescent="0.2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6.5" x14ac:dyDescent="0.25">
      <c r="A98" s="1"/>
      <c r="B98" s="5"/>
    </row>
    <row r="99" spans="1:4" ht="16.5" x14ac:dyDescent="0.2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6.5" x14ac:dyDescent="0.2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6.5" x14ac:dyDescent="0.25">
      <c r="A101" s="1"/>
      <c r="B101" s="5"/>
    </row>
    <row r="102" spans="1:4" ht="16.5" x14ac:dyDescent="0.2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6.5" x14ac:dyDescent="0.25">
      <c r="A103" s="1"/>
      <c r="B103" s="5"/>
    </row>
    <row r="104" spans="1:4" ht="16.5" x14ac:dyDescent="0.2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6.5" x14ac:dyDescent="0.25">
      <c r="A105" s="1"/>
      <c r="B105" s="8"/>
    </row>
    <row r="106" spans="1:4" ht="16.5" x14ac:dyDescent="0.2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6.5" x14ac:dyDescent="0.25">
      <c r="A107" s="1"/>
      <c r="B107" s="5"/>
    </row>
    <row r="108" spans="1:4" ht="16.5" x14ac:dyDescent="0.2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6.5" x14ac:dyDescent="0.25">
      <c r="A109" s="1"/>
    </row>
    <row r="110" spans="1:4" ht="16.5" x14ac:dyDescent="0.2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6.5" x14ac:dyDescent="0.25">
      <c r="A111" s="1"/>
    </row>
    <row r="112" spans="1:4" ht="16.5" x14ac:dyDescent="0.2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6.5" x14ac:dyDescent="0.25">
      <c r="A113" s="1"/>
      <c r="B113" s="18">
        <v>39538</v>
      </c>
      <c r="C113" s="18">
        <v>39600</v>
      </c>
      <c r="D113">
        <v>0.09</v>
      </c>
    </row>
    <row r="114" spans="1:7" ht="16.5" x14ac:dyDescent="0.25">
      <c r="A114" s="1"/>
    </row>
    <row r="115" spans="1:7" ht="16.5" x14ac:dyDescent="0.2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6.5" x14ac:dyDescent="0.25">
      <c r="A116" s="1"/>
    </row>
    <row r="117" spans="1:7" ht="16.5" x14ac:dyDescent="0.2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6.5" x14ac:dyDescent="0.25">
      <c r="A118" s="1"/>
    </row>
    <row r="119" spans="1:7" ht="16.5" x14ac:dyDescent="0.2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6.5" x14ac:dyDescent="0.2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6.5" x14ac:dyDescent="0.2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6.5" x14ac:dyDescent="0.25">
      <c r="A122" s="1"/>
      <c r="B122" s="18"/>
      <c r="C122" s="18"/>
      <c r="D122" s="18"/>
      <c r="E122" s="18"/>
      <c r="F122" s="18"/>
    </row>
    <row r="123" spans="1:7" ht="16.5" x14ac:dyDescent="0.2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6.5" x14ac:dyDescent="0.25">
      <c r="A124" s="1"/>
    </row>
    <row r="125" spans="1:7" ht="16.5" x14ac:dyDescent="0.2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6.5" x14ac:dyDescent="0.2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6.5" x14ac:dyDescent="0.25">
      <c r="A129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  <c r="B138" s="5"/>
    </row>
    <row r="139" spans="1:2" ht="16.5" x14ac:dyDescent="0.25">
      <c r="A139" s="1"/>
    </row>
    <row r="140" spans="1:2" ht="16.5" x14ac:dyDescent="0.25">
      <c r="A140" s="1"/>
      <c r="B140" s="5"/>
    </row>
    <row r="141" spans="1:2" ht="16.5" x14ac:dyDescent="0.25">
      <c r="A141" s="1"/>
    </row>
    <row r="142" spans="1:2" ht="16.5" x14ac:dyDescent="0.25">
      <c r="A142" s="1"/>
      <c r="B142" s="5"/>
    </row>
    <row r="143" spans="1:2" ht="16.5" x14ac:dyDescent="0.25">
      <c r="A143" s="1"/>
    </row>
    <row r="144" spans="1:2" ht="16.5" x14ac:dyDescent="0.25">
      <c r="A144" s="1"/>
      <c r="B144" s="8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  <c r="B148" s="5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  <c r="B157" s="9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5"/>
    </row>
    <row r="162" spans="1:2" ht="16.5" x14ac:dyDescent="0.25">
      <c r="A162" s="1"/>
    </row>
    <row r="163" spans="1:2" ht="16.5" x14ac:dyDescent="0.25">
      <c r="A163" s="1"/>
      <c r="B163" s="5"/>
    </row>
    <row r="164" spans="1:2" ht="16.5" x14ac:dyDescent="0.25">
      <c r="A164" s="1"/>
    </row>
    <row r="165" spans="1:2" ht="16.5" x14ac:dyDescent="0.25">
      <c r="A165" s="1"/>
    </row>
    <row r="166" spans="1:2" ht="16.5" x14ac:dyDescent="0.25">
      <c r="A166" s="1"/>
    </row>
    <row r="167" spans="1:2" ht="16.5" x14ac:dyDescent="0.25">
      <c r="A167" s="1"/>
    </row>
    <row r="168" spans="1:2" ht="16.5" x14ac:dyDescent="0.25">
      <c r="A168" s="1"/>
    </row>
    <row r="169" spans="1:2" ht="16.5" x14ac:dyDescent="0.25">
      <c r="A169" s="1"/>
      <c r="B169" s="8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2" ht="16.5" x14ac:dyDescent="0.25">
      <c r="A177" s="1"/>
    </row>
    <row r="178" spans="1:2" x14ac:dyDescent="0.25">
      <c r="B178" s="12"/>
    </row>
    <row r="180" spans="1:2" x14ac:dyDescent="0.25">
      <c r="B180" s="8"/>
    </row>
    <row r="182" spans="1:2" ht="16.5" x14ac:dyDescent="0.25">
      <c r="A182" s="1"/>
      <c r="B182" s="5"/>
    </row>
    <row r="183" spans="1:2" ht="16.5" x14ac:dyDescent="0.25">
      <c r="A183" s="1"/>
    </row>
    <row r="184" spans="1:2" ht="16.5" x14ac:dyDescent="0.25">
      <c r="A184" s="1"/>
      <c r="B184" s="1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  <c r="B215" s="5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  <c r="B218" s="5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  <c r="B245" s="11"/>
    </row>
    <row r="246" spans="1:2" ht="16.5" x14ac:dyDescent="0.25">
      <c r="A246" s="1"/>
    </row>
    <row r="247" spans="1:2" ht="16.5" x14ac:dyDescent="0.25">
      <c r="A247" s="1"/>
      <c r="B247" s="11"/>
    </row>
    <row r="248" spans="1:2" ht="16.5" x14ac:dyDescent="0.25">
      <c r="A248" s="1"/>
      <c r="B248" s="11"/>
    </row>
    <row r="249" spans="1:2" ht="16.5" x14ac:dyDescent="0.25">
      <c r="A249" s="1"/>
      <c r="B249" s="5"/>
    </row>
    <row r="250" spans="1:2" ht="16.5" x14ac:dyDescent="0.25">
      <c r="A250" s="1"/>
    </row>
    <row r="251" spans="1:2" ht="16.5" x14ac:dyDescent="0.25">
      <c r="A251" s="1"/>
    </row>
    <row r="252" spans="1:2" ht="16.5" x14ac:dyDescent="0.25">
      <c r="A252" s="1"/>
    </row>
    <row r="253" spans="1:2" ht="16.5" x14ac:dyDescent="0.25">
      <c r="A253" s="1"/>
    </row>
    <row r="254" spans="1:2" ht="16.5" x14ac:dyDescent="0.25">
      <c r="A254" s="1"/>
    </row>
    <row r="255" spans="1:2" ht="16.5" x14ac:dyDescent="0.25">
      <c r="A255" s="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2" spans="1:1" ht="16.5" x14ac:dyDescent="0.25">
      <c r="A292" s="1"/>
    </row>
    <row r="293" spans="1:1" ht="16.5" x14ac:dyDescent="0.25">
      <c r="A293" s="1"/>
    </row>
    <row r="294" spans="1:1" ht="16.5" x14ac:dyDescent="0.25">
      <c r="A294" s="1"/>
    </row>
    <row r="295" spans="1:1" ht="16.5" x14ac:dyDescent="0.25">
      <c r="A295" s="1"/>
    </row>
    <row r="296" spans="1:1" ht="16.5" x14ac:dyDescent="0.25">
      <c r="A296" s="1"/>
    </row>
    <row r="297" spans="1:1" ht="16.5" x14ac:dyDescent="0.25">
      <c r="A297" s="1"/>
    </row>
    <row r="298" spans="1:1" ht="16.5" x14ac:dyDescent="0.25">
      <c r="A298" s="1"/>
    </row>
    <row r="299" spans="1:1" ht="16.5" x14ac:dyDescent="0.25">
      <c r="A299" s="1"/>
    </row>
    <row r="300" spans="1:1" ht="16.5" x14ac:dyDescent="0.25">
      <c r="A300" s="1"/>
    </row>
    <row r="301" spans="1:1" ht="16.5" x14ac:dyDescent="0.25">
      <c r="A301" s="1"/>
    </row>
    <row r="302" spans="1:1" ht="16.5" x14ac:dyDescent="0.25">
      <c r="A302" s="1"/>
    </row>
    <row r="303" spans="1:1" ht="16.5" x14ac:dyDescent="0.25">
      <c r="A303" s="1"/>
    </row>
    <row r="304" spans="1:1" ht="16.5" x14ac:dyDescent="0.25">
      <c r="A304" s="1"/>
    </row>
    <row r="305" spans="1:1" ht="16.5" x14ac:dyDescent="0.25">
      <c r="A305" s="1"/>
    </row>
    <row r="306" spans="1:1" ht="16.5" x14ac:dyDescent="0.25">
      <c r="A306" s="1"/>
    </row>
    <row r="307" spans="1:1" ht="16.5" x14ac:dyDescent="0.25">
      <c r="A307" s="1"/>
    </row>
    <row r="308" spans="1:1" ht="16.5" x14ac:dyDescent="0.25">
      <c r="A308" s="1"/>
    </row>
    <row r="310" spans="1:1" ht="16.5" x14ac:dyDescent="0.25">
      <c r="A310" s="1"/>
    </row>
    <row r="539" spans="1:1" x14ac:dyDescent="0.25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3"/>
  <sheetViews>
    <sheetView workbookViewId="0">
      <selection activeCell="D170" sqref="D170"/>
    </sheetView>
  </sheetViews>
  <sheetFormatPr defaultRowHeight="15.75" x14ac:dyDescent="0.2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 x14ac:dyDescent="0.3">
      <c r="A1" s="4" t="s">
        <v>186</v>
      </c>
      <c r="B1" s="29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6.5" x14ac:dyDescent="0.2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6.5" x14ac:dyDescent="0.25">
      <c r="A5" s="1" t="s">
        <v>242</v>
      </c>
    </row>
    <row r="6" spans="1:8" ht="16.5" x14ac:dyDescent="0.2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6.5" x14ac:dyDescent="0.2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6.5" x14ac:dyDescent="0.2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6.5" x14ac:dyDescent="0.2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6.5" x14ac:dyDescent="0.25">
      <c r="A10" s="1"/>
    </row>
    <row r="11" spans="1:8" ht="16.5" x14ac:dyDescent="0.2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6.5" x14ac:dyDescent="0.2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6.5" x14ac:dyDescent="0.25">
      <c r="A13" s="1"/>
      <c r="B13" s="7"/>
      <c r="C13" s="7"/>
    </row>
    <row r="14" spans="1:8" ht="16.5" x14ac:dyDescent="0.2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6.5" x14ac:dyDescent="0.25">
      <c r="A15" s="1"/>
      <c r="B15">
        <v>87</v>
      </c>
      <c r="C15">
        <v>88</v>
      </c>
      <c r="D15" t="s">
        <v>287</v>
      </c>
      <c r="E15">
        <v>75</v>
      </c>
    </row>
    <row r="16" spans="1:8" ht="16.5" x14ac:dyDescent="0.25">
      <c r="A16" s="1"/>
    </row>
    <row r="17" spans="1:4" ht="16.5" x14ac:dyDescent="0.2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6.5" x14ac:dyDescent="0.25">
      <c r="A18" s="1"/>
    </row>
    <row r="19" spans="1:4" ht="16.5" x14ac:dyDescent="0.2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6.5" x14ac:dyDescent="0.25">
      <c r="A20" s="1"/>
    </row>
    <row r="21" spans="1:4" ht="16.5" x14ac:dyDescent="0.2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6.5" x14ac:dyDescent="0.25">
      <c r="A22" s="1"/>
      <c r="B22" s="20"/>
    </row>
    <row r="23" spans="1:4" ht="16.5" x14ac:dyDescent="0.2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6.5" x14ac:dyDescent="0.25">
      <c r="A24" s="1"/>
    </row>
    <row r="25" spans="1:4" ht="16.5" x14ac:dyDescent="0.2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6.5" x14ac:dyDescent="0.25">
      <c r="A26" s="1"/>
      <c r="B26" s="16"/>
    </row>
    <row r="27" spans="1:4" ht="16.5" x14ac:dyDescent="0.2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6.5" x14ac:dyDescent="0.25">
      <c r="A28" s="1"/>
      <c r="B28">
        <v>58</v>
      </c>
      <c r="C28">
        <v>35</v>
      </c>
    </row>
    <row r="29" spans="1:4" ht="16.5" x14ac:dyDescent="0.25">
      <c r="A29" s="1"/>
      <c r="B29">
        <v>11</v>
      </c>
      <c r="C29">
        <v>25</v>
      </c>
    </row>
    <row r="30" spans="1:4" ht="16.5" x14ac:dyDescent="0.25">
      <c r="A30" s="1"/>
      <c r="B30">
        <v>10</v>
      </c>
      <c r="C30">
        <v>23</v>
      </c>
    </row>
    <row r="31" spans="1:4" ht="16.5" x14ac:dyDescent="0.25">
      <c r="A31" s="1"/>
      <c r="B31">
        <v>45.35</v>
      </c>
      <c r="C31">
        <v>47.65</v>
      </c>
    </row>
    <row r="32" spans="1:4" ht="16.5" x14ac:dyDescent="0.25">
      <c r="A32" s="1"/>
      <c r="B32">
        <v>17.559999999999999</v>
      </c>
      <c r="C32">
        <v>18.440000000000001</v>
      </c>
    </row>
    <row r="33" spans="1:8" ht="16.5" x14ac:dyDescent="0.25">
      <c r="A33" s="1"/>
      <c r="B33">
        <v>16.09</v>
      </c>
      <c r="C33">
        <v>16.91</v>
      </c>
    </row>
    <row r="34" spans="1:8" ht="16.5" x14ac:dyDescent="0.25">
      <c r="A34" s="1"/>
    </row>
    <row r="35" spans="1:8" ht="16.5" x14ac:dyDescent="0.2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6.5" x14ac:dyDescent="0.25">
      <c r="A36" s="1"/>
      <c r="B36" s="5"/>
    </row>
    <row r="37" spans="1:8" ht="16.5" x14ac:dyDescent="0.2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6.5" x14ac:dyDescent="0.2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 x14ac:dyDescent="0.25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 x14ac:dyDescent="0.25">
      <c r="B40" s="7"/>
    </row>
    <row r="41" spans="1:8" ht="16.5" x14ac:dyDescent="0.2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6.5" x14ac:dyDescent="0.2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6.5" x14ac:dyDescent="0.2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6.5" x14ac:dyDescent="0.2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6.5" x14ac:dyDescent="0.2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6.5" x14ac:dyDescent="0.25">
      <c r="A46" s="1"/>
      <c r="C46" s="21">
        <v>6</v>
      </c>
      <c r="E46">
        <v>4</v>
      </c>
    </row>
    <row r="47" spans="1:8" ht="16.5" x14ac:dyDescent="0.2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6.5" x14ac:dyDescent="0.2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6.5" x14ac:dyDescent="0.25">
      <c r="A49" s="1"/>
    </row>
    <row r="50" spans="1:8" ht="16.5" x14ac:dyDescent="0.2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6.5" x14ac:dyDescent="0.2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6.5" x14ac:dyDescent="0.2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6.5" x14ac:dyDescent="0.2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6.5" x14ac:dyDescent="0.25">
      <c r="A54" s="1"/>
    </row>
    <row r="55" spans="1:8" ht="16.5" x14ac:dyDescent="0.2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6.5" x14ac:dyDescent="0.2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6.5" x14ac:dyDescent="0.2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6.5" x14ac:dyDescent="0.25">
      <c r="A58" s="1"/>
    </row>
    <row r="59" spans="1:8" ht="16.5" x14ac:dyDescent="0.2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6.5" x14ac:dyDescent="0.25">
      <c r="A60" s="1"/>
    </row>
    <row r="61" spans="1:8" ht="16.5" x14ac:dyDescent="0.2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6.5" x14ac:dyDescent="0.25">
      <c r="A62" s="1"/>
    </row>
    <row r="63" spans="1:8" ht="16.5" x14ac:dyDescent="0.2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6.5" x14ac:dyDescent="0.25">
      <c r="A64" s="1"/>
    </row>
    <row r="65" spans="1:10" ht="16.5" x14ac:dyDescent="0.2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6.5" x14ac:dyDescent="0.25">
      <c r="A66" s="1"/>
    </row>
    <row r="67" spans="1:10" ht="16.5" x14ac:dyDescent="0.2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6.5" x14ac:dyDescent="0.2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6.5" x14ac:dyDescent="0.2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6.5" x14ac:dyDescent="0.2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6.5" x14ac:dyDescent="0.2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6.5" x14ac:dyDescent="0.25">
      <c r="A72" s="1"/>
      <c r="B72">
        <v>70</v>
      </c>
      <c r="C72">
        <v>79</v>
      </c>
      <c r="D72">
        <v>89</v>
      </c>
    </row>
    <row r="73" spans="1:10" ht="16.5" x14ac:dyDescent="0.2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6.5" x14ac:dyDescent="0.2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6.5" x14ac:dyDescent="0.2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6.5" x14ac:dyDescent="0.2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6.5" x14ac:dyDescent="0.25">
      <c r="A77" s="1"/>
    </row>
    <row r="78" spans="1:10" ht="16.5" x14ac:dyDescent="0.2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6.5" x14ac:dyDescent="0.25">
      <c r="A79" s="1"/>
    </row>
    <row r="80" spans="1:10" ht="16.5" x14ac:dyDescent="0.2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6.5" x14ac:dyDescent="0.25">
      <c r="A81" s="1"/>
    </row>
    <row r="82" spans="1:9" ht="16.5" x14ac:dyDescent="0.2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6.5" x14ac:dyDescent="0.2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6.5" x14ac:dyDescent="0.25">
      <c r="A84" s="1"/>
    </row>
    <row r="85" spans="1:9" ht="16.5" x14ac:dyDescent="0.2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6.5" x14ac:dyDescent="0.2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6.5" x14ac:dyDescent="0.2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6.5" x14ac:dyDescent="0.25">
      <c r="A88" s="1"/>
    </row>
    <row r="89" spans="1:9" ht="16.5" x14ac:dyDescent="0.2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6.5" x14ac:dyDescent="0.2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6.5" x14ac:dyDescent="0.25">
      <c r="A91" s="1"/>
    </row>
    <row r="92" spans="1:9" ht="16.5" x14ac:dyDescent="0.2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6.5" x14ac:dyDescent="0.25">
      <c r="A93" s="1"/>
    </row>
    <row r="94" spans="1:9" ht="16.5" x14ac:dyDescent="0.2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6.5" x14ac:dyDescent="0.2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6.5" x14ac:dyDescent="0.2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6.5" x14ac:dyDescent="0.25">
      <c r="A97" s="1" t="s">
        <v>267</v>
      </c>
      <c r="B97" s="22">
        <f>KURT(B98:K98)</f>
        <v>-0.15179963720841627</v>
      </c>
      <c r="C97">
        <v>-0.15</v>
      </c>
    </row>
    <row r="98" spans="1:11" ht="16.5" x14ac:dyDescent="0.2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6.5" x14ac:dyDescent="0.25">
      <c r="A99" s="1"/>
    </row>
    <row r="100" spans="1:11" ht="16.5" x14ac:dyDescent="0.2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6.5" x14ac:dyDescent="0.2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6.5" x14ac:dyDescent="0.2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6.5" x14ac:dyDescent="0.2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6.5" x14ac:dyDescent="0.25">
      <c r="A104" s="1"/>
      <c r="B104">
        <v>1</v>
      </c>
      <c r="C104">
        <v>9</v>
      </c>
      <c r="D104">
        <v>5</v>
      </c>
      <c r="E104">
        <v>7</v>
      </c>
    </row>
    <row r="105" spans="1:11" ht="16.5" x14ac:dyDescent="0.25">
      <c r="A105" s="1"/>
      <c r="B105">
        <v>0</v>
      </c>
      <c r="C105">
        <v>4</v>
      </c>
      <c r="D105">
        <v>2</v>
      </c>
      <c r="E105">
        <v>3</v>
      </c>
    </row>
    <row r="106" spans="1:11" ht="16.5" x14ac:dyDescent="0.2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6.5" x14ac:dyDescent="0.25">
      <c r="A107" s="1"/>
    </row>
    <row r="108" spans="1:11" ht="16.5" x14ac:dyDescent="0.2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6.5" x14ac:dyDescent="0.25">
      <c r="A109" s="1"/>
    </row>
    <row r="110" spans="1:11" ht="16.5" x14ac:dyDescent="0.2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6.5" x14ac:dyDescent="0.2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6.5" x14ac:dyDescent="0.2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6.5" x14ac:dyDescent="0.25">
      <c r="A113" s="1"/>
      <c r="B113">
        <v>0</v>
      </c>
      <c r="C113">
        <v>0.2</v>
      </c>
      <c r="D113">
        <v>0.5</v>
      </c>
      <c r="E113">
        <v>0.4</v>
      </c>
    </row>
    <row r="114" spans="1:7" ht="16.5" x14ac:dyDescent="0.2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6.5" x14ac:dyDescent="0.2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6.5" x14ac:dyDescent="0.2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6.5" x14ac:dyDescent="0.2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6.5" x14ac:dyDescent="0.2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6.5" x14ac:dyDescent="0.2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6.5" x14ac:dyDescent="0.25">
      <c r="A120" s="1"/>
    </row>
    <row r="121" spans="1:7" ht="16.5" x14ac:dyDescent="0.2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6.5" x14ac:dyDescent="0.2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6.5" x14ac:dyDescent="0.2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6.5" x14ac:dyDescent="0.25">
      <c r="A124" s="1"/>
    </row>
    <row r="125" spans="1:7" ht="16.5" x14ac:dyDescent="0.2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6.5" x14ac:dyDescent="0.25">
      <c r="A128" s="1"/>
    </row>
    <row r="129" spans="1:11" ht="16.5" x14ac:dyDescent="0.2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6.5" x14ac:dyDescent="0.25">
      <c r="A130" s="1"/>
    </row>
    <row r="131" spans="1:11" ht="16.5" x14ac:dyDescent="0.2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6.5" x14ac:dyDescent="0.25">
      <c r="A132" s="1"/>
    </row>
    <row r="133" spans="1:11" ht="16.5" x14ac:dyDescent="0.2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6.5" x14ac:dyDescent="0.2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6.5" x14ac:dyDescent="0.2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6.5" x14ac:dyDescent="0.2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6.5" x14ac:dyDescent="0.25">
      <c r="A137" s="1"/>
      <c r="B137">
        <v>1</v>
      </c>
      <c r="C137">
        <v>2</v>
      </c>
      <c r="D137">
        <v>3</v>
      </c>
      <c r="E137">
        <v>4</v>
      </c>
    </row>
    <row r="138" spans="1:11" ht="16.5" x14ac:dyDescent="0.2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6.5" x14ac:dyDescent="0.2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6.5" x14ac:dyDescent="0.2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6.5" x14ac:dyDescent="0.25">
      <c r="A141" s="1"/>
    </row>
    <row r="142" spans="1:11" ht="16.5" x14ac:dyDescent="0.2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6.5" x14ac:dyDescent="0.25">
      <c r="A143" s="1"/>
    </row>
    <row r="144" spans="1:11" ht="16.5" x14ac:dyDescent="0.2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6.5" x14ac:dyDescent="0.25">
      <c r="A145" s="1"/>
      <c r="B145">
        <v>0</v>
      </c>
      <c r="C145">
        <v>1</v>
      </c>
      <c r="D145">
        <v>2</v>
      </c>
      <c r="E145">
        <v>3</v>
      </c>
    </row>
    <row r="146" spans="1:11" ht="16.5" x14ac:dyDescent="0.25">
      <c r="A146" s="1"/>
      <c r="B146">
        <v>0.2</v>
      </c>
      <c r="C146">
        <v>0.3</v>
      </c>
      <c r="D146">
        <v>0.1</v>
      </c>
      <c r="E146">
        <v>0.4</v>
      </c>
    </row>
    <row r="147" spans="1:11" ht="16.5" x14ac:dyDescent="0.2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 x14ac:dyDescent="0.25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6.5" x14ac:dyDescent="0.2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 x14ac:dyDescent="0.25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6.5" x14ac:dyDescent="0.2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6.5" x14ac:dyDescent="0.2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6.5" x14ac:dyDescent="0.2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6.5" x14ac:dyDescent="0.2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6.5" x14ac:dyDescent="0.2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6.5" x14ac:dyDescent="0.2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6.5" x14ac:dyDescent="0.2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6.5" x14ac:dyDescent="0.2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6.5" x14ac:dyDescent="0.2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6.5" x14ac:dyDescent="0.2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6.5" x14ac:dyDescent="0.25">
      <c r="A161" s="1"/>
    </row>
    <row r="162" spans="1:11" ht="16.5" x14ac:dyDescent="0.2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6.5" x14ac:dyDescent="0.25">
      <c r="A163" s="1"/>
    </row>
    <row r="164" spans="1:11" ht="16.5" x14ac:dyDescent="0.2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6.5" x14ac:dyDescent="0.2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6.5" x14ac:dyDescent="0.2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6.5" x14ac:dyDescent="0.25">
      <c r="A167" s="1"/>
    </row>
    <row r="168" spans="1:11" ht="16.5" x14ac:dyDescent="0.2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6.5" x14ac:dyDescent="0.25">
      <c r="A169" s="1"/>
    </row>
    <row r="170" spans="1:11" ht="16.5" x14ac:dyDescent="0.2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6.5" x14ac:dyDescent="0.25">
      <c r="A171" s="1"/>
    </row>
    <row r="172" spans="1:11" ht="16.5" x14ac:dyDescent="0.2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6.5" x14ac:dyDescent="0.2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6.5" x14ac:dyDescent="0.2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6.5" x14ac:dyDescent="0.2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6.5" x14ac:dyDescent="0.25">
      <c r="A176" s="1"/>
    </row>
    <row r="177" spans="1:13" ht="16.5" x14ac:dyDescent="0.2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6.5" x14ac:dyDescent="0.25">
      <c r="A178" s="1"/>
    </row>
    <row r="179" spans="1:13" ht="16.5" x14ac:dyDescent="0.2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6.5" x14ac:dyDescent="0.2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6.5" x14ac:dyDescent="0.2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6.5" x14ac:dyDescent="0.25">
      <c r="A182" s="1"/>
    </row>
    <row r="183" spans="1:13" ht="16.5" x14ac:dyDescent="0.2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6.5" x14ac:dyDescent="0.2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6.5" x14ac:dyDescent="0.25">
      <c r="A185" s="1"/>
    </row>
    <row r="186" spans="1:13" ht="16.5" x14ac:dyDescent="0.2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6.5" x14ac:dyDescent="0.2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6.5" x14ac:dyDescent="0.2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6.5" x14ac:dyDescent="0.2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6.5" x14ac:dyDescent="0.25">
      <c r="A190" s="1"/>
    </row>
    <row r="191" spans="1:13" ht="16.5" x14ac:dyDescent="0.2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6.5" x14ac:dyDescent="0.25">
      <c r="A192" s="1"/>
    </row>
    <row r="193" spans="1:11" ht="16.5" x14ac:dyDescent="0.2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6.5" x14ac:dyDescent="0.25">
      <c r="A194" s="1"/>
    </row>
    <row r="195" spans="1:11" ht="16.5" x14ac:dyDescent="0.2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6.5" x14ac:dyDescent="0.25">
      <c r="A196" s="1"/>
    </row>
    <row r="197" spans="1:11" ht="16.5" x14ac:dyDescent="0.2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6.5" x14ac:dyDescent="0.25">
      <c r="A198" s="1"/>
    </row>
    <row r="199" spans="1:11" ht="16.5" x14ac:dyDescent="0.2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6.5" x14ac:dyDescent="0.2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6.5" x14ac:dyDescent="0.25">
      <c r="A201" s="1"/>
    </row>
    <row r="203" spans="1:11" ht="16.5" x14ac:dyDescent="0.25">
      <c r="A203" s="1"/>
    </row>
    <row r="204" spans="1:11" ht="16.5" x14ac:dyDescent="0.25">
      <c r="A204" s="1"/>
    </row>
    <row r="205" spans="1:11" ht="16.5" x14ac:dyDescent="0.25">
      <c r="A205" s="1"/>
    </row>
    <row r="206" spans="1:11" ht="16.5" x14ac:dyDescent="0.25">
      <c r="A206" s="1"/>
    </row>
    <row r="207" spans="1:11" ht="16.5" x14ac:dyDescent="0.25">
      <c r="A207" s="1"/>
      <c r="B207" s="5"/>
    </row>
    <row r="208" spans="1:11" ht="16.5" x14ac:dyDescent="0.25">
      <c r="A208" s="1"/>
    </row>
    <row r="209" spans="1:2" ht="16.5" x14ac:dyDescent="0.25">
      <c r="A209" s="1"/>
      <c r="B209" s="5"/>
    </row>
    <row r="210" spans="1:2" ht="16.5" x14ac:dyDescent="0.25">
      <c r="A210" s="1"/>
    </row>
    <row r="211" spans="1:2" ht="16.5" x14ac:dyDescent="0.25">
      <c r="A211" s="1"/>
      <c r="B211" s="5"/>
    </row>
    <row r="212" spans="1:2" ht="16.5" x14ac:dyDescent="0.25">
      <c r="A212" s="1"/>
    </row>
    <row r="213" spans="1:2" ht="16.5" x14ac:dyDescent="0.25">
      <c r="A213" s="1"/>
      <c r="B213" s="5"/>
    </row>
    <row r="215" spans="1:2" x14ac:dyDescent="0.25">
      <c r="B215" s="8"/>
    </row>
    <row r="217" spans="1:2" ht="16.5" x14ac:dyDescent="0.25">
      <c r="A217" s="1"/>
      <c r="B217" s="5"/>
    </row>
    <row r="218" spans="1:2" ht="16.5" x14ac:dyDescent="0.25">
      <c r="A218" s="1"/>
    </row>
    <row r="219" spans="1:2" ht="16.5" x14ac:dyDescent="0.25">
      <c r="A219" s="1"/>
      <c r="B219" s="5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  <c r="B224" s="5"/>
    </row>
    <row r="225" spans="1:2" ht="16.5" x14ac:dyDescent="0.25">
      <c r="A225" s="1"/>
    </row>
    <row r="226" spans="1:2" ht="16.5" x14ac:dyDescent="0.25">
      <c r="A226" s="1"/>
      <c r="B226" s="11"/>
    </row>
    <row r="227" spans="1:2" ht="16.5" x14ac:dyDescent="0.25">
      <c r="A227" s="1"/>
    </row>
    <row r="228" spans="1:2" ht="16.5" x14ac:dyDescent="0.25">
      <c r="A228" s="1"/>
      <c r="B228" s="9"/>
    </row>
    <row r="229" spans="1:2" ht="16.5" x14ac:dyDescent="0.25">
      <c r="A229" s="1"/>
    </row>
    <row r="230" spans="1:2" ht="16.5" x14ac:dyDescent="0.25">
      <c r="A230" s="1"/>
    </row>
    <row r="231" spans="1:2" ht="16.5" x14ac:dyDescent="0.25">
      <c r="A231" s="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  <c r="B234" s="5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  <c r="B240" s="8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</row>
    <row r="246" spans="1:2" ht="16.5" x14ac:dyDescent="0.25">
      <c r="A246" s="1"/>
    </row>
    <row r="247" spans="1:2" ht="16.5" x14ac:dyDescent="0.25">
      <c r="A247" s="1"/>
    </row>
    <row r="248" spans="1:2" ht="16.5" x14ac:dyDescent="0.25">
      <c r="A248" s="1"/>
    </row>
    <row r="249" spans="1:2" ht="16.5" x14ac:dyDescent="0.25">
      <c r="A249" s="1"/>
      <c r="B249" s="12"/>
    </row>
    <row r="250" spans="1:2" ht="16.5" x14ac:dyDescent="0.25">
      <c r="A250" s="1"/>
    </row>
    <row r="251" spans="1:2" ht="16.5" x14ac:dyDescent="0.25">
      <c r="A251" s="1"/>
      <c r="B251" s="8"/>
    </row>
    <row r="252" spans="1:2" ht="16.5" x14ac:dyDescent="0.25">
      <c r="A252" s="1"/>
    </row>
    <row r="253" spans="1:2" ht="16.5" x14ac:dyDescent="0.25">
      <c r="A253" s="1"/>
      <c r="B253" s="5"/>
    </row>
    <row r="254" spans="1:2" ht="16.5" x14ac:dyDescent="0.25">
      <c r="A254" s="1"/>
    </row>
    <row r="255" spans="1:2" ht="16.5" x14ac:dyDescent="0.25">
      <c r="A255" s="1"/>
      <c r="B255" s="1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2" ht="16.5" x14ac:dyDescent="0.25">
      <c r="A273" s="1"/>
    </row>
    <row r="274" spans="1:2" ht="16.5" x14ac:dyDescent="0.25">
      <c r="A274" s="1"/>
    </row>
    <row r="275" spans="1:2" ht="16.5" x14ac:dyDescent="0.25">
      <c r="A275" s="1"/>
    </row>
    <row r="276" spans="1:2" ht="16.5" x14ac:dyDescent="0.25">
      <c r="A276" s="1"/>
    </row>
    <row r="277" spans="1:2" ht="16.5" x14ac:dyDescent="0.25">
      <c r="A277" s="1"/>
    </row>
    <row r="278" spans="1:2" ht="16.5" x14ac:dyDescent="0.25">
      <c r="A278" s="1"/>
    </row>
    <row r="279" spans="1:2" ht="16.5" x14ac:dyDescent="0.25">
      <c r="A279" s="1"/>
    </row>
    <row r="280" spans="1:2" ht="16.5" x14ac:dyDescent="0.25">
      <c r="A280" s="1"/>
    </row>
    <row r="281" spans="1:2" ht="16.5" x14ac:dyDescent="0.25">
      <c r="A281" s="1"/>
    </row>
    <row r="282" spans="1:2" ht="16.5" x14ac:dyDescent="0.25">
      <c r="A282" s="1"/>
    </row>
    <row r="283" spans="1:2" ht="16.5" x14ac:dyDescent="0.25">
      <c r="A283" s="1"/>
    </row>
    <row r="284" spans="1:2" ht="16.5" x14ac:dyDescent="0.25">
      <c r="A284" s="1"/>
    </row>
    <row r="285" spans="1:2" ht="16.5" x14ac:dyDescent="0.25">
      <c r="A285" s="1"/>
    </row>
    <row r="286" spans="1:2" ht="16.5" x14ac:dyDescent="0.25">
      <c r="A286" s="1"/>
      <c r="B286" s="5"/>
    </row>
    <row r="287" spans="1:2" ht="16.5" x14ac:dyDescent="0.25">
      <c r="A287" s="1"/>
    </row>
    <row r="288" spans="1:2" ht="16.5" x14ac:dyDescent="0.25">
      <c r="A288" s="1"/>
    </row>
    <row r="289" spans="1:2" ht="16.5" x14ac:dyDescent="0.25">
      <c r="A289" s="1"/>
      <c r="B289" s="5"/>
    </row>
    <row r="290" spans="1:2" ht="16.5" x14ac:dyDescent="0.25">
      <c r="A290" s="1"/>
    </row>
    <row r="291" spans="1:2" ht="16.5" x14ac:dyDescent="0.25">
      <c r="A291" s="1"/>
    </row>
    <row r="292" spans="1:2" ht="16.5" x14ac:dyDescent="0.25">
      <c r="A292" s="1"/>
    </row>
    <row r="293" spans="1:2" ht="16.5" x14ac:dyDescent="0.25">
      <c r="A293" s="1"/>
    </row>
    <row r="294" spans="1:2" ht="16.5" x14ac:dyDescent="0.25">
      <c r="A294" s="1"/>
    </row>
    <row r="295" spans="1:2" ht="16.5" x14ac:dyDescent="0.25">
      <c r="A295" s="1"/>
    </row>
    <row r="296" spans="1:2" ht="16.5" x14ac:dyDescent="0.25">
      <c r="A296" s="1"/>
    </row>
    <row r="297" spans="1:2" ht="16.5" x14ac:dyDescent="0.25">
      <c r="A297" s="1"/>
    </row>
    <row r="298" spans="1:2" ht="16.5" x14ac:dyDescent="0.25">
      <c r="A298" s="1"/>
    </row>
    <row r="299" spans="1:2" ht="16.5" x14ac:dyDescent="0.25">
      <c r="A299" s="1"/>
    </row>
    <row r="300" spans="1:2" ht="16.5" x14ac:dyDescent="0.25">
      <c r="A300" s="1"/>
    </row>
    <row r="301" spans="1:2" ht="16.5" x14ac:dyDescent="0.25">
      <c r="A301" s="1"/>
    </row>
    <row r="302" spans="1:2" ht="16.5" x14ac:dyDescent="0.25">
      <c r="A302" s="1"/>
    </row>
    <row r="303" spans="1:2" ht="16.5" x14ac:dyDescent="0.25">
      <c r="A303" s="1"/>
    </row>
    <row r="304" spans="1:2" ht="16.5" x14ac:dyDescent="0.25">
      <c r="A304" s="1"/>
    </row>
    <row r="305" spans="1:2" ht="16.5" x14ac:dyDescent="0.25">
      <c r="A305" s="1"/>
    </row>
    <row r="306" spans="1:2" ht="16.5" x14ac:dyDescent="0.25">
      <c r="A306" s="1"/>
    </row>
    <row r="307" spans="1:2" ht="16.5" x14ac:dyDescent="0.25">
      <c r="A307" s="1"/>
    </row>
    <row r="308" spans="1:2" ht="16.5" x14ac:dyDescent="0.25">
      <c r="A308" s="1"/>
    </row>
    <row r="309" spans="1:2" ht="16.5" x14ac:dyDescent="0.25">
      <c r="A309" s="1"/>
    </row>
    <row r="310" spans="1:2" ht="16.5" x14ac:dyDescent="0.25">
      <c r="A310" s="1"/>
    </row>
    <row r="311" spans="1:2" ht="16.5" x14ac:dyDescent="0.25">
      <c r="A311" s="1"/>
    </row>
    <row r="312" spans="1:2" ht="16.5" x14ac:dyDescent="0.25">
      <c r="A312" s="1"/>
    </row>
    <row r="313" spans="1:2" ht="16.5" x14ac:dyDescent="0.25">
      <c r="A313" s="1"/>
    </row>
    <row r="314" spans="1:2" ht="16.5" x14ac:dyDescent="0.25">
      <c r="A314" s="1"/>
    </row>
    <row r="315" spans="1:2" ht="16.5" x14ac:dyDescent="0.25">
      <c r="A315" s="1"/>
    </row>
    <row r="316" spans="1:2" ht="16.5" x14ac:dyDescent="0.25">
      <c r="A316" s="1"/>
      <c r="B316" s="11"/>
    </row>
    <row r="317" spans="1:2" ht="16.5" x14ac:dyDescent="0.25">
      <c r="A317" s="1"/>
    </row>
    <row r="318" spans="1:2" ht="16.5" x14ac:dyDescent="0.25">
      <c r="A318" s="1"/>
      <c r="B318" s="11"/>
    </row>
    <row r="319" spans="1:2" ht="16.5" x14ac:dyDescent="0.25">
      <c r="A319" s="1"/>
      <c r="B319" s="11"/>
    </row>
    <row r="320" spans="1:2" ht="16.5" x14ac:dyDescent="0.25">
      <c r="A320" s="1"/>
      <c r="B320" s="5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  <row r="324" spans="1:1" ht="16.5" x14ac:dyDescent="0.25">
      <c r="A324" s="1"/>
    </row>
    <row r="325" spans="1:1" ht="16.5" x14ac:dyDescent="0.25">
      <c r="A325" s="1"/>
    </row>
    <row r="326" spans="1:1" ht="16.5" x14ac:dyDescent="0.25">
      <c r="A326" s="1"/>
    </row>
    <row r="327" spans="1:1" ht="16.5" x14ac:dyDescent="0.25">
      <c r="A327" s="1"/>
    </row>
    <row r="328" spans="1:1" ht="16.5" x14ac:dyDescent="0.25">
      <c r="A328" s="1"/>
    </row>
    <row r="329" spans="1:1" ht="16.5" x14ac:dyDescent="0.25">
      <c r="A329" s="1"/>
    </row>
    <row r="330" spans="1:1" ht="16.5" x14ac:dyDescent="0.25">
      <c r="A330" s="1"/>
    </row>
    <row r="331" spans="1:1" ht="16.5" x14ac:dyDescent="0.25">
      <c r="A331" s="1"/>
    </row>
    <row r="332" spans="1:1" ht="16.5" x14ac:dyDescent="0.25">
      <c r="A332" s="1"/>
    </row>
    <row r="333" spans="1:1" ht="16.5" x14ac:dyDescent="0.25">
      <c r="A333" s="1"/>
    </row>
    <row r="334" spans="1:1" ht="16.5" x14ac:dyDescent="0.25">
      <c r="A334" s="1"/>
    </row>
    <row r="335" spans="1:1" ht="16.5" x14ac:dyDescent="0.25">
      <c r="A335" s="1"/>
    </row>
    <row r="336" spans="1:1" ht="16.5" x14ac:dyDescent="0.25">
      <c r="A336" s="1"/>
    </row>
    <row r="337" spans="1:1" ht="16.5" x14ac:dyDescent="0.25">
      <c r="A337" s="1"/>
    </row>
    <row r="338" spans="1:1" ht="16.5" x14ac:dyDescent="0.25">
      <c r="A338" s="1"/>
    </row>
    <row r="339" spans="1:1" ht="16.5" x14ac:dyDescent="0.25">
      <c r="A339" s="1"/>
    </row>
    <row r="340" spans="1:1" ht="16.5" x14ac:dyDescent="0.25">
      <c r="A340" s="1"/>
    </row>
    <row r="341" spans="1:1" ht="16.5" x14ac:dyDescent="0.25">
      <c r="A341" s="1"/>
    </row>
    <row r="342" spans="1:1" ht="16.5" x14ac:dyDescent="0.25">
      <c r="A342" s="1"/>
    </row>
    <row r="343" spans="1:1" ht="16.5" x14ac:dyDescent="0.25">
      <c r="A343" s="1"/>
    </row>
    <row r="344" spans="1:1" ht="16.5" x14ac:dyDescent="0.25">
      <c r="A344" s="1"/>
    </row>
    <row r="345" spans="1:1" ht="16.5" x14ac:dyDescent="0.25">
      <c r="A345" s="1"/>
    </row>
    <row r="346" spans="1:1" ht="16.5" x14ac:dyDescent="0.25">
      <c r="A346" s="1"/>
    </row>
    <row r="347" spans="1:1" ht="16.5" x14ac:dyDescent="0.25">
      <c r="A347" s="1"/>
    </row>
    <row r="348" spans="1:1" ht="16.5" x14ac:dyDescent="0.25">
      <c r="A348" s="1"/>
    </row>
    <row r="349" spans="1:1" ht="16.5" x14ac:dyDescent="0.25">
      <c r="A349" s="1"/>
    </row>
    <row r="350" spans="1:1" ht="16.5" x14ac:dyDescent="0.25">
      <c r="A350" s="1"/>
    </row>
    <row r="351" spans="1:1" ht="16.5" x14ac:dyDescent="0.25">
      <c r="A351" s="1"/>
    </row>
    <row r="352" spans="1:1" ht="16.5" x14ac:dyDescent="0.25">
      <c r="A352" s="1"/>
    </row>
    <row r="353" spans="1:1" ht="16.5" x14ac:dyDescent="0.25">
      <c r="A353" s="1"/>
    </row>
    <row r="354" spans="1:1" ht="16.5" x14ac:dyDescent="0.25">
      <c r="A354" s="1"/>
    </row>
    <row r="355" spans="1:1" ht="16.5" x14ac:dyDescent="0.25">
      <c r="A355" s="1"/>
    </row>
    <row r="356" spans="1:1" ht="16.5" x14ac:dyDescent="0.25">
      <c r="A356" s="1"/>
    </row>
    <row r="357" spans="1:1" ht="16.5" x14ac:dyDescent="0.25">
      <c r="A357" s="1"/>
    </row>
    <row r="358" spans="1:1" ht="16.5" x14ac:dyDescent="0.25">
      <c r="A358" s="1"/>
    </row>
    <row r="359" spans="1:1" ht="16.5" x14ac:dyDescent="0.25">
      <c r="A359" s="1"/>
    </row>
    <row r="360" spans="1:1" ht="16.5" x14ac:dyDescent="0.25">
      <c r="A360" s="1"/>
    </row>
    <row r="361" spans="1:1" ht="16.5" x14ac:dyDescent="0.25">
      <c r="A361" s="1"/>
    </row>
    <row r="362" spans="1:1" ht="16.5" x14ac:dyDescent="0.25">
      <c r="A362" s="1"/>
    </row>
    <row r="363" spans="1:1" ht="16.5" x14ac:dyDescent="0.25">
      <c r="A363" s="1"/>
    </row>
    <row r="364" spans="1:1" ht="16.5" x14ac:dyDescent="0.25">
      <c r="A364" s="1"/>
    </row>
    <row r="365" spans="1:1" ht="16.5" x14ac:dyDescent="0.25">
      <c r="A365" s="1"/>
    </row>
    <row r="366" spans="1:1" ht="16.5" x14ac:dyDescent="0.25">
      <c r="A366" s="1"/>
    </row>
    <row r="367" spans="1:1" ht="16.5" x14ac:dyDescent="0.25">
      <c r="A367" s="1"/>
    </row>
    <row r="368" spans="1:1" ht="16.5" x14ac:dyDescent="0.25">
      <c r="A368" s="1"/>
    </row>
    <row r="369" spans="1:1" ht="16.5" x14ac:dyDescent="0.25">
      <c r="A369" s="1"/>
    </row>
    <row r="370" spans="1:1" ht="16.5" x14ac:dyDescent="0.25">
      <c r="A370" s="1"/>
    </row>
    <row r="371" spans="1:1" ht="16.5" x14ac:dyDescent="0.25">
      <c r="A371" s="1"/>
    </row>
    <row r="372" spans="1:1" ht="16.5" x14ac:dyDescent="0.25">
      <c r="A372" s="1"/>
    </row>
    <row r="373" spans="1:1" ht="16.5" x14ac:dyDescent="0.25">
      <c r="A373" s="1"/>
    </row>
    <row r="374" spans="1:1" ht="16.5" x14ac:dyDescent="0.25">
      <c r="A374" s="1"/>
    </row>
    <row r="375" spans="1:1" ht="16.5" x14ac:dyDescent="0.25">
      <c r="A375" s="1"/>
    </row>
    <row r="376" spans="1:1" ht="16.5" x14ac:dyDescent="0.25">
      <c r="A376" s="1"/>
    </row>
    <row r="377" spans="1:1" ht="16.5" x14ac:dyDescent="0.25">
      <c r="A377" s="1"/>
    </row>
    <row r="378" spans="1:1" ht="16.5" x14ac:dyDescent="0.25">
      <c r="A378" s="1"/>
    </row>
    <row r="379" spans="1:1" ht="16.5" x14ac:dyDescent="0.25">
      <c r="A379" s="1"/>
    </row>
    <row r="380" spans="1:1" ht="16.5" x14ac:dyDescent="0.25">
      <c r="A380" s="1"/>
    </row>
    <row r="381" spans="1:1" ht="16.5" x14ac:dyDescent="0.25">
      <c r="A381" s="1"/>
    </row>
    <row r="382" spans="1:1" ht="16.5" x14ac:dyDescent="0.25">
      <c r="A382" s="1"/>
    </row>
    <row r="383" spans="1:1" ht="16.5" x14ac:dyDescent="0.25">
      <c r="A383" s="1"/>
    </row>
    <row r="384" spans="1:1" ht="16.5" x14ac:dyDescent="0.25">
      <c r="A384" s="1"/>
    </row>
    <row r="385" spans="1:1" ht="16.5" x14ac:dyDescent="0.25">
      <c r="A385" s="1"/>
    </row>
    <row r="386" spans="1:1" ht="16.5" x14ac:dyDescent="0.25">
      <c r="A386" s="1"/>
    </row>
    <row r="387" spans="1:1" ht="16.5" x14ac:dyDescent="0.25">
      <c r="A387" s="1"/>
    </row>
    <row r="388" spans="1:1" ht="16.5" x14ac:dyDescent="0.25">
      <c r="A388" s="1"/>
    </row>
    <row r="389" spans="1:1" ht="16.5" x14ac:dyDescent="0.25">
      <c r="A389" s="1"/>
    </row>
    <row r="390" spans="1:1" ht="16.5" x14ac:dyDescent="0.25">
      <c r="A390" s="1"/>
    </row>
    <row r="391" spans="1:1" ht="16.5" x14ac:dyDescent="0.25">
      <c r="A391" s="1"/>
    </row>
    <row r="392" spans="1:1" ht="16.5" x14ac:dyDescent="0.25">
      <c r="A392" s="1"/>
    </row>
    <row r="394" spans="1:1" ht="16.5" x14ac:dyDescent="0.25">
      <c r="A394" s="1"/>
    </row>
    <row r="623" spans="1:1" x14ac:dyDescent="0.25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Win7User</cp:lastModifiedBy>
  <dcterms:created xsi:type="dcterms:W3CDTF">2013-04-12T02:01:29Z</dcterms:created>
  <dcterms:modified xsi:type="dcterms:W3CDTF">2013-09-11T02:19:26Z</dcterms:modified>
</cp:coreProperties>
</file>