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ann\Documents\Microsoft work\Excel WAC\"/>
    </mc:Choice>
  </mc:AlternateContent>
  <bookViews>
    <workbookView xWindow="0" yWindow="0" windowWidth="20490" windowHeight="7515"/>
  </bookViews>
  <sheets>
    <sheet name="Invoice" sheetId="1" r:id="rId1"/>
    <sheet name="Customers" sheetId="3" r:id="rId2"/>
  </sheets>
  <definedNames>
    <definedName name="BillName">Invoice!$B$10</definedName>
    <definedName name="CompanyName">Invoice!$A$3</definedName>
    <definedName name="CustomerLookup">CustomerList[Company Name]</definedName>
    <definedName name="Deposit">Invoice!$G$24</definedName>
    <definedName name="InvoiceSubtotal">Invoice!$G$23</definedName>
    <definedName name="_xlnm.Print_Titles" localSheetId="1">Customers!$4:$4</definedName>
    <definedName name="_xlnm.Print_Titles" localSheetId="0">Invoice!$16:$16</definedName>
  </definedNames>
  <calcPr calcId="162912"/>
</workbook>
</file>

<file path=xl/calcChain.xml><?xml version="1.0" encoding="utf-8"?>
<calcChain xmlns="http://schemas.openxmlformats.org/spreadsheetml/2006/main">
  <c r="B13" i="1" l="1"/>
  <c r="B12" i="1"/>
  <c r="G22" i="1"/>
  <c r="G21" i="1"/>
  <c r="G20" i="1"/>
  <c r="G17" i="1"/>
  <c r="G18" i="1"/>
  <c r="G19" i="1"/>
  <c r="D1" i="3"/>
  <c r="C1" i="3"/>
  <c r="G6" i="1"/>
  <c r="D13" i="1"/>
  <c r="D11" i="1"/>
  <c r="D12" i="1"/>
  <c r="D10" i="1"/>
  <c r="B11" i="1"/>
  <c r="A24" i="1"/>
  <c r="G23" i="1"/>
  <c r="G25" i="1"/>
</calcChain>
</file>

<file path=xl/comments1.xml><?xml version="1.0" encoding="utf-8"?>
<comments xmlns="http://schemas.openxmlformats.org/spreadsheetml/2006/main">
  <authors>
    <author>Author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 xml:space="preserve">Invoice Tip: </t>
        </r>
        <r>
          <rPr>
            <sz val="9"/>
            <color indexed="81"/>
            <rFont val="Tahoma"/>
            <family val="2"/>
          </rPr>
          <t xml:space="preserve">Add your customers to the Customers sheet. Then use list in cell B10 to select a customer and automatically populate the address fields. 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Need more rows?</t>
        </r>
        <r>
          <rPr>
            <sz val="9"/>
            <color indexed="81"/>
            <rFont val="Tahoma"/>
            <family val="2"/>
          </rPr>
          <t xml:space="preserve">
Right-click a row heading on the far left. Then click Insert Rows.</t>
        </r>
      </text>
    </comment>
  </commentList>
</comments>
</file>

<file path=xl/sharedStrings.xml><?xml version="1.0" encoding="utf-8"?>
<sst xmlns="http://schemas.openxmlformats.org/spreadsheetml/2006/main" count="62" uniqueCount="61">
  <si>
    <t>SERVICE INVOICE</t>
  </si>
  <si>
    <t>Invoice No.:</t>
  </si>
  <si>
    <t>Graphic Design Institute</t>
  </si>
  <si>
    <t>Invoice Date:</t>
  </si>
  <si>
    <t>123 Main Street</t>
  </si>
  <si>
    <t>P: 123-555-0123</t>
  </si>
  <si>
    <t>CustomerService@tailspintoys.com</t>
  </si>
  <si>
    <t>Date Due:</t>
  </si>
  <si>
    <t>Ocean View, MO 12345</t>
  </si>
  <si>
    <t>F: 123-555-0124</t>
  </si>
  <si>
    <t>www.tailspintoys.com</t>
  </si>
  <si>
    <t>Bill To:</t>
  </si>
  <si>
    <t>Trey Research</t>
  </si>
  <si>
    <t>Phone:</t>
  </si>
  <si>
    <t xml:space="preserve">Invoice For: </t>
  </si>
  <si>
    <t>Address:</t>
  </si>
  <si>
    <t>Fax:</t>
  </si>
  <si>
    <t>New branding research &amp; development</t>
  </si>
  <si>
    <t>Email:</t>
  </si>
  <si>
    <t>Contact:</t>
  </si>
  <si>
    <t>DATE</t>
  </si>
  <si>
    <t>DESCRIPTION</t>
  </si>
  <si>
    <t>RATE PER HOUR</t>
  </si>
  <si>
    <t>HOURS</t>
  </si>
  <si>
    <t>FLAT FEE</t>
  </si>
  <si>
    <t>DISCOUNT</t>
  </si>
  <si>
    <t>TOTAL</t>
  </si>
  <si>
    <t>Logo designs</t>
  </si>
  <si>
    <t>Focus group costs</t>
  </si>
  <si>
    <t>Rental space for focus group</t>
  </si>
  <si>
    <t>Invoice Subtotal</t>
  </si>
  <si>
    <t>Deposit Amount</t>
  </si>
  <si>
    <t>Total due in &lt;#&gt; days. Overdue accounts subject to a service charge of &lt;#&gt;% per month.</t>
  </si>
  <si>
    <t>Total</t>
  </si>
  <si>
    <t>Customers</t>
  </si>
  <si>
    <t>Company Name</t>
  </si>
  <si>
    <t>Contact Name</t>
  </si>
  <si>
    <t>Address</t>
  </si>
  <si>
    <t>Address 2</t>
  </si>
  <si>
    <t>City</t>
  </si>
  <si>
    <t>State</t>
  </si>
  <si>
    <t>ZIP Code</t>
  </si>
  <si>
    <t>Phone</t>
  </si>
  <si>
    <t>Email</t>
  </si>
  <si>
    <t>Fax</t>
  </si>
  <si>
    <t>Mike Gragg</t>
  </si>
  <si>
    <t>345 Cherry Street</t>
  </si>
  <si>
    <t>Suite 123</t>
  </si>
  <si>
    <t>Albany</t>
  </si>
  <si>
    <t>SD</t>
  </si>
  <si>
    <t>432-555-0178</t>
  </si>
  <si>
    <t>mike@treyresearch.net</t>
  </si>
  <si>
    <t>432-555-0124</t>
  </si>
  <si>
    <t>Contoso, Ltd</t>
  </si>
  <si>
    <t>Janine Mendoza</t>
  </si>
  <si>
    <t>567 Walnut Lane</t>
  </si>
  <si>
    <t>Moline</t>
  </si>
  <si>
    <t>MO</t>
  </si>
  <si>
    <t>432-555-0189</t>
  </si>
  <si>
    <t>janine@contoso.com</t>
  </si>
  <si>
    <t>432-555-0123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</si>
</sst>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$&quot;#,##0.00"/>
    <numFmt numFmtId="177" formatCode="00000"/>
    <numFmt numFmtId="178" formatCode="0;0;;@"/>
  </numFmts>
  <fonts count="23">
    <font>
      <sz val="10"/>
      <color theme="3"/>
      <name val="Segoe UI"/>
      <family val="2"/>
      <scheme val="minor"/>
    </font>
    <font>
      <b/>
      <sz val="10"/>
      <name val="Arial"/>
      <family val="2"/>
    </font>
    <font>
      <sz val="10"/>
      <name val="Segoe UI"/>
      <family val="2"/>
      <scheme val="minor"/>
    </font>
    <font>
      <b/>
      <sz val="10"/>
      <name val="Segoe UI"/>
      <family val="2"/>
      <scheme val="minor"/>
    </font>
    <font>
      <sz val="11"/>
      <name val="Segoe UI"/>
      <family val="1"/>
      <scheme val="minor"/>
    </font>
    <font>
      <sz val="9"/>
      <color theme="4" tint="-0.499984740745262"/>
      <name val="Segoe UI"/>
      <family val="2"/>
      <scheme val="major"/>
    </font>
    <font>
      <sz val="10"/>
      <color theme="2" tint="-0.749992370372631"/>
      <name val="Segoe U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/>
      <name val="Segoe UI"/>
      <family val="2"/>
      <scheme val="minor"/>
    </font>
    <font>
      <sz val="9"/>
      <name val="Segoe UI"/>
      <family val="2"/>
      <scheme val="minor"/>
    </font>
    <font>
      <b/>
      <sz val="24"/>
      <color theme="0"/>
      <name val="Segoe UI"/>
      <family val="2"/>
      <scheme val="major"/>
    </font>
    <font>
      <sz val="9"/>
      <color theme="3"/>
      <name val="Segoe UI"/>
      <family val="2"/>
      <scheme val="major"/>
    </font>
    <font>
      <sz val="10"/>
      <color theme="0"/>
      <name val="Segoe UI"/>
      <family val="2"/>
      <scheme val="major"/>
    </font>
    <font>
      <sz val="10"/>
      <color theme="3"/>
      <name val="Segoe UI"/>
      <family val="2"/>
      <scheme val="minor"/>
    </font>
    <font>
      <b/>
      <sz val="10"/>
      <color theme="3"/>
      <name val="Segoe UI"/>
      <family val="2"/>
      <scheme val="major"/>
    </font>
    <font>
      <sz val="10"/>
      <color theme="2"/>
      <name val="Segoe UI"/>
      <family val="2"/>
      <scheme val="major"/>
    </font>
    <font>
      <sz val="10"/>
      <name val="Segoe UI"/>
      <family val="2"/>
      <scheme val="major"/>
    </font>
    <font>
      <sz val="11"/>
      <color theme="0"/>
      <name val="Segoe UI"/>
      <family val="2"/>
      <scheme val="major"/>
    </font>
    <font>
      <b/>
      <sz val="11"/>
      <color theme="4" tint="-0.24994659260841701"/>
      <name val="Segoe UI"/>
      <family val="2"/>
      <scheme val="major"/>
    </font>
    <font>
      <sz val="11"/>
      <name val="Segoe UI"/>
      <family val="2"/>
      <scheme val="major"/>
    </font>
    <font>
      <b/>
      <sz val="10"/>
      <color theme="3" tint="0.39991454817346722"/>
      <name val="Segoe UI"/>
      <family val="2"/>
      <scheme val="major"/>
    </font>
    <font>
      <sz val="10"/>
      <color theme="3"/>
      <name val="Segoe UI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theme="2"/>
      </left>
      <right/>
      <top/>
      <bottom/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/>
      <diagonal/>
    </border>
  </borders>
  <cellStyleXfs count="7">
    <xf numFmtId="0" fontId="0" fillId="0" borderId="0">
      <alignment vertical="center"/>
    </xf>
    <xf numFmtId="0" fontId="14" fillId="0" borderId="0" applyNumberFormat="0" applyBorder="0" applyAlignment="0" applyProtection="0"/>
    <xf numFmtId="0" fontId="15" fillId="4" borderId="0" applyNumberFormat="0" applyBorder="0" applyProtection="0"/>
    <xf numFmtId="0" fontId="16" fillId="2" borderId="0" applyNumberFormat="0" applyBorder="0" applyAlignment="0" applyProtection="0"/>
    <xf numFmtId="0" fontId="14" fillId="0" borderId="0" applyNumberFormat="0" applyBorder="0" applyAlignment="0" applyProtection="0">
      <alignment vertical="top" wrapText="1"/>
    </xf>
    <xf numFmtId="0" fontId="11" fillId="2" borderId="0" applyNumberFormat="0" applyBorder="0" applyAlignment="0" applyProtection="0"/>
    <xf numFmtId="0" fontId="21" fillId="2" borderId="0" applyNumberFormat="0" applyBorder="0" applyAlignment="0" applyProtection="0"/>
  </cellStyleXfs>
  <cellXfs count="82">
    <xf numFmtId="0" fontId="0" fillId="0" borderId="0" xfId="0">
      <alignment vertical="center"/>
    </xf>
    <xf numFmtId="0" fontId="0" fillId="0" borderId="0" xfId="0" applyFont="1" applyProtection="1">
      <alignment vertical="center"/>
    </xf>
    <xf numFmtId="0" fontId="0" fillId="0" borderId="0" xfId="0" applyFont="1" applyProtection="1">
      <alignment vertical="center"/>
    </xf>
    <xf numFmtId="0" fontId="4" fillId="0" borderId="0" xfId="0" applyFont="1" applyAlignment="1" applyProtection="1">
      <alignment vertical="center"/>
    </xf>
    <xf numFmtId="0" fontId="2" fillId="0" borderId="0" xfId="0" applyFont="1" applyProtection="1">
      <alignment vertical="center"/>
    </xf>
    <xf numFmtId="0" fontId="2" fillId="0" borderId="0" xfId="0" applyFont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Fill="1" applyBorder="1" applyProtection="1">
      <alignment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2" fillId="0" borderId="0" xfId="0" applyFont="1" applyBorder="1" applyAlignment="1" applyProtection="1">
      <alignment horizontal="left" vertical="center"/>
    </xf>
    <xf numFmtId="0" fontId="2" fillId="0" borderId="0" xfId="0" applyFont="1" applyAlignment="1" applyProtection="1">
      <alignment wrapText="1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2" fillId="2" borderId="0" xfId="0" applyFont="1" applyFill="1" applyProtection="1">
      <alignment vertical="center"/>
    </xf>
    <xf numFmtId="0" fontId="9" fillId="2" borderId="0" xfId="0" applyFont="1" applyFill="1">
      <alignment vertical="center"/>
    </xf>
    <xf numFmtId="0" fontId="2" fillId="4" borderId="0" xfId="0" applyFont="1" applyFill="1" applyProtection="1">
      <alignment vertical="center"/>
    </xf>
    <xf numFmtId="0" fontId="10" fillId="2" borderId="0" xfId="0" applyFont="1" applyFill="1" applyProtection="1">
      <alignment vertical="center"/>
    </xf>
    <xf numFmtId="0" fontId="21" fillId="2" borderId="0" xfId="6" applyAlignment="1">
      <alignment horizontal="left" vertical="center" indent="1"/>
    </xf>
    <xf numFmtId="0" fontId="15" fillId="4" borderId="0" xfId="2" applyFill="1" applyAlignment="1">
      <alignment horizontal="left" vertical="center" indent="1"/>
    </xf>
    <xf numFmtId="0" fontId="2" fillId="4" borderId="0" xfId="0" applyFont="1" applyFill="1" applyAlignment="1" applyProtection="1">
      <alignment wrapText="1"/>
    </xf>
    <xf numFmtId="0" fontId="2" fillId="4" borderId="0" xfId="0" applyFont="1" applyFill="1" applyAlignment="1" applyProtection="1">
      <alignment horizontal="left" wrapText="1" indent="1"/>
    </xf>
    <xf numFmtId="0" fontId="6" fillId="4" borderId="0" xfId="0" applyFont="1" applyFill="1">
      <alignment vertical="center"/>
    </xf>
    <xf numFmtId="0" fontId="5" fillId="4" borderId="0" xfId="0" applyFont="1" applyFill="1" applyAlignment="1" applyProtection="1">
      <alignment horizontal="left" vertical="top"/>
    </xf>
    <xf numFmtId="0" fontId="6" fillId="4" borderId="0" xfId="0" applyFont="1" applyFill="1" applyAlignment="1">
      <alignment vertical="top" wrapText="1"/>
    </xf>
    <xf numFmtId="0" fontId="0" fillId="5" borderId="0" xfId="0" applyFont="1" applyFill="1" applyProtection="1">
      <alignment vertical="center"/>
    </xf>
    <xf numFmtId="0" fontId="0" fillId="5" borderId="0" xfId="0" applyFont="1" applyFill="1">
      <alignment vertical="center"/>
    </xf>
    <xf numFmtId="0" fontId="12" fillId="5" borderId="0" xfId="0" applyFont="1" applyFill="1" applyAlignment="1" applyProtection="1">
      <alignment horizontal="left" vertical="top"/>
    </xf>
    <xf numFmtId="0" fontId="0" fillId="5" borderId="0" xfId="0" applyFont="1" applyFill="1" applyAlignment="1">
      <alignment vertical="top" wrapText="1"/>
    </xf>
    <xf numFmtId="0" fontId="0" fillId="2" borderId="0" xfId="0" applyFont="1" applyFill="1" applyProtection="1">
      <alignment vertical="center"/>
    </xf>
    <xf numFmtId="0" fontId="21" fillId="2" borderId="0" xfId="6" applyAlignment="1" applyProtection="1">
      <alignment horizontal="left" vertical="center" indent="1"/>
    </xf>
    <xf numFmtId="0" fontId="11" fillId="2" borderId="0" xfId="5" applyAlignment="1" applyProtection="1">
      <alignment horizontal="left" vertical="center" indent="1"/>
    </xf>
    <xf numFmtId="0" fontId="0" fillId="0" borderId="0" xfId="0" applyFont="1" applyFill="1" applyBorder="1" applyAlignment="1" applyProtection="1">
      <alignment horizontal="left" vertical="center" indent="1"/>
    </xf>
    <xf numFmtId="0" fontId="0" fillId="0" borderId="0" xfId="0" applyFont="1" applyAlignment="1" applyProtection="1">
      <alignment horizontal="left" vertical="center" indent="1"/>
    </xf>
    <xf numFmtId="0" fontId="0" fillId="5" borderId="0" xfId="0" applyFill="1" applyAlignment="1">
      <alignment horizontal="left" vertical="center" indent="1"/>
    </xf>
    <xf numFmtId="0" fontId="0" fillId="5" borderId="0" xfId="0" applyFill="1">
      <alignment vertical="center"/>
    </xf>
    <xf numFmtId="0" fontId="0" fillId="0" borderId="0" xfId="0" applyNumberFormat="1" applyAlignment="1">
      <alignment horizontal="right" vertical="top"/>
    </xf>
    <xf numFmtId="176" fontId="0" fillId="0" borderId="0" xfId="0" applyNumberFormat="1" applyAlignment="1">
      <alignment horizontal="right" vertical="top" indent="1"/>
    </xf>
    <xf numFmtId="176" fontId="0" fillId="0" borderId="0" xfId="0" applyNumberFormat="1" applyAlignment="1">
      <alignment horizontal="right" vertical="top"/>
    </xf>
    <xf numFmtId="14" fontId="0" fillId="0" borderId="0" xfId="0" applyNumberFormat="1" applyAlignment="1">
      <alignment horizontal="left" vertical="center" indent="1"/>
    </xf>
    <xf numFmtId="0" fontId="15" fillId="4" borderId="0" xfId="2" applyFill="1" applyAlignment="1" applyProtection="1">
      <alignment horizontal="left" vertical="center" indent="1"/>
    </xf>
    <xf numFmtId="0" fontId="15" fillId="4" borderId="0" xfId="2" applyFill="1" applyAlignment="1">
      <alignment horizontal="left" vertical="center" indent="2"/>
    </xf>
    <xf numFmtId="176" fontId="2" fillId="0" borderId="2" xfId="0" applyNumberFormat="1" applyFont="1" applyFill="1" applyBorder="1" applyAlignment="1" applyProtection="1">
      <alignment horizontal="right" vertical="center" indent="1"/>
    </xf>
    <xf numFmtId="176" fontId="2" fillId="0" borderId="3" xfId="0" applyNumberFormat="1" applyFont="1" applyFill="1" applyBorder="1" applyAlignment="1" applyProtection="1">
      <alignment horizontal="right" vertical="center" indent="1"/>
    </xf>
    <xf numFmtId="176" fontId="3" fillId="0" borderId="2" xfId="0" applyNumberFormat="1" applyFont="1" applyFill="1" applyBorder="1" applyAlignment="1" applyProtection="1">
      <alignment horizontal="right" vertical="center" indent="1"/>
    </xf>
    <xf numFmtId="0" fontId="0" fillId="0" borderId="0" xfId="0" applyNumberFormat="1" applyFont="1" applyProtection="1">
      <alignment vertical="center"/>
    </xf>
    <xf numFmtId="0" fontId="16" fillId="2" borderId="0" xfId="3"/>
    <xf numFmtId="0" fontId="16" fillId="2" borderId="0" xfId="3" applyProtection="1"/>
    <xf numFmtId="0" fontId="16" fillId="2" borderId="0" xfId="3" applyAlignment="1">
      <alignment horizontal="left" vertical="top" indent="1"/>
    </xf>
    <xf numFmtId="0" fontId="16" fillId="2" borderId="0" xfId="3" applyAlignment="1">
      <alignment horizontal="right" vertical="top" wrapText="1"/>
    </xf>
    <xf numFmtId="0" fontId="16" fillId="2" borderId="0" xfId="3" applyAlignment="1" applyProtection="1">
      <alignment vertical="center"/>
    </xf>
    <xf numFmtId="0" fontId="16" fillId="2" borderId="0" xfId="3" applyAlignment="1">
      <alignment horizontal="left" vertical="top" indent="2"/>
    </xf>
    <xf numFmtId="0" fontId="16" fillId="2" borderId="0" xfId="3" applyAlignment="1">
      <alignment vertical="center"/>
    </xf>
    <xf numFmtId="0" fontId="0" fillId="0" borderId="0" xfId="0" applyFont="1" applyFill="1" applyBorder="1">
      <alignment vertical="center"/>
    </xf>
    <xf numFmtId="0" fontId="16" fillId="2" borderId="0" xfId="3" applyAlignment="1">
      <alignment horizontal="left" indent="1"/>
    </xf>
    <xf numFmtId="14" fontId="0" fillId="0" borderId="0" xfId="0" applyNumberFormat="1" applyAlignment="1">
      <alignment horizontal="right" vertical="center" indent="1"/>
    </xf>
    <xf numFmtId="0" fontId="17" fillId="3" borderId="1" xfId="0" applyFont="1" applyFill="1" applyBorder="1" applyProtection="1">
      <alignment vertical="center"/>
    </xf>
    <xf numFmtId="0" fontId="17" fillId="3" borderId="0" xfId="0" applyFont="1" applyFill="1" applyProtection="1">
      <alignment vertical="center"/>
    </xf>
    <xf numFmtId="0" fontId="13" fillId="3" borderId="1" xfId="0" applyFont="1" applyFill="1" applyBorder="1" applyAlignment="1">
      <alignment horizontal="left" vertical="center" indent="1"/>
    </xf>
    <xf numFmtId="0" fontId="18" fillId="3" borderId="0" xfId="0" applyFont="1" applyFill="1" applyAlignment="1">
      <alignment horizontal="right" vertical="center" wrapText="1" indent="1"/>
    </xf>
    <xf numFmtId="0" fontId="13" fillId="3" borderId="1" xfId="0" applyFont="1" applyFill="1" applyBorder="1" applyAlignment="1" applyProtection="1">
      <alignment horizontal="left" vertical="center" indent="1"/>
    </xf>
    <xf numFmtId="0" fontId="18" fillId="3" borderId="0" xfId="0" applyFont="1" applyFill="1" applyAlignment="1" applyProtection="1">
      <alignment horizontal="right" vertical="center" wrapText="1" indent="1"/>
    </xf>
    <xf numFmtId="14" fontId="18" fillId="3" borderId="0" xfId="0" applyNumberFormat="1" applyFont="1" applyFill="1" applyAlignment="1">
      <alignment horizontal="right" vertical="center" wrapText="1" indent="1"/>
    </xf>
    <xf numFmtId="14" fontId="18" fillId="3" borderId="0" xfId="0" applyNumberFormat="1" applyFont="1" applyFill="1" applyAlignment="1" applyProtection="1">
      <alignment horizontal="right" vertical="center" wrapText="1" indent="1"/>
    </xf>
    <xf numFmtId="0" fontId="19" fillId="3" borderId="1" xfId="0" applyFont="1" applyFill="1" applyBorder="1">
      <alignment vertical="center"/>
    </xf>
    <xf numFmtId="0" fontId="20" fillId="3" borderId="0" xfId="0" applyFont="1" applyFill="1" applyProtection="1">
      <alignment vertical="center"/>
    </xf>
    <xf numFmtId="0" fontId="22" fillId="0" borderId="0" xfId="0" applyFont="1" applyAlignment="1">
      <alignment horizontal="left" vertical="center" indent="1"/>
    </xf>
    <xf numFmtId="0" fontId="22" fillId="0" borderId="0" xfId="0" applyFont="1" applyAlignment="1">
      <alignment vertical="center" wrapText="1"/>
    </xf>
    <xf numFmtId="0" fontId="22" fillId="0" borderId="0" xfId="0" applyFont="1" applyAlignment="1">
      <alignment horizontal="right" vertical="center"/>
    </xf>
    <xf numFmtId="0" fontId="22" fillId="0" borderId="0" xfId="0" applyFont="1" applyAlignment="1">
      <alignment horizontal="right" vertical="center" indent="1"/>
    </xf>
    <xf numFmtId="0" fontId="2" fillId="2" borderId="0" xfId="0" applyNumberFormat="1" applyFont="1" applyFill="1" applyProtection="1">
      <alignment vertical="center"/>
    </xf>
    <xf numFmtId="177" fontId="0" fillId="0" borderId="0" xfId="0" applyNumberFormat="1" applyFont="1" applyFill="1" applyBorder="1" applyAlignment="1" applyProtection="1">
      <alignment horizontal="right" vertical="center" indent="1"/>
    </xf>
    <xf numFmtId="0" fontId="0" fillId="2" borderId="0" xfId="0" applyNumberFormat="1" applyFont="1" applyFill="1" applyProtection="1">
      <alignment vertical="center"/>
    </xf>
    <xf numFmtId="0" fontId="0" fillId="5" borderId="0" xfId="0" applyNumberFormat="1" applyFill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178" fontId="0" fillId="4" borderId="0" xfId="0" applyNumberFormat="1" applyFill="1" applyAlignment="1">
      <alignment vertical="center"/>
    </xf>
    <xf numFmtId="0" fontId="14" fillId="0" borderId="0" xfId="1" applyBorder="1" applyProtection="1"/>
    <xf numFmtId="176" fontId="0" fillId="0" borderId="0" xfId="0" applyNumberFormat="1" applyAlignment="1">
      <alignment horizontal="right" vertical="center"/>
    </xf>
    <xf numFmtId="176" fontId="2" fillId="0" borderId="3" xfId="0" applyNumberFormat="1" applyFont="1" applyFill="1" applyBorder="1" applyAlignment="1" applyProtection="1">
      <alignment horizontal="right" vertical="center"/>
    </xf>
    <xf numFmtId="176" fontId="3" fillId="0" borderId="2" xfId="0" applyNumberFormat="1" applyFont="1" applyFill="1" applyBorder="1" applyAlignment="1" applyProtection="1">
      <alignment horizontal="right" vertical="center"/>
    </xf>
    <xf numFmtId="0" fontId="2" fillId="4" borderId="0" xfId="0" applyFont="1" applyFill="1" applyAlignment="1" applyProtection="1">
      <alignment horizontal="left" vertical="top" wrapText="1" indent="1"/>
    </xf>
    <xf numFmtId="0" fontId="2" fillId="4" borderId="0" xfId="0" applyFont="1" applyFill="1" applyAlignment="1" applyProtection="1">
      <alignment horizontal="left" vertical="top" wrapText="1" indent="1"/>
    </xf>
    <xf numFmtId="0" fontId="11" fillId="2" borderId="0" xfId="5" applyFont="1" applyFill="1" applyAlignment="1">
      <alignment horizontal="left" vertical="center" indent="1"/>
    </xf>
  </cellXfs>
  <cellStyles count="7">
    <cellStyle name="一般" xfId="0" builtinId="0" customBuiltin="1"/>
    <cellStyle name="已瀏覽過的超連結" xfId="4" builtinId="9" customBuiltin="1"/>
    <cellStyle name="超連結" xfId="1" builtinId="8" customBuiltin="1"/>
    <cellStyle name="標題" xfId="5" builtinId="15" customBuiltin="1"/>
    <cellStyle name="標題 1" xfId="2" builtinId="16" customBuiltin="1"/>
    <cellStyle name="標題 2" xfId="3" builtinId="17" customBuiltin="1"/>
    <cellStyle name="標題 4" xfId="6" builtinId="19" customBuiltin="1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4659260841701"/>
        <name val="Segoe U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4659260841701"/>
        <name val="Segoe U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4659260841701"/>
        <name val="Segoe U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7" formatCode="000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4659260841701"/>
        <name val="Segoe U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4659260841701"/>
        <name val="Segoe U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4659260841701"/>
        <name val="Segoe U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4659260841701"/>
        <name val="Segoe U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4659260841701"/>
        <name val="Segoe U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4659260841701"/>
        <name val="Segoe U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4659260841701"/>
        <name val="Segoe U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numFmt numFmtId="176" formatCode="&quot;$&quot;#,##0.00"/>
      <alignment horizontal="right" vertical="top" textRotation="0" wrapText="0" indent="1" justifyLastLine="0" shrinkToFit="0" readingOrder="0"/>
    </dxf>
    <dxf>
      <numFmt numFmtId="176" formatCode="&quot;$&quot;#,##0.00"/>
      <alignment horizontal="right" vertical="top" textRotation="0" wrapText="0" indent="1" justifyLastLine="0" shrinkToFit="0" readingOrder="0"/>
    </dxf>
    <dxf>
      <numFmt numFmtId="176" formatCode="&quot;$&quot;#,##0.00"/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numFmt numFmtId="176" formatCode="&quot;$&quot;#,##0.00"/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border outline="0">
        <top style="thin">
          <color theme="4"/>
        </top>
      </border>
    </dxf>
    <dxf>
      <font>
        <strike val="0"/>
        <outline val="0"/>
        <shadow val="0"/>
        <u val="none"/>
        <vertAlign val="baseline"/>
        <sz val="10"/>
        <color theme="3"/>
        <name val="Segoe UI"/>
        <scheme val="major"/>
      </font>
      <alignment horizontal="general" vertical="center" textRotation="0" wrapText="1" indent="0" justifyLastLine="0" shrinkToFit="0" readingOrder="0"/>
    </dxf>
    <dxf>
      <font>
        <color theme="3"/>
      </font>
      <fill>
        <patternFill>
          <bgColor theme="2"/>
        </patternFill>
      </fill>
    </dxf>
    <dxf>
      <font>
        <color theme="0"/>
      </font>
      <fill>
        <patternFill>
          <bgColor theme="3"/>
        </patternFill>
      </fill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bottom style="thin">
          <color theme="2"/>
        </bottom>
        <horizontal style="thin">
          <color theme="2"/>
        </horizontal>
      </border>
    </dxf>
  </dxfs>
  <tableStyles count="1" defaultTableStyle="TableStyleMedium2" defaultPivotStyle="PivotStyleLight16">
    <tableStyle name="Service Invoice" pivot="0" count="4">
      <tableStyleElement type="wholeTable" dxfId="33"/>
      <tableStyleElement type="headerRow" dxfId="32"/>
      <tableStyleElement type="totalRow" dxfId="31"/>
      <tableStyleElement type="lastColumn" dxfId="3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DAFA7"/>
      <color rgb="FFBFE9E6"/>
      <color rgb="FFC5D1D7"/>
      <color rgb="FF00A7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tables/table1.xml><?xml version="1.0" encoding="utf-8"?>
<table xmlns="http://schemas.openxmlformats.org/spreadsheetml/2006/main" id="3" name="InvoiceItems" displayName="InvoiceItems" ref="A16:G22" headerRowDxfId="27" tableBorderDxfId="26">
  <autoFilter ref="A16:G2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7" name="DATE" totalsRowLabel="Total" dataDxfId="24" totalsRowDxfId="25"/>
    <tableColumn id="2" name="DESCRIPTION" dataDxfId="22" totalsRowDxfId="23"/>
    <tableColumn id="3" name="RATE PER HOUR" dataDxfId="20" totalsRowDxfId="21"/>
    <tableColumn id="4" name="HOURS" dataDxfId="18" totalsRowDxfId="19"/>
    <tableColumn id="1" name="FLAT FEE" dataDxfId="16" totalsRowDxfId="17"/>
    <tableColumn id="5" name="DISCOUNT" dataDxfId="14" totalsRowDxfId="15"/>
    <tableColumn id="6" name="TOTAL" totalsRowFunction="sum" dataDxfId="12" totalsRowDxfId="13">
      <calculatedColumnFormula>IF(OR(InvoiceItems[[#This Row],[FLAT FEE]]&lt;&gt;"",AND(InvoiceItems[[#This Row],[RATE PER HOUR]]&lt;&gt;"",InvoiceItems[[#This Row],[HOURS]]&lt;&gt;"")),(InvoiceItems[[#This Row],[RATE PER HOUR]]*InvoiceItems[[#This Row],[HOURS]])+InvoiceItems[[#This Row],[FLAT FEE]]-InvoiceItems[[#This Row],[DISCOUNT]],"")</calculatedColumnFormula>
    </tableColumn>
  </tableColumns>
  <tableStyleInfo name="Service Invoice" showFirstColumn="0" showLastColumn="0" showRowStripes="1" showColumnStripes="0"/>
  <extLst>
    <ext xmlns:x14="http://schemas.microsoft.com/office/spreadsheetml/2009/9/main" uri="{504A1905-F514-4f6f-8877-14C23A59335A}">
      <x14:table altText="Invoice Items" altTextSummary="List of invoice items and details, such as date, description, rate, hours, flat fee, discount, and a calculated total."/>
    </ext>
  </extLst>
</table>
</file>

<file path=xl/tables/table2.xml><?xml version="1.0" encoding="utf-8"?>
<table xmlns="http://schemas.openxmlformats.org/spreadsheetml/2006/main" id="1" name="CustomerList" displayName="CustomerList" ref="A4:J6">
  <autoFilter ref="A4:J6"/>
  <tableColumns count="10">
    <tableColumn id="2" name="Company Name" totalsRowDxfId="11"/>
    <tableColumn id="3" name="Contact Name" totalsRowDxfId="10"/>
    <tableColumn id="4" name="Address" totalsRowDxfId="9"/>
    <tableColumn id="1" name="Address 2" totalsRowDxfId="8"/>
    <tableColumn id="5" name="City" totalsRowDxfId="7"/>
    <tableColumn id="6" name="State" totalsRowDxfId="6"/>
    <tableColumn id="7" name="ZIP Code" dataDxfId="4" totalsRowDxfId="5"/>
    <tableColumn id="8" name="Phone" dataDxfId="2" totalsRowDxfId="3"/>
    <tableColumn id="10" name="Email" totalsRowDxfId="1"/>
    <tableColumn id="11" name="Fax" totalsRowDxfId="0"/>
  </tableColumns>
  <tableStyleInfo name="Service Invoice" showFirstColumn="0" showLastColumn="0" showRowStripes="1" showColumnStripes="0"/>
  <extLst>
    <ext xmlns:x14="http://schemas.microsoft.com/office/spreadsheetml/2009/9/main" uri="{504A1905-F514-4f6f-8877-14C23A59335A}">
      <x14:table altText="Customers" altTextSummary="List of customers and contact information, such as company name, contact name, address, phone, email, and fax."/>
    </ext>
  </extLst>
</table>
</file>

<file path=xl/theme/theme1.xml><?xml version="1.0" encoding="utf-8"?>
<a:theme xmlns:a="http://schemas.openxmlformats.org/drawingml/2006/main" name="Office Theme">
  <a:themeElements>
    <a:clrScheme name="Service Invoice">
      <a:dk1>
        <a:sysClr val="windowText" lastClr="000000"/>
      </a:dk1>
      <a:lt1>
        <a:sysClr val="window" lastClr="FFFFFF"/>
      </a:lt1>
      <a:dk2>
        <a:srgbClr val="414141"/>
      </a:dk2>
      <a:lt2>
        <a:srgbClr val="F5F5F5"/>
      </a:lt2>
      <a:accent1>
        <a:srgbClr val="F01414"/>
      </a:accent1>
      <a:accent2>
        <a:srgbClr val="FF9900"/>
      </a:accent2>
      <a:accent3>
        <a:srgbClr val="00A9D8"/>
      </a:accent3>
      <a:accent4>
        <a:srgbClr val="7C35B1"/>
      </a:accent4>
      <a:accent5>
        <a:srgbClr val="32AC4E"/>
      </a:accent5>
      <a:accent6>
        <a:srgbClr val="9C4A5C"/>
      </a:accent6>
      <a:hlink>
        <a:srgbClr val="00A9D8"/>
      </a:hlink>
      <a:folHlink>
        <a:srgbClr val="9C4A5C"/>
      </a:folHlink>
    </a:clrScheme>
    <a:fontScheme name="Service Invoice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openxmlformats.org/officeDocument/2006/relationships/comments" Target="../comments1.xml"/><Relationship Id="rId2" Type="http://schemas.openxmlformats.org/officeDocument/2006/relationships/hyperlink" Target="http://www.tailspintoys.com/" TargetMode="External"/><Relationship Id="rId1" Type="http://schemas.openxmlformats.org/officeDocument/2006/relationships/hyperlink" Target="mailto:CustomerService@tailspintoys.com" TargetMode="Externa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janine@contoso.com" TargetMode="External"/><Relationship Id="rId1" Type="http://schemas.openxmlformats.org/officeDocument/2006/relationships/hyperlink" Target="mailto:mike@treyresearch.net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4" tint="-0.249977111117893"/>
    <pageSetUpPr autoPageBreaks="0" fitToPage="1"/>
  </sheetPr>
  <dimension ref="A1:G25"/>
  <sheetViews>
    <sheetView showGridLines="0" tabSelected="1" zoomScaleNormal="100" workbookViewId="0"/>
  </sheetViews>
  <sheetFormatPr defaultColWidth="9.140625" defaultRowHeight="19.5" customHeight="1"/>
  <cols>
    <col min="1" max="1" width="15" style="4" customWidth="1"/>
    <col min="2" max="2" width="30.5703125" style="4" customWidth="1"/>
    <col min="3" max="3" width="16.42578125" style="4" customWidth="1"/>
    <col min="4" max="4" width="13.5703125" style="4" customWidth="1"/>
    <col min="5" max="5" width="21.5703125" style="4" customWidth="1"/>
    <col min="6" max="7" width="16.85546875" style="4" customWidth="1"/>
    <col min="8" max="16384" width="9.140625" style="4"/>
  </cols>
  <sheetData>
    <row r="1" spans="1:7" ht="8.25" customHeight="1">
      <c r="A1" s="69"/>
      <c r="B1" s="13"/>
      <c r="C1" s="13"/>
      <c r="D1" s="13"/>
      <c r="E1" s="13"/>
      <c r="F1" s="55"/>
      <c r="G1" s="56"/>
    </row>
    <row r="2" spans="1:7" ht="19.5" customHeight="1">
      <c r="A2" s="17" t="s">
        <v>0</v>
      </c>
      <c r="B2" s="14"/>
      <c r="C2" s="14"/>
      <c r="D2" s="14"/>
      <c r="E2" s="12"/>
      <c r="F2" s="57" t="s">
        <v>1</v>
      </c>
      <c r="G2" s="58">
        <v>34567</v>
      </c>
    </row>
    <row r="3" spans="1:7" ht="19.5" customHeight="1">
      <c r="A3" s="81" t="s">
        <v>2</v>
      </c>
      <c r="B3" s="81"/>
      <c r="C3" s="81"/>
      <c r="D3" s="14"/>
      <c r="E3" s="14"/>
      <c r="F3" s="59"/>
      <c r="G3" s="60"/>
    </row>
    <row r="4" spans="1:7" customFormat="1" ht="19.5" customHeight="1">
      <c r="A4" s="81"/>
      <c r="B4" s="81"/>
      <c r="C4" s="81"/>
      <c r="D4" s="14"/>
      <c r="E4" s="14"/>
      <c r="F4" s="57" t="s">
        <v>3</v>
      </c>
      <c r="G4" s="61">
        <v>41870</v>
      </c>
    </row>
    <row r="5" spans="1:7" ht="19.5" customHeight="1">
      <c r="A5" s="13"/>
      <c r="B5" s="13"/>
      <c r="C5" s="13"/>
      <c r="D5" s="13"/>
      <c r="E5" s="16"/>
      <c r="F5" s="59"/>
      <c r="G5" s="60"/>
    </row>
    <row r="6" spans="1:7" ht="19.5" customHeight="1">
      <c r="A6" s="53" t="s">
        <v>4</v>
      </c>
      <c r="B6" s="46"/>
      <c r="C6" s="45" t="s">
        <v>5</v>
      </c>
      <c r="D6" s="45" t="s">
        <v>6</v>
      </c>
      <c r="E6" s="46"/>
      <c r="F6" s="59" t="s">
        <v>7</v>
      </c>
      <c r="G6" s="62">
        <f>G4+30</f>
        <v>41900</v>
      </c>
    </row>
    <row r="7" spans="1:7" ht="19.5" customHeight="1">
      <c r="A7" s="53" t="s">
        <v>8</v>
      </c>
      <c r="B7" s="46"/>
      <c r="C7" s="45" t="s">
        <v>9</v>
      </c>
      <c r="D7" s="45" t="s">
        <v>10</v>
      </c>
      <c r="E7" s="45"/>
      <c r="F7" s="63"/>
      <c r="G7" s="64"/>
    </row>
    <row r="8" spans="1:7" ht="8.25" customHeight="1">
      <c r="A8" s="47"/>
      <c r="B8" s="48"/>
      <c r="C8" s="49"/>
      <c r="D8" s="50"/>
      <c r="E8" s="51"/>
      <c r="F8" s="63"/>
      <c r="G8" s="64"/>
    </row>
    <row r="9" spans="1:7" ht="9.75" customHeight="1">
      <c r="A9" s="79"/>
      <c r="B9" s="15"/>
      <c r="C9" s="15"/>
      <c r="D9" s="15"/>
      <c r="E9" s="15"/>
      <c r="F9" s="15"/>
      <c r="G9" s="15"/>
    </row>
    <row r="10" spans="1:7" s="10" customFormat="1" ht="19.5" customHeight="1">
      <c r="A10" s="18" t="s">
        <v>11</v>
      </c>
      <c r="B10" s="74" t="s">
        <v>12</v>
      </c>
      <c r="C10" s="40" t="s">
        <v>13</v>
      </c>
      <c r="D10" s="74" t="str">
        <f>VLOOKUP(BillName,CustomerList[],8,FALSE)</f>
        <v>432-555-0178</v>
      </c>
      <c r="E10" s="19"/>
      <c r="F10" s="39" t="s">
        <v>14</v>
      </c>
      <c r="G10" s="19"/>
    </row>
    <row r="11" spans="1:7" s="10" customFormat="1" ht="19.5" customHeight="1">
      <c r="A11" s="18" t="s">
        <v>15</v>
      </c>
      <c r="B11" s="74" t="str">
        <f>VLOOKUP(BillName,CustomerList[],3,FALSE)</f>
        <v>345 Cherry Street</v>
      </c>
      <c r="C11" s="40" t="s">
        <v>16</v>
      </c>
      <c r="D11" s="74" t="str">
        <f>VLOOKUP(BillName,CustomerList[],10,FALSE)</f>
        <v>432-555-0124</v>
      </c>
      <c r="E11" s="19"/>
      <c r="F11" s="80" t="s">
        <v>17</v>
      </c>
      <c r="G11" s="80"/>
    </row>
    <row r="12" spans="1:7" s="10" customFormat="1" ht="19.5" customHeight="1">
      <c r="A12" s="20"/>
      <c r="B12" s="74" t="str">
        <f>IF(VLOOKUP(BillName,CustomerList[],4,FALSE)&lt;&gt;"",VLOOKUP(BillName,CustomerList[],4,FALSE),IF(VLOOKUP(BillName,CustomerList[],5,FALSE)&lt;&gt;"",CONCATENATE(VLOOKUP(BillName,CustomerList[],5,FALSE),", ",VLOOKUP(BillName,CustomerList[],6,FALSE)," ",VLOOKUP(BillName,CustomerList[],7,FALSE)),CONCATENATE(VLOOKUP(BillName,CustomerList[],6,FALSE)," ",VLOOKUP(BillName,CustomerList[],7,FALSE))))</f>
        <v>Suite 123</v>
      </c>
      <c r="C12" s="40" t="s">
        <v>18</v>
      </c>
      <c r="D12" s="74" t="str">
        <f>VLOOKUP(BillName,CustomerList[],9,FALSE)</f>
        <v>mike@treyresearch.net</v>
      </c>
      <c r="E12" s="19"/>
      <c r="F12" s="80"/>
      <c r="G12" s="80"/>
    </row>
    <row r="13" spans="1:7" ht="19.5" customHeight="1">
      <c r="A13" s="79"/>
      <c r="B13" s="74" t="str">
        <f>IF(VLOOKUP(BillName,CustomerList[],4,FALSE)="","",IF(VLOOKUP(BillName,CustomerList[],5,FALSE)&lt;&gt;"",CONCATENATE(VLOOKUP(BillName,CustomerList[],5,FALSE),", ",VLOOKUP(BillName,CustomerList[],6,FALSE)," ",VLOOKUP(BillName,CustomerList[],7,FALSE)),CONCATENATE(VLOOKUP(BillName,CustomerList[],6,FALSE)," ",VLOOKUP(BillName,CustomerList[],7,FALSE))))</f>
        <v>Albany, SD 12345</v>
      </c>
      <c r="C13" s="40" t="s">
        <v>19</v>
      </c>
      <c r="D13" s="74" t="str">
        <f>VLOOKUP(BillName,CustomerList[],2,FALSE)</f>
        <v>Mike Gragg</v>
      </c>
      <c r="E13" s="15"/>
      <c r="F13" s="80"/>
      <c r="G13" s="80"/>
    </row>
    <row r="14" spans="1:7" ht="19.5" customHeight="1">
      <c r="A14" s="15"/>
      <c r="B14" s="15"/>
      <c r="C14" s="21"/>
      <c r="D14" s="21"/>
      <c r="E14" s="22"/>
      <c r="F14" s="23"/>
      <c r="G14" s="15"/>
    </row>
    <row r="15" spans="1:7" ht="3" customHeight="1">
      <c r="A15" s="24"/>
      <c r="B15" s="24"/>
      <c r="C15" s="25"/>
      <c r="D15" s="25"/>
      <c r="E15" s="26"/>
      <c r="F15" s="27"/>
      <c r="G15" s="24"/>
    </row>
    <row r="16" spans="1:7" s="5" customFormat="1" ht="19.5" customHeight="1">
      <c r="A16" s="65" t="s">
        <v>20</v>
      </c>
      <c r="B16" s="66" t="s">
        <v>21</v>
      </c>
      <c r="C16" s="67" t="s">
        <v>22</v>
      </c>
      <c r="D16" s="67" t="s">
        <v>23</v>
      </c>
      <c r="E16" s="67" t="s">
        <v>24</v>
      </c>
      <c r="F16" s="67" t="s">
        <v>25</v>
      </c>
      <c r="G16" s="68" t="s">
        <v>26</v>
      </c>
    </row>
    <row r="17" spans="1:7" s="5" customFormat="1" ht="19.5" customHeight="1">
      <c r="A17" s="54">
        <v>41852</v>
      </c>
      <c r="B17" s="11" t="s">
        <v>27</v>
      </c>
      <c r="C17" s="37">
        <v>100</v>
      </c>
      <c r="D17" s="35">
        <v>6</v>
      </c>
      <c r="E17" s="37"/>
      <c r="F17" s="37">
        <v>75</v>
      </c>
      <c r="G17" s="36">
        <f>IF(OR(InvoiceItems[[#This Row],[FLAT FEE]]&lt;&gt;"",AND(InvoiceItems[[#This Row],[RATE PER HOUR]]&lt;&gt;"",InvoiceItems[[#This Row],[HOURS]]&lt;&gt;"")),(InvoiceItems[[#This Row],[RATE PER HOUR]]*InvoiceItems[[#This Row],[HOURS]])+InvoiceItems[[#This Row],[FLAT FEE]]-InvoiceItems[[#This Row],[DISCOUNT]],"")</f>
        <v>525</v>
      </c>
    </row>
    <row r="18" spans="1:7" s="5" customFormat="1" ht="19.5" customHeight="1">
      <c r="A18" s="54">
        <v>41858</v>
      </c>
      <c r="B18" s="11" t="s">
        <v>28</v>
      </c>
      <c r="C18" s="37">
        <v>75</v>
      </c>
      <c r="D18" s="35">
        <v>3</v>
      </c>
      <c r="E18" s="37"/>
      <c r="F18" s="37"/>
      <c r="G18" s="36">
        <f>IF(OR(InvoiceItems[[#This Row],[FLAT FEE]]&lt;&gt;"",AND(InvoiceItems[[#This Row],[RATE PER HOUR]]&lt;&gt;"",InvoiceItems[[#This Row],[HOURS]]&lt;&gt;"")),(InvoiceItems[[#This Row],[RATE PER HOUR]]*InvoiceItems[[#This Row],[HOURS]])+InvoiceItems[[#This Row],[FLAT FEE]]-InvoiceItems[[#This Row],[DISCOUNT]],"")</f>
        <v>225</v>
      </c>
    </row>
    <row r="19" spans="1:7" s="5" customFormat="1" ht="19.5" customHeight="1">
      <c r="A19" s="54">
        <v>41858</v>
      </c>
      <c r="B19" s="11" t="s">
        <v>29</v>
      </c>
      <c r="C19" s="37"/>
      <c r="D19" s="35"/>
      <c r="E19" s="37">
        <v>275</v>
      </c>
      <c r="F19" s="37"/>
      <c r="G19" s="36">
        <f>IF(OR(InvoiceItems[[#This Row],[FLAT FEE]]&lt;&gt;"",AND(InvoiceItems[[#This Row],[RATE PER HOUR]]&lt;&gt;"",InvoiceItems[[#This Row],[HOURS]]&lt;&gt;"")),(InvoiceItems[[#This Row],[RATE PER HOUR]]*InvoiceItems[[#This Row],[HOURS]])+InvoiceItems[[#This Row],[FLAT FEE]]-InvoiceItems[[#This Row],[DISCOUNT]],"")</f>
        <v>275</v>
      </c>
    </row>
    <row r="20" spans="1:7" s="5" customFormat="1" ht="19.5" customHeight="1">
      <c r="A20" s="54"/>
      <c r="B20" s="11"/>
      <c r="C20" s="37"/>
      <c r="D20" s="35"/>
      <c r="E20" s="37"/>
      <c r="F20" s="37"/>
      <c r="G20" s="36" t="str">
        <f>IF(OR(InvoiceItems[[#This Row],[FLAT FEE]]&lt;&gt;"",AND(InvoiceItems[[#This Row],[RATE PER HOUR]]&lt;&gt;"",InvoiceItems[[#This Row],[HOURS]]&lt;&gt;"")),(InvoiceItems[[#This Row],[RATE PER HOUR]]*InvoiceItems[[#This Row],[HOURS]])+InvoiceItems[[#This Row],[FLAT FEE]]-InvoiceItems[[#This Row],[DISCOUNT]],"")</f>
        <v/>
      </c>
    </row>
    <row r="21" spans="1:7" ht="19.5" customHeight="1">
      <c r="A21" s="54"/>
      <c r="B21" s="11"/>
      <c r="C21" s="37"/>
      <c r="D21" s="35"/>
      <c r="E21" s="37"/>
      <c r="F21" s="37"/>
      <c r="G21" s="36" t="str">
        <f>IF(OR(InvoiceItems[[#This Row],[FLAT FEE]]&lt;&gt;"",AND(InvoiceItems[[#This Row],[RATE PER HOUR]]&lt;&gt;"",InvoiceItems[[#This Row],[HOURS]]&lt;&gt;"")),(InvoiceItems[[#This Row],[RATE PER HOUR]]*InvoiceItems[[#This Row],[HOURS]])+InvoiceItems[[#This Row],[FLAT FEE]]-InvoiceItems[[#This Row],[DISCOUNT]],"")</f>
        <v/>
      </c>
    </row>
    <row r="22" spans="1:7" ht="19.5" customHeight="1">
      <c r="A22" s="54"/>
      <c r="B22" s="11"/>
      <c r="C22" s="37"/>
      <c r="D22" s="35"/>
      <c r="E22" s="37"/>
      <c r="F22" s="37"/>
      <c r="G22" s="36" t="str">
        <f>IF(OR(InvoiceItems[[#This Row],[FLAT FEE]]&lt;&gt;"",AND(InvoiceItems[[#This Row],[RATE PER HOUR]]&lt;&gt;"",InvoiceItems[[#This Row],[HOURS]]&lt;&gt;"")),(InvoiceItems[[#This Row],[RATE PER HOUR]]*InvoiceItems[[#This Row],[HOURS]])+InvoiceItems[[#This Row],[FLAT FEE]]-InvoiceItems[[#This Row],[DISCOUNT]],"")</f>
        <v/>
      </c>
    </row>
    <row r="23" spans="1:7" ht="19.5" customHeight="1">
      <c r="A23" s="38"/>
      <c r="B23"/>
      <c r="C23"/>
      <c r="D23" s="5"/>
      <c r="E23" s="5"/>
      <c r="F23" s="76" t="s">
        <v>30</v>
      </c>
      <c r="G23" s="41">
        <f>SUM(InvoiceItems[TOTAL])</f>
        <v>1025</v>
      </c>
    </row>
    <row r="24" spans="1:7" ht="19.5" customHeight="1">
      <c r="A24" s="38" t="str">
        <f>"Make all checks payable to "&amp;CompanyName&amp;"."</f>
        <v>Make all checks payable to Graphic Design Institute.</v>
      </c>
      <c r="B24" s="5"/>
      <c r="C24" s="9"/>
      <c r="D24" s="5"/>
      <c r="E24" s="5"/>
      <c r="F24" s="77" t="s">
        <v>31</v>
      </c>
      <c r="G24" s="42">
        <v>200</v>
      </c>
    </row>
    <row r="25" spans="1:7" ht="19.5" customHeight="1">
      <c r="A25" s="38" t="s">
        <v>32</v>
      </c>
      <c r="B25" s="5"/>
      <c r="C25" s="9"/>
      <c r="F25" s="78" t="s">
        <v>33</v>
      </c>
      <c r="G25" s="43">
        <f>InvoiceSubtotal-Deposit</f>
        <v>825</v>
      </c>
    </row>
  </sheetData>
  <sheetProtection formatCells="0" formatColumns="0" formatRows="0" selectLockedCells="1" sort="0"/>
  <mergeCells count="2">
    <mergeCell ref="F11:G13"/>
    <mergeCell ref="A3:C4"/>
  </mergeCells>
  <phoneticPr fontId="1" type="noConversion"/>
  <conditionalFormatting sqref="D6:D7">
    <cfRule type="expression" dxfId="29" priority="2">
      <formula>$D6&lt;&gt;""</formula>
    </cfRule>
  </conditionalFormatting>
  <conditionalFormatting sqref="D12">
    <cfRule type="expression" dxfId="28" priority="1">
      <formula>$D$12&lt;&gt;""</formula>
    </cfRule>
  </conditionalFormatting>
  <dataValidations count="1">
    <dataValidation type="list" allowBlank="1" showInputMessage="1" sqref="B10">
      <formula1>CustomerLookup</formula1>
    </dataValidation>
  </dataValidations>
  <hyperlinks>
    <hyperlink ref="D6" r:id="rId1"/>
    <hyperlink ref="D7" r:id="rId2"/>
  </hyperlinks>
  <printOptions horizontalCentered="1"/>
  <pageMargins left="0.25" right="0.25" top="0.75" bottom="0.75" header="0.3" footer="0.3"/>
  <pageSetup fitToHeight="0" orientation="portrait" horizontalDpi="300" verticalDpi="300" r:id="rId3"/>
  <headerFooter differentFirst="1" alignWithMargins="0">
    <oddFooter>Page &amp;P of &amp;N</oddFooter>
  </headerFooter>
  <drawing r:id="rId4"/>
  <legacy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3"/>
    <pageSetUpPr autoPageBreaks="0" fitToPage="1"/>
  </sheetPr>
  <dimension ref="A1:K6"/>
  <sheetViews>
    <sheetView showGridLines="0" zoomScaleNormal="100" workbookViewId="0"/>
  </sheetViews>
  <sheetFormatPr defaultColWidth="9.140625" defaultRowHeight="19.5" customHeight="1"/>
  <cols>
    <col min="1" max="1" width="21.7109375" style="32" customWidth="1"/>
    <col min="2" max="2" width="18.85546875" style="1" customWidth="1"/>
    <col min="3" max="3" width="24.85546875" style="1" customWidth="1"/>
    <col min="4" max="4" width="22.28515625" customWidth="1"/>
    <col min="5" max="5" width="26.7109375" style="1" customWidth="1"/>
    <col min="6" max="6" width="17.28515625" style="1" customWidth="1"/>
    <col min="7" max="7" width="15.5703125" style="1" customWidth="1"/>
    <col min="8" max="8" width="13.140625" style="44" customWidth="1"/>
    <col min="9" max="9" width="28.5703125" style="1" customWidth="1"/>
    <col min="10" max="10" width="17.28515625" style="1" customWidth="1"/>
    <col min="11" max="11" width="15.28515625" style="2" customWidth="1"/>
    <col min="12" max="16384" width="9.140625" style="1"/>
  </cols>
  <sheetData>
    <row r="1" spans="1:10" s="2" customFormat="1" ht="8.25" customHeight="1">
      <c r="A1" s="29"/>
      <c r="B1" s="28"/>
      <c r="C1" s="28">
        <f>18+18</f>
        <v>36</v>
      </c>
      <c r="D1" s="28">
        <f>18+18</f>
        <v>36</v>
      </c>
      <c r="E1" s="28"/>
      <c r="F1" s="28"/>
      <c r="G1" s="28"/>
      <c r="H1" s="71"/>
      <c r="I1" s="28"/>
      <c r="J1" s="28"/>
    </row>
    <row r="2" spans="1:10" ht="39" customHeight="1">
      <c r="A2" s="30" t="s">
        <v>34</v>
      </c>
      <c r="B2" s="28"/>
      <c r="C2" s="28"/>
      <c r="D2" s="28"/>
      <c r="E2" s="28"/>
      <c r="F2" s="28"/>
      <c r="G2" s="28"/>
      <c r="H2" s="71"/>
      <c r="I2" s="28"/>
      <c r="J2" s="28"/>
    </row>
    <row r="3" spans="1:10" customFormat="1" ht="3" customHeight="1">
      <c r="A3" s="33"/>
      <c r="B3" s="34"/>
      <c r="C3" s="34"/>
      <c r="D3" s="34"/>
      <c r="E3" s="34"/>
      <c r="F3" s="34"/>
      <c r="G3" s="34"/>
      <c r="H3" s="72"/>
      <c r="I3" s="34"/>
      <c r="J3" s="34"/>
    </row>
    <row r="4" spans="1:10" s="3" customFormat="1" ht="19.5" customHeight="1">
      <c r="A4" s="31" t="s">
        <v>35</v>
      </c>
      <c r="B4" s="6" t="s">
        <v>36</v>
      </c>
      <c r="C4" s="6" t="s">
        <v>37</v>
      </c>
      <c r="D4" s="52" t="s">
        <v>38</v>
      </c>
      <c r="E4" s="6" t="s">
        <v>39</v>
      </c>
      <c r="F4" s="6" t="s">
        <v>40</v>
      </c>
      <c r="G4" s="6" t="s">
        <v>41</v>
      </c>
      <c r="H4" s="73" t="s">
        <v>42</v>
      </c>
      <c r="I4" s="6" t="s">
        <v>43</v>
      </c>
      <c r="J4" s="6" t="s">
        <v>44</v>
      </c>
    </row>
    <row r="5" spans="1:10" ht="19.5" customHeight="1">
      <c r="A5" s="31" t="s">
        <v>12</v>
      </c>
      <c r="B5" s="7" t="s">
        <v>45</v>
      </c>
      <c r="C5" s="7" t="s">
        <v>46</v>
      </c>
      <c r="D5" s="52" t="s">
        <v>47</v>
      </c>
      <c r="E5" s="7" t="s">
        <v>48</v>
      </c>
      <c r="F5" s="7" t="s">
        <v>49</v>
      </c>
      <c r="G5" s="70">
        <v>12345</v>
      </c>
      <c r="H5" s="8" t="s">
        <v>50</v>
      </c>
      <c r="I5" s="75" t="s">
        <v>51</v>
      </c>
      <c r="J5" s="8" t="s">
        <v>52</v>
      </c>
    </row>
    <row r="6" spans="1:10" ht="19.5" customHeight="1">
      <c r="A6" s="31" t="s">
        <v>53</v>
      </c>
      <c r="B6" s="7" t="s">
        <v>54</v>
      </c>
      <c r="C6" s="7" t="s">
        <v>55</v>
      </c>
      <c r="D6" s="52"/>
      <c r="E6" s="7" t="s">
        <v>56</v>
      </c>
      <c r="F6" s="7" t="s">
        <v>57</v>
      </c>
      <c r="G6" s="70">
        <v>9876</v>
      </c>
      <c r="H6" s="8" t="s">
        <v>58</v>
      </c>
      <c r="I6" s="75" t="s">
        <v>59</v>
      </c>
      <c r="J6" s="8" t="s">
        <v>60</v>
      </c>
    </row>
  </sheetData>
  <sheetProtection formatCells="0" formatColumns="0" formatRows="0" insertColumns="0" insertRows="0" insertHyperlinks="0" deleteColumns="0" deleteRows="0" selectLockedCells="1" sort="0" autoFilter="0" pivotTables="0"/>
  <hyperlinks>
    <hyperlink ref="I5" r:id="rId1"/>
    <hyperlink ref="I6" r:id="rId2"/>
  </hyperlinks>
  <printOptions horizontalCentered="1"/>
  <pageMargins left="0.25" right="0.25" top="0.75" bottom="0.75" header="0.3" footer="0.3"/>
  <pageSetup scale="77" fitToHeight="0" orientation="landscape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 </cp:lastModifiedBy>
  <cp:revision/>
  <dcterms:created xsi:type="dcterms:W3CDTF">2013-12-16T21:59:38Z</dcterms:created>
  <dcterms:modified xsi:type="dcterms:W3CDTF">2014-09-23T11:12:29Z</dcterms:modified>
</cp:coreProperties>
</file>