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</sheets>
  <externalReferences>
    <externalReference r:id="rId13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calcChain.xml><?xml version="1.0" encoding="utf-8"?>
<calcChain xmlns="http://schemas.openxmlformats.org/spreadsheetml/2006/main">
  <c r="C2" i="13"/>
  <c r="C1"/>
  <c r="C5"/>
  <c r="G11" i="12"/>
  <c r="C11"/>
  <c r="C4" i="13" l="1"/>
</calcChain>
</file>

<file path=xl/sharedStrings.xml><?xml version="1.0" encoding="utf-8"?>
<sst xmlns="http://schemas.openxmlformats.org/spreadsheetml/2006/main" count="271" uniqueCount="196">
  <si>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</si>
  <si>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</si>
  <si>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</si>
  <si>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</si>
  <si>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</si>
  <si>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</si>
  <si>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</si>
  <si>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</si>
  <si>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</si>
  <si>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</si>
  <si>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</si>
  <si>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</si>
  <si>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</si>
  <si>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</si>
  <si>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</si>
  <si>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</si>
  <si>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</si>
  <si>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</si>
  <si>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</si>
  <si>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</si>
  <si>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</si>
  <si>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</si>
  <si>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</si>
  <si>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</si>
  <si>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</si>
  <si>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</si>
  <si>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</si>
  <si>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</si>
  <si>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</si>
  <si>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</si>
  <si>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</si>
  <si>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</si>
  <si>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</si>
  <si>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</si>
  <si>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</si>
  <si>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</si>
  <si>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</si>
  <si>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</si>
  <si>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</si>
  <si>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</si>
  <si>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</si>
  <si>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</si>
  <si>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</si>
  <si>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</si>
  <si>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</si>
  <si>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</si>
  <si>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</si>
  <si>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</si>
  <si>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</si>
  <si>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</si>
  <si>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</si>
  <si>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</si>
  <si>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</si>
  <si>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</si>
  <si>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</si>
  <si>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</si>
  <si>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</si>
  <si>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</si>
  <si>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</si>
  <si>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</si>
  <si>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</si>
  <si>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</si>
  <si>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</si>
  <si>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</si>
  <si>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</si>
  <si>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</si>
  <si>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</si>
  <si>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</si>
  <si>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</si>
  <si>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</si>
  <si>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</si>
  <si>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</si>
  <si>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</si>
  <si>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</si>
  <si>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</si>
  <si>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</si>
  <si>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</si>
  <si>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</si>
  <si>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</si>
  <si>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</si>
  <si>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</si>
  <si>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</si>
  <si>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</si>
  <si>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</si>
  <si>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</si>
  <si>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</si>
  <si>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</si>
  <si>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</si>
  <si>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</si>
  <si>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</si>
  <si>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</si>
  <si>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</si>
  <si>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</si>
  <si>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</si>
  <si>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</si>
  <si>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</si>
  <si>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</si>
  <si>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</si>
  <si>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</si>
  <si>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</si>
  <si>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</si>
  <si>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</si>
  <si>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</si>
  <si>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</si>
  <si>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</si>
  <si>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</si>
  <si>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</si>
  <si>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</si>
  <si>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</si>
  <si>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</si>
  <si>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</si>
  <si>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</si>
  <si>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</si>
  <si>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</si>
  <si>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</si>
  <si>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</si>
  <si>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</si>
  <si>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</si>
  <si>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</si>
  <si>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</si>
  <si>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</si>
  <si>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</si>
  <si>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</si>
  <si>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</si>
  <si>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</si>
  <si>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</si>
  <si>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</si>
  <si>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</si>
  <si>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</si>
  <si>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</si>
  <si>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</si>
  <si>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</si>
  <si>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</si>
  <si>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</si>
  <si>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</si>
  <si>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</si>
  <si>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</si>
  <si>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</si>
  <si>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</si>
  <si>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</si>
  <si>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</si>
  <si>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</si>
  <si>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</si>
  <si>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</si>
  <si>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</si>
  <si>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</si>
  <si>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</si>
  <si>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</si>
  <si>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</si>
  <si>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</si>
  <si>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</si>
  <si>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</si>
  <si>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</si>
  <si>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</si>
  <si>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</si>
  <si>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</si>
  <si>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</si>
  <si>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</si>
  <si>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</si>
  <si>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</si>
  <si>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</si>
  <si>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</si>
  <si>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</si>
  <si>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</si>
  <si>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</si>
  <si>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</si>
  <si>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</si>
  <si>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</si>
  <si>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</si>
  <si>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</si>
  <si>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</si>
  <si>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</si>
  <si>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</si>
  <si>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</si>
  <si>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</si>
  <si>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</si>
  <si>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</si>
  <si>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</si>
  <si>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</si>
  <si>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</si>
  <si>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</si>
  <si>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</si>
  <si>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</si>
  <si>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</si>
  <si>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</si>
  <si>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</si>
  <si>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</si>
  <si>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</si>
  <si>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</si>
  <si>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</si>
  <si>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</si>
  <si>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</si>
  <si>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</si>
  <si>
    <t>Number of Products</t>
  </si>
  <si>
    <t>Sales</t>
  </si>
  <si>
    <t>Market Share</t>
  </si>
</sst>
</file>

<file path=xl/styles.xml><?xml version="1.0" encoding="utf-8"?>
<styleSheet xmlns="http://schemas.openxmlformats.org/spreadsheetml/2006/main">
  <numFmts count="4">
    <numFmt numFmtId="176" formatCode="&quot;NT$&quot;#,##0.00"/>
    <numFmt numFmtId="177" formatCode="_-[$¥-411]* #,##0.00_-;\-[$¥-411]* #,##0.00_-;_-[$¥-411]* &quot;-&quot;??_-;_-@_-"/>
    <numFmt numFmtId="178" formatCode="0.0%"/>
    <numFmt numFmtId="179" formatCode="[&lt;=9999999]###\-####;\(0#\)\ ###\-####"/>
  </numFmts>
  <fonts count="53">
    <font>
      <sz val="11"/>
      <color theme="1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16"/>
      <color theme="1"/>
      <name val="新細明體"/>
      <family val="2"/>
      <scheme val="minor"/>
    </font>
    <font>
      <sz val="11"/>
      <color rgb="FF00FF00"/>
      <name val="新細明體"/>
      <family val="2"/>
      <charset val="136"/>
      <scheme val="minor"/>
    </font>
    <font>
      <sz val="11"/>
      <color rgb="FF0000FF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7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scheme val="minor"/>
    </font>
    <font>
      <i/>
      <sz val="12"/>
      <color theme="1"/>
      <name val="新細明體"/>
      <family val="2"/>
      <scheme val="minor"/>
    </font>
    <font>
      <u/>
      <sz val="12"/>
      <color theme="1"/>
      <name val="新細明體"/>
      <family val="2"/>
      <scheme val="minor"/>
    </font>
    <font>
      <strike/>
      <sz val="12"/>
      <color theme="1"/>
      <name val="新細明體"/>
      <family val="2"/>
      <scheme val="minor"/>
    </font>
    <font>
      <sz val="12"/>
      <color rgb="FFFF0000"/>
      <name val="Arial Black"/>
      <family val="2"/>
    </font>
    <font>
      <sz val="14"/>
      <color theme="1"/>
      <name val="新細明體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0"/>
      <color rgb="FF000000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新細明體"/>
      <family val="2"/>
      <charset val="136"/>
      <scheme val="minor"/>
    </font>
    <font>
      <u val="singleAccounting"/>
      <sz val="11"/>
      <color theme="1"/>
      <name val="新細明體"/>
      <family val="2"/>
      <charset val="136"/>
      <scheme val="minor"/>
    </font>
    <font>
      <u val="doubleAccounting"/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7" fillId="3" borderId="0" xfId="0" applyFont="1" applyFill="1" applyAlignment="1">
      <alignment wrapText="1"/>
    </xf>
    <xf numFmtId="0" fontId="36" fillId="3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1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2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18" fontId="0" fillId="0" borderId="0" xfId="0" applyNumberFormat="1"/>
    <xf numFmtId="178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79" fontId="0" fillId="0" borderId="0" xfId="0" applyNumberFormat="1"/>
    <xf numFmtId="0" fontId="0" fillId="0" borderId="0" xfId="0" applyAlignment="1">
      <alignment wrapText="1"/>
    </xf>
    <xf numFmtId="0" fontId="43" fillId="0" borderId="0" xfId="0" applyFont="1"/>
    <xf numFmtId="0" fontId="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10" fontId="45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6" fillId="0" borderId="0" xfId="0" applyFont="1"/>
    <xf numFmtId="0" fontId="47" fillId="0" borderId="0" xfId="0" applyFont="1"/>
    <xf numFmtId="0" fontId="46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897"/>
          <c:y val="4.9549549549549488E-2"/>
          <c:w val="0.5879685039370055"/>
          <c:h val="0.76578566465956799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6450176"/>
        <c:axId val="66451712"/>
        <c:axId val="66411136"/>
      </c:area3DChart>
      <c:catAx>
        <c:axId val="66450176"/>
        <c:scaling>
          <c:orientation val="minMax"/>
        </c:scaling>
        <c:axPos val="b"/>
        <c:tickLblPos val="nextTo"/>
        <c:crossAx val="66451712"/>
        <c:crosses val="autoZero"/>
        <c:auto val="1"/>
        <c:lblAlgn val="ctr"/>
        <c:lblOffset val="100"/>
      </c:catAx>
      <c:valAx>
        <c:axId val="66451712"/>
        <c:scaling>
          <c:orientation val="minMax"/>
        </c:scaling>
        <c:axPos val="l"/>
        <c:majorGridlines/>
        <c:numFmt formatCode="0.00%" sourceLinked="1"/>
        <c:tickLblPos val="nextTo"/>
        <c:crossAx val="66450176"/>
        <c:crosses val="autoZero"/>
        <c:crossBetween val="midCat"/>
      </c:valAx>
      <c:serAx>
        <c:axId val="66411136"/>
        <c:scaling>
          <c:orientation val="minMax"/>
        </c:scaling>
        <c:axPos val="b"/>
        <c:tickLblPos val="nextTo"/>
        <c:crossAx val="66451712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72388992"/>
        <c:axId val="72390528"/>
      </c:scatterChart>
      <c:valAx>
        <c:axId val="72388992"/>
        <c:scaling>
          <c:orientation val="minMax"/>
        </c:scaling>
        <c:axPos val="b"/>
        <c:tickLblPos val="nextTo"/>
        <c:crossAx val="72390528"/>
        <c:crosses val="autoZero"/>
        <c:crossBetween val="midCat"/>
      </c:valAx>
      <c:valAx>
        <c:axId val="72390528"/>
        <c:scaling>
          <c:orientation val="minMax"/>
        </c:scaling>
        <c:axPos val="l"/>
        <c:majorGridlines/>
        <c:numFmt formatCode="0.00%" sourceLinked="1"/>
        <c:tickLblPos val="nextTo"/>
        <c:crossAx val="72388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ubbleChart>
        <c:ser>
          <c:idx val="0"/>
          <c:order val="0"/>
          <c:xVal>
            <c:numRef>
              <c:f>'chart-image'!$A$159:$A$163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'chart-image'!$B$159:$B$163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'chart-image'!$C$159:$C$163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76931840"/>
        <c:axId val="76933376"/>
      </c:bubbleChart>
      <c:valAx>
        <c:axId val="76931840"/>
        <c:scaling>
          <c:orientation val="minMax"/>
        </c:scaling>
        <c:axPos val="b"/>
        <c:numFmt formatCode="General" sourceLinked="1"/>
        <c:tickLblPos val="nextTo"/>
        <c:crossAx val="76933376"/>
        <c:crosses val="autoZero"/>
        <c:crossBetween val="midCat"/>
      </c:valAx>
      <c:valAx>
        <c:axId val="76933376"/>
        <c:scaling>
          <c:orientation val="minMax"/>
        </c:scaling>
        <c:axPos val="l"/>
        <c:majorGridlines/>
        <c:numFmt formatCode="0" sourceLinked="1"/>
        <c:tickLblPos val="nextTo"/>
        <c:crossAx val="7693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ubbleChart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77062528"/>
        <c:axId val="77064064"/>
      </c:bubbleChart>
      <c:valAx>
        <c:axId val="77062528"/>
        <c:scaling>
          <c:orientation val="minMax"/>
        </c:scaling>
        <c:axPos val="b"/>
        <c:tickLblPos val="nextTo"/>
        <c:crossAx val="77064064"/>
        <c:crosses val="autoZero"/>
        <c:crossBetween val="midCat"/>
      </c:valAx>
      <c:valAx>
        <c:axId val="77064064"/>
        <c:scaling>
          <c:orientation val="minMax"/>
        </c:scaling>
        <c:axPos val="l"/>
        <c:majorGridlines/>
        <c:numFmt formatCode="0.00%" sourceLinked="1"/>
        <c:tickLblPos val="nextTo"/>
        <c:crossAx val="77062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radarChart>
        <c:radarStyle val="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6309504"/>
        <c:axId val="86376832"/>
      </c:radarChart>
      <c:catAx>
        <c:axId val="86309504"/>
        <c:scaling>
          <c:orientation val="minMax"/>
        </c:scaling>
        <c:axPos val="b"/>
        <c:majorGridlines/>
        <c:tickLblPos val="nextTo"/>
        <c:crossAx val="86376832"/>
        <c:crosses val="autoZero"/>
        <c:auto val="1"/>
        <c:lblAlgn val="ctr"/>
        <c:lblOffset val="100"/>
      </c:catAx>
      <c:valAx>
        <c:axId val="86376832"/>
        <c:scaling>
          <c:orientation val="minMax"/>
        </c:scaling>
        <c:axPos val="l"/>
        <c:majorGridlines/>
        <c:numFmt formatCode="0.00%" sourceLinked="1"/>
        <c:tickLblPos val="nextTo"/>
        <c:crossAx val="86309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06"/>
          <c:h val="0.56509104330708881"/>
        </c:manualLayout>
      </c:layout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7442176"/>
        <c:axId val="87443712"/>
      </c:barChart>
      <c:catAx>
        <c:axId val="87442176"/>
        <c:scaling>
          <c:orientation val="minMax"/>
        </c:scaling>
        <c:axPos val="b"/>
        <c:tickLblPos val="nextTo"/>
        <c:crossAx val="87443712"/>
        <c:crosses val="autoZero"/>
        <c:auto val="1"/>
        <c:lblAlgn val="ctr"/>
        <c:lblOffset val="100"/>
      </c:catAx>
      <c:valAx>
        <c:axId val="87443712"/>
        <c:scaling>
          <c:orientation val="minMax"/>
        </c:scaling>
        <c:axPos val="l"/>
        <c:majorGridlines/>
        <c:numFmt formatCode="0.00%" sourceLinked="1"/>
        <c:tickLblPos val="nextTo"/>
        <c:crossAx val="87442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63889792"/>
        <c:axId val="63891328"/>
        <c:axId val="0"/>
      </c:bar3DChart>
      <c:catAx>
        <c:axId val="63889792"/>
        <c:scaling>
          <c:orientation val="minMax"/>
        </c:scaling>
        <c:axPos val="b"/>
        <c:tickLblPos val="nextTo"/>
        <c:crossAx val="63891328"/>
        <c:crosses val="autoZero"/>
        <c:auto val="1"/>
        <c:lblAlgn val="ctr"/>
        <c:lblOffset val="100"/>
      </c:catAx>
      <c:valAx>
        <c:axId val="63891328"/>
        <c:scaling>
          <c:orientation val="minMax"/>
        </c:scaling>
        <c:axPos val="l"/>
        <c:majorGridlines/>
        <c:numFmt formatCode="0.00%" sourceLinked="1"/>
        <c:tickLblPos val="nextTo"/>
        <c:crossAx val="63889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63900288"/>
        <c:axId val="63902080"/>
      </c:lineChart>
      <c:catAx>
        <c:axId val="63900288"/>
        <c:scaling>
          <c:orientation val="minMax"/>
        </c:scaling>
        <c:axPos val="b"/>
        <c:tickLblPos val="nextTo"/>
        <c:crossAx val="63902080"/>
        <c:crosses val="autoZero"/>
        <c:auto val="1"/>
        <c:lblAlgn val="ctr"/>
        <c:lblOffset val="100"/>
      </c:catAx>
      <c:valAx>
        <c:axId val="63902080"/>
        <c:scaling>
          <c:orientation val="minMax"/>
        </c:scaling>
        <c:axPos val="l"/>
        <c:majorGridlines/>
        <c:numFmt formatCode="0.00%" sourceLinked="1"/>
        <c:tickLblPos val="nextTo"/>
        <c:crossAx val="63900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3915520"/>
        <c:axId val="63917056"/>
        <c:axId val="87267968"/>
      </c:line3DChart>
      <c:catAx>
        <c:axId val="63915520"/>
        <c:scaling>
          <c:orientation val="minMax"/>
        </c:scaling>
        <c:axPos val="b"/>
        <c:tickLblPos val="nextTo"/>
        <c:crossAx val="63917056"/>
        <c:crosses val="autoZero"/>
        <c:auto val="1"/>
        <c:lblAlgn val="ctr"/>
        <c:lblOffset val="100"/>
      </c:catAx>
      <c:valAx>
        <c:axId val="63917056"/>
        <c:scaling>
          <c:orientation val="minMax"/>
        </c:scaling>
        <c:axPos val="l"/>
        <c:majorGridlines/>
        <c:numFmt formatCode="0.00%" sourceLinked="1"/>
        <c:tickLblPos val="nextTo"/>
        <c:crossAx val="63915520"/>
        <c:crosses val="autoZero"/>
        <c:crossBetween val="between"/>
      </c:valAx>
      <c:serAx>
        <c:axId val="87267968"/>
        <c:scaling>
          <c:orientation val="minMax"/>
        </c:scaling>
        <c:delete val="1"/>
        <c:axPos val="b"/>
        <c:tickLblPos val="none"/>
        <c:crossAx val="63917056"/>
        <c:crosses val="autoZero"/>
      </c:ser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3931520"/>
        <c:axId val="63933056"/>
      </c:barChart>
      <c:catAx>
        <c:axId val="63931520"/>
        <c:scaling>
          <c:orientation val="minMax"/>
        </c:scaling>
        <c:axPos val="l"/>
        <c:tickLblPos val="nextTo"/>
        <c:crossAx val="63933056"/>
        <c:crosses val="autoZero"/>
        <c:auto val="1"/>
        <c:lblAlgn val="ctr"/>
        <c:lblOffset val="100"/>
      </c:catAx>
      <c:valAx>
        <c:axId val="63933056"/>
        <c:scaling>
          <c:orientation val="minMax"/>
        </c:scaling>
        <c:axPos val="b"/>
        <c:majorGridlines/>
        <c:numFmt formatCode="0.00%" sourceLinked="1"/>
        <c:tickLblPos val="nextTo"/>
        <c:crossAx val="63931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422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66400640"/>
        <c:axId val="66402176"/>
        <c:axId val="0"/>
      </c:bar3DChart>
      <c:catAx>
        <c:axId val="66400640"/>
        <c:scaling>
          <c:orientation val="minMax"/>
        </c:scaling>
        <c:axPos val="l"/>
        <c:tickLblPos val="nextTo"/>
        <c:crossAx val="66402176"/>
        <c:crosses val="autoZero"/>
        <c:auto val="1"/>
        <c:lblAlgn val="ctr"/>
        <c:lblOffset val="100"/>
      </c:catAx>
      <c:valAx>
        <c:axId val="66402176"/>
        <c:scaling>
          <c:orientation val="minMax"/>
        </c:scaling>
        <c:axPos val="b"/>
        <c:majorGridlines/>
        <c:numFmt formatCode="0.00%" sourceLinked="1"/>
        <c:tickLblPos val="nextTo"/>
        <c:crossAx val="66400640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6414848"/>
        <c:axId val="66428928"/>
      </c:areaChart>
      <c:catAx>
        <c:axId val="66414848"/>
        <c:scaling>
          <c:orientation val="minMax"/>
        </c:scaling>
        <c:axPos val="b"/>
        <c:tickLblPos val="nextTo"/>
        <c:crossAx val="66428928"/>
        <c:crosses val="autoZero"/>
        <c:auto val="1"/>
        <c:lblAlgn val="ctr"/>
        <c:lblOffset val="100"/>
      </c:catAx>
      <c:valAx>
        <c:axId val="66428928"/>
        <c:scaling>
          <c:orientation val="minMax"/>
        </c:scaling>
        <c:axPos val="l"/>
        <c:majorGridlines/>
        <c:numFmt formatCode="0.00%" sourceLinked="1"/>
        <c:tickLblPos val="nextTo"/>
        <c:crossAx val="66414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95250</xdr:colOff>
      <xdr:row>154</xdr:row>
      <xdr:rowOff>152400</xdr:rowOff>
    </xdr:from>
    <xdr:to>
      <xdr:col>11</xdr:col>
      <xdr:colOff>400050</xdr:colOff>
      <xdr:row>168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/>
  </sheetViews>
  <sheetFormatPr defaultRowHeight="15.75"/>
  <cols>
    <col min="1" max="1" width="29.85546875" bestFit="1" customWidth="1"/>
    <col min="2" max="2" width="24" customWidth="1"/>
    <col min="3" max="3" width="16.42578125" customWidth="1"/>
    <col min="4" max="4" width="20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>
      <c r="A1" s="4" t="s">
        <v>5</v>
      </c>
      <c r="B1" t="s">
        <v>28</v>
      </c>
    </row>
    <row r="2" spans="1:13">
      <c r="A2" s="6" t="s">
        <v>31</v>
      </c>
      <c r="B2" s="7" t="s">
        <v>30</v>
      </c>
      <c r="C2" s="8" t="s">
        <v>29</v>
      </c>
    </row>
    <row r="3" spans="1:13" ht="31.5" customHeight="1">
      <c r="A3" s="4" t="s">
        <v>6</v>
      </c>
      <c r="B3" s="126" t="s">
        <v>17</v>
      </c>
      <c r="C3" s="126"/>
      <c r="D3" s="126"/>
      <c r="E3" s="126"/>
      <c r="F3" s="126"/>
      <c r="G3" s="126"/>
      <c r="H3" s="126"/>
      <c r="I3" s="126"/>
      <c r="J3" s="126"/>
      <c r="K3" s="5"/>
      <c r="L3" s="5"/>
      <c r="M3" s="5"/>
    </row>
    <row r="4" spans="1:13" ht="51.75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9" t="s">
        <v>24</v>
      </c>
      <c r="J4" s="17" t="s">
        <v>25</v>
      </c>
      <c r="K4" s="18" t="s">
        <v>26</v>
      </c>
      <c r="M4" s="9"/>
    </row>
    <row r="5" spans="1:13" ht="48.7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3" t="s">
        <v>72</v>
      </c>
      <c r="G5" s="9"/>
      <c r="H5" s="9"/>
      <c r="I5" s="9"/>
      <c r="J5" s="9"/>
      <c r="K5" s="9"/>
      <c r="L5" s="9"/>
      <c r="M5" s="9"/>
    </row>
    <row r="6" spans="1:13" ht="21">
      <c r="A6" s="4" t="s">
        <v>7</v>
      </c>
      <c r="B6" s="127" t="s">
        <v>181</v>
      </c>
      <c r="C6" s="127"/>
      <c r="D6" s="127"/>
      <c r="E6" s="127"/>
      <c r="F6" s="127"/>
      <c r="G6" s="127"/>
      <c r="H6" s="127"/>
      <c r="I6" s="127"/>
      <c r="J6" s="127"/>
    </row>
    <row r="7" spans="1:13" ht="100.5">
      <c r="A7" s="23" t="s">
        <v>14</v>
      </c>
      <c r="B7" s="1" t="s">
        <v>15</v>
      </c>
      <c r="C7" s="28" t="s">
        <v>16</v>
      </c>
      <c r="D7" s="29">
        <v>72</v>
      </c>
      <c r="F7" s="2"/>
      <c r="G7" s="3"/>
      <c r="H7" s="24"/>
      <c r="I7" s="25"/>
      <c r="J7" s="26"/>
      <c r="K7" s="27"/>
    </row>
    <row r="8" spans="1:13" ht="16.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>
      <c r="A9" s="4" t="s">
        <v>8</v>
      </c>
    </row>
    <row r="10" spans="1:13" ht="36">
      <c r="A10" s="33" t="s">
        <v>38</v>
      </c>
      <c r="B10" s="34" t="s">
        <v>39</v>
      </c>
      <c r="C10" s="36" t="s">
        <v>41</v>
      </c>
      <c r="D10" s="35" t="s">
        <v>40</v>
      </c>
      <c r="E10" s="120" t="s">
        <v>188</v>
      </c>
      <c r="F10" s="121" t="s">
        <v>189</v>
      </c>
      <c r="G10" s="122" t="s">
        <v>190</v>
      </c>
    </row>
    <row r="11" spans="1:13" ht="21">
      <c r="A11" s="4" t="s">
        <v>13</v>
      </c>
    </row>
    <row r="12" spans="1:13">
      <c r="A12" s="30" t="s">
        <v>31</v>
      </c>
      <c r="B12" s="31" t="s">
        <v>30</v>
      </c>
      <c r="C12" s="32" t="s">
        <v>29</v>
      </c>
    </row>
    <row r="13" spans="1:13" ht="21">
      <c r="A13" s="4" t="s">
        <v>42</v>
      </c>
    </row>
    <row r="14" spans="1:13" ht="127.5">
      <c r="B14" s="39" t="s">
        <v>43</v>
      </c>
      <c r="C14" s="43" t="s">
        <v>45</v>
      </c>
      <c r="D14" s="14"/>
    </row>
    <row r="15" spans="1:13" ht="128.25">
      <c r="A15" s="37" t="s">
        <v>31</v>
      </c>
      <c r="B15" s="40" t="s">
        <v>43</v>
      </c>
      <c r="C15" s="44" t="s">
        <v>45</v>
      </c>
    </row>
    <row r="16" spans="1:13" ht="128.25">
      <c r="A16" s="42" t="s">
        <v>44</v>
      </c>
      <c r="B16" s="41" t="s">
        <v>43</v>
      </c>
      <c r="C16" s="45" t="s">
        <v>45</v>
      </c>
    </row>
    <row r="19" spans="1:4" ht="19.5">
      <c r="A19" s="38"/>
      <c r="B19" s="38"/>
    </row>
    <row r="20" spans="1:4" ht="21">
      <c r="A20" s="4" t="s">
        <v>151</v>
      </c>
      <c r="D20" s="92"/>
    </row>
    <row r="21" spans="1:4" ht="19.5">
      <c r="A21" s="38"/>
      <c r="B21" s="92" t="s">
        <v>152</v>
      </c>
      <c r="C21" s="92"/>
      <c r="D21" s="92"/>
    </row>
    <row r="22" spans="1:4" ht="21">
      <c r="A22" s="38"/>
      <c r="B22" s="92" t="s">
        <v>152</v>
      </c>
      <c r="C22" s="93" t="s">
        <v>154</v>
      </c>
      <c r="D22" s="92"/>
    </row>
    <row r="23" spans="1:4" ht="19.5">
      <c r="A23" s="38"/>
      <c r="B23" s="92"/>
      <c r="C23" s="92"/>
      <c r="D23" s="92"/>
    </row>
    <row r="24" spans="1:4" ht="21">
      <c r="A24" s="4" t="s">
        <v>153</v>
      </c>
      <c r="B24" s="92"/>
      <c r="C24" s="92"/>
      <c r="D24" s="92"/>
    </row>
    <row r="25" spans="1:4" ht="63.75">
      <c r="A25" s="4"/>
      <c r="B25" s="94" t="s">
        <v>155</v>
      </c>
      <c r="C25" s="92"/>
      <c r="D25" s="92"/>
    </row>
    <row r="26" spans="1:4" ht="63">
      <c r="B26" s="94" t="s">
        <v>182</v>
      </c>
    </row>
    <row r="27" spans="1:4" ht="48.75" customHeight="1">
      <c r="A27" s="4" t="s">
        <v>46</v>
      </c>
      <c r="B27" s="46" t="s">
        <v>47</v>
      </c>
      <c r="C27" s="47" t="s">
        <v>48</v>
      </c>
      <c r="D27" s="48" t="s">
        <v>56</v>
      </c>
    </row>
    <row r="28" spans="1:4" ht="21">
      <c r="A28" s="4" t="s">
        <v>9</v>
      </c>
      <c r="B28" s="49" t="s">
        <v>49</v>
      </c>
      <c r="C28" s="50" t="s">
        <v>50</v>
      </c>
      <c r="D28" s="51" t="s">
        <v>51</v>
      </c>
    </row>
    <row r="29" spans="1:4" ht="49.5" customHeight="1">
      <c r="A29" s="4" t="s">
        <v>52</v>
      </c>
      <c r="B29" s="52" t="s">
        <v>53</v>
      </c>
      <c r="C29" s="53" t="s">
        <v>54</v>
      </c>
      <c r="D29" s="51" t="s">
        <v>55</v>
      </c>
    </row>
    <row r="31" spans="1:4" ht="21">
      <c r="A31" s="4" t="s">
        <v>10</v>
      </c>
      <c r="B31" s="58" t="s">
        <v>63</v>
      </c>
    </row>
  </sheetData>
  <sortState ref="B57:D59">
    <sortCondition sortBy="fontColor" ref="B57" dxfId="0"/>
  </sortState>
  <mergeCells count="2">
    <mergeCell ref="B3:J3"/>
    <mergeCell ref="B6:J6"/>
  </mergeCells>
  <phoneticPr fontId="52" type="noConversion"/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topLeftCell="A14" workbookViewId="0">
      <selection activeCell="N8" sqref="N8"/>
    </sheetView>
  </sheetViews>
  <sheetFormatPr defaultRowHeight="15.75"/>
  <sheetData>
    <row r="1" spans="1:1" ht="19.5">
      <c r="A1" s="88" t="s">
        <v>139</v>
      </c>
    </row>
    <row r="2" spans="1:1">
      <c r="A2" t="s">
        <v>138</v>
      </c>
    </row>
    <row r="20" spans="1:1" ht="19.5">
      <c r="A20" s="88" t="s">
        <v>140</v>
      </c>
    </row>
    <row r="21" spans="1:1">
      <c r="A21" t="s">
        <v>138</v>
      </c>
    </row>
  </sheetData>
  <phoneticPr fontId="5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C15"/>
  <sheetViews>
    <sheetView workbookViewId="0">
      <selection activeCell="B1" sqref="B1"/>
    </sheetView>
  </sheetViews>
  <sheetFormatPr defaultRowHeight="15.7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>
      <c r="A1" s="4" t="s">
        <v>0</v>
      </c>
      <c r="B1" s="33" t="s">
        <v>80</v>
      </c>
      <c r="C1" s="33"/>
    </row>
    <row r="2" spans="1:3" hidden="1">
      <c r="B2" t="s">
        <v>73</v>
      </c>
    </row>
    <row r="3" spans="1:3" hidden="1">
      <c r="B3" t="s">
        <v>74</v>
      </c>
    </row>
    <row r="4" spans="1:3" hidden="1">
      <c r="B4" t="s">
        <v>75</v>
      </c>
    </row>
    <row r="5" spans="1:3" hidden="1">
      <c r="B5" t="s">
        <v>76</v>
      </c>
    </row>
    <row r="6" spans="1:3" hidden="1">
      <c r="B6" t="s">
        <v>77</v>
      </c>
    </row>
    <row r="7" spans="1:3" hidden="1">
      <c r="B7" t="s">
        <v>78</v>
      </c>
    </row>
    <row r="8" spans="1:3">
      <c r="B8" t="s">
        <v>79</v>
      </c>
    </row>
    <row r="9" spans="1:3" hidden="1">
      <c r="B9" t="s">
        <v>73</v>
      </c>
    </row>
    <row r="10" spans="1:3" ht="16.5" hidden="1">
      <c r="B10" t="s">
        <v>74</v>
      </c>
      <c r="C10" s="1"/>
    </row>
    <row r="11" spans="1:3" hidden="1">
      <c r="B11" t="s">
        <v>75</v>
      </c>
    </row>
    <row r="12" spans="1:3" hidden="1">
      <c r="B12" t="s">
        <v>76</v>
      </c>
    </row>
    <row r="13" spans="1:3" hidden="1">
      <c r="B13" t="s">
        <v>77</v>
      </c>
    </row>
    <row r="14" spans="1:3" hidden="1">
      <c r="B14" t="s">
        <v>78</v>
      </c>
    </row>
    <row r="15" spans="1:3">
      <c r="B15" t="s">
        <v>79</v>
      </c>
    </row>
  </sheetData>
  <autoFilter ref="A1:B15">
    <filterColumn colId="1">
      <filters>
        <filter val="Sunday"/>
      </filters>
    </filterColumn>
  </autoFilter>
  <phoneticPr fontId="5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H35" sqref="H35"/>
    </sheetView>
  </sheetViews>
  <sheetFormatPr defaultRowHeight="15.75"/>
  <sheetData>
    <row r="1" spans="1:5">
      <c r="A1" s="127" t="s">
        <v>68</v>
      </c>
      <c r="B1" s="127"/>
      <c r="C1" s="127"/>
      <c r="D1" s="127"/>
      <c r="E1" s="127"/>
    </row>
    <row r="2" spans="1:5">
      <c r="A2" t="s">
        <v>69</v>
      </c>
    </row>
  </sheetData>
  <sheetProtection sheet="1" objects="1" scenarios="1"/>
  <protectedRanges>
    <protectedRange sqref="A2" name="AllowableTest"/>
  </protectedRanges>
  <mergeCells count="1">
    <mergeCell ref="A1:E1"/>
  </mergeCells>
  <phoneticPr fontId="5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0" sqref="J10"/>
    </sheetView>
  </sheetViews>
  <sheetFormatPr defaultRowHeight="15.7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>
      <c r="A1" s="4" t="s">
        <v>1</v>
      </c>
      <c r="B1" s="55" t="s">
        <v>31</v>
      </c>
      <c r="C1" s="56" t="s">
        <v>30</v>
      </c>
      <c r="D1" s="57" t="s">
        <v>29</v>
      </c>
    </row>
    <row r="2" spans="1:7" ht="21">
      <c r="A2" s="4"/>
      <c r="B2" s="59"/>
      <c r="C2" s="59"/>
      <c r="D2" s="59"/>
    </row>
    <row r="3" spans="1:7" ht="21">
      <c r="A3" s="4" t="s">
        <v>2</v>
      </c>
      <c r="B3" s="54" t="s">
        <v>56</v>
      </c>
      <c r="C3" s="60" t="s">
        <v>47</v>
      </c>
      <c r="D3" s="61" t="s">
        <v>57</v>
      </c>
      <c r="E3" s="62" t="s">
        <v>51</v>
      </c>
    </row>
    <row r="5" spans="1:7">
      <c r="B5" s="99" t="s">
        <v>191</v>
      </c>
      <c r="C5" s="100" t="s">
        <v>192</v>
      </c>
      <c r="D5" s="103" t="s">
        <v>168</v>
      </c>
    </row>
    <row r="9" spans="1:7">
      <c r="B9" s="63" t="s">
        <v>58</v>
      </c>
      <c r="C9" s="63" t="s">
        <v>59</v>
      </c>
      <c r="E9" s="64" t="s">
        <v>165</v>
      </c>
      <c r="F9" s="65" t="s">
        <v>59</v>
      </c>
    </row>
    <row r="10" spans="1:7">
      <c r="B10" s="63" t="s">
        <v>61</v>
      </c>
      <c r="C10" s="63" t="s">
        <v>62</v>
      </c>
      <c r="E10" s="66"/>
      <c r="F10" s="67"/>
    </row>
    <row r="12" spans="1:7">
      <c r="B12" s="67" t="s">
        <v>160</v>
      </c>
      <c r="C12" s="66"/>
      <c r="G12" s="59"/>
    </row>
    <row r="13" spans="1:7">
      <c r="B13" s="65"/>
      <c r="C13" s="64"/>
    </row>
    <row r="14" spans="1:7">
      <c r="B14" s="59"/>
      <c r="C14" s="59"/>
      <c r="E14" s="59"/>
      <c r="F14" s="59"/>
    </row>
    <row r="15" spans="1:7">
      <c r="B15" s="113" t="s">
        <v>176</v>
      </c>
      <c r="C15" s="114"/>
    </row>
    <row r="16" spans="1:7">
      <c r="B16" s="115" t="s">
        <v>177</v>
      </c>
      <c r="C16" s="116"/>
    </row>
    <row r="17" spans="1:8">
      <c r="B17" s="59"/>
      <c r="C17" s="59"/>
      <c r="E17" s="59"/>
      <c r="F17" s="59"/>
    </row>
    <row r="18" spans="1:8">
      <c r="B18" s="59"/>
      <c r="C18" s="59"/>
      <c r="E18" s="59"/>
      <c r="F18" s="59"/>
    </row>
    <row r="19" spans="1:8" ht="16.5">
      <c r="A19" s="33" t="s">
        <v>141</v>
      </c>
      <c r="B19" s="64" t="s">
        <v>158</v>
      </c>
      <c r="C19" s="60" t="s">
        <v>171</v>
      </c>
      <c r="D19" s="65" t="s">
        <v>59</v>
      </c>
      <c r="F19" s="67" t="s">
        <v>158</v>
      </c>
      <c r="G19" s="95" t="s">
        <v>159</v>
      </c>
      <c r="H19" s="66" t="s">
        <v>59</v>
      </c>
    </row>
    <row r="20" spans="1:8">
      <c r="B20" s="61"/>
      <c r="C20" s="59"/>
      <c r="D20" s="62"/>
      <c r="F20" s="96"/>
      <c r="G20" s="63"/>
      <c r="H20" s="97"/>
    </row>
    <row r="21" spans="1:8">
      <c r="B21" s="66"/>
      <c r="C21" s="54"/>
      <c r="D21" s="67"/>
      <c r="F21" s="65"/>
      <c r="G21" s="98"/>
      <c r="H21" s="64"/>
    </row>
    <row r="23" spans="1:8">
      <c r="B23" s="108" t="s">
        <v>161</v>
      </c>
      <c r="C23" s="108" t="s">
        <v>59</v>
      </c>
      <c r="D23" s="108" t="s">
        <v>158</v>
      </c>
      <c r="F23" s="109" t="s">
        <v>162</v>
      </c>
      <c r="G23" s="109" t="s">
        <v>59</v>
      </c>
      <c r="H23" s="109" t="s">
        <v>158</v>
      </c>
    </row>
    <row r="24" spans="1:8">
      <c r="B24" s="108" t="s">
        <v>161</v>
      </c>
      <c r="C24" s="108" t="s">
        <v>59</v>
      </c>
      <c r="D24" s="108" t="s">
        <v>158</v>
      </c>
      <c r="F24" s="109" t="s">
        <v>162</v>
      </c>
      <c r="G24" s="109" t="s">
        <v>59</v>
      </c>
      <c r="H24" s="109" t="s">
        <v>158</v>
      </c>
    </row>
    <row r="25" spans="1:8">
      <c r="B25" s="108" t="s">
        <v>161</v>
      </c>
      <c r="C25" s="108" t="s">
        <v>59</v>
      </c>
      <c r="D25" s="108" t="s">
        <v>158</v>
      </c>
      <c r="F25" s="109" t="s">
        <v>162</v>
      </c>
      <c r="G25" s="109" t="s">
        <v>59</v>
      </c>
      <c r="H25" s="109" t="s">
        <v>158</v>
      </c>
    </row>
    <row r="28" spans="1:8" ht="21">
      <c r="A28" s="4" t="s">
        <v>11</v>
      </c>
      <c r="B28" s="128" t="s">
        <v>66</v>
      </c>
      <c r="C28" s="129"/>
      <c r="E28" s="128" t="s">
        <v>67</v>
      </c>
      <c r="F28" s="130"/>
      <c r="G28" s="129"/>
    </row>
    <row r="31" spans="1:8">
      <c r="B31" s="131" t="s">
        <v>156</v>
      </c>
      <c r="C31" s="134" t="s">
        <v>157</v>
      </c>
      <c r="D31" s="135"/>
    </row>
    <row r="32" spans="1:8">
      <c r="B32" s="132"/>
      <c r="C32" s="136"/>
      <c r="D32" s="137"/>
    </row>
    <row r="33" spans="2:4">
      <c r="B33" s="133"/>
      <c r="C33" s="138"/>
      <c r="D33" s="139"/>
    </row>
  </sheetData>
  <mergeCells count="4">
    <mergeCell ref="B28:C28"/>
    <mergeCell ref="E28:G28"/>
    <mergeCell ref="B31:B33"/>
    <mergeCell ref="C31:D33"/>
  </mergeCells>
  <phoneticPr fontId="5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D3" sqref="D3"/>
    </sheetView>
  </sheetViews>
  <sheetFormatPr defaultRowHeight="15.7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>
      <c r="A2" s="4"/>
      <c r="B2" s="59"/>
      <c r="C2" s="59"/>
      <c r="D2" s="59"/>
    </row>
    <row r="3" spans="1:9" ht="21">
      <c r="A3" s="4" t="s">
        <v>2</v>
      </c>
    </row>
    <row r="4" spans="1:9">
      <c r="B4" s="59"/>
      <c r="C4" s="59"/>
      <c r="D4" s="101" t="s">
        <v>169</v>
      </c>
      <c r="E4" s="102" t="s">
        <v>169</v>
      </c>
    </row>
    <row r="5" spans="1:9" ht="16.5" thickBot="1">
      <c r="B5" s="117" t="s">
        <v>170</v>
      </c>
      <c r="C5" s="118" t="s">
        <v>186</v>
      </c>
      <c r="D5" s="104" t="s">
        <v>168</v>
      </c>
      <c r="E5" s="105" t="s">
        <v>64</v>
      </c>
      <c r="F5" s="106" t="s">
        <v>187</v>
      </c>
      <c r="G5" s="107" t="s">
        <v>65</v>
      </c>
    </row>
    <row r="7" spans="1:9" ht="16.5" thickBot="1"/>
    <row r="8" spans="1:9" ht="17.25" thickTop="1" thickBot="1">
      <c r="B8" s="68" t="s">
        <v>64</v>
      </c>
      <c r="C8" s="69" t="s">
        <v>59</v>
      </c>
      <c r="E8" s="72" t="s">
        <v>65</v>
      </c>
      <c r="F8" s="72" t="s">
        <v>59</v>
      </c>
    </row>
    <row r="9" spans="1:9" ht="17.25" thickTop="1" thickBot="1">
      <c r="B9" s="70"/>
      <c r="C9" s="71"/>
      <c r="E9" s="72" t="s">
        <v>60</v>
      </c>
      <c r="F9" s="72" t="s">
        <v>62</v>
      </c>
    </row>
    <row r="11" spans="1:9">
      <c r="G11" s="59"/>
    </row>
    <row r="12" spans="1:9">
      <c r="B12" s="112" t="s">
        <v>174</v>
      </c>
      <c r="C12" s="63" t="s">
        <v>175</v>
      </c>
      <c r="E12" s="110" t="s">
        <v>163</v>
      </c>
      <c r="F12" s="110" t="s">
        <v>164</v>
      </c>
      <c r="H12" s="111" t="s">
        <v>163</v>
      </c>
      <c r="I12" s="111" t="s">
        <v>164</v>
      </c>
    </row>
    <row r="13" spans="1:9">
      <c r="B13" s="63"/>
      <c r="C13" s="63"/>
      <c r="E13" s="110" t="s">
        <v>172</v>
      </c>
      <c r="F13" s="110"/>
      <c r="H13" s="111" t="s">
        <v>173</v>
      </c>
      <c r="I13" s="111"/>
    </row>
    <row r="16" spans="1:9">
      <c r="B16" s="59"/>
      <c r="C16" s="59"/>
      <c r="E16" s="59"/>
      <c r="F16" s="59"/>
    </row>
  </sheetData>
  <phoneticPr fontId="5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9" sqref="B19"/>
    </sheetView>
  </sheetViews>
  <sheetFormatPr defaultRowHeight="15.7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>
      <c r="A1" s="4" t="s">
        <v>3</v>
      </c>
      <c r="B1" s="85" t="s">
        <v>81</v>
      </c>
      <c r="C1" s="85" t="s">
        <v>82</v>
      </c>
      <c r="D1" s="85" t="s">
        <v>83</v>
      </c>
      <c r="E1" s="85" t="s">
        <v>84</v>
      </c>
      <c r="F1" s="85" t="s">
        <v>85</v>
      </c>
      <c r="G1" s="85" t="s">
        <v>86</v>
      </c>
    </row>
    <row r="2" spans="1:8">
      <c r="B2" s="75">
        <v>1234.56</v>
      </c>
      <c r="C2" s="76">
        <v>1234.56</v>
      </c>
      <c r="D2" s="77">
        <v>1234</v>
      </c>
      <c r="E2" s="74">
        <v>41376</v>
      </c>
      <c r="F2" s="78">
        <v>0.7583333333333333</v>
      </c>
      <c r="G2" s="79">
        <v>0.123</v>
      </c>
    </row>
    <row r="3" spans="1:8">
      <c r="B3" s="85" t="s">
        <v>89</v>
      </c>
      <c r="C3" s="85" t="s">
        <v>87</v>
      </c>
      <c r="D3" s="85" t="s">
        <v>88</v>
      </c>
      <c r="E3" s="85" t="s">
        <v>92</v>
      </c>
    </row>
    <row r="4" spans="1:8">
      <c r="B4" s="80">
        <v>0.48</v>
      </c>
      <c r="C4" s="81">
        <v>1000000000</v>
      </c>
      <c r="D4" s="82" t="s">
        <v>90</v>
      </c>
      <c r="E4" s="83">
        <v>73504450</v>
      </c>
    </row>
    <row r="6" spans="1:8" ht="21">
      <c r="A6" s="4" t="s">
        <v>4</v>
      </c>
    </row>
    <row r="7" spans="1:8">
      <c r="A7" s="85" t="s">
        <v>91</v>
      </c>
      <c r="B7">
        <v>2</v>
      </c>
    </row>
    <row r="8" spans="1:8">
      <c r="A8" s="85" t="s">
        <v>166</v>
      </c>
      <c r="B8" t="s">
        <v>94</v>
      </c>
      <c r="C8" t="s">
        <v>93</v>
      </c>
      <c r="D8" t="s">
        <v>94</v>
      </c>
      <c r="E8" t="s">
        <v>95</v>
      </c>
      <c r="F8" t="s">
        <v>96</v>
      </c>
    </row>
    <row r="11" spans="1:8" ht="21">
      <c r="A11" s="4" t="s">
        <v>178</v>
      </c>
      <c r="B11" s="85" t="s">
        <v>179</v>
      </c>
      <c r="C11">
        <f>SUM(TestRange1)</f>
        <v>21</v>
      </c>
      <c r="D11" s="59"/>
      <c r="F11" s="85" t="s">
        <v>180</v>
      </c>
      <c r="G11">
        <f>SUM(RangeMerged,F14:H14)</f>
        <v>10</v>
      </c>
    </row>
    <row r="12" spans="1:8">
      <c r="B12" s="64">
        <v>1</v>
      </c>
      <c r="C12" s="60">
        <v>2</v>
      </c>
      <c r="D12" s="65">
        <v>3</v>
      </c>
      <c r="F12" s="134">
        <v>1</v>
      </c>
      <c r="G12" s="140"/>
      <c r="H12" s="135"/>
    </row>
    <row r="13" spans="1:8">
      <c r="B13" s="66">
        <v>4</v>
      </c>
      <c r="C13" s="54">
        <v>5</v>
      </c>
      <c r="D13" s="67">
        <v>6</v>
      </c>
      <c r="F13" s="138"/>
      <c r="G13" s="141"/>
      <c r="H13" s="139"/>
    </row>
    <row r="14" spans="1:8">
      <c r="F14">
        <v>2</v>
      </c>
      <c r="G14">
        <v>3</v>
      </c>
      <c r="H14">
        <v>4</v>
      </c>
    </row>
  </sheetData>
  <mergeCells count="1">
    <mergeCell ref="F12:H13"/>
  </mergeCells>
  <phoneticPr fontId="52" type="noConversion"/>
  <dataValidations count="2">
    <dataValidation type="list" errorStyle="warning" allowBlank="1" showInputMessage="1" showErrorMessage="1" errorTitle="not a valid grade" error="not a valid grade" promptTitle="4 grades only" prompt="input a grade score" sqref="B8">
      <formula1>$C$8:$F$8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3" sqref="A23"/>
    </sheetView>
  </sheetViews>
  <sheetFormatPr defaultRowHeight="15.75"/>
  <cols>
    <col min="1" max="1" width="25.140625" bestFit="1" customWidth="1"/>
    <col min="2" max="2" width="19" customWidth="1"/>
    <col min="3" max="3" width="22.28515625" bestFit="1" customWidth="1"/>
  </cols>
  <sheetData>
    <row r="1" spans="1:3" ht="48">
      <c r="A1" s="86" t="s">
        <v>12</v>
      </c>
      <c r="B1" s="87" t="s">
        <v>97</v>
      </c>
      <c r="C1" t="str">
        <f>[1]Sheet1!$A$2</f>
        <v>ZK</v>
      </c>
    </row>
    <row r="2" spans="1:3" ht="32.25">
      <c r="A2" s="86"/>
      <c r="B2" s="87" t="s">
        <v>183</v>
      </c>
      <c r="C2">
        <f>SUM([1]Sheet1!$A$3:$C$4)</f>
        <v>10</v>
      </c>
    </row>
    <row r="3" spans="1:3" ht="21">
      <c r="A3" s="86"/>
      <c r="B3" s="87"/>
    </row>
    <row r="4" spans="1:3" ht="63.75">
      <c r="A4" s="86" t="s">
        <v>167</v>
      </c>
      <c r="B4" s="87" t="s">
        <v>184</v>
      </c>
      <c r="C4" t="str">
        <f>row!A1</f>
        <v>The first row is freezed.</v>
      </c>
    </row>
    <row r="5" spans="1:3" ht="63">
      <c r="B5" s="87" t="s">
        <v>185</v>
      </c>
      <c r="C5">
        <f>SUM('cell-data'!F14:H14)</f>
        <v>9</v>
      </c>
    </row>
  </sheetData>
  <phoneticPr fontId="5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.75"/>
  <cols>
    <col min="1" max="1" width="11.140625" customWidth="1"/>
  </cols>
  <sheetData>
    <row r="1" spans="1:13">
      <c r="A1" t="s">
        <v>142</v>
      </c>
      <c r="D1" t="s">
        <v>142</v>
      </c>
      <c r="G1" t="s">
        <v>142</v>
      </c>
      <c r="J1" t="s">
        <v>142</v>
      </c>
      <c r="M1" t="s">
        <v>142</v>
      </c>
    </row>
    <row r="2" spans="1:13" ht="21">
      <c r="A2" s="4" t="s">
        <v>148</v>
      </c>
    </row>
    <row r="3" spans="1:13" ht="21">
      <c r="A3" s="4" t="s">
        <v>147</v>
      </c>
    </row>
    <row r="5" spans="1:13">
      <c r="A5" t="s">
        <v>149</v>
      </c>
    </row>
    <row r="6" spans="1:13" hidden="1"/>
  </sheetData>
  <phoneticPr fontId="5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.75"/>
  <cols>
    <col min="1" max="1" width="25.140625" customWidth="1"/>
    <col min="5" max="5" width="0" hidden="1" customWidth="1"/>
  </cols>
  <sheetData>
    <row r="1" spans="1:2">
      <c r="A1" t="s">
        <v>143</v>
      </c>
      <c r="B1" t="s">
        <v>150</v>
      </c>
    </row>
    <row r="2" spans="1:2">
      <c r="A2" t="s">
        <v>143</v>
      </c>
    </row>
    <row r="3" spans="1:2">
      <c r="A3" t="s">
        <v>143</v>
      </c>
    </row>
    <row r="4" spans="1:2">
      <c r="A4" t="s">
        <v>143</v>
      </c>
    </row>
    <row r="5" spans="1:2">
      <c r="A5" t="s">
        <v>143</v>
      </c>
    </row>
    <row r="6" spans="1:2">
      <c r="A6" t="s">
        <v>143</v>
      </c>
    </row>
    <row r="7" spans="1:2">
      <c r="A7" t="s">
        <v>143</v>
      </c>
    </row>
    <row r="8" spans="1:2">
      <c r="A8" t="s">
        <v>143</v>
      </c>
    </row>
    <row r="9" spans="1:2">
      <c r="A9" t="s">
        <v>143</v>
      </c>
    </row>
    <row r="10" spans="1:2">
      <c r="A10" t="s">
        <v>143</v>
      </c>
    </row>
  </sheetData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.75"/>
  <cols>
    <col min="5" max="5" width="0" hidden="1" customWidth="1"/>
    <col min="7" max="7" width="9.140625" customWidth="1"/>
  </cols>
  <sheetData>
    <row r="1" spans="1:3">
      <c r="C1" t="s">
        <v>144</v>
      </c>
    </row>
    <row r="2" spans="1:3">
      <c r="C2" t="s">
        <v>145</v>
      </c>
    </row>
    <row r="3" spans="1:3" ht="61.5" customHeight="1">
      <c r="A3" s="84" t="s">
        <v>143</v>
      </c>
      <c r="B3" s="84" t="s">
        <v>146</v>
      </c>
      <c r="C3" t="s">
        <v>150</v>
      </c>
    </row>
    <row r="5" spans="1:3">
      <c r="C5" t="s">
        <v>149</v>
      </c>
    </row>
    <row r="6" spans="1:3" hidden="1"/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49"/>
  <sheetViews>
    <sheetView topLeftCell="A143" workbookViewId="0">
      <selection activeCell="B163" sqref="B163"/>
    </sheetView>
  </sheetViews>
  <sheetFormatPr defaultRowHeight="15.75"/>
  <cols>
    <col min="1" max="1" width="29.85546875" bestFit="1" customWidth="1"/>
    <col min="2" max="2" width="12.5703125" customWidth="1"/>
    <col min="3" max="3" width="11.140625" customWidth="1"/>
  </cols>
  <sheetData>
    <row r="1" spans="1:14" ht="21">
      <c r="A1" s="4" t="s">
        <v>70</v>
      </c>
    </row>
    <row r="6" spans="1:14">
      <c r="A6" t="s">
        <v>116</v>
      </c>
    </row>
    <row r="7" spans="1:14">
      <c r="A7" t="s">
        <v>114</v>
      </c>
      <c r="B7">
        <v>7.28</v>
      </c>
    </row>
    <row r="8" spans="1:14">
      <c r="A8" t="s">
        <v>115</v>
      </c>
      <c r="B8">
        <v>1.98</v>
      </c>
    </row>
    <row r="10" spans="1:14" ht="21">
      <c r="A10" s="4" t="s">
        <v>71</v>
      </c>
      <c r="D10" t="s">
        <v>105</v>
      </c>
    </row>
    <row r="12" spans="1:14" ht="20.25" thickBot="1">
      <c r="A12" s="88" t="s">
        <v>106</v>
      </c>
      <c r="N12" t="s">
        <v>134</v>
      </c>
    </row>
    <row r="13" spans="1:14" ht="16.5" thickBot="1">
      <c r="A13" s="90" t="s">
        <v>84</v>
      </c>
      <c r="B13" s="91" t="s">
        <v>102</v>
      </c>
      <c r="C13" s="91" t="s">
        <v>98</v>
      </c>
      <c r="D13" s="91" t="s">
        <v>99</v>
      </c>
    </row>
    <row r="14" spans="1:14" ht="16.5" thickBot="1">
      <c r="A14" t="s">
        <v>131</v>
      </c>
      <c r="B14" s="89">
        <v>0.3427</v>
      </c>
      <c r="C14" s="89">
        <v>0.25990000000000002</v>
      </c>
      <c r="D14" s="89">
        <v>0.2268</v>
      </c>
    </row>
    <row r="15" spans="1:14" ht="16.5" thickBot="1">
      <c r="A15" t="s">
        <v>130</v>
      </c>
      <c r="B15" s="89">
        <v>0.32700000000000001</v>
      </c>
      <c r="C15" s="89">
        <v>0.27239999999999998</v>
      </c>
      <c r="D15" s="89">
        <v>0.2276</v>
      </c>
    </row>
    <row r="16" spans="1:14" ht="16.5" thickBot="1">
      <c r="A16" t="s">
        <v>129</v>
      </c>
      <c r="B16" s="89">
        <v>0.31680000000000003</v>
      </c>
      <c r="C16" s="89">
        <v>0.28089999999999998</v>
      </c>
      <c r="D16" s="89">
        <v>0.2273</v>
      </c>
    </row>
    <row r="17" spans="1:12" ht="16.5" thickBot="1">
      <c r="A17" t="s">
        <v>128</v>
      </c>
      <c r="B17" s="89">
        <v>0.30809999999999998</v>
      </c>
      <c r="C17" s="89">
        <v>0.28239999999999998</v>
      </c>
      <c r="D17" s="89">
        <v>0.22489999999999999</v>
      </c>
    </row>
    <row r="18" spans="1:12" ht="16.5" thickBot="1">
      <c r="A18" t="s">
        <v>127</v>
      </c>
      <c r="B18" s="89">
        <v>0.28870000000000001</v>
      </c>
      <c r="C18" s="89">
        <v>0.29149999999999998</v>
      </c>
      <c r="D18" s="89">
        <v>0.22969999999999999</v>
      </c>
    </row>
    <row r="19" spans="1:12" ht="16.5" thickBot="1">
      <c r="A19" t="s">
        <v>126</v>
      </c>
      <c r="B19" s="89">
        <v>0.28949999999999998</v>
      </c>
      <c r="C19" s="89">
        <v>0.29349999999999998</v>
      </c>
      <c r="D19" s="89">
        <v>0.22</v>
      </c>
    </row>
    <row r="20" spans="1:12" ht="16.5" thickBot="1">
      <c r="A20" t="s">
        <v>125</v>
      </c>
      <c r="B20" s="89">
        <v>0.28489999999999999</v>
      </c>
      <c r="C20" s="89">
        <v>0.30059999999999998</v>
      </c>
      <c r="D20" s="89">
        <v>0.21010000000000001</v>
      </c>
    </row>
    <row r="21" spans="1:12" ht="16.5" thickBot="1">
      <c r="A21" t="s">
        <v>124</v>
      </c>
      <c r="B21" s="89">
        <v>0.2898</v>
      </c>
      <c r="C21" s="89">
        <v>0.29630000000000001</v>
      </c>
      <c r="D21" s="89">
        <v>0.2016</v>
      </c>
    </row>
    <row r="22" spans="1:12" ht="16.5" thickBot="1">
      <c r="A22" t="s">
        <v>123</v>
      </c>
      <c r="B22" s="89">
        <v>0.28770000000000001</v>
      </c>
      <c r="C22" s="89">
        <v>0.30009999999999998</v>
      </c>
      <c r="D22" s="89">
        <v>0.19700000000000001</v>
      </c>
    </row>
    <row r="23" spans="1:12" ht="16.5" thickBot="1">
      <c r="A23" t="s">
        <v>122</v>
      </c>
      <c r="B23" s="89">
        <v>0.28129999999999999</v>
      </c>
      <c r="C23" s="89">
        <v>0.3049</v>
      </c>
      <c r="D23" s="89">
        <v>0.19570000000000001</v>
      </c>
    </row>
    <row r="24" spans="1:12" ht="16.5" thickBot="1">
      <c r="A24" t="s">
        <v>121</v>
      </c>
      <c r="B24" s="89">
        <v>0.27150000000000002</v>
      </c>
      <c r="C24" s="89">
        <v>0.3105</v>
      </c>
      <c r="D24" s="89">
        <v>0.19739999999999999</v>
      </c>
    </row>
    <row r="25" spans="1:12" ht="16.5" thickBot="1">
      <c r="A25" t="s">
        <v>120</v>
      </c>
      <c r="B25" s="89">
        <v>0.26300000000000001</v>
      </c>
      <c r="C25" s="89">
        <v>0.31119999999999998</v>
      </c>
      <c r="D25" s="89">
        <v>0.18709999999999999</v>
      </c>
    </row>
    <row r="26" spans="1:12" ht="16.5" thickBot="1">
      <c r="A26" t="s">
        <v>119</v>
      </c>
      <c r="B26" s="89">
        <v>0.26369999999999999</v>
      </c>
      <c r="C26" s="89">
        <v>0.31509999999999999</v>
      </c>
      <c r="D26" s="89">
        <v>0.18390000000000001</v>
      </c>
    </row>
    <row r="27" spans="1:12" ht="16.5" thickBot="1">
      <c r="A27" t="s">
        <v>118</v>
      </c>
      <c r="B27" s="89">
        <v>0.25540000000000002</v>
      </c>
      <c r="C27" s="89">
        <v>0.3196</v>
      </c>
      <c r="D27" s="89">
        <v>0.18279999999999999</v>
      </c>
    </row>
    <row r="28" spans="1:12" ht="16.5" thickBot="1">
      <c r="A28" t="s">
        <v>117</v>
      </c>
      <c r="B28" s="89">
        <v>0.25080000000000002</v>
      </c>
      <c r="C28" s="89">
        <v>0.32879999999999998</v>
      </c>
      <c r="D28" s="89">
        <v>0.17860000000000001</v>
      </c>
    </row>
    <row r="32" spans="1:12" ht="19.5">
      <c r="A32" s="88" t="s">
        <v>113</v>
      </c>
      <c r="D32" t="s">
        <v>132</v>
      </c>
      <c r="L32" t="s">
        <v>133</v>
      </c>
    </row>
    <row r="33" spans="1:2">
      <c r="A33" s="85" t="s">
        <v>101</v>
      </c>
    </row>
    <row r="34" spans="1:2">
      <c r="A34" t="s">
        <v>98</v>
      </c>
      <c r="B34">
        <v>44.6</v>
      </c>
    </row>
    <row r="35" spans="1:2">
      <c r="A35" t="s">
        <v>102</v>
      </c>
      <c r="B35">
        <v>22.08</v>
      </c>
    </row>
    <row r="36" spans="1:2">
      <c r="A36" t="s">
        <v>99</v>
      </c>
      <c r="B36">
        <v>18.170000000000002</v>
      </c>
    </row>
    <row r="37" spans="1:2">
      <c r="A37" t="s">
        <v>103</v>
      </c>
      <c r="B37">
        <v>9.07</v>
      </c>
    </row>
    <row r="38" spans="1:2">
      <c r="A38" t="s">
        <v>104</v>
      </c>
      <c r="B38">
        <v>3.38</v>
      </c>
    </row>
    <row r="39" spans="1:2">
      <c r="A39" t="s">
        <v>100</v>
      </c>
      <c r="B39">
        <v>3.24</v>
      </c>
    </row>
    <row r="48" spans="1:2" ht="19.5">
      <c r="A48" s="88" t="s">
        <v>107</v>
      </c>
    </row>
    <row r="49" spans="12:12">
      <c r="L49" t="s">
        <v>135</v>
      </c>
    </row>
    <row r="69" spans="1:12" ht="19.5">
      <c r="A69" s="88" t="s">
        <v>108</v>
      </c>
    </row>
    <row r="70" spans="1:12">
      <c r="L70" t="s">
        <v>137</v>
      </c>
    </row>
    <row r="94" spans="1:12">
      <c r="L94" t="s">
        <v>136</v>
      </c>
    </row>
    <row r="95" spans="1:12" ht="19.5">
      <c r="A95" s="88" t="s">
        <v>109</v>
      </c>
    </row>
    <row r="117" spans="1:8" ht="19.5">
      <c r="A117" s="88" t="s">
        <v>110</v>
      </c>
    </row>
    <row r="120" spans="1:8">
      <c r="H120" t="s">
        <v>112</v>
      </c>
    </row>
    <row r="137" spans="1:1" ht="19.5">
      <c r="A137" s="88" t="s">
        <v>111</v>
      </c>
    </row>
    <row r="155" spans="1:3" ht="19.5">
      <c r="A155" s="88" t="s">
        <v>139</v>
      </c>
    </row>
    <row r="158" spans="1:3" ht="31.5">
      <c r="A158" t="s">
        <v>193</v>
      </c>
      <c r="B158" t="s">
        <v>194</v>
      </c>
      <c r="C158" s="123" t="s">
        <v>195</v>
      </c>
    </row>
    <row r="159" spans="1:3">
      <c r="A159">
        <v>5</v>
      </c>
      <c r="B159" s="125">
        <v>5500</v>
      </c>
      <c r="C159" s="124">
        <v>0.03</v>
      </c>
    </row>
    <row r="160" spans="1:3">
      <c r="A160">
        <v>14</v>
      </c>
      <c r="B160" s="125">
        <v>12200</v>
      </c>
      <c r="C160" s="124">
        <v>0.12</v>
      </c>
    </row>
    <row r="161" spans="1:3">
      <c r="A161">
        <v>20</v>
      </c>
      <c r="B161" s="125">
        <v>60000</v>
      </c>
      <c r="C161" s="124">
        <v>0.33</v>
      </c>
    </row>
    <row r="162" spans="1:3">
      <c r="A162">
        <v>18</v>
      </c>
      <c r="B162" s="125">
        <v>24400</v>
      </c>
      <c r="C162" s="124">
        <v>0.1</v>
      </c>
    </row>
    <row r="163" spans="1:3">
      <c r="A163">
        <v>22</v>
      </c>
      <c r="B163" s="125">
        <v>32000</v>
      </c>
      <c r="C163" s="124">
        <v>0.42</v>
      </c>
    </row>
    <row r="249" spans="1:1" ht="21">
      <c r="A249" s="4"/>
    </row>
  </sheetData>
  <phoneticPr fontId="52" type="noConversion"/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Pao</cp:lastModifiedBy>
  <dcterms:created xsi:type="dcterms:W3CDTF">2013-04-12T02:01:29Z</dcterms:created>
  <dcterms:modified xsi:type="dcterms:W3CDTF">2013-08-12T09:40:40Z</dcterms:modified>
</cp:coreProperties>
</file>