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us\Desktop\"/>
    </mc:Choice>
  </mc:AlternateContent>
  <bookViews>
    <workbookView xWindow="-120" yWindow="-120" windowWidth="29040" windowHeight="15840" firstSheet="1" activeTab="6"/>
  </bookViews>
  <sheets>
    <sheet name="General Info - To Fill" sheetId="1" r:id="rId1"/>
    <sheet name="Question" sheetId="3" r:id="rId2"/>
    <sheet name="Data_Quarter2" sheetId="8" r:id="rId3"/>
    <sheet name="Data" sheetId="4" r:id="rId4"/>
    <sheet name="Ques1" sheetId="9" r:id="rId5"/>
    <sheet name="Data_Ques2" sheetId="12" r:id="rId6"/>
    <sheet name="Ques2" sheetId="13" r:id="rId7"/>
    <sheet name="Ques3" sheetId="17" r:id="rId8"/>
    <sheet name="Ques3_Pro" sheetId="24" r:id="rId9"/>
    <sheet name="Pro_Qua0" sheetId="23" r:id="rId10"/>
    <sheet name="Ques3_HCM" sheetId="21" r:id="rId11"/>
    <sheet name="HCM_Qua0" sheetId="20" r:id="rId12"/>
    <sheet name="QSale" sheetId="16" r:id="rId13"/>
    <sheet name="Ques4" sheetId="18" r:id="rId14"/>
  </sheets>
  <definedNames>
    <definedName name="_xlnm._FilterDatabase" localSheetId="3" hidden="1">Data!$L$2:$N$289</definedName>
    <definedName name="SalePoints">Data!$F$5:$I$9</definedName>
  </definedNames>
  <calcPr calcId="162913"/>
  <pivotCaches>
    <pivotCache cacheId="0" r:id="rId15"/>
    <pivotCache cacheId="1"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4" l="1"/>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4" i="24"/>
  <c r="D45" i="24"/>
  <c r="D46" i="24"/>
  <c r="D47" i="24"/>
  <c r="D48" i="24"/>
  <c r="D49" i="24"/>
  <c r="D50" i="24"/>
  <c r="D51" i="24"/>
  <c r="D52" i="24"/>
  <c r="D53" i="24"/>
  <c r="D54" i="24"/>
  <c r="D55" i="24"/>
  <c r="D56" i="24"/>
  <c r="D57" i="24"/>
  <c r="D58" i="24"/>
  <c r="D59" i="24"/>
  <c r="D60" i="24"/>
  <c r="D61" i="24"/>
  <c r="D62" i="24"/>
  <c r="D63" i="24"/>
  <c r="D64" i="24"/>
  <c r="D65" i="24"/>
  <c r="D66" i="24"/>
  <c r="D67" i="24"/>
  <c r="D68" i="24"/>
  <c r="D69" i="24"/>
  <c r="D70" i="24"/>
  <c r="D71" i="24"/>
  <c r="D72" i="24"/>
  <c r="D73" i="24"/>
  <c r="D74" i="24"/>
  <c r="D75" i="24"/>
  <c r="D76" i="24"/>
  <c r="D77" i="24"/>
  <c r="D78"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3" i="24"/>
  <c r="D114" i="24"/>
  <c r="D115" i="24"/>
  <c r="D116" i="24"/>
  <c r="D117" i="24"/>
  <c r="D118" i="24"/>
  <c r="D119" i="24"/>
  <c r="D120" i="24"/>
  <c r="D121" i="24"/>
  <c r="D122" i="24"/>
  <c r="D123" i="24"/>
  <c r="D124" i="24"/>
  <c r="D125" i="24"/>
  <c r="D126" i="24"/>
  <c r="D127" i="24"/>
  <c r="D128" i="24"/>
  <c r="D129" i="24"/>
  <c r="D130" i="24"/>
  <c r="D131" i="24"/>
  <c r="D132" i="24"/>
  <c r="D133" i="24"/>
  <c r="D134" i="24"/>
  <c r="D135" i="24"/>
  <c r="D136" i="24"/>
  <c r="D137" i="24"/>
  <c r="D138" i="24"/>
  <c r="D139" i="24"/>
  <c r="D140" i="24"/>
  <c r="D141" i="24"/>
  <c r="D142" i="24"/>
  <c r="D143" i="24"/>
  <c r="D144" i="24"/>
  <c r="D145" i="24"/>
  <c r="D146" i="24"/>
  <c r="D147" i="24"/>
  <c r="D148" i="24"/>
  <c r="D149" i="24"/>
  <c r="D150" i="24"/>
  <c r="D151" i="24"/>
  <c r="D152" i="24"/>
  <c r="D153" i="24"/>
  <c r="D154" i="24"/>
  <c r="D155" i="24"/>
  <c r="D156" i="24"/>
  <c r="D157" i="24"/>
  <c r="D158" i="24"/>
  <c r="D159" i="24"/>
  <c r="D160" i="24"/>
  <c r="D161" i="24"/>
  <c r="D162" i="24"/>
  <c r="D163" i="24"/>
  <c r="D164" i="24"/>
  <c r="D165" i="24"/>
  <c r="D166" i="24"/>
  <c r="D167" i="24"/>
  <c r="D168" i="24"/>
  <c r="D169" i="24"/>
  <c r="D170" i="24"/>
  <c r="D171" i="24"/>
  <c r="D172" i="24"/>
  <c r="D173" i="24"/>
  <c r="D174" i="24"/>
  <c r="D175" i="24"/>
  <c r="D176" i="24"/>
  <c r="D177" i="24"/>
  <c r="D178" i="24"/>
  <c r="D179" i="24"/>
  <c r="D180" i="24"/>
  <c r="D181" i="24"/>
  <c r="D182" i="24"/>
  <c r="D183" i="24"/>
  <c r="D184" i="24"/>
  <c r="D185" i="24"/>
  <c r="D186" i="24"/>
  <c r="D187" i="24"/>
  <c r="D188" i="24"/>
  <c r="D189" i="24"/>
  <c r="D190" i="24"/>
  <c r="D191" i="24"/>
  <c r="D192" i="24"/>
  <c r="D193" i="24"/>
  <c r="D194" i="24"/>
  <c r="D195" i="24"/>
  <c r="D196" i="24"/>
  <c r="D197" i="24"/>
  <c r="D198" i="24"/>
  <c r="D199" i="24"/>
  <c r="D200" i="24"/>
  <c r="D201" i="24"/>
  <c r="D202" i="24"/>
  <c r="D203" i="24"/>
  <c r="D204" i="24"/>
  <c r="D205" i="24"/>
  <c r="D206" i="24"/>
  <c r="D207" i="24"/>
  <c r="D208" i="24"/>
  <c r="D209" i="24"/>
  <c r="D210" i="24"/>
  <c r="D211" i="24"/>
  <c r="D212" i="24"/>
  <c r="D213" i="24"/>
  <c r="D214" i="24"/>
  <c r="D215" i="24"/>
  <c r="D216" i="24"/>
  <c r="D217" i="24"/>
  <c r="D218" i="24"/>
  <c r="D219" i="24"/>
  <c r="D220" i="24"/>
  <c r="D221" i="24"/>
  <c r="D2" i="24"/>
  <c r="D3" i="21"/>
  <c r="D4" i="21"/>
  <c r="D5" i="21"/>
  <c r="D6" i="21"/>
  <c r="D7" i="21"/>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0" i="21"/>
  <c r="D81" i="21"/>
  <c r="D82" i="21"/>
  <c r="D83" i="21"/>
  <c r="D84" i="21"/>
  <c r="D85" i="21"/>
  <c r="D86" i="21"/>
  <c r="D87" i="21"/>
  <c r="D88" i="21"/>
  <c r="D89" i="21"/>
  <c r="D90" i="21"/>
  <c r="D91" i="21"/>
  <c r="D92" i="21"/>
  <c r="D93" i="21"/>
  <c r="D94" i="21"/>
  <c r="D95" i="21"/>
  <c r="D96" i="21"/>
  <c r="D97" i="21"/>
  <c r="D98" i="21"/>
  <c r="D99" i="21"/>
  <c r="D100" i="21"/>
  <c r="D101" i="21"/>
  <c r="D102" i="21"/>
  <c r="D103" i="21"/>
  <c r="D104" i="21"/>
  <c r="D105" i="21"/>
  <c r="D106" i="21"/>
  <c r="D107" i="21"/>
  <c r="D108" i="21"/>
  <c r="D109" i="21"/>
  <c r="D110" i="21"/>
  <c r="D111"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2" i="21"/>
  <c r="W4" i="4" l="1"/>
  <c r="X4" i="4" s="1"/>
  <c r="W5" i="4"/>
  <c r="W6" i="4"/>
  <c r="W7" i="4"/>
  <c r="W8" i="4"/>
  <c r="X8" i="4" s="1"/>
  <c r="W9" i="4"/>
  <c r="X9" i="4" s="1"/>
  <c r="W10" i="4"/>
  <c r="X10" i="4" s="1"/>
  <c r="W11" i="4"/>
  <c r="X11" i="4" s="1"/>
  <c r="W12" i="4"/>
  <c r="X12" i="4" s="1"/>
  <c r="W13" i="4"/>
  <c r="W14" i="4"/>
  <c r="W15" i="4"/>
  <c r="W16" i="4"/>
  <c r="W17" i="4"/>
  <c r="X17" i="4" s="1"/>
  <c r="W18" i="4"/>
  <c r="X18" i="4" s="1"/>
  <c r="W19" i="4"/>
  <c r="W20" i="4"/>
  <c r="W21" i="4"/>
  <c r="X21" i="4" s="1"/>
  <c r="W22" i="4"/>
  <c r="X22" i="4" s="1"/>
  <c r="W23" i="4"/>
  <c r="X23" i="4" s="1"/>
  <c r="W24" i="4"/>
  <c r="W25" i="4"/>
  <c r="X25" i="4" s="1"/>
  <c r="W26" i="4"/>
  <c r="W27" i="4"/>
  <c r="W28" i="4"/>
  <c r="X28" i="4" s="1"/>
  <c r="W29" i="4"/>
  <c r="X29" i="4" s="1"/>
  <c r="W30" i="4"/>
  <c r="X30" i="4" s="1"/>
  <c r="W31" i="4"/>
  <c r="X31" i="4" s="1"/>
  <c r="W32" i="4"/>
  <c r="X32" i="4" s="1"/>
  <c r="W33" i="4"/>
  <c r="X33" i="4" s="1"/>
  <c r="W34" i="4"/>
  <c r="X34" i="4" s="1"/>
  <c r="W35" i="4"/>
  <c r="W36" i="4"/>
  <c r="W37" i="4"/>
  <c r="X37" i="4" s="1"/>
  <c r="W38" i="4"/>
  <c r="W39" i="4"/>
  <c r="W40" i="4"/>
  <c r="X40" i="4" s="1"/>
  <c r="W41" i="4"/>
  <c r="X41" i="4" s="1"/>
  <c r="W42" i="4"/>
  <c r="X42" i="4" s="1"/>
  <c r="W43" i="4"/>
  <c r="W44" i="4"/>
  <c r="X44" i="4" s="1"/>
  <c r="W45" i="4"/>
  <c r="X45" i="4" s="1"/>
  <c r="W46" i="4"/>
  <c r="W47" i="4"/>
  <c r="W48" i="4"/>
  <c r="X48" i="4" s="1"/>
  <c r="W49" i="4"/>
  <c r="X49" i="4" s="1"/>
  <c r="W50" i="4"/>
  <c r="X50" i="4" s="1"/>
  <c r="W51" i="4"/>
  <c r="W52" i="4"/>
  <c r="W53" i="4"/>
  <c r="X53" i="4" s="1"/>
  <c r="W54" i="4"/>
  <c r="X54" i="4" s="1"/>
  <c r="W55" i="4"/>
  <c r="X55" i="4" s="1"/>
  <c r="W56" i="4"/>
  <c r="W57" i="4"/>
  <c r="W58" i="4"/>
  <c r="X58" i="4" s="1"/>
  <c r="W59" i="4"/>
  <c r="X59" i="4" s="1"/>
  <c r="W60" i="4"/>
  <c r="X60" i="4" s="1"/>
  <c r="W61" i="4"/>
  <c r="W62" i="4"/>
  <c r="X62" i="4" s="1"/>
  <c r="W63" i="4"/>
  <c r="X63" i="4" s="1"/>
  <c r="W64" i="4"/>
  <c r="W65" i="4"/>
  <c r="X65" i="4" s="1"/>
  <c r="W66" i="4"/>
  <c r="X66" i="4" s="1"/>
  <c r="W67" i="4"/>
  <c r="X67" i="4" s="1"/>
  <c r="W68" i="4"/>
  <c r="X68" i="4" s="1"/>
  <c r="W69" i="4"/>
  <c r="X69" i="4" s="1"/>
  <c r="W70" i="4"/>
  <c r="W71" i="4"/>
  <c r="X71" i="4" s="1"/>
  <c r="W72" i="4"/>
  <c r="X72" i="4" s="1"/>
  <c r="W73" i="4"/>
  <c r="X73" i="4" s="1"/>
  <c r="W74" i="4"/>
  <c r="W75" i="4"/>
  <c r="X75" i="4" s="1"/>
  <c r="W76" i="4"/>
  <c r="W77" i="4"/>
  <c r="X77" i="4" s="1"/>
  <c r="W78" i="4"/>
  <c r="W79" i="4"/>
  <c r="W80" i="4"/>
  <c r="X80" i="4" s="1"/>
  <c r="W81" i="4"/>
  <c r="X81" i="4" s="1"/>
  <c r="W82" i="4"/>
  <c r="W83" i="4"/>
  <c r="X83" i="4" s="1"/>
  <c r="W84" i="4"/>
  <c r="W85" i="4"/>
  <c r="X85" i="4" s="1"/>
  <c r="W86" i="4"/>
  <c r="W87" i="4"/>
  <c r="W88" i="4"/>
  <c r="X88" i="4" s="1"/>
  <c r="W89" i="4"/>
  <c r="X89" i="4" s="1"/>
  <c r="W90" i="4"/>
  <c r="W91" i="4"/>
  <c r="X91" i="4" s="1"/>
  <c r="W92" i="4"/>
  <c r="X92" i="4" s="1"/>
  <c r="W93" i="4"/>
  <c r="W94" i="4"/>
  <c r="W95" i="4"/>
  <c r="W96" i="4"/>
  <c r="W97" i="4"/>
  <c r="W98" i="4"/>
  <c r="W99" i="4"/>
  <c r="W100" i="4"/>
  <c r="X100" i="4" s="1"/>
  <c r="W101" i="4"/>
  <c r="X101" i="4" s="1"/>
  <c r="W102" i="4"/>
  <c r="W103" i="4"/>
  <c r="W104" i="4"/>
  <c r="X104" i="4" s="1"/>
  <c r="W105" i="4"/>
  <c r="X105" i="4" s="1"/>
  <c r="W106" i="4"/>
  <c r="X106" i="4" s="1"/>
  <c r="W107" i="4"/>
  <c r="X107" i="4" s="1"/>
  <c r="W108" i="4"/>
  <c r="X108" i="4" s="1"/>
  <c r="W109" i="4"/>
  <c r="X109" i="4" s="1"/>
  <c r="W110" i="4"/>
  <c r="W111" i="4"/>
  <c r="W112" i="4"/>
  <c r="X112" i="4" s="1"/>
  <c r="W113" i="4"/>
  <c r="W114" i="4"/>
  <c r="W115" i="4"/>
  <c r="X115" i="4" s="1"/>
  <c r="W116" i="4"/>
  <c r="W117" i="4"/>
  <c r="X117" i="4" s="1"/>
  <c r="W118" i="4"/>
  <c r="X118" i="4" s="1"/>
  <c r="W119" i="4"/>
  <c r="W120" i="4"/>
  <c r="W121" i="4"/>
  <c r="W122" i="4"/>
  <c r="X122" i="4" s="1"/>
  <c r="W123" i="4"/>
  <c r="W124" i="4"/>
  <c r="X124" i="4" s="1"/>
  <c r="W125" i="4"/>
  <c r="W126" i="4"/>
  <c r="X126" i="4" s="1"/>
  <c r="W127" i="4"/>
  <c r="W128" i="4"/>
  <c r="W129" i="4"/>
  <c r="W130" i="4"/>
  <c r="X130" i="4" s="1"/>
  <c r="W131" i="4"/>
  <c r="W132" i="4"/>
  <c r="W133" i="4"/>
  <c r="W134" i="4"/>
  <c r="W135" i="4"/>
  <c r="X135" i="4" s="1"/>
  <c r="W136" i="4"/>
  <c r="W137" i="4"/>
  <c r="W138" i="4"/>
  <c r="X138" i="4" s="1"/>
  <c r="W139" i="4"/>
  <c r="X139" i="4" s="1"/>
  <c r="W140" i="4"/>
  <c r="X140" i="4" s="1"/>
  <c r="W141" i="4"/>
  <c r="X141" i="4" s="1"/>
  <c r="W142" i="4"/>
  <c r="X142" i="4" s="1"/>
  <c r="W143" i="4"/>
  <c r="W144" i="4"/>
  <c r="X144" i="4" s="1"/>
  <c r="W145" i="4"/>
  <c r="W146" i="4"/>
  <c r="X146" i="4" s="1"/>
  <c r="W147" i="4"/>
  <c r="W148" i="4"/>
  <c r="W149" i="4"/>
  <c r="W150" i="4"/>
  <c r="X150" i="4" s="1"/>
  <c r="W151" i="4"/>
  <c r="X151" i="4" s="1"/>
  <c r="W152" i="4"/>
  <c r="W153" i="4"/>
  <c r="W154" i="4"/>
  <c r="W155" i="4"/>
  <c r="W156" i="4"/>
  <c r="W157" i="4"/>
  <c r="W158" i="4"/>
  <c r="W159" i="4"/>
  <c r="X159" i="4" s="1"/>
  <c r="W160" i="4"/>
  <c r="X160" i="4" s="1"/>
  <c r="W161" i="4"/>
  <c r="X161" i="4" s="1"/>
  <c r="W162" i="4"/>
  <c r="W163" i="4"/>
  <c r="W164" i="4"/>
  <c r="W165" i="4"/>
  <c r="W166" i="4"/>
  <c r="W167" i="4"/>
  <c r="W168" i="4"/>
  <c r="W169" i="4"/>
  <c r="X169" i="4" s="1"/>
  <c r="W170" i="4"/>
  <c r="W171" i="4"/>
  <c r="X171" i="4" s="1"/>
  <c r="W172" i="4"/>
  <c r="W173" i="4"/>
  <c r="W174" i="4"/>
  <c r="X174" i="4" s="1"/>
  <c r="W175" i="4"/>
  <c r="W176" i="4"/>
  <c r="W177" i="4"/>
  <c r="W178" i="4"/>
  <c r="W179" i="4"/>
  <c r="X179" i="4" s="1"/>
  <c r="W180" i="4"/>
  <c r="W181" i="4"/>
  <c r="W182" i="4"/>
  <c r="W183" i="4"/>
  <c r="W184" i="4"/>
  <c r="W185" i="4"/>
  <c r="W186" i="4"/>
  <c r="W187" i="4"/>
  <c r="X187" i="4" s="1"/>
  <c r="W188" i="4"/>
  <c r="X188" i="4" s="1"/>
  <c r="W189" i="4"/>
  <c r="W190" i="4"/>
  <c r="X190" i="4" s="1"/>
  <c r="W191" i="4"/>
  <c r="W192" i="4"/>
  <c r="W193" i="4"/>
  <c r="X193" i="4" s="1"/>
  <c r="W194" i="4"/>
  <c r="W195" i="4"/>
  <c r="X195" i="4" s="1"/>
  <c r="W196" i="4"/>
  <c r="W197" i="4"/>
  <c r="X197" i="4" s="1"/>
  <c r="W198" i="4"/>
  <c r="X198" i="4" s="1"/>
  <c r="W199" i="4"/>
  <c r="X199" i="4" s="1"/>
  <c r="W200" i="4"/>
  <c r="X200" i="4" s="1"/>
  <c r="W201" i="4"/>
  <c r="W202" i="4"/>
  <c r="X202" i="4" s="1"/>
  <c r="W203" i="4"/>
  <c r="W204" i="4"/>
  <c r="W205" i="4"/>
  <c r="W206" i="4"/>
  <c r="W207" i="4"/>
  <c r="X207" i="4" s="1"/>
  <c r="W208" i="4"/>
  <c r="X208" i="4" s="1"/>
  <c r="W209" i="4"/>
  <c r="X209" i="4" s="1"/>
  <c r="W210" i="4"/>
  <c r="X210" i="4" s="1"/>
  <c r="W211" i="4"/>
  <c r="X211" i="4" s="1"/>
  <c r="W212" i="4"/>
  <c r="X212" i="4" s="1"/>
  <c r="W213" i="4"/>
  <c r="X213" i="4" s="1"/>
  <c r="W214" i="4"/>
  <c r="X214" i="4" s="1"/>
  <c r="W215" i="4"/>
  <c r="W216" i="4"/>
  <c r="X216" i="4" s="1"/>
  <c r="W217" i="4"/>
  <c r="X217" i="4" s="1"/>
  <c r="W218" i="4"/>
  <c r="X218" i="4" s="1"/>
  <c r="W219" i="4"/>
  <c r="X219" i="4" s="1"/>
  <c r="W220" i="4"/>
  <c r="X220" i="4" s="1"/>
  <c r="W221" i="4"/>
  <c r="X221" i="4" s="1"/>
  <c r="W222" i="4"/>
  <c r="X222" i="4" s="1"/>
  <c r="W223" i="4"/>
  <c r="X223" i="4" s="1"/>
  <c r="W224" i="4"/>
  <c r="X224" i="4" s="1"/>
  <c r="W225" i="4"/>
  <c r="X225" i="4" s="1"/>
  <c r="W226" i="4"/>
  <c r="X226" i="4" s="1"/>
  <c r="W227" i="4"/>
  <c r="X227" i="4" s="1"/>
  <c r="W228" i="4"/>
  <c r="X228" i="4" s="1"/>
  <c r="W229" i="4"/>
  <c r="X229" i="4" s="1"/>
  <c r="W230" i="4"/>
  <c r="X230" i="4" s="1"/>
  <c r="W231" i="4"/>
  <c r="X231" i="4" s="1"/>
  <c r="W232" i="4"/>
  <c r="X232" i="4" s="1"/>
  <c r="W233" i="4"/>
  <c r="X233" i="4" s="1"/>
  <c r="W234" i="4"/>
  <c r="X234" i="4" s="1"/>
  <c r="W235" i="4"/>
  <c r="X235" i="4" s="1"/>
  <c r="W236" i="4"/>
  <c r="X236" i="4" s="1"/>
  <c r="W237" i="4"/>
  <c r="W238" i="4"/>
  <c r="X238" i="4" s="1"/>
  <c r="W239" i="4"/>
  <c r="X239" i="4" s="1"/>
  <c r="W240" i="4"/>
  <c r="X240" i="4" s="1"/>
  <c r="W241" i="4"/>
  <c r="X241" i="4" s="1"/>
  <c r="W242" i="4"/>
  <c r="X242" i="4" s="1"/>
  <c r="W243" i="4"/>
  <c r="X243" i="4" s="1"/>
  <c r="W244" i="4"/>
  <c r="X244" i="4" s="1"/>
  <c r="W245" i="4"/>
  <c r="W246" i="4"/>
  <c r="X246" i="4" s="1"/>
  <c r="W247" i="4"/>
  <c r="X247" i="4" s="1"/>
  <c r="W248" i="4"/>
  <c r="X248" i="4" s="1"/>
  <c r="W249" i="4"/>
  <c r="W250" i="4"/>
  <c r="W251" i="4"/>
  <c r="W252" i="4"/>
  <c r="X252" i="4" s="1"/>
  <c r="W253" i="4"/>
  <c r="X253" i="4" s="1"/>
  <c r="W254" i="4"/>
  <c r="X254" i="4" s="1"/>
  <c r="W255" i="4"/>
  <c r="X255" i="4" s="1"/>
  <c r="W256" i="4"/>
  <c r="X256" i="4" s="1"/>
  <c r="W257" i="4"/>
  <c r="X257" i="4" s="1"/>
  <c r="W258" i="4"/>
  <c r="W259" i="4"/>
  <c r="X259" i="4" s="1"/>
  <c r="W260" i="4"/>
  <c r="X260" i="4" s="1"/>
  <c r="W261" i="4"/>
  <c r="X261" i="4" s="1"/>
  <c r="W262" i="4"/>
  <c r="X262" i="4" s="1"/>
  <c r="W263" i="4"/>
  <c r="X263" i="4" s="1"/>
  <c r="W264" i="4"/>
  <c r="W265" i="4"/>
  <c r="W266" i="4"/>
  <c r="W267" i="4"/>
  <c r="W268" i="4"/>
  <c r="W269" i="4"/>
  <c r="X269" i="4" s="1"/>
  <c r="W270" i="4"/>
  <c r="W271" i="4"/>
  <c r="W272" i="4"/>
  <c r="X272" i="4" s="1"/>
  <c r="W273" i="4"/>
  <c r="X273" i="4" s="1"/>
  <c r="W274" i="4"/>
  <c r="W275" i="4"/>
  <c r="W276" i="4"/>
  <c r="X276" i="4" s="1"/>
  <c r="W277" i="4"/>
  <c r="X277" i="4" s="1"/>
  <c r="W278" i="4"/>
  <c r="W279" i="4"/>
  <c r="X279" i="4" s="1"/>
  <c r="W280" i="4"/>
  <c r="W281" i="4"/>
  <c r="X281" i="4" s="1"/>
  <c r="W282" i="4"/>
  <c r="X282" i="4" s="1"/>
  <c r="W283" i="4"/>
  <c r="X283" i="4" s="1"/>
  <c r="W284" i="4"/>
  <c r="W285" i="4"/>
  <c r="X285" i="4" s="1"/>
  <c r="W286" i="4"/>
  <c r="X286" i="4" s="1"/>
  <c r="W287" i="4"/>
  <c r="X287" i="4" s="1"/>
  <c r="W288" i="4"/>
  <c r="W289" i="4"/>
  <c r="X289" i="4" s="1"/>
  <c r="W290" i="4"/>
  <c r="W291" i="4"/>
  <c r="X291" i="4" s="1"/>
  <c r="W292" i="4"/>
  <c r="W293" i="4"/>
  <c r="W294" i="4"/>
  <c r="W295" i="4"/>
  <c r="W296" i="4"/>
  <c r="W297" i="4"/>
  <c r="W298" i="4"/>
  <c r="X298" i="4" s="1"/>
  <c r="W299" i="4"/>
  <c r="W300" i="4"/>
  <c r="X300" i="4" s="1"/>
  <c r="W301" i="4"/>
  <c r="W302" i="4"/>
  <c r="X302" i="4" s="1"/>
  <c r="W303" i="4"/>
  <c r="X303" i="4" s="1"/>
  <c r="W304" i="4"/>
  <c r="W305" i="4"/>
  <c r="W306" i="4"/>
  <c r="X306" i="4" s="1"/>
  <c r="W307" i="4"/>
  <c r="X307" i="4" s="1"/>
  <c r="W308" i="4"/>
  <c r="W309" i="4"/>
  <c r="X309" i="4" s="1"/>
  <c r="W310" i="4"/>
  <c r="X310" i="4" s="1"/>
  <c r="W311" i="4"/>
  <c r="X311" i="4" s="1"/>
  <c r="W312" i="4"/>
  <c r="W313" i="4"/>
  <c r="X313" i="4" s="1"/>
  <c r="W314" i="4"/>
  <c r="X314" i="4" s="1"/>
  <c r="W315" i="4"/>
  <c r="X315" i="4" s="1"/>
  <c r="W316" i="4"/>
  <c r="X316" i="4" s="1"/>
  <c r="W317" i="4"/>
  <c r="X317" i="4" s="1"/>
  <c r="W318" i="4"/>
  <c r="W319" i="4"/>
  <c r="W320" i="4"/>
  <c r="W321" i="4"/>
  <c r="X321" i="4" s="1"/>
  <c r="W322" i="4"/>
  <c r="W323" i="4"/>
  <c r="W324" i="4"/>
  <c r="X324" i="4" s="1"/>
  <c r="W325" i="4"/>
  <c r="W326" i="4"/>
  <c r="X326" i="4" s="1"/>
  <c r="W327" i="4"/>
  <c r="X327" i="4" s="1"/>
  <c r="W328" i="4"/>
  <c r="W329" i="4"/>
  <c r="X329" i="4" s="1"/>
  <c r="W330" i="4"/>
  <c r="X330" i="4" s="1"/>
  <c r="W331" i="4"/>
  <c r="X331" i="4" s="1"/>
  <c r="W332" i="4"/>
  <c r="X332" i="4" s="1"/>
  <c r="W333" i="4"/>
  <c r="W334" i="4"/>
  <c r="X334" i="4" s="1"/>
  <c r="W335" i="4"/>
  <c r="X335" i="4" s="1"/>
  <c r="W336" i="4"/>
  <c r="X336" i="4" s="1"/>
  <c r="W337" i="4"/>
  <c r="X337" i="4" s="1"/>
  <c r="W338" i="4"/>
  <c r="X338" i="4" s="1"/>
  <c r="W339" i="4"/>
  <c r="W340" i="4"/>
  <c r="W341" i="4"/>
  <c r="X341" i="4" s="1"/>
  <c r="W342" i="4"/>
  <c r="X342" i="4" s="1"/>
  <c r="W343" i="4"/>
  <c r="X343" i="4" s="1"/>
  <c r="W344" i="4"/>
  <c r="W345" i="4"/>
  <c r="X345" i="4" s="1"/>
  <c r="W346" i="4"/>
  <c r="X346" i="4" s="1"/>
  <c r="W347" i="4"/>
  <c r="X347" i="4" s="1"/>
  <c r="W348" i="4"/>
  <c r="X348" i="4" s="1"/>
  <c r="W349" i="4"/>
  <c r="W350" i="4"/>
  <c r="X350" i="4" s="1"/>
  <c r="W351" i="4"/>
  <c r="W352" i="4"/>
  <c r="X352" i="4" s="1"/>
  <c r="W353" i="4"/>
  <c r="W354" i="4"/>
  <c r="X354" i="4" s="1"/>
  <c r="W355" i="4"/>
  <c r="X355" i="4" s="1"/>
  <c r="W356" i="4"/>
  <c r="X356" i="4" s="1"/>
  <c r="W357" i="4"/>
  <c r="W358" i="4"/>
  <c r="X358" i="4" s="1"/>
  <c r="W359" i="4"/>
  <c r="W360" i="4"/>
  <c r="X360" i="4" s="1"/>
  <c r="W361" i="4"/>
  <c r="W362" i="4"/>
  <c r="W363" i="4"/>
  <c r="W364" i="4"/>
  <c r="X364" i="4" s="1"/>
  <c r="W365" i="4"/>
  <c r="W366" i="4"/>
  <c r="W367" i="4"/>
  <c r="W368" i="4"/>
  <c r="X368" i="4" s="1"/>
  <c r="W369" i="4"/>
  <c r="W370" i="4"/>
  <c r="X370" i="4" s="1"/>
  <c r="W371" i="4"/>
  <c r="W372" i="4"/>
  <c r="W373" i="4"/>
  <c r="X373" i="4" s="1"/>
  <c r="W374" i="4"/>
  <c r="X374" i="4" s="1"/>
  <c r="W375" i="4"/>
  <c r="X375" i="4" s="1"/>
  <c r="W376" i="4"/>
  <c r="W377" i="4"/>
  <c r="X377" i="4" s="1"/>
  <c r="W378" i="4"/>
  <c r="W379" i="4"/>
  <c r="X379" i="4" s="1"/>
  <c r="W380" i="4"/>
  <c r="X380" i="4" s="1"/>
  <c r="W381" i="4"/>
  <c r="W382" i="4"/>
  <c r="W383" i="4"/>
  <c r="W384" i="4"/>
  <c r="X384" i="4" s="1"/>
  <c r="W385" i="4"/>
  <c r="W386" i="4"/>
  <c r="X386" i="4" s="1"/>
  <c r="W387" i="4"/>
  <c r="X387" i="4" s="1"/>
  <c r="W388" i="4"/>
  <c r="W389" i="4"/>
  <c r="W390" i="4"/>
  <c r="X390" i="4" s="1"/>
  <c r="W391" i="4"/>
  <c r="W392" i="4"/>
  <c r="W393" i="4"/>
  <c r="W394" i="4"/>
  <c r="X394" i="4" s="1"/>
  <c r="W395" i="4"/>
  <c r="X395" i="4" s="1"/>
  <c r="W396" i="4"/>
  <c r="W397" i="4"/>
  <c r="X397" i="4" s="1"/>
  <c r="W398" i="4"/>
  <c r="X398" i="4" s="1"/>
  <c r="W399" i="4"/>
  <c r="X399" i="4" s="1"/>
  <c r="W400" i="4"/>
  <c r="X400" i="4" s="1"/>
  <c r="W401" i="4"/>
  <c r="W402" i="4"/>
  <c r="W403" i="4"/>
  <c r="W404" i="4"/>
  <c r="W405" i="4"/>
  <c r="W406" i="4"/>
  <c r="W407" i="4"/>
  <c r="X407" i="4" s="1"/>
  <c r="W408" i="4"/>
  <c r="W409" i="4"/>
  <c r="X409" i="4" s="1"/>
  <c r="W410" i="4"/>
  <c r="W411" i="4"/>
  <c r="X411" i="4" s="1"/>
  <c r="W412" i="4"/>
  <c r="X412" i="4" s="1"/>
  <c r="W413" i="4"/>
  <c r="X413" i="4" s="1"/>
  <c r="W414" i="4"/>
  <c r="X414" i="4" s="1"/>
  <c r="W415" i="4"/>
  <c r="W416" i="4"/>
  <c r="X416" i="4" s="1"/>
  <c r="W417" i="4"/>
  <c r="X417" i="4" s="1"/>
  <c r="W418" i="4"/>
  <c r="X418" i="4" s="1"/>
  <c r="W419" i="4"/>
  <c r="W420" i="4"/>
  <c r="X420" i="4" s="1"/>
  <c r="W421" i="4"/>
  <c r="X421" i="4" s="1"/>
  <c r="W422" i="4"/>
  <c r="X422" i="4" s="1"/>
  <c r="W423" i="4"/>
  <c r="W424" i="4"/>
  <c r="X424" i="4" s="1"/>
  <c r="W425" i="4"/>
  <c r="X425" i="4" s="1"/>
  <c r="W426" i="4"/>
  <c r="X426" i="4" s="1"/>
  <c r="W427" i="4"/>
  <c r="X427" i="4" s="1"/>
  <c r="W428" i="4"/>
  <c r="W429" i="4"/>
  <c r="W430" i="4"/>
  <c r="W431" i="4"/>
  <c r="X431" i="4" s="1"/>
  <c r="W432" i="4"/>
  <c r="W433" i="4"/>
  <c r="X433" i="4" s="1"/>
  <c r="W434" i="4"/>
  <c r="X434" i="4" s="1"/>
  <c r="W435" i="4"/>
  <c r="X435" i="4" s="1"/>
  <c r="W436" i="4"/>
  <c r="W437" i="4"/>
  <c r="X437" i="4" s="1"/>
  <c r="W438" i="4"/>
  <c r="X438" i="4" s="1"/>
  <c r="W439" i="4"/>
  <c r="W440" i="4"/>
  <c r="X440" i="4" s="1"/>
  <c r="W441" i="4"/>
  <c r="X441" i="4" s="1"/>
  <c r="W442" i="4"/>
  <c r="X442" i="4" s="1"/>
  <c r="W443" i="4"/>
  <c r="X443" i="4" s="1"/>
  <c r="W444" i="4"/>
  <c r="X444" i="4" s="1"/>
  <c r="W445" i="4"/>
  <c r="X445" i="4" s="1"/>
  <c r="W446" i="4"/>
  <c r="W447" i="4"/>
  <c r="X447" i="4" s="1"/>
  <c r="W448" i="4"/>
  <c r="W449" i="4"/>
  <c r="X449" i="4" s="1"/>
  <c r="W450" i="4"/>
  <c r="W451" i="4"/>
  <c r="X451" i="4" s="1"/>
  <c r="W452" i="4"/>
  <c r="X452" i="4" s="1"/>
  <c r="W453" i="4"/>
  <c r="X453" i="4" s="1"/>
  <c r="W454" i="4"/>
  <c r="X454" i="4" s="1"/>
  <c r="W455" i="4"/>
  <c r="X455" i="4" s="1"/>
  <c r="W456" i="4"/>
  <c r="W457" i="4"/>
  <c r="X457" i="4" s="1"/>
  <c r="W458" i="4"/>
  <c r="X458" i="4" s="1"/>
  <c r="W459" i="4"/>
  <c r="X459" i="4" s="1"/>
  <c r="W460" i="4"/>
  <c r="X460" i="4" s="1"/>
  <c r="W461" i="4"/>
  <c r="X461" i="4" s="1"/>
  <c r="W462" i="4"/>
  <c r="X462" i="4" s="1"/>
  <c r="W463" i="4"/>
  <c r="X463" i="4" s="1"/>
  <c r="W464" i="4"/>
  <c r="X464" i="4" s="1"/>
  <c r="W465" i="4"/>
  <c r="X465" i="4" s="1"/>
  <c r="W466" i="4"/>
  <c r="W467" i="4"/>
  <c r="X467" i="4" s="1"/>
  <c r="W468" i="4"/>
  <c r="W469" i="4"/>
  <c r="X469" i="4" s="1"/>
  <c r="W470" i="4"/>
  <c r="X470" i="4" s="1"/>
  <c r="W471" i="4"/>
  <c r="X471" i="4" s="1"/>
  <c r="W472" i="4"/>
  <c r="X472" i="4" s="1"/>
  <c r="W473" i="4"/>
  <c r="X473" i="4" s="1"/>
  <c r="W474" i="4"/>
  <c r="X474" i="4" s="1"/>
  <c r="W475" i="4"/>
  <c r="W476" i="4"/>
  <c r="W477" i="4"/>
  <c r="X477" i="4" s="1"/>
  <c r="W478" i="4"/>
  <c r="W479" i="4"/>
  <c r="X479" i="4" s="1"/>
  <c r="W480" i="4"/>
  <c r="W481" i="4"/>
  <c r="X481" i="4" s="1"/>
  <c r="W482" i="4"/>
  <c r="X482" i="4" s="1"/>
  <c r="W483" i="4"/>
  <c r="W484" i="4"/>
  <c r="X484" i="4" s="1"/>
  <c r="W485" i="4"/>
  <c r="X485" i="4" s="1"/>
  <c r="W486" i="4"/>
  <c r="X486" i="4" s="1"/>
  <c r="W487" i="4"/>
  <c r="W488" i="4"/>
  <c r="X488" i="4" s="1"/>
  <c r="W489" i="4"/>
  <c r="X489" i="4" s="1"/>
  <c r="W490" i="4"/>
  <c r="X490" i="4" s="1"/>
  <c r="W491" i="4"/>
  <c r="X491" i="4" s="1"/>
  <c r="W492" i="4"/>
  <c r="X492" i="4" s="1"/>
  <c r="W493" i="4"/>
  <c r="W494" i="4"/>
  <c r="W495" i="4"/>
  <c r="W496" i="4"/>
  <c r="W497" i="4"/>
  <c r="W498" i="4"/>
  <c r="W499" i="4"/>
  <c r="X499" i="4" s="1"/>
  <c r="W500" i="4"/>
  <c r="W501" i="4"/>
  <c r="X501" i="4" s="1"/>
  <c r="W502" i="4"/>
  <c r="X502" i="4" s="1"/>
  <c r="W503" i="4"/>
  <c r="X503" i="4" s="1"/>
  <c r="W504" i="4"/>
  <c r="X504" i="4" s="1"/>
  <c r="W505" i="4"/>
  <c r="X505" i="4" s="1"/>
  <c r="W506" i="4"/>
  <c r="X506" i="4" s="1"/>
  <c r="W507" i="4"/>
  <c r="X507" i="4" s="1"/>
  <c r="W508" i="4"/>
  <c r="X508" i="4" s="1"/>
  <c r="W509" i="4"/>
  <c r="X509" i="4" s="1"/>
  <c r="W510" i="4"/>
  <c r="W511" i="4"/>
  <c r="X511" i="4" s="1"/>
  <c r="W512" i="4"/>
  <c r="X512" i="4" s="1"/>
  <c r="W513" i="4"/>
  <c r="W514" i="4"/>
  <c r="X514" i="4" s="1"/>
  <c r="W515" i="4"/>
  <c r="X515" i="4" s="1"/>
  <c r="W516" i="4"/>
  <c r="X516" i="4" s="1"/>
  <c r="W517" i="4"/>
  <c r="W518" i="4"/>
  <c r="X518" i="4" s="1"/>
  <c r="W519" i="4"/>
  <c r="X519" i="4" s="1"/>
  <c r="W520" i="4"/>
  <c r="X520" i="4" s="1"/>
  <c r="W521" i="4"/>
  <c r="W522" i="4"/>
  <c r="X522" i="4" s="1"/>
  <c r="W523" i="4"/>
  <c r="W524" i="4"/>
  <c r="X524" i="4" s="1"/>
  <c r="W525" i="4"/>
  <c r="X525" i="4" s="1"/>
  <c r="W526" i="4"/>
  <c r="X526" i="4" s="1"/>
  <c r="W527" i="4"/>
  <c r="W528" i="4"/>
  <c r="W529" i="4"/>
  <c r="X529" i="4" s="1"/>
  <c r="W530" i="4"/>
  <c r="X530" i="4" s="1"/>
  <c r="W531" i="4"/>
  <c r="W532" i="4"/>
  <c r="W533" i="4"/>
  <c r="W534" i="4"/>
  <c r="X534" i="4" s="1"/>
  <c r="W535" i="4"/>
  <c r="W536" i="4"/>
  <c r="X536" i="4" s="1"/>
  <c r="W537" i="4"/>
  <c r="X537" i="4" s="1"/>
  <c r="W538" i="4"/>
  <c r="W539" i="4"/>
  <c r="X539" i="4" s="1"/>
  <c r="W540" i="4"/>
  <c r="X540" i="4" s="1"/>
  <c r="W541" i="4"/>
  <c r="X541" i="4" s="1"/>
  <c r="W542" i="4"/>
  <c r="X542" i="4" s="1"/>
  <c r="W543" i="4"/>
  <c r="X543" i="4" s="1"/>
  <c r="W544" i="4"/>
  <c r="X544" i="4" s="1"/>
  <c r="W545" i="4"/>
  <c r="X545" i="4" s="1"/>
  <c r="W546" i="4"/>
  <c r="X546" i="4" s="1"/>
  <c r="W547" i="4"/>
  <c r="X547" i="4" s="1"/>
  <c r="W548" i="4"/>
  <c r="X548" i="4" s="1"/>
  <c r="W549" i="4"/>
  <c r="X549" i="4" s="1"/>
  <c r="W550" i="4"/>
  <c r="X550" i="4" s="1"/>
  <c r="W551" i="4"/>
  <c r="W552" i="4"/>
  <c r="X552" i="4" s="1"/>
  <c r="W553" i="4"/>
  <c r="W554" i="4"/>
  <c r="X554" i="4" s="1"/>
  <c r="W555" i="4"/>
  <c r="X555" i="4" s="1"/>
  <c r="W556" i="4"/>
  <c r="W557" i="4"/>
  <c r="X557" i="4" s="1"/>
  <c r="W558" i="4"/>
  <c r="X558" i="4" s="1"/>
  <c r="W559" i="4"/>
  <c r="X559" i="4" s="1"/>
  <c r="W560" i="4"/>
  <c r="W561" i="4"/>
  <c r="X561" i="4" s="1"/>
  <c r="W562" i="4"/>
  <c r="X562" i="4" s="1"/>
  <c r="W563" i="4"/>
  <c r="X563" i="4" s="1"/>
  <c r="W564" i="4"/>
  <c r="W565" i="4"/>
  <c r="W566" i="4"/>
  <c r="X566" i="4" s="1"/>
  <c r="W567" i="4"/>
  <c r="X567" i="4" s="1"/>
  <c r="W568" i="4"/>
  <c r="W569" i="4"/>
  <c r="W570" i="4"/>
  <c r="W571" i="4"/>
  <c r="X571" i="4" s="1"/>
  <c r="W572" i="4"/>
  <c r="W573" i="4"/>
  <c r="W574" i="4"/>
  <c r="X574" i="4" s="1"/>
  <c r="W575" i="4"/>
  <c r="W576" i="4"/>
  <c r="W577" i="4"/>
  <c r="W578" i="4"/>
  <c r="X578" i="4" s="1"/>
  <c r="W579" i="4"/>
  <c r="X579" i="4" s="1"/>
  <c r="W580" i="4"/>
  <c r="X580" i="4" s="1"/>
  <c r="W581" i="4"/>
  <c r="W582" i="4"/>
  <c r="X582" i="4" s="1"/>
  <c r="W583" i="4"/>
  <c r="X583" i="4" s="1"/>
  <c r="W584" i="4"/>
  <c r="W585" i="4"/>
  <c r="X585" i="4" s="1"/>
  <c r="W586" i="4"/>
  <c r="X586" i="4" s="1"/>
  <c r="W587" i="4"/>
  <c r="W588" i="4"/>
  <c r="X588" i="4" s="1"/>
  <c r="W589" i="4"/>
  <c r="X589" i="4" s="1"/>
  <c r="W590" i="4"/>
  <c r="X590" i="4" s="1"/>
  <c r="W591" i="4"/>
  <c r="W592" i="4"/>
  <c r="X592" i="4" s="1"/>
  <c r="W593" i="4"/>
  <c r="X593" i="4" s="1"/>
  <c r="W594" i="4"/>
  <c r="X594" i="4" s="1"/>
  <c r="W595" i="4"/>
  <c r="W596" i="4"/>
  <c r="X596" i="4" s="1"/>
  <c r="W597" i="4"/>
  <c r="X597" i="4" s="1"/>
  <c r="W598" i="4"/>
  <c r="X598" i="4" s="1"/>
  <c r="W599" i="4"/>
  <c r="W600" i="4"/>
  <c r="W601" i="4"/>
  <c r="X601" i="4" s="1"/>
  <c r="W602" i="4"/>
  <c r="X602" i="4" s="1"/>
  <c r="W603" i="4"/>
  <c r="W604" i="4"/>
  <c r="W605" i="4"/>
  <c r="W606" i="4"/>
  <c r="X606" i="4" s="1"/>
  <c r="W607" i="4"/>
  <c r="X607" i="4" s="1"/>
  <c r="W608" i="4"/>
  <c r="X608" i="4" s="1"/>
  <c r="W609" i="4"/>
  <c r="X609" i="4" s="1"/>
  <c r="W610" i="4"/>
  <c r="X610" i="4" s="1"/>
  <c r="W611" i="4"/>
  <c r="X611" i="4" s="1"/>
  <c r="W612" i="4"/>
  <c r="X612" i="4" s="1"/>
  <c r="W613" i="4"/>
  <c r="W614" i="4"/>
  <c r="X614" i="4" s="1"/>
  <c r="W615" i="4"/>
  <c r="X615" i="4" s="1"/>
  <c r="W616" i="4"/>
  <c r="X616" i="4" s="1"/>
  <c r="W617" i="4"/>
  <c r="W618" i="4"/>
  <c r="X618" i="4" s="1"/>
  <c r="W619" i="4"/>
  <c r="X619" i="4" s="1"/>
  <c r="W620" i="4"/>
  <c r="X620" i="4" s="1"/>
  <c r="W621" i="4"/>
  <c r="X621" i="4" s="1"/>
  <c r="W622" i="4"/>
  <c r="X622" i="4" s="1"/>
  <c r="W623" i="4"/>
  <c r="X623" i="4" s="1"/>
  <c r="W624" i="4"/>
  <c r="X624" i="4" s="1"/>
  <c r="W625" i="4"/>
  <c r="W626" i="4"/>
  <c r="X626" i="4" s="1"/>
  <c r="W627" i="4"/>
  <c r="X627" i="4" s="1"/>
  <c r="W628" i="4"/>
  <c r="X628" i="4" s="1"/>
  <c r="W629" i="4"/>
  <c r="W630" i="4"/>
  <c r="X630" i="4" s="1"/>
  <c r="W631" i="4"/>
  <c r="W632" i="4"/>
  <c r="X632" i="4" s="1"/>
  <c r="W633" i="4"/>
  <c r="X633" i="4" s="1"/>
  <c r="W634" i="4"/>
  <c r="X634" i="4" s="1"/>
  <c r="W635" i="4"/>
  <c r="W636" i="4"/>
  <c r="W637" i="4"/>
  <c r="W638" i="4"/>
  <c r="W639" i="4"/>
  <c r="W640" i="4"/>
  <c r="X640" i="4" s="1"/>
  <c r="W641" i="4"/>
  <c r="X641" i="4" s="1"/>
  <c r="W642" i="4"/>
  <c r="W643" i="4"/>
  <c r="W644" i="4"/>
  <c r="W645" i="4"/>
  <c r="X645" i="4" s="1"/>
  <c r="W646" i="4"/>
  <c r="W647" i="4"/>
  <c r="X647" i="4" s="1"/>
  <c r="W648" i="4"/>
  <c r="X648" i="4" s="1"/>
  <c r="W649" i="4"/>
  <c r="X649" i="4" s="1"/>
  <c r="W650" i="4"/>
  <c r="X650" i="4" s="1"/>
  <c r="W651" i="4"/>
  <c r="W652" i="4"/>
  <c r="W653" i="4"/>
  <c r="W654" i="4"/>
  <c r="W655" i="4"/>
  <c r="W656" i="4"/>
  <c r="X656" i="4" s="1"/>
  <c r="W657" i="4"/>
  <c r="X657" i="4" s="1"/>
  <c r="W658" i="4"/>
  <c r="X658" i="4" s="1"/>
  <c r="W659" i="4"/>
  <c r="X659" i="4" s="1"/>
  <c r="W660" i="4"/>
  <c r="X660" i="4" s="1"/>
  <c r="W661" i="4"/>
  <c r="X661" i="4" s="1"/>
  <c r="W662" i="4"/>
  <c r="W663" i="4"/>
  <c r="W664" i="4"/>
  <c r="X664" i="4" s="1"/>
  <c r="W665" i="4"/>
  <c r="W666" i="4"/>
  <c r="X666" i="4" s="1"/>
  <c r="W667" i="4"/>
  <c r="X667" i="4" s="1"/>
  <c r="W668" i="4"/>
  <c r="X668" i="4" s="1"/>
  <c r="W669" i="4"/>
  <c r="X669" i="4" s="1"/>
  <c r="W670" i="4"/>
  <c r="X670" i="4" s="1"/>
  <c r="W671" i="4"/>
  <c r="X671" i="4" s="1"/>
  <c r="W672" i="4"/>
  <c r="W673" i="4"/>
  <c r="X673" i="4" s="1"/>
  <c r="W674" i="4"/>
  <c r="X674" i="4" s="1"/>
  <c r="W675" i="4"/>
  <c r="X675" i="4" s="1"/>
  <c r="W676" i="4"/>
  <c r="X676" i="4" s="1"/>
  <c r="W677" i="4"/>
  <c r="X677" i="4" s="1"/>
  <c r="W678" i="4"/>
  <c r="X678" i="4" s="1"/>
  <c r="W679" i="4"/>
  <c r="X679" i="4" s="1"/>
  <c r="W680" i="4"/>
  <c r="X680" i="4" s="1"/>
  <c r="W681" i="4"/>
  <c r="X681" i="4" s="1"/>
  <c r="W682" i="4"/>
  <c r="X682" i="4" s="1"/>
  <c r="W683" i="4"/>
  <c r="X683" i="4" s="1"/>
  <c r="W684" i="4"/>
  <c r="X684" i="4" s="1"/>
  <c r="W685" i="4"/>
  <c r="W686" i="4"/>
  <c r="X686" i="4" s="1"/>
  <c r="W687" i="4"/>
  <c r="X687" i="4" s="1"/>
  <c r="W688" i="4"/>
  <c r="X688" i="4" s="1"/>
  <c r="W689" i="4"/>
  <c r="X689" i="4" s="1"/>
  <c r="W690" i="4"/>
  <c r="W691" i="4"/>
  <c r="W692" i="4"/>
  <c r="X692" i="4" s="1"/>
  <c r="W693" i="4"/>
  <c r="X693" i="4" s="1"/>
  <c r="W694" i="4"/>
  <c r="X694" i="4" s="1"/>
  <c r="W695" i="4"/>
  <c r="X695" i="4" s="1"/>
  <c r="W696" i="4"/>
  <c r="X696" i="4" s="1"/>
  <c r="W697" i="4"/>
  <c r="W698" i="4"/>
  <c r="X698" i="4" s="1"/>
  <c r="W699" i="4"/>
  <c r="X699" i="4" s="1"/>
  <c r="W700" i="4"/>
  <c r="X700" i="4" s="1"/>
  <c r="W701" i="4"/>
  <c r="W702" i="4"/>
  <c r="X702" i="4" s="1"/>
  <c r="W703" i="4"/>
  <c r="X703" i="4" s="1"/>
  <c r="W704" i="4"/>
  <c r="X704" i="4" s="1"/>
  <c r="W705" i="4"/>
  <c r="X705" i="4" s="1"/>
  <c r="W706" i="4"/>
  <c r="W707" i="4"/>
  <c r="X707" i="4" s="1"/>
  <c r="W708" i="4"/>
  <c r="X708" i="4" s="1"/>
  <c r="W709" i="4"/>
  <c r="X709" i="4" s="1"/>
  <c r="W710" i="4"/>
  <c r="X710" i="4" s="1"/>
  <c r="W711" i="4"/>
  <c r="X711" i="4" s="1"/>
  <c r="W712" i="4"/>
  <c r="X712" i="4" s="1"/>
  <c r="W713" i="4"/>
  <c r="X713" i="4" s="1"/>
  <c r="W714" i="4"/>
  <c r="X714" i="4" s="1"/>
  <c r="W715" i="4"/>
  <c r="W716" i="4"/>
  <c r="X716" i="4" s="1"/>
  <c r="W717" i="4"/>
  <c r="X717" i="4" s="1"/>
  <c r="W718" i="4"/>
  <c r="X718" i="4" s="1"/>
  <c r="W719" i="4"/>
  <c r="X719" i="4" s="1"/>
  <c r="W720" i="4"/>
  <c r="X720" i="4" s="1"/>
  <c r="W721" i="4"/>
  <c r="X721" i="4" s="1"/>
  <c r="W722" i="4"/>
  <c r="X722" i="4" s="1"/>
  <c r="W723" i="4"/>
  <c r="W724" i="4"/>
  <c r="X724" i="4" s="1"/>
  <c r="W725" i="4"/>
  <c r="X725" i="4" s="1"/>
  <c r="W726" i="4"/>
  <c r="X726" i="4" s="1"/>
  <c r="W727" i="4"/>
  <c r="X727" i="4" s="1"/>
  <c r="W728" i="4"/>
  <c r="X728" i="4" s="1"/>
  <c r="W729" i="4"/>
  <c r="X729" i="4" s="1"/>
  <c r="W730" i="4"/>
  <c r="X730" i="4" s="1"/>
  <c r="W731" i="4"/>
  <c r="X731" i="4" s="1"/>
  <c r="W732" i="4"/>
  <c r="X732" i="4" s="1"/>
  <c r="W733" i="4"/>
  <c r="W734" i="4"/>
  <c r="W735" i="4"/>
  <c r="W736" i="4"/>
  <c r="X736" i="4" s="1"/>
  <c r="W737" i="4"/>
  <c r="X737" i="4" s="1"/>
  <c r="W738" i="4"/>
  <c r="X738" i="4" s="1"/>
  <c r="W739" i="4"/>
  <c r="X739" i="4" s="1"/>
  <c r="W740" i="4"/>
  <c r="W741" i="4"/>
  <c r="X741" i="4" s="1"/>
  <c r="W742" i="4"/>
  <c r="X742" i="4" s="1"/>
  <c r="W743" i="4"/>
  <c r="X743" i="4" s="1"/>
  <c r="W744" i="4"/>
  <c r="W745" i="4"/>
  <c r="X745" i="4" s="1"/>
  <c r="W746" i="4"/>
  <c r="X746" i="4" s="1"/>
  <c r="W747" i="4"/>
  <c r="X747" i="4" s="1"/>
  <c r="W748" i="4"/>
  <c r="W749" i="4"/>
  <c r="X749" i="4" s="1"/>
  <c r="W750" i="4"/>
  <c r="X750" i="4" s="1"/>
  <c r="W751" i="4"/>
  <c r="X751" i="4" s="1"/>
  <c r="W752" i="4"/>
  <c r="X752" i="4" s="1"/>
  <c r="W753" i="4"/>
  <c r="X753" i="4" s="1"/>
  <c r="W3" i="4"/>
  <c r="E386" i="12" l="1"/>
  <c r="E382" i="12"/>
  <c r="X723" i="4"/>
  <c r="E221" i="12"/>
  <c r="X639" i="4"/>
  <c r="E277" i="12"/>
  <c r="X603" i="4"/>
  <c r="E210" i="12"/>
  <c r="X587" i="4"/>
  <c r="E48" i="12"/>
  <c r="X495" i="4"/>
  <c r="E11" i="12"/>
  <c r="X475" i="4"/>
  <c r="E71" i="12"/>
  <c r="X367" i="4"/>
  <c r="E257" i="12"/>
  <c r="X359" i="4"/>
  <c r="E265" i="12"/>
  <c r="X339" i="4"/>
  <c r="E158" i="12"/>
  <c r="X323" i="4"/>
  <c r="E144" i="12"/>
  <c r="X319" i="4"/>
  <c r="E142" i="12"/>
  <c r="X299" i="4"/>
  <c r="E313" i="12"/>
  <c r="X295" i="4"/>
  <c r="E122" i="12"/>
  <c r="X275" i="4"/>
  <c r="E333" i="12"/>
  <c r="X271" i="4"/>
  <c r="E337" i="12"/>
  <c r="X267" i="4"/>
  <c r="E341" i="12"/>
  <c r="X251" i="4"/>
  <c r="E84" i="12"/>
  <c r="X215" i="4"/>
  <c r="E77" i="12"/>
  <c r="X203" i="4"/>
  <c r="E72" i="12"/>
  <c r="X191" i="4"/>
  <c r="E79" i="12"/>
  <c r="X183" i="4"/>
  <c r="E87" i="12"/>
  <c r="X175" i="4"/>
  <c r="E95" i="12"/>
  <c r="X167" i="4"/>
  <c r="E54" i="12"/>
  <c r="X163" i="4"/>
  <c r="E107" i="12"/>
  <c r="X155" i="4"/>
  <c r="E115" i="12"/>
  <c r="X147" i="4"/>
  <c r="E123" i="12"/>
  <c r="X143" i="4"/>
  <c r="E127" i="12"/>
  <c r="X131" i="4"/>
  <c r="E133" i="12"/>
  <c r="X127" i="4"/>
  <c r="E136" i="12"/>
  <c r="X123" i="4"/>
  <c r="E138" i="12"/>
  <c r="X119" i="4"/>
  <c r="E35" i="12"/>
  <c r="X111" i="4"/>
  <c r="E145" i="12"/>
  <c r="X103" i="4"/>
  <c r="E147" i="12"/>
  <c r="X99" i="4"/>
  <c r="E149" i="12"/>
  <c r="X95" i="4"/>
  <c r="E153" i="12"/>
  <c r="X87" i="4"/>
  <c r="E156" i="12"/>
  <c r="X79" i="4"/>
  <c r="E160" i="12"/>
  <c r="X51" i="4"/>
  <c r="E173" i="12"/>
  <c r="X47" i="4"/>
  <c r="E21" i="12"/>
  <c r="X43" i="4"/>
  <c r="E177" i="12"/>
  <c r="X39" i="4"/>
  <c r="E179" i="12"/>
  <c r="X35" i="4"/>
  <c r="E182" i="12"/>
  <c r="X27" i="4"/>
  <c r="E184" i="12"/>
  <c r="X19" i="4"/>
  <c r="E189" i="12"/>
  <c r="X15" i="4"/>
  <c r="E191" i="12"/>
  <c r="X7" i="4"/>
  <c r="E194" i="12"/>
  <c r="E378" i="12"/>
  <c r="E374" i="12"/>
  <c r="E370" i="12"/>
  <c r="E366" i="12"/>
  <c r="E362" i="12"/>
  <c r="E358" i="12"/>
  <c r="E354" i="12"/>
  <c r="E350" i="12"/>
  <c r="E346" i="12"/>
  <c r="E342" i="12"/>
  <c r="E336" i="12"/>
  <c r="E331" i="12"/>
  <c r="E326" i="12"/>
  <c r="E320" i="12"/>
  <c r="E312" i="12"/>
  <c r="E304" i="12"/>
  <c r="E296" i="12"/>
  <c r="E288" i="12"/>
  <c r="E280" i="12"/>
  <c r="E272" i="12"/>
  <c r="E260" i="12"/>
  <c r="E244" i="12"/>
  <c r="E228" i="12"/>
  <c r="X735" i="4"/>
  <c r="E247" i="12"/>
  <c r="X663" i="4"/>
  <c r="E231" i="12"/>
  <c r="X651" i="4"/>
  <c r="E299" i="12"/>
  <c r="X635" i="4"/>
  <c r="E258" i="12"/>
  <c r="X591" i="4"/>
  <c r="E28" i="12"/>
  <c r="X527" i="4"/>
  <c r="E15" i="12"/>
  <c r="X483" i="4"/>
  <c r="E52" i="12"/>
  <c r="X415" i="4"/>
  <c r="E56" i="12"/>
  <c r="X403" i="4"/>
  <c r="E180" i="12"/>
  <c r="X391" i="4"/>
  <c r="E200" i="12"/>
  <c r="X351" i="4"/>
  <c r="E271" i="12"/>
  <c r="X3" i="4"/>
  <c r="E3" i="12"/>
  <c r="X734" i="4"/>
  <c r="E246" i="12"/>
  <c r="X706" i="4"/>
  <c r="E321" i="12"/>
  <c r="X690" i="4"/>
  <c r="E311" i="12"/>
  <c r="X662" i="4"/>
  <c r="E230" i="12"/>
  <c r="X654" i="4"/>
  <c r="E309" i="12"/>
  <c r="X646" i="4"/>
  <c r="E291" i="12"/>
  <c r="X642" i="4"/>
  <c r="E281" i="12"/>
  <c r="X638" i="4"/>
  <c r="E273" i="12"/>
  <c r="X570" i="4"/>
  <c r="E38" i="12"/>
  <c r="X538" i="4"/>
  <c r="E8" i="12"/>
  <c r="X510" i="4"/>
  <c r="E219" i="12"/>
  <c r="X498" i="4"/>
  <c r="E17" i="12"/>
  <c r="X494" i="4"/>
  <c r="E10" i="12"/>
  <c r="X478" i="4"/>
  <c r="E74" i="12"/>
  <c r="X466" i="4"/>
  <c r="E70" i="12"/>
  <c r="X450" i="4"/>
  <c r="E66" i="12"/>
  <c r="X446" i="4"/>
  <c r="E64" i="12"/>
  <c r="X430" i="4"/>
  <c r="E208" i="12"/>
  <c r="X410" i="4"/>
  <c r="E55" i="12"/>
  <c r="X406" i="4"/>
  <c r="E196" i="12"/>
  <c r="X402" i="4"/>
  <c r="E178" i="12"/>
  <c r="X382" i="4"/>
  <c r="E206" i="12"/>
  <c r="X378" i="4"/>
  <c r="E209" i="12"/>
  <c r="X366" i="4"/>
  <c r="E169" i="12"/>
  <c r="X362" i="4"/>
  <c r="E262" i="12"/>
  <c r="X322" i="4"/>
  <c r="E293" i="12"/>
  <c r="X318" i="4"/>
  <c r="E297" i="12"/>
  <c r="X294" i="4"/>
  <c r="E120" i="12"/>
  <c r="X290" i="4"/>
  <c r="E319" i="12"/>
  <c r="X278" i="4"/>
  <c r="E110" i="12"/>
  <c r="X274" i="4"/>
  <c r="E109" i="12"/>
  <c r="X270" i="4"/>
  <c r="E103" i="12"/>
  <c r="X266" i="4"/>
  <c r="E101" i="12"/>
  <c r="X258" i="4"/>
  <c r="E91" i="12"/>
  <c r="X250" i="4"/>
  <c r="E83" i="12"/>
  <c r="X206" i="4"/>
  <c r="E2" i="12"/>
  <c r="X194" i="4"/>
  <c r="E68" i="12"/>
  <c r="X186" i="4"/>
  <c r="E60" i="12"/>
  <c r="X182" i="4"/>
  <c r="E88" i="12"/>
  <c r="X178" i="4"/>
  <c r="E92" i="12"/>
  <c r="X170" i="4"/>
  <c r="E100" i="12"/>
  <c r="X166" i="4"/>
  <c r="E104" i="12"/>
  <c r="X162" i="4"/>
  <c r="E108" i="12"/>
  <c r="X158" i="4"/>
  <c r="E112" i="12"/>
  <c r="X154" i="4"/>
  <c r="E116" i="12"/>
  <c r="X134" i="4"/>
  <c r="E130" i="12"/>
  <c r="X114" i="4"/>
  <c r="E143" i="12"/>
  <c r="X110" i="4"/>
  <c r="E146" i="12"/>
  <c r="X102" i="4"/>
  <c r="E148" i="12"/>
  <c r="X98" i="4"/>
  <c r="E150" i="12"/>
  <c r="X94" i="4"/>
  <c r="E154" i="12"/>
  <c r="X90" i="4"/>
  <c r="E29" i="12"/>
  <c r="X86" i="4"/>
  <c r="E157" i="12"/>
  <c r="X82" i="4"/>
  <c r="E159" i="12"/>
  <c r="X78" i="4"/>
  <c r="E161" i="12"/>
  <c r="X74" i="4"/>
  <c r="E164" i="12"/>
  <c r="X70" i="4"/>
  <c r="E165" i="12"/>
  <c r="X46" i="4"/>
  <c r="E14" i="12"/>
  <c r="X38" i="4"/>
  <c r="E7" i="12"/>
  <c r="X26" i="4"/>
  <c r="E185" i="12"/>
  <c r="X14" i="4"/>
  <c r="E192" i="12"/>
  <c r="X6" i="4"/>
  <c r="E195" i="12"/>
  <c r="E389" i="12"/>
  <c r="E385" i="12"/>
  <c r="E381" i="12"/>
  <c r="E377" i="12"/>
  <c r="E373" i="12"/>
  <c r="E369" i="12"/>
  <c r="E365" i="12"/>
  <c r="E361" i="12"/>
  <c r="E357" i="12"/>
  <c r="E353" i="12"/>
  <c r="E349" i="12"/>
  <c r="E345" i="12"/>
  <c r="E340" i="12"/>
  <c r="E335" i="12"/>
  <c r="E330" i="12"/>
  <c r="E324" i="12"/>
  <c r="E318" i="12"/>
  <c r="E310" i="12"/>
  <c r="E302" i="12"/>
  <c r="E294" i="12"/>
  <c r="E286" i="12"/>
  <c r="E278" i="12"/>
  <c r="E270" i="12"/>
  <c r="E256" i="12"/>
  <c r="E240" i="12"/>
  <c r="E224" i="12"/>
  <c r="X715" i="4"/>
  <c r="E243" i="12"/>
  <c r="X655" i="4"/>
  <c r="E229" i="12"/>
  <c r="X643" i="4"/>
  <c r="E283" i="12"/>
  <c r="X595" i="4"/>
  <c r="E242" i="12"/>
  <c r="X551" i="4"/>
  <c r="E235" i="12"/>
  <c r="X535" i="4"/>
  <c r="E227" i="12"/>
  <c r="X523" i="4"/>
  <c r="E222" i="12"/>
  <c r="X419" i="4"/>
  <c r="E57" i="12"/>
  <c r="X383" i="4"/>
  <c r="E205" i="12"/>
  <c r="X733" i="4"/>
  <c r="E245" i="12"/>
  <c r="X701" i="4"/>
  <c r="E238" i="12"/>
  <c r="X685" i="4"/>
  <c r="E237" i="12"/>
  <c r="X665" i="4"/>
  <c r="E233" i="12"/>
  <c r="X637" i="4"/>
  <c r="E269" i="12"/>
  <c r="X629" i="4"/>
  <c r="E255" i="12"/>
  <c r="X625" i="4"/>
  <c r="E251" i="12"/>
  <c r="X617" i="4"/>
  <c r="E226" i="12"/>
  <c r="X613" i="4"/>
  <c r="E225" i="12"/>
  <c r="X605" i="4"/>
  <c r="E212" i="12"/>
  <c r="X581" i="4"/>
  <c r="E46" i="12"/>
  <c r="X577" i="4"/>
  <c r="E44" i="12"/>
  <c r="X573" i="4"/>
  <c r="E41" i="12"/>
  <c r="X569" i="4"/>
  <c r="E37" i="12"/>
  <c r="X565" i="4"/>
  <c r="E241" i="12"/>
  <c r="X553" i="4"/>
  <c r="E31" i="12"/>
  <c r="X533" i="4"/>
  <c r="E18" i="12"/>
  <c r="X521" i="4"/>
  <c r="E16" i="12"/>
  <c r="X517" i="4"/>
  <c r="E25" i="12"/>
  <c r="X513" i="4"/>
  <c r="E24" i="12"/>
  <c r="X497" i="4"/>
  <c r="E13" i="12"/>
  <c r="X493" i="4"/>
  <c r="E6" i="12"/>
  <c r="X429" i="4"/>
  <c r="E204" i="12"/>
  <c r="X405" i="4"/>
  <c r="E187" i="12"/>
  <c r="X401" i="4"/>
  <c r="E176" i="12"/>
  <c r="X393" i="4"/>
  <c r="E198" i="12"/>
  <c r="X389" i="4"/>
  <c r="E201" i="12"/>
  <c r="X385" i="4"/>
  <c r="E203" i="12"/>
  <c r="X381" i="4"/>
  <c r="E207" i="12"/>
  <c r="X369" i="4"/>
  <c r="E171" i="12"/>
  <c r="X365" i="4"/>
  <c r="E259" i="12"/>
  <c r="X361" i="4"/>
  <c r="E263" i="12"/>
  <c r="X357" i="4"/>
  <c r="E267" i="12"/>
  <c r="X353" i="4"/>
  <c r="E167" i="12"/>
  <c r="X349" i="4"/>
  <c r="E163" i="12"/>
  <c r="X333" i="4"/>
  <c r="E285" i="12"/>
  <c r="X325" i="4"/>
  <c r="E155" i="12"/>
  <c r="X305" i="4"/>
  <c r="E140" i="12"/>
  <c r="X301" i="4"/>
  <c r="E137" i="12"/>
  <c r="X297" i="4"/>
  <c r="E126" i="12"/>
  <c r="X293" i="4"/>
  <c r="E119" i="12"/>
  <c r="X265" i="4"/>
  <c r="E99" i="12"/>
  <c r="X249" i="4"/>
  <c r="E82" i="12"/>
  <c r="X245" i="4"/>
  <c r="E80" i="12"/>
  <c r="X237" i="4"/>
  <c r="E78" i="12"/>
  <c r="X205" i="4"/>
  <c r="E75" i="12"/>
  <c r="X201" i="4"/>
  <c r="E69" i="12"/>
  <c r="X189" i="4"/>
  <c r="E81" i="12"/>
  <c r="X185" i="4"/>
  <c r="E85" i="12"/>
  <c r="X181" i="4"/>
  <c r="E89" i="12"/>
  <c r="X177" i="4"/>
  <c r="E93" i="12"/>
  <c r="X173" i="4"/>
  <c r="E97" i="12"/>
  <c r="X165" i="4"/>
  <c r="E105" i="12"/>
  <c r="X157" i="4"/>
  <c r="E113" i="12"/>
  <c r="X153" i="4"/>
  <c r="E117" i="12"/>
  <c r="X149" i="4"/>
  <c r="E121" i="12"/>
  <c r="X145" i="4"/>
  <c r="E125" i="12"/>
  <c r="X137" i="4"/>
  <c r="E128" i="12"/>
  <c r="X133" i="4"/>
  <c r="E131" i="12"/>
  <c r="X129" i="4"/>
  <c r="E134" i="12"/>
  <c r="X125" i="4"/>
  <c r="E49" i="12"/>
  <c r="X121" i="4"/>
  <c r="E45" i="12"/>
  <c r="X113" i="4"/>
  <c r="E34" i="12"/>
  <c r="X97" i="4"/>
  <c r="E151" i="12"/>
  <c r="X93" i="4"/>
  <c r="E30" i="12"/>
  <c r="X61" i="4"/>
  <c r="E168" i="12"/>
  <c r="X57" i="4"/>
  <c r="E170" i="12"/>
  <c r="X13" i="4"/>
  <c r="E193" i="12"/>
  <c r="X5" i="4"/>
  <c r="E4" i="12"/>
  <c r="E388" i="12"/>
  <c r="E384" i="12"/>
  <c r="E380" i="12"/>
  <c r="E376" i="12"/>
  <c r="E372" i="12"/>
  <c r="E368" i="12"/>
  <c r="E364" i="12"/>
  <c r="E360" i="12"/>
  <c r="E356" i="12"/>
  <c r="E352" i="12"/>
  <c r="E348" i="12"/>
  <c r="E344" i="12"/>
  <c r="E339" i="12"/>
  <c r="E334" i="12"/>
  <c r="E328" i="12"/>
  <c r="E323" i="12"/>
  <c r="E316" i="12"/>
  <c r="E308" i="12"/>
  <c r="E300" i="12"/>
  <c r="E292" i="12"/>
  <c r="E284" i="12"/>
  <c r="E276" i="12"/>
  <c r="E268" i="12"/>
  <c r="E252" i="12"/>
  <c r="E236" i="12"/>
  <c r="E220" i="12"/>
  <c r="X691" i="4"/>
  <c r="E315" i="12"/>
  <c r="X631" i="4"/>
  <c r="E214" i="12"/>
  <c r="X599" i="4"/>
  <c r="E50" i="12"/>
  <c r="X575" i="4"/>
  <c r="E42" i="12"/>
  <c r="X531" i="4"/>
  <c r="E20" i="12"/>
  <c r="X487" i="4"/>
  <c r="E216" i="12"/>
  <c r="X439" i="4"/>
  <c r="E62" i="12"/>
  <c r="X423" i="4"/>
  <c r="E58" i="12"/>
  <c r="X371" i="4"/>
  <c r="E254" i="12"/>
  <c r="X363" i="4"/>
  <c r="E261" i="12"/>
  <c r="X697" i="4"/>
  <c r="E217" i="12"/>
  <c r="X653" i="4"/>
  <c r="E305" i="12"/>
  <c r="X748" i="4"/>
  <c r="E218" i="12"/>
  <c r="X744" i="4"/>
  <c r="E250" i="12"/>
  <c r="X740" i="4"/>
  <c r="E249" i="12"/>
  <c r="X672" i="4"/>
  <c r="E234" i="12"/>
  <c r="X652" i="4"/>
  <c r="E301" i="12"/>
  <c r="X644" i="4"/>
  <c r="E287" i="12"/>
  <c r="X636" i="4"/>
  <c r="E266" i="12"/>
  <c r="X604" i="4"/>
  <c r="E211" i="12"/>
  <c r="X600" i="4"/>
  <c r="E223" i="12"/>
  <c r="X584" i="4"/>
  <c r="E47" i="12"/>
  <c r="X576" i="4"/>
  <c r="E43" i="12"/>
  <c r="X572" i="4"/>
  <c r="E40" i="12"/>
  <c r="X568" i="4"/>
  <c r="E36" i="12"/>
  <c r="X564" i="4"/>
  <c r="E239" i="12"/>
  <c r="X560" i="4"/>
  <c r="E33" i="12"/>
  <c r="X556" i="4"/>
  <c r="E32" i="12"/>
  <c r="X532" i="4"/>
  <c r="E9" i="12"/>
  <c r="X528" i="4"/>
  <c r="E19" i="12"/>
  <c r="X500" i="4"/>
  <c r="E22" i="12"/>
  <c r="X496" i="4"/>
  <c r="E12" i="12"/>
  <c r="X480" i="4"/>
  <c r="E76" i="12"/>
  <c r="X476" i="4"/>
  <c r="E215" i="12"/>
  <c r="X468" i="4"/>
  <c r="E51" i="12"/>
  <c r="X456" i="4"/>
  <c r="E67" i="12"/>
  <c r="X448" i="4"/>
  <c r="E65" i="12"/>
  <c r="X436" i="4"/>
  <c r="E61" i="12"/>
  <c r="X432" i="4"/>
  <c r="E213" i="12"/>
  <c r="X428" i="4"/>
  <c r="E199" i="12"/>
  <c r="X408" i="4"/>
  <c r="E27" i="12"/>
  <c r="X404" i="4"/>
  <c r="E183" i="12"/>
  <c r="X396" i="4"/>
  <c r="E197" i="12"/>
  <c r="X392" i="4"/>
  <c r="E175" i="12"/>
  <c r="X388" i="4"/>
  <c r="E202" i="12"/>
  <c r="X376" i="4"/>
  <c r="E174" i="12"/>
  <c r="X372" i="4"/>
  <c r="E253" i="12"/>
  <c r="X344" i="4"/>
  <c r="E275" i="12"/>
  <c r="X340" i="4"/>
  <c r="E279" i="12"/>
  <c r="X328" i="4"/>
  <c r="E289" i="12"/>
  <c r="X320" i="4"/>
  <c r="E295" i="12"/>
  <c r="X312" i="4"/>
  <c r="E303" i="12"/>
  <c r="X308" i="4"/>
  <c r="E307" i="12"/>
  <c r="X304" i="4"/>
  <c r="E139" i="12"/>
  <c r="X296" i="4"/>
  <c r="E124" i="12"/>
  <c r="X292" i="4"/>
  <c r="E317" i="12"/>
  <c r="X288" i="4"/>
  <c r="E111" i="12"/>
  <c r="X284" i="4"/>
  <c r="E325" i="12"/>
  <c r="X280" i="4"/>
  <c r="E329" i="12"/>
  <c r="X268" i="4"/>
  <c r="E102" i="12"/>
  <c r="X264" i="4"/>
  <c r="E96" i="12"/>
  <c r="X204" i="4"/>
  <c r="E73" i="12"/>
  <c r="X196" i="4"/>
  <c r="E5" i="12"/>
  <c r="X192" i="4"/>
  <c r="E63" i="12"/>
  <c r="X184" i="4"/>
  <c r="E86" i="12"/>
  <c r="X180" i="4"/>
  <c r="E90" i="12"/>
  <c r="X176" i="4"/>
  <c r="E94" i="12"/>
  <c r="X172" i="4"/>
  <c r="E98" i="12"/>
  <c r="X168" i="4"/>
  <c r="E59" i="12"/>
  <c r="X164" i="4"/>
  <c r="E106" i="12"/>
  <c r="X156" i="4"/>
  <c r="E114" i="12"/>
  <c r="X152" i="4"/>
  <c r="E118" i="12"/>
  <c r="X148" i="4"/>
  <c r="E53" i="12"/>
  <c r="X136" i="4"/>
  <c r="E129" i="12"/>
  <c r="X132" i="4"/>
  <c r="E132" i="12"/>
  <c r="X128" i="4"/>
  <c r="E135" i="12"/>
  <c r="X120" i="4"/>
  <c r="E39" i="12"/>
  <c r="X116" i="4"/>
  <c r="E141" i="12"/>
  <c r="X96" i="4"/>
  <c r="E152" i="12"/>
  <c r="X84" i="4"/>
  <c r="E26" i="12"/>
  <c r="X76" i="4"/>
  <c r="E162" i="12"/>
  <c r="X64" i="4"/>
  <c r="E166" i="12"/>
  <c r="X56" i="4"/>
  <c r="E23" i="12"/>
  <c r="X52" i="4"/>
  <c r="E172" i="12"/>
  <c r="X36" i="4"/>
  <c r="E181" i="12"/>
  <c r="X24" i="4"/>
  <c r="E186" i="12"/>
  <c r="X20" i="4"/>
  <c r="E188" i="12"/>
  <c r="X16" i="4"/>
  <c r="E190" i="12"/>
  <c r="E387" i="12"/>
  <c r="E383" i="12"/>
  <c r="E379" i="12"/>
  <c r="E375" i="12"/>
  <c r="E371" i="12"/>
  <c r="E367" i="12"/>
  <c r="E363" i="12"/>
  <c r="E359" i="12"/>
  <c r="E355" i="12"/>
  <c r="E351" i="12"/>
  <c r="E347" i="12"/>
  <c r="E343" i="12"/>
  <c r="E338" i="12"/>
  <c r="E332" i="12"/>
  <c r="E327" i="12"/>
  <c r="E322" i="12"/>
  <c r="E314" i="12"/>
  <c r="E306" i="12"/>
  <c r="E298" i="12"/>
  <c r="E290" i="12"/>
  <c r="E282" i="12"/>
  <c r="E274" i="12"/>
  <c r="E264" i="12"/>
  <c r="E248" i="12"/>
  <c r="E232" i="12"/>
</calcChain>
</file>

<file path=xl/sharedStrings.xml><?xml version="1.0" encoding="utf-8"?>
<sst xmlns="http://schemas.openxmlformats.org/spreadsheetml/2006/main" count="9307" uniqueCount="847">
  <si>
    <t>Problem Solving Test</t>
  </si>
  <si>
    <t>Full Name</t>
  </si>
  <si>
    <t>Mobile</t>
  </si>
  <si>
    <t>Email</t>
  </si>
  <si>
    <t>Total time for each of the question</t>
  </si>
  <si>
    <t>General Instruction</t>
  </si>
  <si>
    <t>- Language: English</t>
  </si>
  <si>
    <t>- Time limit: None</t>
  </si>
  <si>
    <t>- Please read the question and the data very carefully, devil is in the details</t>
  </si>
  <si>
    <t>- State clearly your approach, more attention will be given on candidate reasoning rather than result</t>
  </si>
  <si>
    <t>-There is no further clarification so please take assumptions IF NEEDED, but pay a close attention that it doesn’t contradict with the problem statement.</t>
  </si>
  <si>
    <t>What question/part that you enjoy the most, why?</t>
  </si>
  <si>
    <t>Backgrounds</t>
  </si>
  <si>
    <t>System captures each sale of each SKUs in diffirent stores of XYZ retail chain. Each sale in each area is used to calculate the quality of work of the Area Sale Manager (ASM). One bill consists many SKUs sale.</t>
  </si>
  <si>
    <t>Definitions</t>
  </si>
  <si>
    <t>No. of billing</t>
  </si>
  <si>
    <t>Number of billing</t>
  </si>
  <si>
    <t>SKU</t>
  </si>
  <si>
    <t>Stock Keeping Unit (item)</t>
  </si>
  <si>
    <t>NAME OF SKU</t>
  </si>
  <si>
    <t>Name of SKUs</t>
  </si>
  <si>
    <t>Quantity</t>
  </si>
  <si>
    <t>Total number of each SKUs sold</t>
  </si>
  <si>
    <t>Revenue</t>
  </si>
  <si>
    <t>Total revenue of each SKUs sold</t>
  </si>
  <si>
    <t>NAME OF ASM  (FIRST NAME)</t>
  </si>
  <si>
    <t>First name of ASM</t>
  </si>
  <si>
    <t>NAME OF ASM  (LAST NAME)</t>
  </si>
  <si>
    <t>Last name of ASM</t>
  </si>
  <si>
    <t>DATE</t>
  </si>
  <si>
    <t>Date of the bill</t>
  </si>
  <si>
    <t>Questions</t>
  </si>
  <si>
    <t>Run the report on revenue of each area in every month of Quarter 2? Provide the chart to show the trend?</t>
  </si>
  <si>
    <t>Rank the ASMs by Quarter 2 revenue?</t>
  </si>
  <si>
    <t>Is there anything interesting in the data that you think should be explored further?</t>
  </si>
  <si>
    <t>Inventory on hand</t>
  </si>
  <si>
    <t>ASM</t>
  </si>
  <si>
    <t>Area</t>
  </si>
  <si>
    <t>Region</t>
  </si>
  <si>
    <t>Sale points</t>
  </si>
  <si>
    <t>No. of Inventory
HCM Areas</t>
  </si>
  <si>
    <t>No. of Inventory
Provinces</t>
  </si>
  <si>
    <t>Lark Leganés</t>
  </si>
  <si>
    <t>HCM 01</t>
  </si>
  <si>
    <t>HCM Area</t>
  </si>
  <si>
    <t>Bill Revenue</t>
  </si>
  <si>
    <t>Qualtity Sale</t>
  </si>
  <si>
    <t>Karlsruhe</t>
  </si>
  <si>
    <t>Duck Donphan</t>
  </si>
  <si>
    <t>HCM 03</t>
  </si>
  <si>
    <t>&lt;50 pcs</t>
  </si>
  <si>
    <t>50-100 pcs</t>
  </si>
  <si>
    <t>100-200 pcs</t>
  </si>
  <si>
    <t>&gt;200 pcs</t>
  </si>
  <si>
    <t>Tarragona</t>
  </si>
  <si>
    <t>Hare Leipzig</t>
  </si>
  <si>
    <t>Mekong 01</t>
  </si>
  <si>
    <t>Provinces</t>
  </si>
  <si>
    <t>&lt;3 million</t>
  </si>
  <si>
    <t>Louisville</t>
  </si>
  <si>
    <t>Bat Venusaur</t>
  </si>
  <si>
    <t>North 01</t>
  </si>
  <si>
    <t>3-10 million</t>
  </si>
  <si>
    <t>Charleston</t>
  </si>
  <si>
    <t>Gabite Getafe</t>
  </si>
  <si>
    <t>10-20 million</t>
  </si>
  <si>
    <t>Lickilicky</t>
  </si>
  <si>
    <t>Lansing Horse</t>
  </si>
  <si>
    <t>North 02</t>
  </si>
  <si>
    <t>20-40 million</t>
  </si>
  <si>
    <t>Grumpig</t>
  </si>
  <si>
    <t>Helium Barcelona</t>
  </si>
  <si>
    <t>Mekong 02</t>
  </si>
  <si>
    <t>&gt; 40 million</t>
  </si>
  <si>
    <t>Billings</t>
  </si>
  <si>
    <t>Walrus Shieldon</t>
  </si>
  <si>
    <t>HCM 02</t>
  </si>
  <si>
    <t>Stockton</t>
  </si>
  <si>
    <t>Onix Montpellier</t>
  </si>
  <si>
    <t>Central 01</t>
  </si>
  <si>
    <t>Reno</t>
  </si>
  <si>
    <t>Staryu Middlesbrough</t>
  </si>
  <si>
    <t>Color</t>
  </si>
  <si>
    <t>Cat</t>
  </si>
  <si>
    <t>Ostrich Roseville</t>
  </si>
  <si>
    <t>South 01</t>
  </si>
  <si>
    <t>0 - 0.9 months</t>
  </si>
  <si>
    <t>Togekiss</t>
  </si>
  <si>
    <t>Monza Primeape</t>
  </si>
  <si>
    <t>0.9 - 1.5 months</t>
  </si>
  <si>
    <t>Plovdiv</t>
  </si>
  <si>
    <t>Squid York</t>
  </si>
  <si>
    <t>&gt; 1.5 months</t>
  </si>
  <si>
    <t>Claydol</t>
  </si>
  <si>
    <t>Seal Seedot</t>
  </si>
  <si>
    <t>South 02</t>
  </si>
  <si>
    <t>Brighton</t>
  </si>
  <si>
    <t>Rabbit Providence</t>
  </si>
  <si>
    <t>Central 02</t>
  </si>
  <si>
    <t>Wigglytuff</t>
  </si>
  <si>
    <t>Tangela</t>
  </si>
  <si>
    <t>Golduck</t>
  </si>
  <si>
    <t>Cádiz</t>
  </si>
  <si>
    <t>Ox</t>
  </si>
  <si>
    <t>Cluj-Napoca</t>
  </si>
  <si>
    <t>Nincada</t>
  </si>
  <si>
    <t>Fort Worth</t>
  </si>
  <si>
    <t>Dewgong</t>
  </si>
  <si>
    <t>Wailmer</t>
  </si>
  <si>
    <t>Orange</t>
  </si>
  <si>
    <t>Copenhagen</t>
  </si>
  <si>
    <t>Kangaskhan</t>
  </si>
  <si>
    <t>Dialga</t>
  </si>
  <si>
    <t>Iaşi</t>
  </si>
  <si>
    <t>Pittsburgh</t>
  </si>
  <si>
    <t>West Valley City</t>
  </si>
  <si>
    <t>Chesapeake</t>
  </si>
  <si>
    <t>Cubone</t>
  </si>
  <si>
    <t>Göttingen</t>
  </si>
  <si>
    <t>Murcia</t>
  </si>
  <si>
    <t>Metz</t>
  </si>
  <si>
    <t>Groningen</t>
  </si>
  <si>
    <t>Bilbao</t>
  </si>
  <si>
    <t>Olomouc</t>
  </si>
  <si>
    <t>Shiftry</t>
  </si>
  <si>
    <t>Armadillo</t>
  </si>
  <si>
    <t>Kakuna</t>
  </si>
  <si>
    <t>Palkia</t>
  </si>
  <si>
    <t>Vallejo</t>
  </si>
  <si>
    <t>Murfreesboro</t>
  </si>
  <si>
    <t>Katowice</t>
  </si>
  <si>
    <t>Northampton</t>
  </si>
  <si>
    <t>Magmortar</t>
  </si>
  <si>
    <t>Shuppet</t>
  </si>
  <si>
    <t>Helsinki</t>
  </si>
  <si>
    <t>Granada</t>
  </si>
  <si>
    <t>Blaziken</t>
  </si>
  <si>
    <t>Lileep</t>
  </si>
  <si>
    <t>Marowak</t>
  </si>
  <si>
    <t>Magby</t>
  </si>
  <si>
    <t>Bologna</t>
  </si>
  <si>
    <t>Exeter</t>
  </si>
  <si>
    <t>Pescara</t>
  </si>
  <si>
    <t>Tarsier</t>
  </si>
  <si>
    <t>Wormadam</t>
  </si>
  <si>
    <t>Golbat</t>
  </si>
  <si>
    <t>Norwich</t>
  </si>
  <si>
    <t>Bee</t>
  </si>
  <si>
    <t>Düsseldorf</t>
  </si>
  <si>
    <t>Lickitung</t>
  </si>
  <si>
    <t>Norwalk</t>
  </si>
  <si>
    <t>Bielsko-Biała</t>
  </si>
  <si>
    <t>Fort Wayne</t>
  </si>
  <si>
    <t>Ninjask</t>
  </si>
  <si>
    <t>Costa Mesa</t>
  </si>
  <si>
    <t>Mannheim</t>
  </si>
  <si>
    <t>Bronzor</t>
  </si>
  <si>
    <t>Craiova</t>
  </si>
  <si>
    <t>Hornet</t>
  </si>
  <si>
    <t>Coral Springs</t>
  </si>
  <si>
    <t>West Jordan</t>
  </si>
  <si>
    <t>Rochester</t>
  </si>
  <si>
    <t>Jacksonville</t>
  </si>
  <si>
    <t>Oryx</t>
  </si>
  <si>
    <t>Dustox</t>
  </si>
  <si>
    <t>Rat</t>
  </si>
  <si>
    <t>Blackburn</t>
  </si>
  <si>
    <t>Ariados</t>
  </si>
  <si>
    <t>Dugtrio</t>
  </si>
  <si>
    <t>Nidoking</t>
  </si>
  <si>
    <t>Igglybuff</t>
  </si>
  <si>
    <t>Munich</t>
  </si>
  <si>
    <t>Vantaa</t>
  </si>
  <si>
    <t>Shuckle</t>
  </si>
  <si>
    <t>Neuss</t>
  </si>
  <si>
    <t>Amsterdam</t>
  </si>
  <si>
    <t>Glaceon</t>
  </si>
  <si>
    <t>Târgu Mureş</t>
  </si>
  <si>
    <t>Sentret</t>
  </si>
  <si>
    <t>Blackpool</t>
  </si>
  <si>
    <t>Misdreavus</t>
  </si>
  <si>
    <t>Columbia</t>
  </si>
  <si>
    <t>Gazelle</t>
  </si>
  <si>
    <t>Shroomish</t>
  </si>
  <si>
    <t>Hartford</t>
  </si>
  <si>
    <t>Leeds</t>
  </si>
  <si>
    <t>Kadabra</t>
  </si>
  <si>
    <t>Drifblim</t>
  </si>
  <si>
    <t>Eastbourne</t>
  </si>
  <si>
    <t>Belfast</t>
  </si>
  <si>
    <t>Sealeo</t>
  </si>
  <si>
    <t>Sofia</t>
  </si>
  <si>
    <t>Kallithea</t>
  </si>
  <si>
    <t>Oceanside</t>
  </si>
  <si>
    <t>Gresham</t>
  </si>
  <si>
    <t>Eevee</t>
  </si>
  <si>
    <t>Teddiursa</t>
  </si>
  <si>
    <t>Cork</t>
  </si>
  <si>
    <t>Beautifly</t>
  </si>
  <si>
    <t>Bellossom</t>
  </si>
  <si>
    <t>Denton</t>
  </si>
  <si>
    <t>Tentacruel</t>
  </si>
  <si>
    <t>Combee</t>
  </si>
  <si>
    <t>Entei</t>
  </si>
  <si>
    <t>Ledian</t>
  </si>
  <si>
    <t>Lisbon</t>
  </si>
  <si>
    <t>Linoone</t>
  </si>
  <si>
    <t>Chimpanzee</t>
  </si>
  <si>
    <t>Shreveport</t>
  </si>
  <si>
    <t>Wuppertal</t>
  </si>
  <si>
    <t>Fullerton</t>
  </si>
  <si>
    <t>Springfield</t>
  </si>
  <si>
    <t>Hialeah</t>
  </si>
  <si>
    <t>Glameow</t>
  </si>
  <si>
    <t>Marseille</t>
  </si>
  <si>
    <t>Arvada</t>
  </si>
  <si>
    <t>Kaunas</t>
  </si>
  <si>
    <t>Eel</t>
  </si>
  <si>
    <t>Raticate</t>
  </si>
  <si>
    <t>Almada</t>
  </si>
  <si>
    <t>Heatran</t>
  </si>
  <si>
    <t>Cartagena</t>
  </si>
  <si>
    <t>Bakersfield</t>
  </si>
  <si>
    <t>Las Vegas</t>
  </si>
  <si>
    <t>Raccoon</t>
  </si>
  <si>
    <t>Elk Grove</t>
  </si>
  <si>
    <t>Mudkip</t>
  </si>
  <si>
    <t>Salem</t>
  </si>
  <si>
    <t>Pelican</t>
  </si>
  <si>
    <t>Philadelphia</t>
  </si>
  <si>
    <t>Móstoles</t>
  </si>
  <si>
    <t>Plano</t>
  </si>
  <si>
    <t>Sheep</t>
  </si>
  <si>
    <t>Flint</t>
  </si>
  <si>
    <t>Hypno</t>
  </si>
  <si>
    <t>Vigo</t>
  </si>
  <si>
    <t>Bruges</t>
  </si>
  <si>
    <t>Turtwig</t>
  </si>
  <si>
    <t>Lemur</t>
  </si>
  <si>
    <t>Spinda</t>
  </si>
  <si>
    <t>Halle (Saale)</t>
  </si>
  <si>
    <t>Riverside</t>
  </si>
  <si>
    <t>Ruda Śląska</t>
  </si>
  <si>
    <t>Bear</t>
  </si>
  <si>
    <t>Flaaffy</t>
  </si>
  <si>
    <t>Haunter</t>
  </si>
  <si>
    <t>Radom</t>
  </si>
  <si>
    <t>Meditite</t>
  </si>
  <si>
    <t>Sea lion</t>
  </si>
  <si>
    <t>Falcon</t>
  </si>
  <si>
    <t>Sandslash</t>
  </si>
  <si>
    <t>Illumise</t>
  </si>
  <si>
    <t>Huntsville</t>
  </si>
  <si>
    <t>Zigzagoon</t>
  </si>
  <si>
    <t>Wolf</t>
  </si>
  <si>
    <t>Camel</t>
  </si>
  <si>
    <t>Richardson</t>
  </si>
  <si>
    <t>Frog</t>
  </si>
  <si>
    <t>Dusclops</t>
  </si>
  <si>
    <t>Jigglypuff</t>
  </si>
  <si>
    <t>Chimchar</t>
  </si>
  <si>
    <t>Azurill</t>
  </si>
  <si>
    <t>Fayetteville</t>
  </si>
  <si>
    <t>Flygon</t>
  </si>
  <si>
    <t>Oviedo</t>
  </si>
  <si>
    <t>Miami Gardens</t>
  </si>
  <si>
    <t>Frisco</t>
  </si>
  <si>
    <t>Newport</t>
  </si>
  <si>
    <t>Irving</t>
  </si>
  <si>
    <t>Squirtle</t>
  </si>
  <si>
    <t>Reading</t>
  </si>
  <si>
    <t>Zielona Góra</t>
  </si>
  <si>
    <t>Koszalin</t>
  </si>
  <si>
    <t>Snorunt</t>
  </si>
  <si>
    <t>Moers</t>
  </si>
  <si>
    <t>Lithium</t>
  </si>
  <si>
    <t>Budapest</t>
  </si>
  <si>
    <t>Purugly</t>
  </si>
  <si>
    <t>Noctowl</t>
  </si>
  <si>
    <t>Hippowdon</t>
  </si>
  <si>
    <t>St. Louis</t>
  </si>
  <si>
    <t>San Bernardino</t>
  </si>
  <si>
    <t>Seadra</t>
  </si>
  <si>
    <t>Rotom</t>
  </si>
  <si>
    <t>Topeka</t>
  </si>
  <si>
    <t>Wolverhampton</t>
  </si>
  <si>
    <t>Magcargo</t>
  </si>
  <si>
    <t>Reggio Emilia</t>
  </si>
  <si>
    <t>Glendale</t>
  </si>
  <si>
    <t>Metapod</t>
  </si>
  <si>
    <t>Ancona</t>
  </si>
  <si>
    <t>Columbus</t>
  </si>
  <si>
    <t>Wichita Falls</t>
  </si>
  <si>
    <t>Potsdam</t>
  </si>
  <si>
    <t>Cagliari</t>
  </si>
  <si>
    <t>Relicanth</t>
  </si>
  <si>
    <t>Cormorant</t>
  </si>
  <si>
    <t>Cherubi</t>
  </si>
  <si>
    <t>Ant</t>
  </si>
  <si>
    <t>Walrein</t>
  </si>
  <si>
    <t>Paderborn</t>
  </si>
  <si>
    <t>Girafarig</t>
  </si>
  <si>
    <t>Coimbra</t>
  </si>
  <si>
    <t>Amiens</t>
  </si>
  <si>
    <t>Laredo</t>
  </si>
  <si>
    <t>Pigeon</t>
  </si>
  <si>
    <t>Boston</t>
  </si>
  <si>
    <t>Salzgitter</t>
  </si>
  <si>
    <t>San Diego</t>
  </si>
  <si>
    <t>Rattata</t>
  </si>
  <si>
    <t>Mismagius</t>
  </si>
  <si>
    <t>Austin</t>
  </si>
  <si>
    <t>Cyndaquil</t>
  </si>
  <si>
    <t>Suceava</t>
  </si>
  <si>
    <t>Sandshrew</t>
  </si>
  <si>
    <t>Santa Ana</t>
  </si>
  <si>
    <t>Camerupt</t>
  </si>
  <si>
    <t>Jaén</t>
  </si>
  <si>
    <t>Louse</t>
  </si>
  <si>
    <t>Vitoria-Gasteiz</t>
  </si>
  <si>
    <t>Olsztyn</t>
  </si>
  <si>
    <t>Tychy</t>
  </si>
  <si>
    <t>Mime Jr.</t>
  </si>
  <si>
    <t>Pilsen</t>
  </si>
  <si>
    <t>Koffing</t>
  </si>
  <si>
    <t>Genoa</t>
  </si>
  <si>
    <t>Augsburg</t>
  </si>
  <si>
    <t>Skuntank</t>
  </si>
  <si>
    <t>Lanturn</t>
  </si>
  <si>
    <t>Persian</t>
  </si>
  <si>
    <t>Durham</t>
  </si>
  <si>
    <t>Richmond</t>
  </si>
  <si>
    <t>Denver</t>
  </si>
  <si>
    <t>Weedle</t>
  </si>
  <si>
    <t>Phanpy</t>
  </si>
  <si>
    <t>Sheffield</t>
  </si>
  <si>
    <t>Mesprit</t>
  </si>
  <si>
    <t>Growlithe</t>
  </si>
  <si>
    <t>Glalie</t>
  </si>
  <si>
    <t>Crobat</t>
  </si>
  <si>
    <t>Winston-Salem</t>
  </si>
  <si>
    <t>Meowth</t>
  </si>
  <si>
    <t>Innsbruck</t>
  </si>
  <si>
    <t>Piraeus</t>
  </si>
  <si>
    <t>Newcastle upon Tyne</t>
  </si>
  <si>
    <t>Seel</t>
  </si>
  <si>
    <t>Clarksville</t>
  </si>
  <si>
    <t>Wrocław</t>
  </si>
  <si>
    <t>Machoke</t>
  </si>
  <si>
    <t>Terni</t>
  </si>
  <si>
    <t>Geodude</t>
  </si>
  <si>
    <t>Córdoba</t>
  </si>
  <si>
    <t>Daugavpils</t>
  </si>
  <si>
    <t>Terrassa</t>
  </si>
  <si>
    <t>Stantler</t>
  </si>
  <si>
    <t>Llama</t>
  </si>
  <si>
    <t>Peoria</t>
  </si>
  <si>
    <t>Bradford</t>
  </si>
  <si>
    <t>Blastoise</t>
  </si>
  <si>
    <t>Norfolk</t>
  </si>
  <si>
    <t>Zoetermeer</t>
  </si>
  <si>
    <t>Chingling</t>
  </si>
  <si>
    <t>Carnivine</t>
  </si>
  <si>
    <t>Marill</t>
  </si>
  <si>
    <t>Strasbourg</t>
  </si>
  <si>
    <t>Słupsk</t>
  </si>
  <si>
    <t>Scyther</t>
  </si>
  <si>
    <t>Dresden</t>
  </si>
  <si>
    <t>Madrid</t>
  </si>
  <si>
    <t>Snover</t>
  </si>
  <si>
    <t>Elbląg</t>
  </si>
  <si>
    <t>Horsea</t>
  </si>
  <si>
    <t>Quantity Sale</t>
  </si>
  <si>
    <t>CC99622632</t>
  </si>
  <si>
    <t>Bat</t>
  </si>
  <si>
    <t>Venusaur</t>
  </si>
  <si>
    <t>CC9824309</t>
  </si>
  <si>
    <t>Helium</t>
  </si>
  <si>
    <t>Barcelona</t>
  </si>
  <si>
    <t>CC97332528</t>
  </si>
  <si>
    <t>Monza</t>
  </si>
  <si>
    <t>Primeape</t>
  </si>
  <si>
    <t>CC95521553</t>
  </si>
  <si>
    <t>Rabbit</t>
  </si>
  <si>
    <t>Providence</t>
  </si>
  <si>
    <t>CC95300383</t>
  </si>
  <si>
    <t>Lark</t>
  </si>
  <si>
    <t>Leganés</t>
  </si>
  <si>
    <t>CC95018479</t>
  </si>
  <si>
    <t>Seal</t>
  </si>
  <si>
    <t>Seedot</t>
  </si>
  <si>
    <t>CC94901241</t>
  </si>
  <si>
    <t>Walrus</t>
  </si>
  <si>
    <t>Shieldon</t>
  </si>
  <si>
    <t>CC93971905</t>
  </si>
  <si>
    <t>CC93918708</t>
  </si>
  <si>
    <t>Gabite</t>
  </si>
  <si>
    <t>Getafe</t>
  </si>
  <si>
    <t>CC93007484</t>
  </si>
  <si>
    <t>Squid</t>
  </si>
  <si>
    <t>York</t>
  </si>
  <si>
    <t>CC92609390</t>
  </si>
  <si>
    <t>Ostrich</t>
  </si>
  <si>
    <t>Roseville</t>
  </si>
  <si>
    <t>CC92232652</t>
  </si>
  <si>
    <t>Hare</t>
  </si>
  <si>
    <t>Leipzig</t>
  </si>
  <si>
    <t>CC91979004</t>
  </si>
  <si>
    <t>CC87325570</t>
  </si>
  <si>
    <t>CC86050244</t>
  </si>
  <si>
    <t>CC8581158</t>
  </si>
  <si>
    <t>Duck</t>
  </si>
  <si>
    <t>Donphan</t>
  </si>
  <si>
    <t>CC85689830</t>
  </si>
  <si>
    <t>Lansing</t>
  </si>
  <si>
    <t>Horse</t>
  </si>
  <si>
    <t>CC84481039</t>
  </si>
  <si>
    <t>CC8422469</t>
  </si>
  <si>
    <t>CC81862810</t>
  </si>
  <si>
    <t>Onix</t>
  </si>
  <si>
    <t>Montpellier</t>
  </si>
  <si>
    <t>CC81845900</t>
  </si>
  <si>
    <t>CC81362993</t>
  </si>
  <si>
    <t>CC81260392</t>
  </si>
  <si>
    <t>CC81180866</t>
  </si>
  <si>
    <t>CC77952691</t>
  </si>
  <si>
    <t>CC76301659</t>
  </si>
  <si>
    <t>CC76033530</t>
  </si>
  <si>
    <t>CC73915115</t>
  </si>
  <si>
    <t>CC71582673</t>
  </si>
  <si>
    <t>CC70804781</t>
  </si>
  <si>
    <t>CC69291076</t>
  </si>
  <si>
    <t>CC68973239</t>
  </si>
  <si>
    <t>CC68212799</t>
  </si>
  <si>
    <t>CC65162222</t>
  </si>
  <si>
    <t>CC63526981</t>
  </si>
  <si>
    <t>CC63291156</t>
  </si>
  <si>
    <t>CC62610624</t>
  </si>
  <si>
    <t>CC62138788</t>
  </si>
  <si>
    <t>Staryu</t>
  </si>
  <si>
    <t>Middlesbrough</t>
  </si>
  <si>
    <t>CC61462704</t>
  </si>
  <si>
    <t>CC60448545</t>
  </si>
  <si>
    <t>CC59608504</t>
  </si>
  <si>
    <t>CC59075113</t>
  </si>
  <si>
    <t>CC58917432</t>
  </si>
  <si>
    <t>CC57690863</t>
  </si>
  <si>
    <t>CC57670551</t>
  </si>
  <si>
    <t>CC57600987</t>
  </si>
  <si>
    <t>CC57308380</t>
  </si>
  <si>
    <t>CC57288785</t>
  </si>
  <si>
    <t>CC57014928</t>
  </si>
  <si>
    <t>CC55451265</t>
  </si>
  <si>
    <t>CC55034423</t>
  </si>
  <si>
    <t>CC52013623</t>
  </si>
  <si>
    <t>CC5091693</t>
  </si>
  <si>
    <t>CC5051633</t>
  </si>
  <si>
    <t>CC50198835</t>
  </si>
  <si>
    <t>CC48251709</t>
  </si>
  <si>
    <t>CC4774543</t>
  </si>
  <si>
    <t>CC47601630</t>
  </si>
  <si>
    <t>CC46862899</t>
  </si>
  <si>
    <t>CC46401709</t>
  </si>
  <si>
    <t>CC45021633</t>
  </si>
  <si>
    <t>CC4366775</t>
  </si>
  <si>
    <t>CC43312983</t>
  </si>
  <si>
    <t>CC4267708</t>
  </si>
  <si>
    <t>CC41654615</t>
  </si>
  <si>
    <t>CC41515835</t>
  </si>
  <si>
    <t>CC41273106</t>
  </si>
  <si>
    <t>CC3933117</t>
  </si>
  <si>
    <t>CC39263790</t>
  </si>
  <si>
    <t>CC38811570</t>
  </si>
  <si>
    <t>CC38280122</t>
  </si>
  <si>
    <t>CC35804638</t>
  </si>
  <si>
    <t>CC35641256</t>
  </si>
  <si>
    <t>CC35539433</t>
  </si>
  <si>
    <t>CC35289707</t>
  </si>
  <si>
    <t>CC35245725</t>
  </si>
  <si>
    <t>CC35099164</t>
  </si>
  <si>
    <t>CC35080853</t>
  </si>
  <si>
    <t>CC34967098</t>
  </si>
  <si>
    <t>CC34522945</t>
  </si>
  <si>
    <t>CC34053006</t>
  </si>
  <si>
    <t>CC33501927</t>
  </si>
  <si>
    <t>CC32827342</t>
  </si>
  <si>
    <t>CC32772799</t>
  </si>
  <si>
    <t>CC32458480</t>
  </si>
  <si>
    <t>CC32446853</t>
  </si>
  <si>
    <t>CC32205191</t>
  </si>
  <si>
    <t>CC32163908</t>
  </si>
  <si>
    <t>CC31701985</t>
  </si>
  <si>
    <t>CC31539487</t>
  </si>
  <si>
    <t>CC30152391</t>
  </si>
  <si>
    <t>CC29369849</t>
  </si>
  <si>
    <t>CC29264856</t>
  </si>
  <si>
    <t>CC28823715</t>
  </si>
  <si>
    <t>CC28739027</t>
  </si>
  <si>
    <t>CC27874128</t>
  </si>
  <si>
    <t>CC27386422</t>
  </si>
  <si>
    <t>CC25840502</t>
  </si>
  <si>
    <t>CC25297971</t>
  </si>
  <si>
    <t>CC25119264</t>
  </si>
  <si>
    <t>CC24869192</t>
  </si>
  <si>
    <t>CC24228494</t>
  </si>
  <si>
    <t>CC24005105</t>
  </si>
  <si>
    <t>CC23890294</t>
  </si>
  <si>
    <t>CC22719156</t>
  </si>
  <si>
    <t>CC22664832</t>
  </si>
  <si>
    <t>CC22168376</t>
  </si>
  <si>
    <t>CC21470535</t>
  </si>
  <si>
    <t>CC21148776</t>
  </si>
  <si>
    <t>CC20879851</t>
  </si>
  <si>
    <t>CC20660375</t>
  </si>
  <si>
    <t>CC20624737</t>
  </si>
  <si>
    <t>CC20207617</t>
  </si>
  <si>
    <t>CC20198753</t>
  </si>
  <si>
    <t>CC20078094</t>
  </si>
  <si>
    <t>CC1973306</t>
  </si>
  <si>
    <t>CC19665254</t>
  </si>
  <si>
    <t>CC19410232</t>
  </si>
  <si>
    <t>CC19226680</t>
  </si>
  <si>
    <t>CC18405049</t>
  </si>
  <si>
    <t>CC18333294</t>
  </si>
  <si>
    <t>CC17442253</t>
  </si>
  <si>
    <t>CC16788426</t>
  </si>
  <si>
    <t>CC14619435</t>
  </si>
  <si>
    <t>CC13950275</t>
  </si>
  <si>
    <t>CC13533675</t>
  </si>
  <si>
    <t>CF99799171</t>
  </si>
  <si>
    <t>CF98379261</t>
  </si>
  <si>
    <t>CF98027079</t>
  </si>
  <si>
    <t>CF97110710</t>
  </si>
  <si>
    <t>CF9661136</t>
  </si>
  <si>
    <t>CF95194759</t>
  </si>
  <si>
    <t>CF93891293</t>
  </si>
  <si>
    <t>CF92937613</t>
  </si>
  <si>
    <t>CF91670154</t>
  </si>
  <si>
    <t>CF91015441</t>
  </si>
  <si>
    <t>CF9100844</t>
  </si>
  <si>
    <t>CF90704691</t>
  </si>
  <si>
    <t>CF90147591</t>
  </si>
  <si>
    <t>CF89953322</t>
  </si>
  <si>
    <t>CF89476221</t>
  </si>
  <si>
    <t>CF89001179</t>
  </si>
  <si>
    <t>CF8828455</t>
  </si>
  <si>
    <t>CF88154519</t>
  </si>
  <si>
    <t>CF88098181</t>
  </si>
  <si>
    <t>CF87914668</t>
  </si>
  <si>
    <t>CF87717260</t>
  </si>
  <si>
    <t>CF87659965</t>
  </si>
  <si>
    <t>CF87595326</t>
  </si>
  <si>
    <t>CF8750762</t>
  </si>
  <si>
    <t>CF87477327</t>
  </si>
  <si>
    <t>CF87029442</t>
  </si>
  <si>
    <t>CF86813117</t>
  </si>
  <si>
    <t>CF86733360</t>
  </si>
  <si>
    <t>CF86241223</t>
  </si>
  <si>
    <t>CF86195268</t>
  </si>
  <si>
    <t>CF86174263</t>
  </si>
  <si>
    <t>CF85960997</t>
  </si>
  <si>
    <t>CF85854240</t>
  </si>
  <si>
    <t>CF85676258</t>
  </si>
  <si>
    <t>CF85436124</t>
  </si>
  <si>
    <t>CF8530105</t>
  </si>
  <si>
    <t>CF83838602</t>
  </si>
  <si>
    <t>CF83776730</t>
  </si>
  <si>
    <t>CF83189909</t>
  </si>
  <si>
    <t>CF82988664</t>
  </si>
  <si>
    <t>CF81043458</t>
  </si>
  <si>
    <t>CF81021736</t>
  </si>
  <si>
    <t>CF79837938</t>
  </si>
  <si>
    <t>CF79189270</t>
  </si>
  <si>
    <t>CF78992184</t>
  </si>
  <si>
    <t>CF78149602</t>
  </si>
  <si>
    <t>CF77645085</t>
  </si>
  <si>
    <t>CF7743142</t>
  </si>
  <si>
    <t>CF77070860</t>
  </si>
  <si>
    <t>CF76062538</t>
  </si>
  <si>
    <t>CF75692301</t>
  </si>
  <si>
    <t>CF75305846</t>
  </si>
  <si>
    <t>CF75000275</t>
  </si>
  <si>
    <t>CF74852364</t>
  </si>
  <si>
    <t>CF74694630</t>
  </si>
  <si>
    <t>CF74341007</t>
  </si>
  <si>
    <t>CF73692892</t>
  </si>
  <si>
    <t>CF73369078</t>
  </si>
  <si>
    <t>CF71098457</t>
  </si>
  <si>
    <t>CF70490947</t>
  </si>
  <si>
    <t>CF70483282</t>
  </si>
  <si>
    <t>CF70092448</t>
  </si>
  <si>
    <t>CF69295848</t>
  </si>
  <si>
    <t>CF68806785</t>
  </si>
  <si>
    <t>CF68801977</t>
  </si>
  <si>
    <t>CF67485493</t>
  </si>
  <si>
    <t>CF67297874</t>
  </si>
  <si>
    <t>CF66909264</t>
  </si>
  <si>
    <t>CF66896721</t>
  </si>
  <si>
    <t>CF65316314</t>
  </si>
  <si>
    <t>CF64077728</t>
  </si>
  <si>
    <t>CF63333752</t>
  </si>
  <si>
    <t>CF62453494</t>
  </si>
  <si>
    <t>CF62409649</t>
  </si>
  <si>
    <t>CF61611518</t>
  </si>
  <si>
    <t>CF60700797</t>
  </si>
  <si>
    <t>CF60084611</t>
  </si>
  <si>
    <t>CF59838628</t>
  </si>
  <si>
    <t>CF58524092</t>
  </si>
  <si>
    <t>CF57253212</t>
  </si>
  <si>
    <t>CF56979411</t>
  </si>
  <si>
    <t>CF5652084</t>
  </si>
  <si>
    <t>CF56418442</t>
  </si>
  <si>
    <t>CF5537998</t>
  </si>
  <si>
    <t>CF55114219</t>
  </si>
  <si>
    <t>CF54878818</t>
  </si>
  <si>
    <t>CF54872880</t>
  </si>
  <si>
    <t>CF54770671</t>
  </si>
  <si>
    <t>CF5458445</t>
  </si>
  <si>
    <t>CF54130754</t>
  </si>
  <si>
    <t>CF53994955</t>
  </si>
  <si>
    <t>CF53866199</t>
  </si>
  <si>
    <t>CF53838659</t>
  </si>
  <si>
    <t>CF53783813</t>
  </si>
  <si>
    <t>CF53206567</t>
  </si>
  <si>
    <t>CF52183971</t>
  </si>
  <si>
    <t>CF52037118</t>
  </si>
  <si>
    <t>CF51660086</t>
  </si>
  <si>
    <t>CF51655257</t>
  </si>
  <si>
    <t>CF50566975</t>
  </si>
  <si>
    <t>CF5054141</t>
  </si>
  <si>
    <t>CF50289393</t>
  </si>
  <si>
    <t>CF49330585</t>
  </si>
  <si>
    <t>CF48134118</t>
  </si>
  <si>
    <t>CF48098880</t>
  </si>
  <si>
    <t>CF47311378</t>
  </si>
  <si>
    <t>CF46506961</t>
  </si>
  <si>
    <t>CF46497061</t>
  </si>
  <si>
    <t>CF46352098</t>
  </si>
  <si>
    <t>CF45628978</t>
  </si>
  <si>
    <t>CF4541334</t>
  </si>
  <si>
    <t>CF44001420</t>
  </si>
  <si>
    <t>CF43961304</t>
  </si>
  <si>
    <t>CF43222000</t>
  </si>
  <si>
    <t>CF42665914</t>
  </si>
  <si>
    <t>CF42645120</t>
  </si>
  <si>
    <t>CF42244715</t>
  </si>
  <si>
    <t>CF42224294</t>
  </si>
  <si>
    <t>CF4221333</t>
  </si>
  <si>
    <t>CF4019966</t>
  </si>
  <si>
    <t>CF39457501</t>
  </si>
  <si>
    <t>CF39376196</t>
  </si>
  <si>
    <t>CF39367800</t>
  </si>
  <si>
    <t>CF34257938</t>
  </si>
  <si>
    <t>CF33890561</t>
  </si>
  <si>
    <t>CF30446922</t>
  </si>
  <si>
    <t>CF30362822</t>
  </si>
  <si>
    <t>CF29734400</t>
  </si>
  <si>
    <t>CF2432083</t>
  </si>
  <si>
    <t>CF24281396</t>
  </si>
  <si>
    <t>CF23971934</t>
  </si>
  <si>
    <t>CF23493175</t>
  </si>
  <si>
    <t>CF22884039</t>
  </si>
  <si>
    <t>CF2243179</t>
  </si>
  <si>
    <t>CF2197704</t>
  </si>
  <si>
    <t>CF21786051</t>
  </si>
  <si>
    <t>CF21705595</t>
  </si>
  <si>
    <t>CF21298597</t>
  </si>
  <si>
    <t>CF20314615</t>
  </si>
  <si>
    <t>CF18863835</t>
  </si>
  <si>
    <t>CF18800003</t>
  </si>
  <si>
    <t>CF1876081</t>
  </si>
  <si>
    <t>CF16954856</t>
  </si>
  <si>
    <t>CF16913314</t>
  </si>
  <si>
    <t>CF16018298</t>
  </si>
  <si>
    <t>CF15957933</t>
  </si>
  <si>
    <t>CF15668748</t>
  </si>
  <si>
    <t>CF1556612</t>
  </si>
  <si>
    <t>CF14455347</t>
  </si>
  <si>
    <t>CF13730596</t>
  </si>
  <si>
    <t>CF13709455</t>
  </si>
  <si>
    <t>CF1264412</t>
  </si>
  <si>
    <t>CF12492810</t>
  </si>
  <si>
    <t>CF11865430</t>
  </si>
  <si>
    <t>CF11147369</t>
  </si>
  <si>
    <t>CC17000094</t>
  </si>
  <si>
    <t>CC17000144</t>
  </si>
  <si>
    <t>CC17001891</t>
  </si>
  <si>
    <t>CC17001892</t>
  </si>
  <si>
    <t>CC17001907</t>
  </si>
  <si>
    <t>CC17001908</t>
  </si>
  <si>
    <t>CC17001909</t>
  </si>
  <si>
    <t>CC17001923</t>
  </si>
  <si>
    <t>CC17001952</t>
  </si>
  <si>
    <t>CC17001953</t>
  </si>
  <si>
    <t>CC17002004</t>
  </si>
  <si>
    <t>CC17002155</t>
  </si>
  <si>
    <t>CC17002156</t>
  </si>
  <si>
    <t>CC17002157</t>
  </si>
  <si>
    <t>CC17002158</t>
  </si>
  <si>
    <t>CC17002159</t>
  </si>
  <si>
    <t>CC17002249</t>
  </si>
  <si>
    <t>CC17002250</t>
  </si>
  <si>
    <t>CC17002251</t>
  </si>
  <si>
    <t>CC17000822</t>
  </si>
  <si>
    <t>CC17002310</t>
  </si>
  <si>
    <t>CC17002311</t>
  </si>
  <si>
    <t>CC17002312</t>
  </si>
  <si>
    <t>CC17002341</t>
  </si>
  <si>
    <t>CC17002342</t>
  </si>
  <si>
    <t>CC17002343</t>
  </si>
  <si>
    <t>CC17002435</t>
  </si>
  <si>
    <t>CC17000876</t>
  </si>
  <si>
    <t>CC17000878</t>
  </si>
  <si>
    <t>CC17001204</t>
  </si>
  <si>
    <t>CC17000013</t>
  </si>
  <si>
    <t>CC17000036</t>
  </si>
  <si>
    <t>CC17000042</t>
  </si>
  <si>
    <t>CC17000043</t>
  </si>
  <si>
    <t>CC17000044</t>
  </si>
  <si>
    <t>CC17000057</t>
  </si>
  <si>
    <t>CC17000048</t>
  </si>
  <si>
    <t>CC17000110</t>
  </si>
  <si>
    <t>CC17000112</t>
  </si>
  <si>
    <t>CC17000123</t>
  </si>
  <si>
    <t>CC17000124</t>
  </si>
  <si>
    <t>CC17000055</t>
  </si>
  <si>
    <t>CC17000125</t>
  </si>
  <si>
    <t>CC17000010</t>
  </si>
  <si>
    <t>CC17000054</t>
  </si>
  <si>
    <t>CC17000063</t>
  </si>
  <si>
    <t>CC17000066</t>
  </si>
  <si>
    <t>CC17000019</t>
  </si>
  <si>
    <t>CC17000062</t>
  </si>
  <si>
    <t>CC17000014</t>
  </si>
  <si>
    <t>CC17000015</t>
  </si>
  <si>
    <t>CC17000220</t>
  </si>
  <si>
    <t>CC17000221</t>
  </si>
  <si>
    <t>CC17000227</t>
  </si>
  <si>
    <t>CC17000276</t>
  </si>
  <si>
    <t>CC17000277</t>
  </si>
  <si>
    <t>CC17000278</t>
  </si>
  <si>
    <t>CC17000304</t>
  </si>
  <si>
    <t>CC17000305</t>
  </si>
  <si>
    <t>CC17000306</t>
  </si>
  <si>
    <t>CC17000310</t>
  </si>
  <si>
    <t>CC17000311</t>
  </si>
  <si>
    <t>CC17000312</t>
  </si>
  <si>
    <t>CC17000336</t>
  </si>
  <si>
    <t>CC17000452</t>
  </si>
  <si>
    <t>CC17000453</t>
  </si>
  <si>
    <t>CC17000454</t>
  </si>
  <si>
    <t>CC17000469</t>
  </si>
  <si>
    <t>CC17000470</t>
  </si>
  <si>
    <t>CC17000471</t>
  </si>
  <si>
    <t>CC17000587</t>
  </si>
  <si>
    <t>CC17000216</t>
  </si>
  <si>
    <t>CC17000588</t>
  </si>
  <si>
    <t>CC17000589</t>
  </si>
  <si>
    <t>CF17000589</t>
  </si>
  <si>
    <t>CF17000236</t>
  </si>
  <si>
    <t>CF17000238</t>
  </si>
  <si>
    <t>CF17000248</t>
  </si>
  <si>
    <t>CF17000650</t>
  </si>
  <si>
    <t>CF17000651</t>
  </si>
  <si>
    <t>CF17000652</t>
  </si>
  <si>
    <t>CF17000254</t>
  </si>
  <si>
    <t>CF17000282</t>
  </si>
  <si>
    <t>CF17000290</t>
  </si>
  <si>
    <t>CF17000746</t>
  </si>
  <si>
    <t>CF17000747</t>
  </si>
  <si>
    <t>CF17000314</t>
  </si>
  <si>
    <t>CF17000756</t>
  </si>
  <si>
    <t>CF17000760</t>
  </si>
  <si>
    <t>CF17000766</t>
  </si>
  <si>
    <t>CF17000767</t>
  </si>
  <si>
    <t>CF17000834</t>
  </si>
  <si>
    <t>CF17000835</t>
  </si>
  <si>
    <t>CF17000869</t>
  </si>
  <si>
    <t>CF17000870</t>
  </si>
  <si>
    <t>CF17000871</t>
  </si>
  <si>
    <t>CF17000377</t>
  </si>
  <si>
    <t>CF17000378</t>
  </si>
  <si>
    <t>CF17000359</t>
  </si>
  <si>
    <t>CF17000975</t>
  </si>
  <si>
    <t>CF17000976</t>
  </si>
  <si>
    <t>CF17000977</t>
  </si>
  <si>
    <t>CF17001067</t>
  </si>
  <si>
    <t>CF17001109</t>
  </si>
  <si>
    <t>CF17001110</t>
  </si>
  <si>
    <t>CF17001111</t>
  </si>
  <si>
    <t>CF17000441</t>
  </si>
  <si>
    <t>CF17001124</t>
  </si>
  <si>
    <t>CF17001128</t>
  </si>
  <si>
    <t>CF17001132</t>
  </si>
  <si>
    <t>CF17001138</t>
  </si>
  <si>
    <t>CF17001139</t>
  </si>
  <si>
    <t>CF17001140</t>
  </si>
  <si>
    <t>CF17000371</t>
  </si>
  <si>
    <t>CF17000491</t>
  </si>
  <si>
    <t>The Stock Cover (ratio between inventory on hand and average monthly sale in the last 3 months) of each SKUs is monitored and displayed by color</t>
  </si>
  <si>
    <t>Run the color for Stock Cover at the end of Quarter 2 in HCM Area and Provinces Area. Which SKU is most likely to short in invetory?</t>
  </si>
  <si>
    <t>Stock Cover</t>
  </si>
  <si>
    <t>- Choose to answer as much question as possible and please let us know how much time you need to answer each of the question</t>
  </si>
  <si>
    <t>Is there anything else you want to say</t>
  </si>
  <si>
    <t>- Please feel free to stop at any point or skip any question if you think that is not relevant or not really show us about yourself, or simply you don't want to answer</t>
  </si>
  <si>
    <r>
      <t xml:space="preserve">There are </t>
    </r>
    <r>
      <rPr>
        <b/>
        <sz val="11"/>
        <color theme="1"/>
        <rFont val="Calibri"/>
        <family val="2"/>
        <scheme val="minor"/>
      </rPr>
      <t>sale points</t>
    </r>
    <r>
      <rPr>
        <sz val="11"/>
        <color theme="1"/>
        <rFont val="Calibri"/>
        <family val="2"/>
        <scheme val="minor"/>
      </rPr>
      <t xml:space="preserve"> given to an ASM based on the quality of SKUs sold as well as the revenue of </t>
    </r>
    <r>
      <rPr>
        <b/>
        <sz val="11"/>
        <color theme="1"/>
        <rFont val="Calibri"/>
        <family val="2"/>
        <scheme val="minor"/>
      </rPr>
      <t>each bill</t>
    </r>
  </si>
  <si>
    <t>- Present logically and legibly by Power point or Excel (prefer data-driven &amp; chart)</t>
  </si>
  <si>
    <r>
      <t xml:space="preserve">Rank the area for Q2 by: </t>
    </r>
    <r>
      <rPr>
        <b/>
        <sz val="11"/>
        <color theme="1"/>
        <rFont val="Calibri"/>
        <family val="2"/>
        <scheme val="minor"/>
      </rPr>
      <t>revenue, quantity and</t>
    </r>
    <r>
      <rPr>
        <sz val="11"/>
        <color theme="1"/>
        <rFont val="Calibri"/>
        <family val="2"/>
        <scheme val="minor"/>
      </rPr>
      <t xml:space="preserve"> </t>
    </r>
    <r>
      <rPr>
        <b/>
        <sz val="11"/>
        <color theme="1"/>
        <rFont val="Calibri"/>
        <family val="2"/>
        <scheme val="minor"/>
      </rPr>
      <t>sale points</t>
    </r>
    <r>
      <rPr>
        <sz val="11"/>
        <color theme="1"/>
        <rFont val="Calibri"/>
        <family val="2"/>
        <scheme val="minor"/>
      </rPr>
      <t>. What do you think is the meaning of sales points here?</t>
    </r>
  </si>
  <si>
    <t>Thân Mạnh Tiến</t>
  </si>
  <si>
    <t>thantien.251101@gmail.com</t>
  </si>
  <si>
    <t>Row Labels</t>
  </si>
  <si>
    <t>Grand Total</t>
  </si>
  <si>
    <t>Sum of Revenue</t>
  </si>
  <si>
    <t>Column Labels</t>
  </si>
  <si>
    <t>Thg4</t>
  </si>
  <si>
    <t>Thg5</t>
  </si>
  <si>
    <t>Thg6</t>
  </si>
  <si>
    <t>Sum of Quantity Sale</t>
  </si>
  <si>
    <t>Sale Point</t>
  </si>
  <si>
    <t>No. Billing</t>
  </si>
  <si>
    <t>Sum of Sum of Revenue</t>
  </si>
  <si>
    <t>Sum of Sum of Quantity Sale</t>
  </si>
  <si>
    <t>Sum of Sale Point</t>
  </si>
  <si>
    <t>Stock Cover of HCM Areas</t>
  </si>
  <si>
    <t>Stock Cover of Provinces</t>
  </si>
  <si>
    <t>Answer</t>
  </si>
  <si>
    <t>Rank the ASMs by Quarter 2 revenue</t>
  </si>
  <si>
    <t>Run the report on revenue of each area in every month of Quarter 2? Provide the chart to show the trend?Rank the ASMs by Quarter 2 revenue</t>
  </si>
  <si>
    <t>Question 1</t>
  </si>
  <si>
    <t>The best ASM is Bat with 121 million revenue</t>
  </si>
  <si>
    <t>Rank the area for Q2 by: revenue, quantity and sale points. What do you think is the meaning of sales points here?</t>
  </si>
  <si>
    <t>Question 2</t>
  </si>
  <si>
    <t>Question 3</t>
  </si>
  <si>
    <t>Quarter 2 consists of April, May, June</t>
  </si>
  <si>
    <t>Question 4</t>
  </si>
  <si>
    <t xml:space="preserve">  </t>
  </si>
  <si>
    <t>Short in invetory</t>
  </si>
  <si>
    <t>X</t>
  </si>
  <si>
    <t xml:space="preserve">There are four questions. I spend most of my time thinking, analyzing, understanding the requirements of the question and sometimes I realize that I am going in the wrong direction, so I have spend time correcting it. I estimated the time I spend on each question as follows: Question 1: I just need to prepare the data and draw the chart, so it takes about 30 minutes; Question 2: I had a bit of trouble because I didn't know what the sale point meant, but in the end I found a solution even though it took a bit of time for about 120 minutes; Question 3: Because I have to deal with data of two areas of HCM and the other Provinces, so the processing took me a bit of time about 120 minutes; Question 4: To learn more about Stock Cover and Sale Point and Revenue, I used Python to do it and I found more meaningful insights and it took about more than 120p. And the remain, I spent time aswering each question by my own words and checking again there are any mistakes. 
</t>
  </si>
  <si>
    <t xml:space="preserve">I enjoy questions 2, 3 and 4 because they let me know more about new concepts like sale point and stock over, but my favorite question is question 4. For question 4, I can use Python to do data visualization, by that, I can make more meaningful insights and know more about data.
</t>
  </si>
  <si>
    <t xml:space="preserve">There are some questions or problems, may be that I am not do on the right way, hope you can give me suggestions and comments so that I can do better in the next time. </t>
  </si>
  <si>
    <t>We can see that MeKong 2 has the highest revenue, followed by HCM 03 and then HCM 01. Total revenue in May is higher than April and May.</t>
  </si>
  <si>
    <t xml:space="preserve">With a large quantity of goods but a small bill revenue → there are many low-value items in the bill or items that are on sale or promotion
With a small quantity but high bill value → in the bill there are many high value items.
The common sale point level is 1.5, respectively, we will have: 
&lt; 3M vs &lt; 50 pcs : Got the highest sales point in terms of sales and output
3-10M vs 50-100 pcs : Not the best in terms of sales but got a pretty low score on pcs
10-20M vs 100-200 pcs : It doesn't seem very good in terms of sales but quite good in terms of volume
20-40M vs &gt;200: It is the lowest in terms of sales but get hight point about quantity sales
</t>
  </si>
  <si>
    <t>Quantity sale of Provinces</t>
  </si>
  <si>
    <t>Quantity sale of HCM Areas</t>
  </si>
  <si>
    <t>I had explored out more and there are some conclusions that I had after all:
Monthly revenue will have bills with higher revenue than other bills. South 02 area has higher revenue than other areas. 
Regarding the sale point, most bills will have a score of 1.5 with a total bill of 270 bills 
With Stock Cover: it can be seen that the inventory in HCMC and Provinces has unusual distributions. For areas with high quantity sales, inventory is quite low and areas with low quantity sales, inventory is quite high.</t>
  </si>
  <si>
    <t xml:space="preserve">Stock Cover has 3 levels that is red for 0-0.9 months, white for 0.9-1.5 months and blue for more than 1.5 months. The red color represents low inventory or the item has no quantity sales. The white color represents the sufficient inventory is enough to meet demand. The blue color represents inventory is enough and even enough in future.
SKUs are most likely to short in inventory are items that have a stock cover close to zero  
There are also some SKUs that have zero order quantity but still have inventory. This is a worrying case of inventory because it does not belong to any stock cover’s levels and is also an item that does not have any order quantity within three months of Quarter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</si>
</sst>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sz val="11"/>
      <color rgb="FF000000"/>
      <name val="Arial"/>
      <family val="2"/>
    </font>
  </fonts>
  <fills count="8">
    <fill>
      <patternFill patternType="none"/>
    </fill>
    <fill>
      <patternFill patternType="gray125"/>
    </fill>
    <fill>
      <patternFill patternType="solid">
        <fgColor theme="8" tint="0.59999389629810485"/>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4" tint="0.3999755851924192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118">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3" fillId="2" borderId="1" xfId="2" applyFill="1" applyBorder="1" applyAlignment="1">
      <alignment horizontal="center" vertical="center"/>
    </xf>
    <xf numFmtId="0" fontId="2" fillId="0" borderId="0" xfId="0" applyFont="1" applyFill="1" applyBorder="1" applyAlignment="1">
      <alignment horizontal="left" vertical="center"/>
    </xf>
    <xf numFmtId="0" fontId="0" fillId="0" borderId="0" xfId="0" quotePrefix="1" applyFill="1" applyBorder="1" applyAlignment="1">
      <alignment horizontal="left" vertical="center"/>
    </xf>
    <xf numFmtId="0" fontId="0" fillId="0" borderId="0" xfId="0" quotePrefix="1"/>
    <xf numFmtId="0" fontId="2" fillId="3" borderId="3" xfId="0" applyFont="1" applyFill="1" applyBorder="1"/>
    <xf numFmtId="0" fontId="2" fillId="3" borderId="12" xfId="0" applyFont="1" applyFill="1" applyBorder="1"/>
    <xf numFmtId="0" fontId="0" fillId="0" borderId="16" xfId="0" applyBorder="1"/>
    <xf numFmtId="0" fontId="0" fillId="0" borderId="17" xfId="0" applyBorder="1"/>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vertical="center"/>
    </xf>
    <xf numFmtId="0" fontId="2" fillId="3" borderId="2" xfId="0" applyFont="1" applyFill="1" applyBorder="1" applyAlignment="1">
      <alignment horizontal="center" vertical="center" wrapText="1"/>
    </xf>
    <xf numFmtId="0" fontId="0" fillId="0" borderId="14" xfId="0" applyBorder="1"/>
    <xf numFmtId="0" fontId="0" fillId="0" borderId="15" xfId="0" applyBorder="1"/>
    <xf numFmtId="0" fontId="0" fillId="0" borderId="19" xfId="0" applyBorder="1"/>
    <xf numFmtId="165" fontId="0" fillId="0" borderId="15" xfId="1" applyNumberFormat="1" applyFont="1" applyBorder="1"/>
    <xf numFmtId="0" fontId="0" fillId="0" borderId="1" xfId="0" applyBorder="1" applyAlignment="1">
      <alignment vertical="center"/>
    </xf>
    <xf numFmtId="0" fontId="0" fillId="0" borderId="15" xfId="0" applyBorder="1" applyAlignment="1">
      <alignment vertical="center"/>
    </xf>
    <xf numFmtId="0" fontId="0" fillId="0" borderId="20" xfId="0" applyBorder="1"/>
    <xf numFmtId="0" fontId="0" fillId="0" borderId="1" xfId="0" applyBorder="1"/>
    <xf numFmtId="0" fontId="0" fillId="0" borderId="21" xfId="0" applyBorder="1"/>
    <xf numFmtId="0" fontId="0" fillId="0" borderId="22" xfId="0" applyBorder="1"/>
    <xf numFmtId="0" fontId="2" fillId="3" borderId="2" xfId="0" applyFont="1" applyFill="1" applyBorder="1"/>
    <xf numFmtId="0" fontId="0" fillId="4" borderId="15" xfId="0" applyFill="1" applyBorder="1"/>
    <xf numFmtId="0" fontId="0" fillId="5" borderId="17" xfId="0" applyFill="1" applyBorder="1"/>
    <xf numFmtId="0" fontId="0" fillId="0" borderId="23" xfId="0" applyBorder="1"/>
    <xf numFmtId="165" fontId="0" fillId="0" borderId="17" xfId="1" applyNumberFormat="1" applyFont="1" applyBorder="1"/>
    <xf numFmtId="165" fontId="0" fillId="0" borderId="1" xfId="1" applyNumberFormat="1" applyFont="1" applyBorder="1"/>
    <xf numFmtId="14" fontId="0" fillId="0" borderId="1" xfId="0" applyNumberFormat="1" applyBorder="1"/>
    <xf numFmtId="0" fontId="0" fillId="3" borderId="4" xfId="0" applyFont="1" applyFill="1" applyBorder="1"/>
    <xf numFmtId="0" fontId="0" fillId="0" borderId="0" xfId="0" applyFont="1"/>
    <xf numFmtId="0" fontId="0" fillId="0" borderId="9" xfId="0" applyFont="1" applyBorder="1"/>
    <xf numFmtId="0" fontId="0" fillId="0" borderId="6" xfId="0" applyFont="1" applyBorder="1"/>
    <xf numFmtId="0" fontId="0" fillId="0" borderId="10" xfId="0" applyFont="1" applyBorder="1"/>
    <xf numFmtId="0" fontId="0" fillId="0" borderId="11" xfId="0" applyFont="1" applyBorder="1"/>
    <xf numFmtId="0" fontId="0" fillId="0" borderId="8" xfId="0" applyFont="1" applyBorder="1"/>
    <xf numFmtId="0" fontId="0" fillId="3" borderId="13" xfId="0" applyFont="1" applyFill="1" applyBorder="1"/>
    <xf numFmtId="0" fontId="0" fillId="0" borderId="14" xfId="0" applyFont="1" applyBorder="1" applyAlignment="1">
      <alignment horizontal="right" vertical="top"/>
    </xf>
    <xf numFmtId="0" fontId="0" fillId="0" borderId="15" xfId="0" applyFont="1" applyBorder="1" applyAlignment="1">
      <alignment horizontal="left" vertical="center"/>
    </xf>
    <xf numFmtId="0" fontId="0" fillId="0" borderId="15" xfId="0" applyFont="1" applyBorder="1" applyAlignment="1">
      <alignment horizontal="left" vertical="center" wrapText="1"/>
    </xf>
    <xf numFmtId="0" fontId="0" fillId="0" borderId="24" xfId="0" applyFont="1" applyBorder="1"/>
    <xf numFmtId="0" fontId="0" fillId="0" borderId="25" xfId="0" applyFont="1" applyBorder="1"/>
    <xf numFmtId="0" fontId="2" fillId="0" borderId="0" xfId="0" applyFont="1"/>
    <xf numFmtId="0" fontId="0" fillId="0" borderId="26" xfId="0" applyBorder="1"/>
    <xf numFmtId="0" fontId="0" fillId="6" borderId="1" xfId="0" applyFont="1" applyFill="1" applyBorder="1"/>
    <xf numFmtId="0" fontId="0" fillId="0" borderId="1" xfId="0" applyFont="1" applyBorder="1"/>
    <xf numFmtId="0" fontId="0" fillId="0" borderId="27" xfId="0" applyBorder="1"/>
    <xf numFmtId="14" fontId="0" fillId="6" borderId="1" xfId="0" applyNumberFormat="1" applyFont="1" applyFill="1" applyBorder="1"/>
    <xf numFmtId="14" fontId="0" fillId="0" borderId="1" xfId="0" applyNumberFormat="1" applyFont="1" applyBorder="1"/>
    <xf numFmtId="0" fontId="0" fillId="3" borderId="28" xfId="0" applyFill="1" applyBorder="1" applyAlignment="1">
      <alignment horizontal="center" vertical="center" wrapText="1"/>
    </xf>
    <xf numFmtId="0" fontId="0" fillId="3" borderId="29" xfId="0" applyFill="1" applyBorder="1" applyAlignment="1">
      <alignment horizontal="center" vertical="center" wrapText="1"/>
    </xf>
    <xf numFmtId="165" fontId="0" fillId="3" borderId="29" xfId="1" applyNumberFormat="1" applyFont="1" applyFill="1" applyBorder="1" applyAlignment="1">
      <alignment horizontal="center" vertical="center" wrapText="1"/>
    </xf>
    <xf numFmtId="0" fontId="0" fillId="3" borderId="30" xfId="0" applyFill="1" applyBorder="1" applyAlignment="1">
      <alignment horizontal="center" vertical="center" wrapText="1"/>
    </xf>
    <xf numFmtId="165" fontId="0" fillId="6" borderId="1" xfId="1" applyNumberFormat="1" applyFont="1" applyFill="1" applyBorder="1"/>
    <xf numFmtId="0" fontId="0" fillId="0" borderId="31" xfId="0" applyBorder="1"/>
    <xf numFmtId="0" fontId="0" fillId="0" borderId="32" xfId="0" applyBorder="1"/>
    <xf numFmtId="165" fontId="0" fillId="0" borderId="32" xfId="1" applyNumberFormat="1" applyFont="1" applyBorder="1"/>
    <xf numFmtId="14" fontId="0" fillId="0" borderId="32" xfId="0" applyNumberFormat="1" applyBorder="1"/>
    <xf numFmtId="0" fontId="0" fillId="0" borderId="33" xfId="0" applyBorder="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0" borderId="27" xfId="0" applyFont="1" applyBorder="1"/>
    <xf numFmtId="0" fontId="0" fillId="0" borderId="26" xfId="0" applyFont="1" applyBorder="1"/>
    <xf numFmtId="0" fontId="0" fillId="6" borderId="26" xfId="0" applyFont="1" applyFill="1" applyBorder="1"/>
    <xf numFmtId="0" fontId="0" fillId="6" borderId="27" xfId="0" applyFont="1" applyFill="1" applyBorder="1"/>
    <xf numFmtId="0" fontId="4" fillId="3" borderId="28" xfId="0" applyFont="1" applyFill="1" applyBorder="1" applyAlignment="1">
      <alignment horizontal="center" vertical="center" wrapText="1"/>
    </xf>
    <xf numFmtId="0" fontId="4" fillId="3" borderId="29" xfId="0" applyFont="1" applyFill="1" applyBorder="1" applyAlignment="1">
      <alignment horizontal="center" vertical="center" wrapText="1"/>
    </xf>
    <xf numFmtId="165" fontId="4" fillId="3" borderId="29" xfId="1" applyNumberFormat="1" applyFont="1" applyFill="1" applyBorder="1" applyAlignment="1">
      <alignment horizontal="center" vertical="center" wrapText="1"/>
    </xf>
    <xf numFmtId="0" fontId="4" fillId="3" borderId="30" xfId="0" applyFont="1" applyFill="1" applyBorder="1" applyAlignment="1">
      <alignment horizontal="center" vertical="center" wrapText="1"/>
    </xf>
    <xf numFmtId="0" fontId="0" fillId="0" borderId="31" xfId="0" applyFont="1" applyBorder="1"/>
    <xf numFmtId="0" fontId="0" fillId="0" borderId="32" xfId="0" applyFont="1" applyBorder="1"/>
    <xf numFmtId="14" fontId="0" fillId="0" borderId="32" xfId="0" applyNumberFormat="1" applyFont="1" applyBorder="1"/>
    <xf numFmtId="0" fontId="0" fillId="0" borderId="33" xfId="0" applyFont="1" applyBorder="1"/>
    <xf numFmtId="0" fontId="0" fillId="2" borderId="1" xfId="0" applyFill="1" applyBorder="1" applyAlignment="1">
      <alignment wrapText="1"/>
    </xf>
    <xf numFmtId="0" fontId="2" fillId="3" borderId="9" xfId="0" applyFont="1" applyFill="1" applyBorder="1" applyAlignment="1">
      <alignment horizontal="center" vertical="center"/>
    </xf>
    <xf numFmtId="0" fontId="0" fillId="3" borderId="34" xfId="0" applyFont="1" applyFill="1" applyBorder="1" applyAlignment="1">
      <alignment horizontal="center" vertical="center"/>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wrapText="1"/>
    </xf>
    <xf numFmtId="0" fontId="2" fillId="3" borderId="9"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0" fillId="3" borderId="13" xfId="0" applyFont="1" applyFill="1" applyBorder="1" applyAlignment="1">
      <alignment horizontal="center" vertical="center" wrapText="1"/>
    </xf>
    <xf numFmtId="0" fontId="0" fillId="0" borderId="16" xfId="0" applyFont="1" applyBorder="1" applyAlignment="1">
      <alignment horizontal="center" vertical="center" wrapText="1"/>
    </xf>
    <xf numFmtId="0" fontId="0" fillId="0" borderId="17" xfId="0" applyFont="1" applyBorder="1" applyAlignment="1">
      <alignment horizontal="left" vertical="center" wrapText="1"/>
    </xf>
    <xf numFmtId="0" fontId="2" fillId="3" borderId="34" xfId="0" applyFont="1" applyFill="1" applyBorder="1" applyAlignment="1">
      <alignment horizontal="center"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35" xfId="0" applyFont="1" applyFill="1" applyBorder="1" applyAlignment="1">
      <alignment horizontal="center" vertical="center" wrapText="1"/>
    </xf>
    <xf numFmtId="0" fontId="2" fillId="3" borderId="13" xfId="0" applyFont="1" applyFill="1" applyBorder="1" applyAlignment="1">
      <alignment horizontal="center" vertical="center" wrapText="1"/>
    </xf>
    <xf numFmtId="165" fontId="0" fillId="0" borderId="22" xfId="1" applyNumberFormat="1" applyFont="1" applyBorder="1"/>
    <xf numFmtId="0" fontId="0" fillId="0" borderId="15" xfId="0" applyBorder="1" applyAlignment="1">
      <alignment horizontal="center" vertical="center"/>
    </xf>
    <xf numFmtId="0" fontId="0" fillId="0" borderId="17" xfId="0" applyBorder="1" applyAlignment="1">
      <alignment horizontal="center" vertical="center"/>
    </xf>
    <xf numFmtId="0" fontId="0" fillId="7" borderId="12" xfId="0" applyFill="1" applyBorder="1" applyAlignment="1">
      <alignment horizontal="center" vertical="center" wrapText="1"/>
    </xf>
    <xf numFmtId="0" fontId="0" fillId="7" borderId="35" xfId="0" applyFill="1" applyBorder="1" applyAlignment="1">
      <alignment horizontal="center" vertical="center" wrapText="1"/>
    </xf>
    <xf numFmtId="0" fontId="0" fillId="7" borderId="13" xfId="0" applyFill="1" applyBorder="1" applyAlignment="1">
      <alignment horizontal="center" vertical="center" wrapText="1"/>
    </xf>
    <xf numFmtId="0" fontId="0" fillId="0" borderId="5" xfId="0" applyFont="1" applyBorder="1" applyAlignment="1">
      <alignment horizontal="left"/>
    </xf>
    <xf numFmtId="0" fontId="0" fillId="0" borderId="6" xfId="0" applyFont="1" applyBorder="1" applyAlignment="1">
      <alignment horizontal="left"/>
    </xf>
    <xf numFmtId="0" fontId="0" fillId="0" borderId="7" xfId="0" applyFont="1" applyBorder="1" applyAlignment="1">
      <alignment horizontal="left"/>
    </xf>
    <xf numFmtId="0" fontId="0" fillId="0" borderId="8" xfId="0" applyFont="1" applyBorder="1" applyAlignment="1">
      <alignment horizontal="left"/>
    </xf>
    <xf numFmtId="0" fontId="2" fillId="3" borderId="3" xfId="0" applyFont="1" applyFill="1" applyBorder="1" applyAlignment="1">
      <alignment horizontal="center"/>
    </xf>
    <xf numFmtId="0" fontId="2" fillId="3" borderId="18" xfId="0" applyFont="1" applyFill="1" applyBorder="1" applyAlignment="1">
      <alignment horizontal="center"/>
    </xf>
    <xf numFmtId="0" fontId="2" fillId="3" borderId="4" xfId="0" applyFont="1" applyFill="1" applyBorder="1" applyAlignment="1">
      <alignment horizontal="center"/>
    </xf>
    <xf numFmtId="0" fontId="2" fillId="3" borderId="3"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4"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xf>
    <xf numFmtId="0" fontId="0" fillId="0" borderId="15" xfId="0" applyBorder="1" applyAlignment="1">
      <alignment horizontal="center"/>
    </xf>
    <xf numFmtId="0" fontId="0" fillId="0" borderId="36" xfId="0" applyBorder="1" applyAlignment="1">
      <alignment horizontal="center" vertical="center" wrapText="1"/>
    </xf>
    <xf numFmtId="0" fontId="5" fillId="0" borderId="37" xfId="0" applyFont="1" applyBorder="1" applyAlignment="1">
      <alignment horizontal="left" vertical="center" wrapText="1"/>
    </xf>
  </cellXfs>
  <cellStyles count="3">
    <cellStyle name="Comma" xfId="1" builtinId="3"/>
    <cellStyle name="Hyperlink" xfId="2" builtinId="8"/>
    <cellStyle name="Normal" xfId="0" builtinId="0"/>
  </cellStyles>
  <dxfs count="38">
    <dxf>
      <fill>
        <patternFill>
          <bgColor rgb="FFFF0000"/>
        </patternFill>
      </fill>
    </dxf>
    <dxf>
      <fill>
        <patternFill>
          <bgColor theme="0"/>
        </patternFill>
      </fill>
    </dxf>
    <dxf>
      <fill>
        <patternFill>
          <bgColor rgb="FF00B050"/>
        </patternFill>
      </fill>
    </dxf>
    <dxf>
      <fill>
        <patternFill>
          <bgColor rgb="FFFF0000"/>
        </patternFill>
      </fill>
    </dxf>
    <dxf>
      <fill>
        <patternFill>
          <bgColor rgb="FFFF0000"/>
        </patternFill>
      </fill>
    </dxf>
    <dxf>
      <fill>
        <patternFill>
          <bgColor theme="0"/>
        </patternFill>
      </fill>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numFmt numFmtId="0" formatCode="General"/>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9" formatCode="dd/mm/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5" formatCode="_(* #,##0_);_(* \(#,##0\);_(*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[DataAnalyst.xlsx]Ques1!PivotTable9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Ques1!$B$3:$B$4</c:f>
              <c:strCache>
                <c:ptCount val="1"/>
                <c:pt idx="0">
                  <c:v>Thg4</c:v>
                </c:pt>
              </c:strCache>
            </c:strRef>
          </c:tx>
          <c:spPr>
            <a:solidFill>
              <a:schemeClr val="accent1"/>
            </a:solidFill>
            <a:ln>
              <a:noFill/>
            </a:ln>
            <a:effectLst/>
          </c:spPr>
          <c:invertIfNegative val="0"/>
          <c:cat>
            <c:strRef>
              <c:f>Ques1!$A$5:$A$16</c:f>
              <c:strCache>
                <c:ptCount val="11"/>
                <c:pt idx="0">
                  <c:v>Mekong 02</c:v>
                </c:pt>
                <c:pt idx="1">
                  <c:v>HCM 03</c:v>
                </c:pt>
                <c:pt idx="2">
                  <c:v>HCM 01</c:v>
                </c:pt>
                <c:pt idx="3">
                  <c:v>North 01</c:v>
                </c:pt>
                <c:pt idx="4">
                  <c:v>South 02</c:v>
                </c:pt>
                <c:pt idx="5">
                  <c:v>Mekong 01</c:v>
                </c:pt>
                <c:pt idx="6">
                  <c:v>Central 02</c:v>
                </c:pt>
                <c:pt idx="7">
                  <c:v>North 02</c:v>
                </c:pt>
                <c:pt idx="8">
                  <c:v>Central 01</c:v>
                </c:pt>
                <c:pt idx="9">
                  <c:v>South 01</c:v>
                </c:pt>
                <c:pt idx="10">
                  <c:v>HCM 02</c:v>
                </c:pt>
              </c:strCache>
            </c:strRef>
          </c:cat>
          <c:val>
            <c:numRef>
              <c:f>Ques1!$B$5:$B$16</c:f>
              <c:numCache>
                <c:formatCode>#,##0</c:formatCode>
                <c:ptCount val="11"/>
                <c:pt idx="0">
                  <c:v>37613087.449999996</c:v>
                </c:pt>
                <c:pt idx="1">
                  <c:v>57936027.209499992</c:v>
                </c:pt>
                <c:pt idx="2">
                  <c:v>19476928.799999997</c:v>
                </c:pt>
                <c:pt idx="3">
                  <c:v>29483373.4012</c:v>
                </c:pt>
                <c:pt idx="4">
                  <c:v>20375542.549999997</c:v>
                </c:pt>
                <c:pt idx="5">
                  <c:v>62041716.849999994</c:v>
                </c:pt>
                <c:pt idx="6">
                  <c:v>54757690.899999999</c:v>
                </c:pt>
                <c:pt idx="7">
                  <c:v>19793606.75</c:v>
                </c:pt>
                <c:pt idx="8">
                  <c:v>30788968.5011</c:v>
                </c:pt>
                <c:pt idx="9">
                  <c:v>25974311.949999999</c:v>
                </c:pt>
                <c:pt idx="10">
                  <c:v>4564581.9000000004</c:v>
                </c:pt>
              </c:numCache>
            </c:numRef>
          </c:val>
          <c:extLst>
            <c:ext xmlns:c16="http://schemas.microsoft.com/office/drawing/2014/chart" uri="{C3380CC4-5D6E-409C-BE32-E72D297353CC}">
              <c16:uniqueId val="{00000000-9AF9-415C-815F-FDDC2FA8D82A}"/>
            </c:ext>
          </c:extLst>
        </c:ser>
        <c:ser>
          <c:idx val="1"/>
          <c:order val="1"/>
          <c:tx>
            <c:strRef>
              <c:f>Ques1!$C$3:$C$4</c:f>
              <c:strCache>
                <c:ptCount val="1"/>
                <c:pt idx="0">
                  <c:v>Thg5</c:v>
                </c:pt>
              </c:strCache>
            </c:strRef>
          </c:tx>
          <c:spPr>
            <a:solidFill>
              <a:schemeClr val="accent2"/>
            </a:solidFill>
            <a:ln>
              <a:noFill/>
            </a:ln>
            <a:effectLst/>
          </c:spPr>
          <c:invertIfNegative val="0"/>
          <c:cat>
            <c:strRef>
              <c:f>Ques1!$A$5:$A$16</c:f>
              <c:strCache>
                <c:ptCount val="11"/>
                <c:pt idx="0">
                  <c:v>Mekong 02</c:v>
                </c:pt>
                <c:pt idx="1">
                  <c:v>HCM 03</c:v>
                </c:pt>
                <c:pt idx="2">
                  <c:v>HCM 01</c:v>
                </c:pt>
                <c:pt idx="3">
                  <c:v>North 01</c:v>
                </c:pt>
                <c:pt idx="4">
                  <c:v>South 02</c:v>
                </c:pt>
                <c:pt idx="5">
                  <c:v>Mekong 01</c:v>
                </c:pt>
                <c:pt idx="6">
                  <c:v>Central 02</c:v>
                </c:pt>
                <c:pt idx="7">
                  <c:v>North 02</c:v>
                </c:pt>
                <c:pt idx="8">
                  <c:v>Central 01</c:v>
                </c:pt>
                <c:pt idx="9">
                  <c:v>South 01</c:v>
                </c:pt>
                <c:pt idx="10">
                  <c:v>HCM 02</c:v>
                </c:pt>
              </c:strCache>
            </c:strRef>
          </c:cat>
          <c:val>
            <c:numRef>
              <c:f>Ques1!$C$5:$C$16</c:f>
              <c:numCache>
                <c:formatCode>#,##0</c:formatCode>
                <c:ptCount val="11"/>
                <c:pt idx="0">
                  <c:v>70316039.350000009</c:v>
                </c:pt>
                <c:pt idx="1">
                  <c:v>32411529.650000002</c:v>
                </c:pt>
                <c:pt idx="2">
                  <c:v>54402122.350000001</c:v>
                </c:pt>
                <c:pt idx="3">
                  <c:v>26022201.4518</c:v>
                </c:pt>
                <c:pt idx="4">
                  <c:v>83161135.100799993</c:v>
                </c:pt>
                <c:pt idx="5">
                  <c:v>25744247.801499996</c:v>
                </c:pt>
                <c:pt idx="6">
                  <c:v>20621617.300000001</c:v>
                </c:pt>
                <c:pt idx="7">
                  <c:v>14882859.15</c:v>
                </c:pt>
                <c:pt idx="8">
                  <c:v>9598554.0500000007</c:v>
                </c:pt>
                <c:pt idx="9">
                  <c:v>14871653.4</c:v>
                </c:pt>
                <c:pt idx="10">
                  <c:v>33923958.699999996</c:v>
                </c:pt>
              </c:numCache>
            </c:numRef>
          </c:val>
          <c:extLst>
            <c:ext xmlns:c16="http://schemas.microsoft.com/office/drawing/2014/chart" uri="{C3380CC4-5D6E-409C-BE32-E72D297353CC}">
              <c16:uniqueId val="{00000001-9AF9-415C-815F-FDDC2FA8D82A}"/>
            </c:ext>
          </c:extLst>
        </c:ser>
        <c:ser>
          <c:idx val="2"/>
          <c:order val="2"/>
          <c:tx>
            <c:strRef>
              <c:f>Ques1!$D$3:$D$4</c:f>
              <c:strCache>
                <c:ptCount val="1"/>
                <c:pt idx="0">
                  <c:v>Thg6</c:v>
                </c:pt>
              </c:strCache>
            </c:strRef>
          </c:tx>
          <c:spPr>
            <a:solidFill>
              <a:schemeClr val="accent3"/>
            </a:solidFill>
            <a:ln>
              <a:noFill/>
            </a:ln>
            <a:effectLst/>
          </c:spPr>
          <c:invertIfNegative val="0"/>
          <c:cat>
            <c:strRef>
              <c:f>Ques1!$A$5:$A$16</c:f>
              <c:strCache>
                <c:ptCount val="11"/>
                <c:pt idx="0">
                  <c:v>Mekong 02</c:v>
                </c:pt>
                <c:pt idx="1">
                  <c:v>HCM 03</c:v>
                </c:pt>
                <c:pt idx="2">
                  <c:v>HCM 01</c:v>
                </c:pt>
                <c:pt idx="3">
                  <c:v>North 01</c:v>
                </c:pt>
                <c:pt idx="4">
                  <c:v>South 02</c:v>
                </c:pt>
                <c:pt idx="5">
                  <c:v>Mekong 01</c:v>
                </c:pt>
                <c:pt idx="6">
                  <c:v>Central 02</c:v>
                </c:pt>
                <c:pt idx="7">
                  <c:v>North 02</c:v>
                </c:pt>
                <c:pt idx="8">
                  <c:v>Central 01</c:v>
                </c:pt>
                <c:pt idx="9">
                  <c:v>South 01</c:v>
                </c:pt>
                <c:pt idx="10">
                  <c:v>HCM 02</c:v>
                </c:pt>
              </c:strCache>
            </c:strRef>
          </c:cat>
          <c:val>
            <c:numRef>
              <c:f>Ques1!$D$5:$D$16</c:f>
              <c:numCache>
                <c:formatCode>#,##0</c:formatCode>
                <c:ptCount val="11"/>
                <c:pt idx="0">
                  <c:v>43794371.200000018</c:v>
                </c:pt>
                <c:pt idx="1">
                  <c:v>54921253.200300008</c:v>
                </c:pt>
                <c:pt idx="2">
                  <c:v>56713189.4507</c:v>
                </c:pt>
                <c:pt idx="3">
                  <c:v>66312388.657499984</c:v>
                </c:pt>
                <c:pt idx="4">
                  <c:v>10714905.5</c:v>
                </c:pt>
                <c:pt idx="5">
                  <c:v>19909016.550900001</c:v>
                </c:pt>
                <c:pt idx="6">
                  <c:v>10854673</c:v>
                </c:pt>
                <c:pt idx="7">
                  <c:v>25604811.301800005</c:v>
                </c:pt>
                <c:pt idx="8">
                  <c:v>13748467.9077</c:v>
                </c:pt>
                <c:pt idx="9">
                  <c:v>10152463.1</c:v>
                </c:pt>
                <c:pt idx="10">
                  <c:v>10565311.9015</c:v>
                </c:pt>
              </c:numCache>
            </c:numRef>
          </c:val>
          <c:extLst>
            <c:ext xmlns:c16="http://schemas.microsoft.com/office/drawing/2014/chart" uri="{C3380CC4-5D6E-409C-BE32-E72D297353CC}">
              <c16:uniqueId val="{00000002-9AF9-415C-815F-FDDC2FA8D82A}"/>
            </c:ext>
          </c:extLst>
        </c:ser>
        <c:dLbls>
          <c:showLegendKey val="0"/>
          <c:showVal val="0"/>
          <c:showCatName val="0"/>
          <c:showSerName val="0"/>
          <c:showPercent val="0"/>
          <c:showBubbleSize val="0"/>
        </c:dLbls>
        <c:gapWidth val="219"/>
        <c:overlap val="-27"/>
        <c:axId val="1099972768"/>
        <c:axId val="1099986912"/>
      </c:barChart>
      <c:catAx>
        <c:axId val="109997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86912"/>
        <c:crosses val="autoZero"/>
        <c:auto val="1"/>
        <c:lblAlgn val="ctr"/>
        <c:lblOffset val="100"/>
        <c:noMultiLvlLbl val="0"/>
      </c:catAx>
      <c:valAx>
        <c:axId val="1099986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72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[DataAnalyst.xlsx]Ques1!PivotTable10</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Ques1!$B$20:$B$21</c:f>
              <c:strCache>
                <c:ptCount val="1"/>
                <c:pt idx="0">
                  <c:v>Mekong 02</c:v>
                </c:pt>
              </c:strCache>
            </c:strRef>
          </c:tx>
          <c:spPr>
            <a:solidFill>
              <a:schemeClr val="accent1"/>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Ques1!$B$22:$B$37</c:f>
              <c:numCache>
                <c:formatCode>#,##0</c:formatCode>
                <c:ptCount val="15"/>
                <c:pt idx="5">
                  <c:v>80507499.550000012</c:v>
                </c:pt>
                <c:pt idx="7">
                  <c:v>71215998.450000018</c:v>
                </c:pt>
              </c:numCache>
            </c:numRef>
          </c:val>
          <c:extLst>
            <c:ext xmlns:c16="http://schemas.microsoft.com/office/drawing/2014/chart" uri="{C3380CC4-5D6E-409C-BE32-E72D297353CC}">
              <c16:uniqueId val="{00000000-665E-4A43-8391-93AF00809ADD}"/>
            </c:ext>
          </c:extLst>
        </c:ser>
        <c:ser>
          <c:idx val="1"/>
          <c:order val="1"/>
          <c:tx>
            <c:strRef>
              <c:f>Ques1!$C$20:$C$21</c:f>
              <c:strCache>
                <c:ptCount val="1"/>
                <c:pt idx="0">
                  <c:v>HCM 03</c:v>
                </c:pt>
              </c:strCache>
            </c:strRef>
          </c:tx>
          <c:spPr>
            <a:solidFill>
              <a:schemeClr val="accent2"/>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Ques1!$C$22:$C$37</c:f>
              <c:numCache>
                <c:formatCode>#,##0</c:formatCode>
                <c:ptCount val="15"/>
                <c:pt idx="2">
                  <c:v>103871745.7067</c:v>
                </c:pt>
                <c:pt idx="13">
                  <c:v>41397064.353100002</c:v>
                </c:pt>
              </c:numCache>
            </c:numRef>
          </c:val>
          <c:extLst>
            <c:ext xmlns:c16="http://schemas.microsoft.com/office/drawing/2014/chart" uri="{C3380CC4-5D6E-409C-BE32-E72D297353CC}">
              <c16:uniqueId val="{00000000-D9D6-4C9E-A35C-352E4C6BA115}"/>
            </c:ext>
          </c:extLst>
        </c:ser>
        <c:ser>
          <c:idx val="2"/>
          <c:order val="2"/>
          <c:tx>
            <c:strRef>
              <c:f>Ques1!$D$20:$D$21</c:f>
              <c:strCache>
                <c:ptCount val="1"/>
                <c:pt idx="0">
                  <c:v>HCM 01</c:v>
                </c:pt>
              </c:strCache>
            </c:strRef>
          </c:tx>
          <c:spPr>
            <a:solidFill>
              <a:schemeClr val="accent3"/>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Ques1!$D$22:$D$37</c:f>
              <c:numCache>
                <c:formatCode>#,##0</c:formatCode>
                <c:ptCount val="15"/>
                <c:pt idx="4">
                  <c:v>83516567.550000012</c:v>
                </c:pt>
                <c:pt idx="12">
                  <c:v>47075673.050700016</c:v>
                </c:pt>
              </c:numCache>
            </c:numRef>
          </c:val>
          <c:extLst>
            <c:ext xmlns:c16="http://schemas.microsoft.com/office/drawing/2014/chart" uri="{C3380CC4-5D6E-409C-BE32-E72D297353CC}">
              <c16:uniqueId val="{00000001-D9D6-4C9E-A35C-352E4C6BA115}"/>
            </c:ext>
          </c:extLst>
        </c:ser>
        <c:ser>
          <c:idx val="3"/>
          <c:order val="3"/>
          <c:tx>
            <c:strRef>
              <c:f>Ques1!$E$20:$E$21</c:f>
              <c:strCache>
                <c:ptCount val="1"/>
                <c:pt idx="0">
                  <c:v>North 01</c:v>
                </c:pt>
              </c:strCache>
            </c:strRef>
          </c:tx>
          <c:spPr>
            <a:solidFill>
              <a:schemeClr val="accent4"/>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Ques1!$E$22:$E$37</c:f>
              <c:numCache>
                <c:formatCode>#,##0</c:formatCode>
                <c:ptCount val="15"/>
                <c:pt idx="0">
                  <c:v>121817963.51050003</c:v>
                </c:pt>
              </c:numCache>
            </c:numRef>
          </c:val>
          <c:extLst>
            <c:ext xmlns:c16="http://schemas.microsoft.com/office/drawing/2014/chart" uri="{C3380CC4-5D6E-409C-BE32-E72D297353CC}">
              <c16:uniqueId val="{00000002-D9D6-4C9E-A35C-352E4C6BA115}"/>
            </c:ext>
          </c:extLst>
        </c:ser>
        <c:ser>
          <c:idx val="4"/>
          <c:order val="4"/>
          <c:tx>
            <c:strRef>
              <c:f>Ques1!$F$20:$F$21</c:f>
              <c:strCache>
                <c:ptCount val="1"/>
                <c:pt idx="0">
                  <c:v>South 02</c:v>
                </c:pt>
              </c:strCache>
            </c:strRef>
          </c:tx>
          <c:spPr>
            <a:solidFill>
              <a:schemeClr val="accent5"/>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Ques1!$F$22:$F$37</c:f>
              <c:numCache>
                <c:formatCode>#,##0</c:formatCode>
                <c:ptCount val="15"/>
                <c:pt idx="1">
                  <c:v>114251583.15079999</c:v>
                </c:pt>
              </c:numCache>
            </c:numRef>
          </c:val>
          <c:extLst>
            <c:ext xmlns:c16="http://schemas.microsoft.com/office/drawing/2014/chart" uri="{C3380CC4-5D6E-409C-BE32-E72D297353CC}">
              <c16:uniqueId val="{00000003-D9D6-4C9E-A35C-352E4C6BA115}"/>
            </c:ext>
          </c:extLst>
        </c:ser>
        <c:ser>
          <c:idx val="5"/>
          <c:order val="5"/>
          <c:tx>
            <c:strRef>
              <c:f>Ques1!$G$20:$G$21</c:f>
              <c:strCache>
                <c:ptCount val="1"/>
                <c:pt idx="0">
                  <c:v>Mekong 01</c:v>
                </c:pt>
              </c:strCache>
            </c:strRef>
          </c:tx>
          <c:spPr>
            <a:solidFill>
              <a:schemeClr val="accent6"/>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Ques1!$G$22:$G$37</c:f>
              <c:numCache>
                <c:formatCode>#,##0</c:formatCode>
                <c:ptCount val="15"/>
                <c:pt idx="6">
                  <c:v>77602592.102100015</c:v>
                </c:pt>
                <c:pt idx="14">
                  <c:v>30092389.100300003</c:v>
                </c:pt>
              </c:numCache>
            </c:numRef>
          </c:val>
          <c:extLst>
            <c:ext xmlns:c16="http://schemas.microsoft.com/office/drawing/2014/chart" uri="{C3380CC4-5D6E-409C-BE32-E72D297353CC}">
              <c16:uniqueId val="{00000004-D9D6-4C9E-A35C-352E4C6BA115}"/>
            </c:ext>
          </c:extLst>
        </c:ser>
        <c:ser>
          <c:idx val="6"/>
          <c:order val="6"/>
          <c:tx>
            <c:strRef>
              <c:f>Ques1!$H$20:$H$21</c:f>
              <c:strCache>
                <c:ptCount val="1"/>
                <c:pt idx="0">
                  <c:v>Central 02</c:v>
                </c:pt>
              </c:strCache>
            </c:strRef>
          </c:tx>
          <c:spPr>
            <a:solidFill>
              <a:schemeClr val="accent1">
                <a:lumMod val="60000"/>
              </a:schemeClr>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Ques1!$H$22:$H$37</c:f>
              <c:numCache>
                <c:formatCode>#,##0</c:formatCode>
                <c:ptCount val="15"/>
                <c:pt idx="3">
                  <c:v>86233981.200000018</c:v>
                </c:pt>
              </c:numCache>
            </c:numRef>
          </c:val>
          <c:extLst>
            <c:ext xmlns:c16="http://schemas.microsoft.com/office/drawing/2014/chart" uri="{C3380CC4-5D6E-409C-BE32-E72D297353CC}">
              <c16:uniqueId val="{00000005-D9D6-4C9E-A35C-352E4C6BA115}"/>
            </c:ext>
          </c:extLst>
        </c:ser>
        <c:ser>
          <c:idx val="7"/>
          <c:order val="7"/>
          <c:tx>
            <c:strRef>
              <c:f>Ques1!$I$20:$I$21</c:f>
              <c:strCache>
                <c:ptCount val="1"/>
                <c:pt idx="0">
                  <c:v>North 02</c:v>
                </c:pt>
              </c:strCache>
            </c:strRef>
          </c:tx>
          <c:spPr>
            <a:solidFill>
              <a:schemeClr val="accent2">
                <a:lumMod val="60000"/>
              </a:schemeClr>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Ques1!$I$22:$I$37</c:f>
              <c:numCache>
                <c:formatCode>#,##0</c:formatCode>
                <c:ptCount val="15"/>
                <c:pt idx="8">
                  <c:v>60281277.201800019</c:v>
                </c:pt>
              </c:numCache>
            </c:numRef>
          </c:val>
          <c:extLst>
            <c:ext xmlns:c16="http://schemas.microsoft.com/office/drawing/2014/chart" uri="{C3380CC4-5D6E-409C-BE32-E72D297353CC}">
              <c16:uniqueId val="{00000006-D9D6-4C9E-A35C-352E4C6BA115}"/>
            </c:ext>
          </c:extLst>
        </c:ser>
        <c:ser>
          <c:idx val="8"/>
          <c:order val="8"/>
          <c:tx>
            <c:strRef>
              <c:f>Ques1!$J$20:$J$21</c:f>
              <c:strCache>
                <c:ptCount val="1"/>
                <c:pt idx="0">
                  <c:v>Central 01</c:v>
                </c:pt>
              </c:strCache>
            </c:strRef>
          </c:tx>
          <c:spPr>
            <a:solidFill>
              <a:schemeClr val="accent3">
                <a:lumMod val="60000"/>
              </a:schemeClr>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Ques1!$J$22:$J$37</c:f>
              <c:numCache>
                <c:formatCode>#,##0</c:formatCode>
                <c:ptCount val="15"/>
                <c:pt idx="9">
                  <c:v>54135990.458799988</c:v>
                </c:pt>
              </c:numCache>
            </c:numRef>
          </c:val>
          <c:extLst>
            <c:ext xmlns:c16="http://schemas.microsoft.com/office/drawing/2014/chart" uri="{C3380CC4-5D6E-409C-BE32-E72D297353CC}">
              <c16:uniqueId val="{00000007-D9D6-4C9E-A35C-352E4C6BA115}"/>
            </c:ext>
          </c:extLst>
        </c:ser>
        <c:ser>
          <c:idx val="9"/>
          <c:order val="9"/>
          <c:tx>
            <c:strRef>
              <c:f>Ques1!$K$20:$K$21</c:f>
              <c:strCache>
                <c:ptCount val="1"/>
                <c:pt idx="0">
                  <c:v>South 01</c:v>
                </c:pt>
              </c:strCache>
            </c:strRef>
          </c:tx>
          <c:spPr>
            <a:solidFill>
              <a:schemeClr val="accent4">
                <a:lumMod val="60000"/>
              </a:schemeClr>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Ques1!$K$22:$K$37</c:f>
              <c:numCache>
                <c:formatCode>#,##0</c:formatCode>
                <c:ptCount val="15"/>
                <c:pt idx="10">
                  <c:v>50998428.450000003</c:v>
                </c:pt>
              </c:numCache>
            </c:numRef>
          </c:val>
          <c:extLst>
            <c:ext xmlns:c16="http://schemas.microsoft.com/office/drawing/2014/chart" uri="{C3380CC4-5D6E-409C-BE32-E72D297353CC}">
              <c16:uniqueId val="{00000008-D9D6-4C9E-A35C-352E4C6BA115}"/>
            </c:ext>
          </c:extLst>
        </c:ser>
        <c:ser>
          <c:idx val="10"/>
          <c:order val="10"/>
          <c:tx>
            <c:strRef>
              <c:f>Ques1!$L$20:$L$21</c:f>
              <c:strCache>
                <c:ptCount val="1"/>
                <c:pt idx="0">
                  <c:v>HCM 02</c:v>
                </c:pt>
              </c:strCache>
            </c:strRef>
          </c:tx>
          <c:spPr>
            <a:solidFill>
              <a:schemeClr val="accent5">
                <a:lumMod val="60000"/>
              </a:schemeClr>
            </a:solidFill>
            <a:ln>
              <a:noFill/>
            </a:ln>
            <a:effectLst/>
          </c:spPr>
          <c:invertIfNegative val="0"/>
          <c:cat>
            <c:strRef>
              <c:f>Ques1!$A$22:$A$37</c:f>
              <c:strCache>
                <c:ptCount val="15"/>
                <c:pt idx="0">
                  <c:v>Bat</c:v>
                </c:pt>
                <c:pt idx="1">
                  <c:v>Seal</c:v>
                </c:pt>
                <c:pt idx="2">
                  <c:v>Monza</c:v>
                </c:pt>
                <c:pt idx="3">
                  <c:v>Rabbit</c:v>
                </c:pt>
                <c:pt idx="4">
                  <c:v>Gabite</c:v>
                </c:pt>
                <c:pt idx="5">
                  <c:v>Helium</c:v>
                </c:pt>
                <c:pt idx="6">
                  <c:v>Hare</c:v>
                </c:pt>
                <c:pt idx="7">
                  <c:v>Squid</c:v>
                </c:pt>
                <c:pt idx="8">
                  <c:v>Lansing</c:v>
                </c:pt>
                <c:pt idx="9">
                  <c:v>Onix</c:v>
                </c:pt>
                <c:pt idx="10">
                  <c:v>Ostrich</c:v>
                </c:pt>
                <c:pt idx="11">
                  <c:v>Walrus</c:v>
                </c:pt>
                <c:pt idx="12">
                  <c:v>Lark</c:v>
                </c:pt>
                <c:pt idx="13">
                  <c:v>Duck</c:v>
                </c:pt>
                <c:pt idx="14">
                  <c:v>Staryu</c:v>
                </c:pt>
              </c:strCache>
            </c:strRef>
          </c:cat>
          <c:val>
            <c:numRef>
              <c:f>Ques1!$L$22:$L$37</c:f>
              <c:numCache>
                <c:formatCode>#,##0</c:formatCode>
                <c:ptCount val="15"/>
                <c:pt idx="11">
                  <c:v>49053852.501500003</c:v>
                </c:pt>
              </c:numCache>
            </c:numRef>
          </c:val>
          <c:extLst>
            <c:ext xmlns:c16="http://schemas.microsoft.com/office/drawing/2014/chart" uri="{C3380CC4-5D6E-409C-BE32-E72D297353CC}">
              <c16:uniqueId val="{00000009-D9D6-4C9E-A35C-352E4C6BA115}"/>
            </c:ext>
          </c:extLst>
        </c:ser>
        <c:dLbls>
          <c:showLegendKey val="0"/>
          <c:showVal val="0"/>
          <c:showCatName val="0"/>
          <c:showSerName val="0"/>
          <c:showPercent val="0"/>
          <c:showBubbleSize val="0"/>
        </c:dLbls>
        <c:gapWidth val="219"/>
        <c:overlap val="-27"/>
        <c:axId val="1099998144"/>
        <c:axId val="1099999392"/>
      </c:barChart>
      <c:catAx>
        <c:axId val="10999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99392"/>
        <c:crosses val="autoZero"/>
        <c:auto val="1"/>
        <c:lblAlgn val="ctr"/>
        <c:lblOffset val="100"/>
        <c:noMultiLvlLbl val="0"/>
      </c:catAx>
      <c:valAx>
        <c:axId val="1099999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998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[DataAnalyst.xlsx]Ques2!PivotTable12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Ques2!$B$3</c:f>
              <c:strCache>
                <c:ptCount val="1"/>
                <c:pt idx="0">
                  <c:v>Total</c:v>
                </c:pt>
              </c:strCache>
            </c:strRef>
          </c:tx>
          <c:spPr>
            <a:solidFill>
              <a:schemeClr val="accent1"/>
            </a:solidFill>
            <a:ln>
              <a:noFill/>
            </a:ln>
            <a:effectLst/>
          </c:spPr>
          <c:invertIfNegative val="0"/>
          <c:cat>
            <c:strRef>
              <c:f>Ques2!$A$4:$A$15</c:f>
              <c:strCache>
                <c:ptCount val="11"/>
                <c:pt idx="0">
                  <c:v>Mekong 02</c:v>
                </c:pt>
                <c:pt idx="1">
                  <c:v>HCM 03</c:v>
                </c:pt>
                <c:pt idx="2">
                  <c:v>HCM 01</c:v>
                </c:pt>
                <c:pt idx="3">
                  <c:v>North 01</c:v>
                </c:pt>
                <c:pt idx="4">
                  <c:v>South 02</c:v>
                </c:pt>
                <c:pt idx="5">
                  <c:v>Mekong 01</c:v>
                </c:pt>
                <c:pt idx="6">
                  <c:v>Central 02</c:v>
                </c:pt>
                <c:pt idx="7">
                  <c:v>North 02</c:v>
                </c:pt>
                <c:pt idx="8">
                  <c:v>Central 01</c:v>
                </c:pt>
                <c:pt idx="9">
                  <c:v>South 01</c:v>
                </c:pt>
                <c:pt idx="10">
                  <c:v>HCM 02</c:v>
                </c:pt>
              </c:strCache>
            </c:strRef>
          </c:cat>
          <c:val>
            <c:numRef>
              <c:f>Ques2!$B$4:$B$15</c:f>
              <c:numCache>
                <c:formatCode>#,##0</c:formatCode>
                <c:ptCount val="11"/>
                <c:pt idx="0">
                  <c:v>151723497.99999994</c:v>
                </c:pt>
                <c:pt idx="1">
                  <c:v>145268810.05979997</c:v>
                </c:pt>
                <c:pt idx="2">
                  <c:v>130592240.60070002</c:v>
                </c:pt>
                <c:pt idx="3">
                  <c:v>121817963.5105</c:v>
                </c:pt>
                <c:pt idx="4">
                  <c:v>114251583.15079999</c:v>
                </c:pt>
                <c:pt idx="5">
                  <c:v>107694981.2024</c:v>
                </c:pt>
                <c:pt idx="6">
                  <c:v>86233981.200000018</c:v>
                </c:pt>
                <c:pt idx="7">
                  <c:v>60281277.201800011</c:v>
                </c:pt>
                <c:pt idx="8">
                  <c:v>54135990.458800003</c:v>
                </c:pt>
                <c:pt idx="9">
                  <c:v>50998428.45000001</c:v>
                </c:pt>
                <c:pt idx="10">
                  <c:v>49053852.501499996</c:v>
                </c:pt>
              </c:numCache>
            </c:numRef>
          </c:val>
          <c:extLst>
            <c:ext xmlns:c16="http://schemas.microsoft.com/office/drawing/2014/chart" uri="{C3380CC4-5D6E-409C-BE32-E72D297353CC}">
              <c16:uniqueId val="{00000000-BC64-43AA-BACE-314F6A2CA79B}"/>
            </c:ext>
          </c:extLst>
        </c:ser>
        <c:dLbls>
          <c:showLegendKey val="0"/>
          <c:showVal val="0"/>
          <c:showCatName val="0"/>
          <c:showSerName val="0"/>
          <c:showPercent val="0"/>
          <c:showBubbleSize val="0"/>
        </c:dLbls>
        <c:gapWidth val="219"/>
        <c:overlap val="-27"/>
        <c:axId val="1102635024"/>
        <c:axId val="1102638352"/>
      </c:barChart>
      <c:catAx>
        <c:axId val="110263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38352"/>
        <c:crosses val="autoZero"/>
        <c:auto val="1"/>
        <c:lblAlgn val="ctr"/>
        <c:lblOffset val="100"/>
        <c:noMultiLvlLbl val="0"/>
      </c:catAx>
      <c:valAx>
        <c:axId val="1102638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35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[DataAnalyst.xlsx]Ques2!PivotTable13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Ques2!$B$17</c:f>
              <c:strCache>
                <c:ptCount val="1"/>
                <c:pt idx="0">
                  <c:v>Total</c:v>
                </c:pt>
              </c:strCache>
            </c:strRef>
          </c:tx>
          <c:spPr>
            <a:solidFill>
              <a:schemeClr val="accent1"/>
            </a:solidFill>
            <a:ln>
              <a:noFill/>
            </a:ln>
            <a:effectLst/>
          </c:spPr>
          <c:invertIfNegative val="0"/>
          <c:cat>
            <c:strRef>
              <c:f>Ques2!$A$18:$A$29</c:f>
              <c:strCache>
                <c:ptCount val="11"/>
                <c:pt idx="0">
                  <c:v>Mekong 02</c:v>
                </c:pt>
                <c:pt idx="1">
                  <c:v>HCM 01</c:v>
                </c:pt>
                <c:pt idx="2">
                  <c:v>South 02</c:v>
                </c:pt>
                <c:pt idx="3">
                  <c:v>Mekong 01</c:v>
                </c:pt>
                <c:pt idx="4">
                  <c:v>HCM 03</c:v>
                </c:pt>
                <c:pt idx="5">
                  <c:v>North 01</c:v>
                </c:pt>
                <c:pt idx="6">
                  <c:v>Central 02</c:v>
                </c:pt>
                <c:pt idx="7">
                  <c:v>North 02</c:v>
                </c:pt>
                <c:pt idx="8">
                  <c:v>South 01</c:v>
                </c:pt>
                <c:pt idx="9">
                  <c:v>Central 01</c:v>
                </c:pt>
                <c:pt idx="10">
                  <c:v>HCM 02</c:v>
                </c:pt>
              </c:strCache>
            </c:strRef>
          </c:cat>
          <c:val>
            <c:numRef>
              <c:f>Ques2!$B$18:$B$29</c:f>
              <c:numCache>
                <c:formatCode>#,##0</c:formatCode>
                <c:ptCount val="11"/>
                <c:pt idx="0">
                  <c:v>5408</c:v>
                </c:pt>
                <c:pt idx="1">
                  <c:v>3568</c:v>
                </c:pt>
                <c:pt idx="2">
                  <c:v>3417</c:v>
                </c:pt>
                <c:pt idx="3">
                  <c:v>3172</c:v>
                </c:pt>
                <c:pt idx="4">
                  <c:v>2917</c:v>
                </c:pt>
                <c:pt idx="5">
                  <c:v>2730</c:v>
                </c:pt>
                <c:pt idx="6">
                  <c:v>2664</c:v>
                </c:pt>
                <c:pt idx="7">
                  <c:v>1729</c:v>
                </c:pt>
                <c:pt idx="8">
                  <c:v>1402</c:v>
                </c:pt>
                <c:pt idx="9">
                  <c:v>1360</c:v>
                </c:pt>
                <c:pt idx="10">
                  <c:v>1285</c:v>
                </c:pt>
              </c:numCache>
            </c:numRef>
          </c:val>
          <c:extLst>
            <c:ext xmlns:c16="http://schemas.microsoft.com/office/drawing/2014/chart" uri="{C3380CC4-5D6E-409C-BE32-E72D297353CC}">
              <c16:uniqueId val="{00000000-83BE-4F7B-8D72-0A9612698510}"/>
            </c:ext>
          </c:extLst>
        </c:ser>
        <c:dLbls>
          <c:showLegendKey val="0"/>
          <c:showVal val="0"/>
          <c:showCatName val="0"/>
          <c:showSerName val="0"/>
          <c:showPercent val="0"/>
          <c:showBubbleSize val="0"/>
        </c:dLbls>
        <c:gapWidth val="219"/>
        <c:overlap val="-27"/>
        <c:axId val="1102634608"/>
        <c:axId val="1102661232"/>
      </c:barChart>
      <c:catAx>
        <c:axId val="110263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61232"/>
        <c:crosses val="autoZero"/>
        <c:auto val="1"/>
        <c:lblAlgn val="ctr"/>
        <c:lblOffset val="100"/>
        <c:noMultiLvlLbl val="0"/>
      </c:catAx>
      <c:valAx>
        <c:axId val="110266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34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[DataAnalyst.xlsx]Ques2!PivotTable14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Ques2!$B$32</c:f>
              <c:strCache>
                <c:ptCount val="1"/>
                <c:pt idx="0">
                  <c:v>Total</c:v>
                </c:pt>
              </c:strCache>
            </c:strRef>
          </c:tx>
          <c:spPr>
            <a:solidFill>
              <a:schemeClr val="accent1"/>
            </a:solidFill>
            <a:ln>
              <a:noFill/>
            </a:ln>
            <a:effectLst/>
          </c:spPr>
          <c:invertIfNegative val="0"/>
          <c:cat>
            <c:strRef>
              <c:f>Ques2!$A$33:$A$44</c:f>
              <c:strCache>
                <c:ptCount val="11"/>
                <c:pt idx="0">
                  <c:v>HCM 03</c:v>
                </c:pt>
                <c:pt idx="1">
                  <c:v>Mekong 01</c:v>
                </c:pt>
                <c:pt idx="2">
                  <c:v>Mekong 02</c:v>
                </c:pt>
                <c:pt idx="3">
                  <c:v>HCM 01</c:v>
                </c:pt>
                <c:pt idx="4">
                  <c:v>North 02</c:v>
                </c:pt>
                <c:pt idx="5">
                  <c:v>North 01</c:v>
                </c:pt>
                <c:pt idx="6">
                  <c:v>Central 02</c:v>
                </c:pt>
                <c:pt idx="7">
                  <c:v>South 02</c:v>
                </c:pt>
                <c:pt idx="8">
                  <c:v>South 01</c:v>
                </c:pt>
                <c:pt idx="9">
                  <c:v>HCM 02</c:v>
                </c:pt>
                <c:pt idx="10">
                  <c:v>Central 01</c:v>
                </c:pt>
              </c:strCache>
            </c:strRef>
          </c:cat>
          <c:val>
            <c:numRef>
              <c:f>Ques2!$B$33:$B$44</c:f>
              <c:numCache>
                <c:formatCode>General</c:formatCode>
                <c:ptCount val="11"/>
                <c:pt idx="0">
                  <c:v>77.5</c:v>
                </c:pt>
                <c:pt idx="1">
                  <c:v>68</c:v>
                </c:pt>
                <c:pt idx="2">
                  <c:v>66</c:v>
                </c:pt>
                <c:pt idx="3">
                  <c:v>59.5</c:v>
                </c:pt>
                <c:pt idx="4">
                  <c:v>41.5</c:v>
                </c:pt>
                <c:pt idx="5">
                  <c:v>37.5</c:v>
                </c:pt>
                <c:pt idx="6">
                  <c:v>34.5</c:v>
                </c:pt>
                <c:pt idx="7">
                  <c:v>33.5</c:v>
                </c:pt>
                <c:pt idx="8">
                  <c:v>33</c:v>
                </c:pt>
                <c:pt idx="9">
                  <c:v>32.5</c:v>
                </c:pt>
                <c:pt idx="10">
                  <c:v>30.5</c:v>
                </c:pt>
              </c:numCache>
            </c:numRef>
          </c:val>
          <c:extLst>
            <c:ext xmlns:c16="http://schemas.microsoft.com/office/drawing/2014/chart" uri="{C3380CC4-5D6E-409C-BE32-E72D297353CC}">
              <c16:uniqueId val="{00000000-EB92-41A1-B914-EE4BC6DD2357}"/>
            </c:ext>
          </c:extLst>
        </c:ser>
        <c:dLbls>
          <c:showLegendKey val="0"/>
          <c:showVal val="0"/>
          <c:showCatName val="0"/>
          <c:showSerName val="0"/>
          <c:showPercent val="0"/>
          <c:showBubbleSize val="0"/>
        </c:dLbls>
        <c:gapWidth val="219"/>
        <c:overlap val="-27"/>
        <c:axId val="1102652912"/>
        <c:axId val="1102658320"/>
      </c:barChart>
      <c:catAx>
        <c:axId val="110265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58320"/>
        <c:crosses val="autoZero"/>
        <c:auto val="1"/>
        <c:lblAlgn val="ctr"/>
        <c:lblOffset val="100"/>
        <c:noMultiLvlLbl val="0"/>
      </c:catAx>
      <c:valAx>
        <c:axId val="110265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52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746760</xdr:colOff>
      <xdr:row>1</xdr:row>
      <xdr:rowOff>64770</xdr:rowOff>
    </xdr:from>
    <xdr:to>
      <xdr:col>21</xdr:col>
      <xdr:colOff>498763</xdr:colOff>
      <xdr:row>16</xdr:row>
      <xdr:rowOff>138546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375360</xdr:colOff>
      <xdr:row>20</xdr:row>
      <xdr:rowOff>94739</xdr:rowOff>
    </xdr:from>
    <xdr:to>
      <xdr:col>27</xdr:col>
      <xdr:colOff>431767</xdr:colOff>
      <xdr:row>35</xdr:row>
      <xdr:rowOff>171034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570006</xdr:colOff>
      <xdr:row>2</xdr:row>
      <xdr:rowOff>119530</xdr:rowOff>
    </xdr:from>
    <xdr:to>
      <xdr:col>17</xdr:col>
      <xdr:colOff>89647</xdr:colOff>
      <xdr:row>17</xdr:row>
      <xdr:rowOff>164354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600186</xdr:colOff>
      <xdr:row>2</xdr:row>
      <xdr:rowOff>149412</xdr:rowOff>
    </xdr:from>
    <xdr:to>
      <xdr:col>32</xdr:col>
      <xdr:colOff>552822</xdr:colOff>
      <xdr:row>17</xdr:row>
      <xdr:rowOff>161738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119529</xdr:colOff>
      <xdr:row>24</xdr:row>
      <xdr:rowOff>164353</xdr:rowOff>
    </xdr:from>
    <xdr:to>
      <xdr:col>26</xdr:col>
      <xdr:colOff>29883</xdr:colOff>
      <xdr:row>42</xdr:row>
      <xdr:rowOff>21142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4763.459698842591" createdVersion="6" refreshedVersion="6" minRefreshableVersion="3" recordCount="740">
  <cacheSource type="worksheet">
    <worksheetSource name="Quarter2"/>
  </cacheSource>
  <cacheFields count="10">
    <cacheField name="No. of billing" numFmtId="0">
      <sharedItems count="388">
        <s v="CC13950275"/>
        <s v="CC14619435"/>
        <s v="CC9824309"/>
        <s v="CC97332528"/>
        <s v="CC95521553"/>
        <s v="CC95300383"/>
        <s v="CC95018479"/>
        <s v="CC94901241"/>
        <s v="CC93971905"/>
        <s v="CC93918708"/>
        <s v="CC92609390"/>
        <s v="CC92232652"/>
        <s v="CC91979004"/>
        <s v="CC86050244"/>
        <s v="CC8581158"/>
        <s v="CC17000014"/>
        <s v="CC84481039"/>
        <s v="CC81845900"/>
        <s v="CC17000048"/>
        <s v="CC17000094"/>
        <s v="CC77952691"/>
        <s v="CC76301659"/>
        <s v="CC17000112"/>
        <s v="CC73915115"/>
        <s v="CC70804781"/>
        <s v="CC68973239"/>
        <s v="CC68212799"/>
        <s v="CC65162222"/>
        <s v="CC63291156"/>
        <s v="CC62610624"/>
        <s v="CC62138788"/>
        <s v="CC61462704"/>
        <s v="CC17000125"/>
        <s v="CC59608504"/>
        <s v="CC59075113"/>
        <s v="CC17000220"/>
        <s v="CC17000221"/>
        <s v="CC57690863"/>
        <s v="CC57670551"/>
        <s v="CC57600987"/>
        <s v="CC57308380"/>
        <s v="CC57288785"/>
        <s v="CC57014928"/>
        <s v="CC55451265"/>
        <s v="CC55034423"/>
        <s v="CC52013623"/>
        <s v="CC5091693"/>
        <s v="CC17000278"/>
        <s v="CC50198835"/>
        <s v="CC4774543"/>
        <s v="CC17000304"/>
        <s v="CC17000311"/>
        <s v="CC17000469"/>
        <s v="CC46401709"/>
        <s v="CC17000588"/>
        <s v="CC4366775"/>
        <s v="CC43312983"/>
        <s v="CC4267708"/>
        <s v="CC41654615"/>
        <s v="CC41515835"/>
        <s v="CC41273106"/>
        <s v="CC3933117"/>
        <s v="CC38811570"/>
        <s v="CC38280122"/>
        <s v="CC35804638"/>
        <s v="CC35539433"/>
        <s v="CC35245725"/>
        <s v="CC17000878"/>
        <s v="CC35080853"/>
        <s v="CC34053006"/>
        <s v="CC33501927"/>
        <s v="CC32827342"/>
        <s v="CC32772799"/>
        <s v="CC32458480"/>
        <s v="CC32446853"/>
        <s v="CC32205191"/>
        <s v="CC30152391"/>
        <s v="CC29369849"/>
        <s v="CC29264856"/>
        <s v="CC28823715"/>
        <s v="CC28739027"/>
        <s v="CC17001204"/>
        <s v="CC17001909"/>
        <s v="CC25297971"/>
        <s v="CC24869192"/>
        <s v="CC24228494"/>
        <s v="CC23890294"/>
        <s v="CC22719156"/>
        <s v="CC22664832"/>
        <s v="CC22168376"/>
        <s v="CC21148776"/>
        <s v="CC20879851"/>
        <s v="CC20660375"/>
        <s v="CC20624737"/>
        <s v="CC20207617"/>
        <s v="CC20198753"/>
        <s v="CC17001923"/>
        <s v="CC19410232"/>
        <s v="CC18405049"/>
        <s v="CC17002004"/>
        <s v="CC17002249"/>
        <s v="CC16788426"/>
        <s v="CC17002250"/>
        <s v="CC17002311"/>
        <s v="CC17002312"/>
        <s v="CC17002342"/>
        <s v="CC13533675"/>
        <s v="CF99799171"/>
        <s v="CC17442253"/>
        <s v="CF98027079"/>
        <s v="CF97110710"/>
        <s v="CF95194759"/>
        <s v="CF92937613"/>
        <s v="CF91670154"/>
        <s v="CF91015441"/>
        <s v="CF9100844"/>
        <s v="CF90704691"/>
        <s v="CF90147591"/>
        <s v="CF89953322"/>
        <s v="CF89476221"/>
        <s v="CF89001179"/>
        <s v="CF8828455"/>
        <s v="CF88154519"/>
        <s v="CF88098181"/>
        <s v="CF87914668"/>
        <s v="CC18333294"/>
        <s v="CF87659965"/>
        <s v="CF87595326"/>
        <s v="CF8750762"/>
        <s v="CF87477327"/>
        <s v="CF87029442"/>
        <s v="CF86813117"/>
        <s v="CC19226680"/>
        <s v="CF86195268"/>
        <s v="CF86174263"/>
        <s v="CF85960997"/>
        <s v="CC19665254"/>
        <s v="CC1973306"/>
        <s v="CC20078094"/>
        <s v="CF8530105"/>
        <s v="CF83838602"/>
        <s v="CF83776730"/>
        <s v="CF83189909"/>
        <s v="CF82988664"/>
        <s v="CF81043458"/>
        <s v="CC21470535"/>
        <s v="CF79837938"/>
        <s v="CF79189270"/>
        <s v="CF78992184"/>
        <s v="CF78149602"/>
        <s v="CF77645085"/>
        <s v="CC24005105"/>
        <s v="CC25119264"/>
        <s v="CC25840502"/>
        <s v="CF75692301"/>
        <s v="CC27386422"/>
        <s v="CF75000275"/>
        <s v="CC27874128"/>
        <s v="CF74694630"/>
        <s v="CF74341007"/>
        <s v="CF73692892"/>
        <s v="CC31539487"/>
        <s v="CF71098457"/>
        <s v="CF70490947"/>
        <s v="CC31701985"/>
        <s v="CF69295848"/>
        <s v="CF68806785"/>
        <s v="CF68801977"/>
        <s v="CF67485493"/>
        <s v="CF67297874"/>
        <s v="CF66909264"/>
        <s v="CF66896721"/>
        <s v="CF65316314"/>
        <s v="CF64077728"/>
        <s v="CC32163908"/>
        <s v="CF62453494"/>
        <s v="CF62409649"/>
        <s v="CF61611518"/>
        <s v="CF60700797"/>
        <s v="CC34522945"/>
        <s v="CC34967098"/>
        <s v="CC35099164"/>
        <s v="CC35289707"/>
        <s v="CC35641256"/>
        <s v="CF58524092"/>
        <s v="CF57253212"/>
        <s v="CF56979411"/>
        <s v="CC45021633"/>
        <s v="CC46862899"/>
        <s v="CC47601630"/>
        <s v="CF55114219"/>
        <s v="CF54878818"/>
        <s v="CF54872880"/>
        <s v="CF5458445"/>
        <s v="CF54130754"/>
        <s v="CF53994955"/>
        <s v="CF53838659"/>
        <s v="CF53206567"/>
        <s v="CF52183971"/>
        <s v="CC48251709"/>
        <s v="CF51660086"/>
        <s v="CF51655257"/>
        <s v="CF50566975"/>
        <s v="CC5051633"/>
        <s v="CC58917432"/>
        <s v="CF48134118"/>
        <s v="CF48098880"/>
        <s v="CF46506961"/>
        <s v="CF46497061"/>
        <s v="CF46352098"/>
        <s v="CF4541334"/>
        <s v="CC60448545"/>
        <s v="CF43222000"/>
        <s v="CF42244715"/>
        <s v="CF42224294"/>
        <s v="CF4221333"/>
        <s v="CC63526981"/>
        <s v="CF39457501"/>
        <s v="CF39376196"/>
        <s v="CF39367800"/>
        <s v="CC69291076"/>
        <s v="CF33890561"/>
        <s v="CF30446922"/>
        <s v="CF29734400"/>
        <s v="CF2432083"/>
        <s v="CF24281396"/>
        <s v="CF23971934"/>
        <s v="CF23493175"/>
        <s v="CF22884039"/>
        <s v="CF2243179"/>
        <s v="CC71582673"/>
        <s v="CF21786051"/>
        <s v="CF21705595"/>
        <s v="CC76033530"/>
        <s v="CF20314615"/>
        <s v="CF18863835"/>
        <s v="CF18800003"/>
        <s v="CC81180866"/>
        <s v="CF16954856"/>
        <s v="CF16018298"/>
        <s v="CF15957933"/>
        <s v="CF15668748"/>
        <s v="CF14455347"/>
        <s v="CF13730596"/>
        <s v="CF13709455"/>
        <s v="CF1264412"/>
        <s v="CC81260392"/>
        <s v="CF11865430"/>
        <s v="CF11147369"/>
        <s v="CC81362993"/>
        <s v="CC81862810"/>
        <s v="CC85689830"/>
        <s v="CC87325570"/>
        <s v="CC93007484"/>
        <s v="CC99622632"/>
        <s v="CC17000144"/>
        <s v="CC17001891"/>
        <s v="CC17001892"/>
        <s v="CC17001907"/>
        <s v="CC17001908"/>
        <s v="CF12492810"/>
        <s v="CF1556612"/>
        <s v="CF16913314"/>
        <s v="CF17000254"/>
        <s v="CC17001952"/>
        <s v="CC17001953"/>
        <s v="CC17002156"/>
        <s v="CC17002157"/>
        <s v="CC17002158"/>
        <s v="CC17002159"/>
        <s v="CC17002251"/>
        <s v="CC17000822"/>
        <s v="CC17002310"/>
        <s v="CF17000290"/>
        <s v="CC17002341"/>
        <s v="CC17002343"/>
        <s v="CC17000876"/>
        <s v="CF17000314"/>
        <s v="CC17000013"/>
        <s v="CC17000036"/>
        <s v="CC17000042"/>
        <s v="CC17000043"/>
        <s v="CC17000044"/>
        <s v="CC17000057"/>
        <s v="CC17000110"/>
        <s v="CF17000377"/>
        <s v="CC17000123"/>
        <s v="CC17000124"/>
        <s v="CC17000055"/>
        <s v="CF17000491"/>
        <s v="CC17000054"/>
        <s v="CC17000063"/>
        <s v="CC17000066"/>
        <s v="CC17000019"/>
        <s v="CC17000062"/>
        <s v="CF17000746"/>
        <s v="CC17000015"/>
        <s v="CF17000747"/>
        <s v="CF17000869"/>
        <s v="CC17000227"/>
        <s v="CC17000276"/>
        <s v="CC17000277"/>
        <s v="CF17000976"/>
        <s v="CF17001067"/>
        <s v="CC17000305"/>
        <s v="CC17000306"/>
        <s v="CC17000310"/>
        <s v="CC17000312"/>
        <s v="CC17000336"/>
        <s v="CC17000452"/>
        <s v="CC17000453"/>
        <s v="CC17000454"/>
        <s v="CC17000470"/>
        <s v="CC17000471"/>
        <s v="CC17000587"/>
        <s v="CC17000216"/>
        <s v="CF17001109"/>
        <s v="CC17000589"/>
        <s v="CF17000589"/>
        <s v="CF17000236"/>
        <s v="CF17000238"/>
        <s v="CF17000248"/>
        <s v="CF17000650"/>
        <s v="CF17000651"/>
        <s v="CF17000652"/>
        <s v="CF17001111"/>
        <s v="CF1876081"/>
        <s v="CF21298597"/>
        <s v="CF17000282"/>
        <s v="CF2197704"/>
        <s v="CF30362822"/>
        <s v="CF34257938"/>
        <s v="CF4019966"/>
        <s v="CF42645120"/>
        <s v="CF42665914"/>
        <s v="CF43961304"/>
        <s v="CF44001420"/>
        <s v="CF45628978"/>
        <s v="CF47311378"/>
        <s v="CF49330585"/>
        <s v="CF50289393"/>
        <s v="CF5054141"/>
        <s v="CF52037118"/>
        <s v="CF53783813"/>
        <s v="CF53866199"/>
        <s v="CF54770671"/>
        <s v="CF5537998"/>
        <s v="CF17000756"/>
        <s v="CF17000760"/>
        <s v="CF17000766"/>
        <s v="CF17000767"/>
        <s v="CF17000834"/>
        <s v="CF17000835"/>
        <s v="CF56418442"/>
        <s v="CF17000870"/>
        <s v="CF17000871"/>
        <s v="CF5652084"/>
        <s v="CF59838628"/>
        <s v="CF17000378"/>
        <s v="CF17000359"/>
        <s v="CF17000975"/>
        <s v="CF17000977"/>
        <s v="CF60084611"/>
        <s v="CF63333752"/>
        <s v="CF70092448"/>
        <s v="CF73369078"/>
        <s v="CF74852364"/>
        <s v="CF75305846"/>
        <s v="CF76062538"/>
        <s v="CF77070860"/>
        <s v="CF7743142"/>
        <s v="CF81021736"/>
        <s v="CF17001110"/>
        <s v="CF85436124"/>
        <s v="CF85676258"/>
        <s v="CF85854240"/>
        <s v="CF86241223"/>
        <s v="CF17000441"/>
        <s v="CF17001124"/>
        <s v="CF17001128"/>
        <s v="CF17001132"/>
        <s v="CF17001138"/>
        <s v="CF17001139"/>
        <s v="CF17001140"/>
        <s v="CF17000371"/>
        <s v="CF87717260"/>
        <s v="CF93891293"/>
        <s v="CF98379261"/>
      </sharedItems>
    </cacheField>
    <cacheField name="SKU" numFmtId="0">
      <sharedItems count="285">
        <s v="Palkia"/>
        <s v="Kakuna"/>
        <s v="Metz"/>
        <s v="Charleston"/>
        <s v="Lickilicky"/>
        <s v="Grumpig"/>
        <s v="Billings"/>
        <s v="Stockton"/>
        <s v="Reno"/>
        <s v="Cat"/>
        <s v="Togekiss"/>
        <s v="Plovdiv"/>
        <s v="Claydol"/>
        <s v="Brighton"/>
        <s v="Wigglytuff"/>
        <s v="Tangela"/>
        <s v="Golduck"/>
        <s v="Ox"/>
        <s v="Cluj-Napoca"/>
        <s v="Nincada"/>
        <s v="Louisville"/>
        <s v="Fort Worth"/>
        <s v="Dewgong"/>
        <s v="Wailmer"/>
        <s v="Orange"/>
        <s v="Fullerton"/>
        <s v="Tarragona"/>
        <s v="Springfield"/>
        <s v="Dialga"/>
        <s v="Hialeah"/>
        <s v="Misdreavus"/>
        <s v="Magmortar"/>
        <s v="Cubone"/>
        <s v="Göttingen"/>
        <s v="Copenhagen"/>
        <s v="Kangaskhan"/>
        <s v="Eastbourne"/>
        <s v="Murcia"/>
        <s v="Belfast"/>
        <s v="Sealeo"/>
        <s v="Sofia"/>
        <s v="Bilbao"/>
        <s v="Olomouc"/>
        <s v="Shiftry"/>
        <s v="Armadillo"/>
        <s v="Kallithea"/>
        <s v="Karlsruhe"/>
        <s v="Vallejo"/>
        <s v="Oceanside"/>
        <s v="Gazelle"/>
        <s v="Shroomish"/>
        <s v="West Valley City"/>
        <s v="Murfreesboro"/>
        <s v="Hartford"/>
        <s v="Tentacruel"/>
        <s v="Las Vegas"/>
        <s v="Raccoon"/>
        <s v="Elk Grove"/>
        <s v="Mudkip"/>
        <s v="Katowice"/>
        <s v="Pittsburgh"/>
        <s v="Salem"/>
        <s v="Glameow"/>
        <s v="Northampton"/>
        <s v="Marseille"/>
        <s v="Arvada"/>
        <s v="Kaunas"/>
        <s v="Heatran"/>
        <s v="Turtwig"/>
        <s v="Lemur"/>
        <s v="Spinda"/>
        <s v="Flaaffy"/>
        <s v="Haunter"/>
        <s v="Groningen"/>
        <s v="Radom"/>
        <s v="Meditite"/>
        <s v="Igglybuff"/>
        <s v="Munich"/>
        <s v="Vantaa"/>
        <s v="Jacksonville"/>
        <s v="Oryx"/>
        <s v="Dustox"/>
        <s v="Shuckle"/>
        <s v="Cádiz"/>
        <s v="Shuppet"/>
        <s v="Golbat"/>
        <s v="Norwich"/>
        <s v="Fort Wayne"/>
        <s v="Ninjask"/>
        <s v="West Jordan"/>
        <s v="Rochester"/>
        <s v="Iaşi"/>
        <s v="Chesapeake"/>
        <s v="Helsinki"/>
        <s v="Granada"/>
        <s v="Blaziken"/>
        <s v="Lileep"/>
        <s v="Marowak"/>
        <s v="Magby"/>
        <s v="Bologna"/>
        <s v="Exeter"/>
        <s v="Pescara"/>
        <s v="Reading"/>
        <s v="Zielona Góra"/>
        <s v="Koszalin"/>
        <s v="Snorunt"/>
        <s v="Tarsier"/>
        <s v="Wormadam"/>
        <s v="Moers"/>
        <s v="Lithium"/>
        <s v="Lickitung"/>
        <s v="Bee"/>
        <s v="Düsseldorf"/>
        <s v="Norwalk"/>
        <s v="Bielsko-Biała"/>
        <s v="Budapest"/>
        <s v="Purugly"/>
        <s v="Noctowl"/>
        <s v="Hippowdon"/>
        <s v="Costa Mesa"/>
        <s v="Mannheim"/>
        <s v="Bronzor"/>
        <s v="Craiova"/>
        <s v="Hornet"/>
        <s v="Coral Springs"/>
        <s v="Topeka"/>
        <s v="Wolverhampton"/>
        <s v="Magcargo"/>
        <s v="Ariados"/>
        <s v="Dugtrio"/>
        <s v="Nidoking"/>
        <s v="Reggio Emilia"/>
        <s v="Cagliari"/>
        <s v="Relicanth"/>
        <s v="Cormorant"/>
        <s v="Cherubi"/>
        <s v="Ant"/>
        <s v="Walrein"/>
        <s v="Neuss"/>
        <s v="Amsterdam"/>
        <s v="Glaceon"/>
        <s v="Târgu Mureş"/>
        <s v="Sentret"/>
        <s v="Blackpool"/>
        <s v="Paderborn"/>
        <s v="Columbia"/>
        <s v="Leeds"/>
        <s v="Kadabra"/>
        <s v="Drifblim"/>
        <s v="Girafarig"/>
        <s v="Coimbra"/>
        <s v="Amiens"/>
        <s v="Glalie"/>
        <s v="Crobat"/>
        <s v="Winston-Salem"/>
        <s v="Gresham"/>
        <s v="Eevee"/>
        <s v="Teddiursa"/>
        <s v="Cork"/>
        <s v="Beautifly"/>
        <s v="Bellossom"/>
        <s v="Denton"/>
        <s v="Meowth"/>
        <s v="Elbląg"/>
        <s v="Horsea"/>
        <s v="Daugavpils"/>
        <s v="Entei"/>
        <s v="Ledian"/>
        <s v="Lisbon"/>
        <s v="Linoone"/>
        <s v="Chimpanzee"/>
        <s v="Shreveport"/>
        <s v="Wuppertal"/>
        <s v="Terrassa"/>
        <s v="Glendale"/>
        <s v="Metapod"/>
        <s v="Ancona"/>
        <s v="Eel"/>
        <s v="Raticate"/>
        <s v="Almada"/>
        <s v="Cartagena"/>
        <s v="Bakersfield"/>
        <s v="Columbus"/>
        <s v="Wichita Falls"/>
        <s v="Potsdam"/>
        <s v="Lanturn"/>
        <s v="Persian"/>
        <s v="Pelican"/>
        <s v="Philadelphia"/>
        <s v="Móstoles"/>
        <s v="Durham"/>
        <s v="Córdoba"/>
        <s v="Stantler"/>
        <s v="Llama"/>
        <s v="Peoria"/>
        <s v="Plano"/>
        <s v="Sheep"/>
        <s v="Flint"/>
        <s v="Hypno"/>
        <s v="Vigo"/>
        <s v="Bruges"/>
        <s v="Bradford"/>
        <s v="Blastoise"/>
        <s v="Norfolk"/>
        <s v="Halle (Saale)"/>
        <s v="Riverside"/>
        <s v="Ruda Śląska"/>
        <s v="Bear"/>
        <s v="Zoetermeer"/>
        <s v="Chingling"/>
        <s v="Carnivine"/>
        <s v="Marill"/>
        <s v="Sea lion"/>
        <s v="Falcon"/>
        <s v="Sandslash"/>
        <s v="Illumise"/>
        <s v="Huntsville"/>
        <s v="Zigzagoon"/>
        <s v="Wolf"/>
        <s v="Camel"/>
        <s v="Richardson"/>
        <s v="Frog"/>
        <s v="Dusclops"/>
        <s v="Jigglypuff"/>
        <s v="Chimchar"/>
        <s v="Azurill"/>
        <s v="Fayetteville"/>
        <s v="Flygon"/>
        <s v="Oviedo"/>
        <s v="Miami Gardens"/>
        <s v="Frisco"/>
        <s v="Newport"/>
        <s v="Irving"/>
        <s v="Squirtle"/>
        <s v="St. Louis"/>
        <s v="San Bernardino"/>
        <s v="Seadra"/>
        <s v="Rotom"/>
        <s v="Laredo"/>
        <s v="Pigeon"/>
        <s v="Boston"/>
        <s v="Salzgitter"/>
        <s v="San Diego"/>
        <s v="Rattata"/>
        <s v="Mismagius"/>
        <s v="Austin"/>
        <s v="Cyndaquil"/>
        <s v="Suceava"/>
        <s v="Sandshrew"/>
        <s v="Santa Ana"/>
        <s v="Camerupt"/>
        <s v="Jaén"/>
        <s v="Louse"/>
        <s v="Vitoria-Gasteiz"/>
        <s v="Olsztyn"/>
        <s v="Tychy"/>
        <s v="Mime Jr."/>
        <s v="Pilsen"/>
        <s v="Koffing"/>
        <s v="Genoa"/>
        <s v="Augsburg"/>
        <s v="Skuntank"/>
        <s v="Richmond"/>
        <s v="Denver"/>
        <s v="Weedle"/>
        <s v="Phanpy"/>
        <s v="Sheffield"/>
        <s v="Mesprit"/>
        <s v="Growlithe"/>
        <s v="Innsbruck"/>
        <s v="Piraeus"/>
        <s v="Newcastle upon Tyne"/>
        <s v="Seel"/>
        <s v="Clarksville"/>
        <s v="Wrocław"/>
        <s v="Machoke"/>
        <s v="Terni"/>
        <s v="Geodude"/>
        <s v="Strasbourg"/>
        <s v="Słupsk"/>
        <s v="Scyther"/>
        <s v="Dresden"/>
        <s v="Madrid"/>
        <s v="Combee"/>
        <s v="Snover"/>
      </sharedItems>
    </cacheField>
    <cacheField name="Quantity Sale" numFmtId="0">
      <sharedItems containsSemiMixedTypes="0" containsString="0" containsNumber="1" containsInteger="1" minValue="1" maxValue="1400"/>
    </cacheField>
    <cacheField name="Revenue" numFmtId="165">
      <sharedItems containsSemiMixedTypes="0" containsString="0" containsNumber="1" minValue="1534.05" maxValue="32584859.999999996"/>
    </cacheField>
    <cacheField name="NAME OF ASM  (FIRST NAME)" numFmtId="0">
      <sharedItems count="15">
        <s v="Bat"/>
        <s v="Onix"/>
        <s v="Helium"/>
        <s v="Monza"/>
        <s v="Rabbit"/>
        <s v="Lark"/>
        <s v="Seal"/>
        <s v="Walrus"/>
        <s v="Gabite"/>
        <s v="Ostrich"/>
        <s v="Hare"/>
        <s v="Duck"/>
        <s v="Squid"/>
        <s v="Staryu"/>
        <s v="Lansing"/>
      </sharedItems>
    </cacheField>
    <cacheField name="NAME OF ASM  (LAST NAME)" numFmtId="0">
      <sharedItems/>
    </cacheField>
    <cacheField name="DATE" numFmtId="14">
      <sharedItems containsSemiMixedTypes="0" containsNonDate="0" containsDate="1" containsString="0" minDate="2010-04-01T00:00:00" maxDate="2010-07-01T00:00:00" count="91">
        <d v="2010-06-13T00:00:00"/>
        <d v="2010-05-23T00:00:00"/>
        <d v="2010-04-06T00:00:00"/>
        <d v="2010-04-25T00:00:00"/>
        <d v="2010-05-31T00:00:00"/>
        <d v="2010-05-29T00:00:00"/>
        <d v="2010-05-14T00:00:00"/>
        <d v="2010-05-18T00:00:00"/>
        <d v="2010-05-30T00:00:00"/>
        <d v="2010-04-20T00:00:00"/>
        <d v="2010-04-12T00:00:00"/>
        <d v="2010-06-02T00:00:00"/>
        <d v="2010-04-29T00:00:00"/>
        <d v="2010-06-24T00:00:00"/>
        <d v="2010-06-06T00:00:00"/>
        <d v="2010-05-24T00:00:00"/>
        <d v="2010-04-28T00:00:00"/>
        <d v="2010-06-16T00:00:00"/>
        <d v="2010-05-17T00:00:00"/>
        <d v="2010-04-04T00:00:00"/>
        <d v="2010-05-04T00:00:00"/>
        <d v="2010-04-30T00:00:00"/>
        <d v="2010-04-14T00:00:00"/>
        <d v="2010-05-05T00:00:00"/>
        <d v="2010-05-09T00:00:00"/>
        <d v="2010-06-05T00:00:00"/>
        <d v="2010-05-08T00:00:00"/>
        <d v="2010-06-17T00:00:00"/>
        <d v="2010-05-20T00:00:00"/>
        <d v="2010-04-10T00:00:00"/>
        <d v="2010-05-11T00:00:00"/>
        <d v="2010-05-26T00:00:00"/>
        <d v="2010-04-17T00:00:00"/>
        <d v="2010-05-28T00:00:00"/>
        <d v="2010-06-07T00:00:00"/>
        <d v="2010-05-12T00:00:00"/>
        <d v="2010-06-21T00:00:00"/>
        <d v="2010-05-06T00:00:00"/>
        <d v="2010-06-18T00:00:00"/>
        <d v="2010-04-15T00:00:00"/>
        <d v="2010-05-22T00:00:00"/>
        <d v="2010-05-16T00:00:00"/>
        <d v="2010-04-02T00:00:00"/>
        <d v="2010-06-10T00:00:00"/>
        <d v="2010-04-27T00:00:00"/>
        <d v="2010-04-24T00:00:00"/>
        <d v="2010-04-22T00:00:00"/>
        <d v="2010-04-01T00:00:00"/>
        <d v="2010-05-19T00:00:00"/>
        <d v="2010-04-19T00:00:00"/>
        <d v="2010-06-08T00:00:00"/>
        <d v="2010-05-01T00:00:00"/>
        <d v="2010-04-07T00:00:00"/>
        <d v="2010-05-07T00:00:00"/>
        <d v="2010-05-27T00:00:00"/>
        <d v="2010-05-13T00:00:00"/>
        <d v="2010-06-09T00:00:00"/>
        <d v="2010-06-14T00:00:00"/>
        <d v="2010-06-27T00:00:00"/>
        <d v="2010-06-22T00:00:00"/>
        <d v="2010-06-12T00:00:00"/>
        <d v="2010-04-21T00:00:00"/>
        <d v="2010-04-11T00:00:00"/>
        <d v="2010-04-03T00:00:00"/>
        <d v="2010-06-30T00:00:00"/>
        <d v="2010-04-13T00:00:00"/>
        <d v="2010-06-01T00:00:00"/>
        <d v="2010-05-15T00:00:00"/>
        <d v="2010-06-29T00:00:00"/>
        <d v="2010-06-03T00:00:00"/>
        <d v="2010-04-05T00:00:00"/>
        <d v="2010-06-15T00:00:00"/>
        <d v="2010-06-25T00:00:00"/>
        <d v="2010-04-08T00:00:00"/>
        <d v="2010-06-11T00:00:00"/>
        <d v="2010-05-25T00:00:00"/>
        <d v="2010-05-02T00:00:00"/>
        <d v="2010-04-18T00:00:00"/>
        <d v="2010-05-10T00:00:00"/>
        <d v="2010-04-26T00:00:00"/>
        <d v="2010-04-16T00:00:00"/>
        <d v="2010-06-28T00:00:00"/>
        <d v="2010-05-03T00:00:00"/>
        <d v="2010-06-23T00:00:00"/>
        <d v="2010-06-26T00:00:00"/>
        <d v="2010-05-21T00:00:00"/>
        <d v="2010-04-09T00:00:00"/>
        <d v="2010-06-20T00:00:00"/>
        <d v="2010-06-04T00:00:00"/>
        <d v="2010-04-23T00:00:00"/>
        <d v="2010-06-19T00:00:00"/>
      </sharedItems>
      <fieldGroup par="9" base="6">
        <rangePr groupBy="days" startDate="2010-04-01T00:00:00" endDate="2010-07-01T00:00:00"/>
        <groupItems count="368">
          <s v="&lt;01/04/2010"/>
          <s v="01-Thg1"/>
          <s v="02-Thg1"/>
          <s v="03-Thg1"/>
          <s v="04-Thg1"/>
          <s v="05-Thg1"/>
          <s v="06-Thg1"/>
          <s v="07-Thg1"/>
          <s v="08-Thg1"/>
          <s v="09-Thg1"/>
          <s v="10-Thg1"/>
          <s v="11-Thg1"/>
          <s v="12-Thg1"/>
          <s v="13-Thg1"/>
          <s v="14-Thg1"/>
          <s v="15-Thg1"/>
          <s v="16-Thg1"/>
          <s v="17-Thg1"/>
          <s v="18-Thg1"/>
          <s v="19-Thg1"/>
          <s v="20-Thg1"/>
          <s v="21-Thg1"/>
          <s v="22-Thg1"/>
          <s v="23-Thg1"/>
          <s v="24-Thg1"/>
          <s v="25-Thg1"/>
          <s v="26-Thg1"/>
          <s v="27-Thg1"/>
          <s v="28-Thg1"/>
          <s v="29-Thg1"/>
          <s v="30-Thg1"/>
          <s v="31-Thg1"/>
          <s v="01-Thg2"/>
          <s v="02-Thg2"/>
          <s v="03-Thg2"/>
          <s v="04-Thg2"/>
          <s v="05-Thg2"/>
          <s v="06-Thg2"/>
          <s v="07-Thg2"/>
          <s v="08-Thg2"/>
          <s v="09-Thg2"/>
          <s v="10-Thg2"/>
          <s v="11-Thg2"/>
          <s v="12-Thg2"/>
          <s v="13-Thg2"/>
          <s v="14-Thg2"/>
          <s v="15-Thg2"/>
          <s v="16-Thg2"/>
          <s v="17-Thg2"/>
          <s v="18-Thg2"/>
          <s v="19-Thg2"/>
          <s v="20-Thg2"/>
          <s v="21-Thg2"/>
          <s v="22-Thg2"/>
          <s v="23-Thg2"/>
          <s v="24-Thg2"/>
          <s v="25-Thg2"/>
          <s v="26-Thg2"/>
          <s v="27-Thg2"/>
          <s v="28-Thg2"/>
          <s v="29-Thg2"/>
          <s v="01-Thg3"/>
          <s v="02-Thg3"/>
          <s v="03-Thg3"/>
          <s v="04-Thg3"/>
          <s v="05-Thg3"/>
          <s v="06-Thg3"/>
          <s v="07-Thg3"/>
          <s v="08-Thg3"/>
          <s v="09-Thg3"/>
          <s v="10-Thg3"/>
          <s v="11-Thg3"/>
          <s v="12-Thg3"/>
          <s v="13-Thg3"/>
          <s v="14-Thg3"/>
          <s v="15-Thg3"/>
          <s v="16-Thg3"/>
          <s v="17-Thg3"/>
          <s v="18-Thg3"/>
          <s v="19-Thg3"/>
          <s v="20-Thg3"/>
          <s v="21-Thg3"/>
          <s v="22-Thg3"/>
          <s v="23-Thg3"/>
          <s v="24-Thg3"/>
          <s v="25-Thg3"/>
          <s v="26-Thg3"/>
          <s v="27-Thg3"/>
          <s v="28-Thg3"/>
          <s v="29-Thg3"/>
          <s v="30-Thg3"/>
          <s v="31-Thg3"/>
          <s v="01-Thg4"/>
          <s v="02-Thg4"/>
          <s v="03-Thg4"/>
          <s v="04-Thg4"/>
          <s v="05-Thg4"/>
          <s v="06-Thg4"/>
          <s v="07-Thg4"/>
          <s v="08-Thg4"/>
          <s v="09-Thg4"/>
          <s v="10-Thg4"/>
          <s v="11-Thg4"/>
          <s v="12-Thg4"/>
          <s v="13-Thg4"/>
          <s v="14-Thg4"/>
          <s v="15-Thg4"/>
          <s v="16-Thg4"/>
          <s v="17-Thg4"/>
          <s v="18-Thg4"/>
          <s v="19-Thg4"/>
          <s v="20-Thg4"/>
          <s v="21-Thg4"/>
          <s v="22-Thg4"/>
          <s v="23-Thg4"/>
          <s v="24-Thg4"/>
          <s v="25-Thg4"/>
          <s v="26-Thg4"/>
          <s v="27-Thg4"/>
          <s v="28-Thg4"/>
          <s v="29-Thg4"/>
          <s v="30-Thg4"/>
          <s v="01-Thg5"/>
          <s v="02-Thg5"/>
          <s v="03-Thg5"/>
          <s v="04-Thg5"/>
          <s v="05-Thg5"/>
          <s v="06-Thg5"/>
          <s v="07-Thg5"/>
          <s v="08-Thg5"/>
          <s v="09-Thg5"/>
          <s v="10-Thg5"/>
          <s v="11-Thg5"/>
          <s v="12-Thg5"/>
          <s v="13-Thg5"/>
          <s v="14-Thg5"/>
          <s v="15-Thg5"/>
          <s v="16-Thg5"/>
          <s v="17-Thg5"/>
          <s v="18-Thg5"/>
          <s v="19-Thg5"/>
          <s v="20-Thg5"/>
          <s v="21-Thg5"/>
          <s v="22-Thg5"/>
          <s v="23-Thg5"/>
          <s v="24-Thg5"/>
          <s v="25-Thg5"/>
          <s v="26-Thg5"/>
          <s v="27-Thg5"/>
          <s v="28-Thg5"/>
          <s v="29-Thg5"/>
          <s v="30-Thg5"/>
          <s v="31-Thg5"/>
          <s v="01-Thg6"/>
          <s v="02-Thg6"/>
          <s v="03-Thg6"/>
          <s v="04-Thg6"/>
          <s v="05-Thg6"/>
          <s v="06-Thg6"/>
          <s v="07-Thg6"/>
          <s v="08-Thg6"/>
          <s v="09-Thg6"/>
          <s v="10-Thg6"/>
          <s v="11-Thg6"/>
          <s v="12-Thg6"/>
          <s v="13-Thg6"/>
          <s v="14-Thg6"/>
          <s v="15-Thg6"/>
          <s v="16-Thg6"/>
          <s v="17-Thg6"/>
          <s v="18-Thg6"/>
          <s v="19-Thg6"/>
          <s v="20-Thg6"/>
          <s v="21-Thg6"/>
          <s v="22-Thg6"/>
          <s v="23-Thg6"/>
          <s v="24-Thg6"/>
          <s v="25-Thg6"/>
          <s v="26-Thg6"/>
          <s v="27-Thg6"/>
          <s v="28-Thg6"/>
          <s v="29-Thg6"/>
          <s v="30-Thg6"/>
          <s v="01-Thg7"/>
          <s v="02-Thg7"/>
          <s v="03-Thg7"/>
          <s v="04-Thg7"/>
          <s v="05-Thg7"/>
          <s v="06-Thg7"/>
          <s v="07-Thg7"/>
          <s v="08-Thg7"/>
          <s v="09-Thg7"/>
          <s v="10-Thg7"/>
          <s v="11-Thg7"/>
          <s v="12-Thg7"/>
          <s v="13-Thg7"/>
          <s v="14-Thg7"/>
          <s v="15-Thg7"/>
          <s v="16-Thg7"/>
          <s v="17-Thg7"/>
          <s v="18-Thg7"/>
          <s v="19-Thg7"/>
          <s v="20-Thg7"/>
          <s v="21-Thg7"/>
          <s v="22-Thg7"/>
          <s v="23-Thg7"/>
          <s v="24-Thg7"/>
          <s v="25-Thg7"/>
          <s v="26-Thg7"/>
          <s v="27-Thg7"/>
          <s v="28-Thg7"/>
          <s v="29-Thg7"/>
          <s v="30-Thg7"/>
          <s v="31-Thg7"/>
          <s v="01-Thg8"/>
          <s v="02-Thg8"/>
          <s v="03-Thg8"/>
          <s v="04-Thg8"/>
          <s v="05-Thg8"/>
          <s v="06-Thg8"/>
          <s v="07-Thg8"/>
          <s v="08-Thg8"/>
          <s v="09-Thg8"/>
          <s v="10-Thg8"/>
          <s v="11-Thg8"/>
          <s v="12-Thg8"/>
          <s v="13-Thg8"/>
          <s v="14-Thg8"/>
          <s v="15-Thg8"/>
          <s v="16-Thg8"/>
          <s v="17-Thg8"/>
          <s v="18-Thg8"/>
          <s v="19-Thg8"/>
          <s v="20-Thg8"/>
          <s v="21-Thg8"/>
          <s v="22-Thg8"/>
          <s v="23-Thg8"/>
          <s v="24-Thg8"/>
          <s v="25-Thg8"/>
          <s v="26-Thg8"/>
          <s v="27-Thg8"/>
          <s v="28-Thg8"/>
          <s v="29-Thg8"/>
          <s v="30-Thg8"/>
          <s v="31-Thg8"/>
          <s v="01-Thg9"/>
          <s v="02-Thg9"/>
          <s v="03-Thg9"/>
          <s v="04-Thg9"/>
          <s v="05-Thg9"/>
          <s v="06-Thg9"/>
          <s v="07-Thg9"/>
          <s v="08-Thg9"/>
          <s v="09-Thg9"/>
          <s v="10-Thg9"/>
          <s v="11-Thg9"/>
          <s v="12-Thg9"/>
          <s v="13-Thg9"/>
          <s v="14-Thg9"/>
          <s v="15-Thg9"/>
          <s v="16-Thg9"/>
          <s v="17-Thg9"/>
          <s v="18-Thg9"/>
          <s v="19-Thg9"/>
          <s v="20-Thg9"/>
          <s v="21-Thg9"/>
          <s v="22-Thg9"/>
          <s v="23-Thg9"/>
          <s v="24-Thg9"/>
          <s v="25-Thg9"/>
          <s v="26-Thg9"/>
          <s v="27-Thg9"/>
          <s v="28-Thg9"/>
          <s v="29-Thg9"/>
          <s v="30-Thg9"/>
          <s v="01-Thg10"/>
          <s v="02-Thg10"/>
          <s v="03-Thg10"/>
          <s v="04-Thg10"/>
          <s v="05-Thg10"/>
          <s v="06-Thg10"/>
          <s v="07-Thg10"/>
          <s v="08-Thg10"/>
          <s v="09-Thg10"/>
          <s v="10-Thg10"/>
          <s v="11-Thg10"/>
          <s v="12-Thg10"/>
          <s v="13-Thg10"/>
          <s v="14-Thg10"/>
          <s v="15-Thg10"/>
          <s v="16-Thg10"/>
          <s v="17-Thg10"/>
          <s v="18-Thg10"/>
          <s v="19-Thg10"/>
          <s v="20-Thg10"/>
          <s v="21-Thg10"/>
          <s v="22-Thg10"/>
          <s v="23-Thg10"/>
          <s v="24-Thg10"/>
          <s v="25-Thg10"/>
          <s v="26-Thg10"/>
          <s v="27-Thg10"/>
          <s v="28-Thg10"/>
          <s v="29-Thg10"/>
          <s v="30-Thg10"/>
          <s v="31-Thg10"/>
          <s v="01-Thg11"/>
          <s v="02-Thg11"/>
          <s v="03-Thg11"/>
          <s v="04-Thg11"/>
          <s v="05-Thg11"/>
          <s v="06-Thg11"/>
          <s v="07-Thg11"/>
          <s v="08-Thg11"/>
          <s v="09-Thg11"/>
          <s v="10-Thg11"/>
          <s v="11-Thg11"/>
          <s v="12-Thg11"/>
          <s v="13-Thg11"/>
          <s v="14-Thg11"/>
          <s v="15-Thg11"/>
          <s v="16-Thg11"/>
          <s v="17-Thg11"/>
          <s v="18-Thg11"/>
          <s v="19-Thg11"/>
          <s v="20-Thg11"/>
          <s v="21-Thg11"/>
          <s v="22-Thg11"/>
          <s v="23-Thg11"/>
          <s v="24-Thg11"/>
          <s v="25-Thg11"/>
          <s v="26-Thg11"/>
          <s v="27-Thg11"/>
          <s v="28-Thg11"/>
          <s v="29-Thg11"/>
          <s v="30-Thg11"/>
          <s v="01-Thg12"/>
          <s v="02-Thg12"/>
          <s v="03-Thg12"/>
          <s v="04-Thg12"/>
          <s v="05-Thg12"/>
          <s v="06-Thg12"/>
          <s v="07-Thg12"/>
          <s v="08-Thg12"/>
          <s v="09-Thg12"/>
          <s v="10-Thg12"/>
          <s v="11-Thg12"/>
          <s v="12-Thg12"/>
          <s v="13-Thg12"/>
          <s v="14-Thg12"/>
          <s v="15-Thg12"/>
          <s v="16-Thg12"/>
          <s v="17-Thg12"/>
          <s v="18-Thg12"/>
          <s v="19-Thg12"/>
          <s v="20-Thg12"/>
          <s v="21-Thg12"/>
          <s v="22-Thg12"/>
          <s v="23-Thg12"/>
          <s v="24-Thg12"/>
          <s v="25-Thg12"/>
          <s v="26-Thg12"/>
          <s v="27-Thg12"/>
          <s v="28-Thg12"/>
          <s v="29-Thg12"/>
          <s v="30-Thg12"/>
          <s v="31-Thg12"/>
          <s v="&gt;01/07/2010"/>
        </groupItems>
      </fieldGroup>
    </cacheField>
    <cacheField name="Area" numFmtId="0">
      <sharedItems count="11">
        <s v="North 01"/>
        <s v="Central 01"/>
        <s v="Mekong 02"/>
        <s v="HCM 03"/>
        <s v="Central 02"/>
        <s v="HCM 01"/>
        <s v="South 02"/>
        <s v="HCM 02"/>
        <s v="South 01"/>
        <s v="Mekong 01"/>
        <s v="North 02"/>
      </sharedItems>
    </cacheField>
    <cacheField name="Region" numFmtId="0">
      <sharedItems count="2">
        <s v="Provinces"/>
        <s v="HCM Area"/>
      </sharedItems>
    </cacheField>
    <cacheField name="Months" numFmtId="0" databaseField="0">
      <fieldGroup base="6">
        <rangePr groupBy="months" startDate="2010-04-01T00:00:00" endDate="2010-07-01T00:00:00"/>
        <groupItems count="14">
          <s v="&lt;01/04/2010"/>
          <s v="Thg1"/>
          <s v="Thg2"/>
          <s v="Thg3"/>
          <s v="Thg4"/>
          <s v="Thg5"/>
          <s v="Thg6"/>
          <s v="Thg7"/>
          <s v="Thg8"/>
          <s v="Thg9"/>
          <s v="Thg10"/>
          <s v="Thg11"/>
          <s v="Thg12"/>
          <s v="&gt;01/07/201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4763.474354976854" createdVersion="6" refreshedVersion="6" minRefreshableVersion="3" recordCount="388">
  <cacheSource type="worksheet">
    <worksheetSource name="Bills"/>
  </cacheSource>
  <cacheFields count="5">
    <cacheField name="No. Billing" numFmtId="0">
      <sharedItems/>
    </cacheField>
    <cacheField name="Sum of Revenue" numFmtId="0">
      <sharedItems containsSemiMixedTypes="0" containsString="0" containsNumber="1" minValue="1534.05" maxValue="49566633.999999993"/>
    </cacheField>
    <cacheField name="Sum of Quantity Sale" numFmtId="0">
      <sharedItems containsSemiMixedTypes="0" containsString="0" containsNumber="1" containsInteger="1" minValue="1" maxValue="2410"/>
    </cacheField>
    <cacheField name="Sale Point" numFmtId="0">
      <sharedItems containsSemiMixedTypes="0" containsString="0" containsNumber="1" minValue="0" maxValue="2"/>
    </cacheField>
    <cacheField name="Area" numFmtId="0">
      <sharedItems count="11">
        <s v="HCM 01"/>
        <s v="North 01"/>
        <s v="Central 01"/>
        <s v="Mekong 02"/>
        <s v="Mekong 01"/>
        <s v="HCM 03"/>
        <s v="Central 02"/>
        <s v="HCM 02"/>
        <s v="South 01"/>
        <s v="South 02"/>
        <s v="North 0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40">
  <r>
    <x v="0"/>
    <x v="0"/>
    <n v="11"/>
    <n v="1126401.1000000001"/>
    <x v="0"/>
    <s v="Venusaur"/>
    <x v="0"/>
    <x v="0"/>
    <x v="0"/>
  </r>
  <r>
    <x v="0"/>
    <x v="1"/>
    <n v="30"/>
    <n v="3072003"/>
    <x v="0"/>
    <s v="Venusaur"/>
    <x v="0"/>
    <x v="0"/>
    <x v="0"/>
  </r>
  <r>
    <x v="1"/>
    <x v="2"/>
    <n v="9"/>
    <n v="23124.149999999998"/>
    <x v="1"/>
    <s v="Montpellier"/>
    <x v="0"/>
    <x v="1"/>
    <x v="0"/>
  </r>
  <r>
    <x v="2"/>
    <x v="3"/>
    <n v="42"/>
    <n v="2263800"/>
    <x v="2"/>
    <s v="Barcelona"/>
    <x v="1"/>
    <x v="2"/>
    <x v="0"/>
  </r>
  <r>
    <x v="3"/>
    <x v="4"/>
    <n v="4"/>
    <n v="215600"/>
    <x v="3"/>
    <s v="Primeape"/>
    <x v="2"/>
    <x v="3"/>
    <x v="1"/>
  </r>
  <r>
    <x v="3"/>
    <x v="5"/>
    <n v="2"/>
    <n v="107800"/>
    <x v="3"/>
    <s v="Primeape"/>
    <x v="2"/>
    <x v="3"/>
    <x v="1"/>
  </r>
  <r>
    <x v="3"/>
    <x v="6"/>
    <n v="55"/>
    <n v="2964500"/>
    <x v="3"/>
    <s v="Primeape"/>
    <x v="2"/>
    <x v="3"/>
    <x v="1"/>
  </r>
  <r>
    <x v="3"/>
    <x v="7"/>
    <n v="27"/>
    <n v="1425600"/>
    <x v="3"/>
    <s v="Primeape"/>
    <x v="2"/>
    <x v="3"/>
    <x v="1"/>
  </r>
  <r>
    <x v="3"/>
    <x v="8"/>
    <n v="4"/>
    <n v="211200"/>
    <x v="3"/>
    <s v="Primeape"/>
    <x v="2"/>
    <x v="3"/>
    <x v="1"/>
  </r>
  <r>
    <x v="3"/>
    <x v="9"/>
    <n v="4"/>
    <n v="47880.799999999996"/>
    <x v="3"/>
    <s v="Primeape"/>
    <x v="2"/>
    <x v="3"/>
    <x v="1"/>
  </r>
  <r>
    <x v="4"/>
    <x v="10"/>
    <n v="134"/>
    <n v="1604006.7999999998"/>
    <x v="4"/>
    <s v="Providence"/>
    <x v="3"/>
    <x v="4"/>
    <x v="0"/>
  </r>
  <r>
    <x v="5"/>
    <x v="11"/>
    <n v="72"/>
    <n v="861854.4"/>
    <x v="5"/>
    <s v="Leganés"/>
    <x v="4"/>
    <x v="5"/>
    <x v="1"/>
  </r>
  <r>
    <x v="6"/>
    <x v="12"/>
    <n v="5"/>
    <n v="116374.49999999999"/>
    <x v="6"/>
    <s v="Seedot"/>
    <x v="5"/>
    <x v="6"/>
    <x v="0"/>
  </r>
  <r>
    <x v="7"/>
    <x v="13"/>
    <n v="30"/>
    <n v="668315.99999999988"/>
    <x v="7"/>
    <s v="Shieldon"/>
    <x v="6"/>
    <x v="7"/>
    <x v="1"/>
  </r>
  <r>
    <x v="7"/>
    <x v="3"/>
    <n v="1"/>
    <n v="53900"/>
    <x v="7"/>
    <s v="Shieldon"/>
    <x v="6"/>
    <x v="7"/>
    <x v="1"/>
  </r>
  <r>
    <x v="7"/>
    <x v="14"/>
    <n v="1"/>
    <n v="11970.199999999999"/>
    <x v="7"/>
    <s v="Shieldon"/>
    <x v="6"/>
    <x v="7"/>
    <x v="1"/>
  </r>
  <r>
    <x v="8"/>
    <x v="15"/>
    <n v="43"/>
    <n v="514718.6"/>
    <x v="3"/>
    <s v="Primeape"/>
    <x v="7"/>
    <x v="3"/>
    <x v="1"/>
  </r>
  <r>
    <x v="9"/>
    <x v="16"/>
    <n v="8"/>
    <n v="95761.600000000006"/>
    <x v="8"/>
    <s v="Getafe"/>
    <x v="7"/>
    <x v="5"/>
    <x v="1"/>
  </r>
  <r>
    <x v="9"/>
    <x v="9"/>
    <n v="3"/>
    <n v="35910.6"/>
    <x v="8"/>
    <s v="Getafe"/>
    <x v="7"/>
    <x v="5"/>
    <x v="1"/>
  </r>
  <r>
    <x v="9"/>
    <x v="6"/>
    <n v="182"/>
    <n v="9809800"/>
    <x v="8"/>
    <s v="Getafe"/>
    <x v="7"/>
    <x v="5"/>
    <x v="1"/>
  </r>
  <r>
    <x v="1"/>
    <x v="2"/>
    <n v="3"/>
    <n v="7708.0499999999993"/>
    <x v="1"/>
    <s v="Montpellier"/>
    <x v="0"/>
    <x v="1"/>
    <x v="0"/>
  </r>
  <r>
    <x v="10"/>
    <x v="17"/>
    <n v="5"/>
    <n v="122925"/>
    <x v="9"/>
    <s v="Roseville"/>
    <x v="8"/>
    <x v="8"/>
    <x v="0"/>
  </r>
  <r>
    <x v="10"/>
    <x v="18"/>
    <n v="134"/>
    <n v="3294390"/>
    <x v="9"/>
    <s v="Roseville"/>
    <x v="8"/>
    <x v="8"/>
    <x v="0"/>
  </r>
  <r>
    <x v="11"/>
    <x v="13"/>
    <n v="73"/>
    <n v="1626235.5999999999"/>
    <x v="10"/>
    <s v="Leipzig"/>
    <x v="9"/>
    <x v="9"/>
    <x v="0"/>
  </r>
  <r>
    <x v="12"/>
    <x v="19"/>
    <n v="5"/>
    <n v="59597.999999999993"/>
    <x v="4"/>
    <s v="Providence"/>
    <x v="1"/>
    <x v="4"/>
    <x v="0"/>
  </r>
  <r>
    <x v="12"/>
    <x v="20"/>
    <n v="42"/>
    <n v="2263800"/>
    <x v="4"/>
    <s v="Providence"/>
    <x v="1"/>
    <x v="4"/>
    <x v="0"/>
  </r>
  <r>
    <x v="12"/>
    <x v="21"/>
    <n v="188"/>
    <n v="2240884.8000000003"/>
    <x v="4"/>
    <s v="Providence"/>
    <x v="1"/>
    <x v="4"/>
    <x v="0"/>
  </r>
  <r>
    <x v="12"/>
    <x v="7"/>
    <n v="1"/>
    <n v="52800"/>
    <x v="4"/>
    <s v="Providence"/>
    <x v="1"/>
    <x v="4"/>
    <x v="0"/>
  </r>
  <r>
    <x v="12"/>
    <x v="22"/>
    <n v="3"/>
    <n v="73755"/>
    <x v="4"/>
    <s v="Providence"/>
    <x v="1"/>
    <x v="4"/>
    <x v="0"/>
  </r>
  <r>
    <x v="12"/>
    <x v="9"/>
    <n v="3"/>
    <n v="35910.6"/>
    <x v="4"/>
    <s v="Providence"/>
    <x v="1"/>
    <x v="4"/>
    <x v="0"/>
  </r>
  <r>
    <x v="12"/>
    <x v="11"/>
    <n v="41"/>
    <n v="490778.2"/>
    <x v="4"/>
    <s v="Providence"/>
    <x v="1"/>
    <x v="4"/>
    <x v="0"/>
  </r>
  <r>
    <x v="1"/>
    <x v="5"/>
    <n v="6"/>
    <n v="323400"/>
    <x v="1"/>
    <s v="Montpellier"/>
    <x v="0"/>
    <x v="1"/>
    <x v="0"/>
  </r>
  <r>
    <x v="13"/>
    <x v="21"/>
    <n v="197"/>
    <n v="2348161.2000000002"/>
    <x v="5"/>
    <s v="Leganés"/>
    <x v="8"/>
    <x v="5"/>
    <x v="1"/>
  </r>
  <r>
    <x v="14"/>
    <x v="23"/>
    <n v="91"/>
    <n v="2237235"/>
    <x v="11"/>
    <s v="Donphan"/>
    <x v="10"/>
    <x v="3"/>
    <x v="1"/>
  </r>
  <r>
    <x v="14"/>
    <x v="24"/>
    <n v="2"/>
    <n v="23839.200000000001"/>
    <x v="11"/>
    <s v="Donphan"/>
    <x v="10"/>
    <x v="3"/>
    <x v="1"/>
  </r>
  <r>
    <x v="15"/>
    <x v="25"/>
    <n v="78"/>
    <n v="935992.2"/>
    <x v="11"/>
    <s v="Donphan"/>
    <x v="11"/>
    <x v="3"/>
    <x v="1"/>
  </r>
  <r>
    <x v="16"/>
    <x v="26"/>
    <n v="1"/>
    <n v="53900"/>
    <x v="7"/>
    <s v="Shieldon"/>
    <x v="10"/>
    <x v="7"/>
    <x v="1"/>
  </r>
  <r>
    <x v="15"/>
    <x v="27"/>
    <n v="77"/>
    <n v="923992.29999999993"/>
    <x v="11"/>
    <s v="Donphan"/>
    <x v="11"/>
    <x v="3"/>
    <x v="1"/>
  </r>
  <r>
    <x v="17"/>
    <x v="28"/>
    <n v="54"/>
    <n v="1327590"/>
    <x v="11"/>
    <s v="Donphan"/>
    <x v="12"/>
    <x v="3"/>
    <x v="1"/>
  </r>
  <r>
    <x v="15"/>
    <x v="27"/>
    <n v="2"/>
    <n v="23999.8"/>
    <x v="11"/>
    <s v="Donphan"/>
    <x v="11"/>
    <x v="3"/>
    <x v="1"/>
  </r>
  <r>
    <x v="15"/>
    <x v="29"/>
    <n v="28"/>
    <n v="1274000"/>
    <x v="11"/>
    <s v="Donphan"/>
    <x v="11"/>
    <x v="3"/>
    <x v="1"/>
  </r>
  <r>
    <x v="18"/>
    <x v="30"/>
    <n v="10"/>
    <n v="390005"/>
    <x v="11"/>
    <s v="Donphan"/>
    <x v="13"/>
    <x v="3"/>
    <x v="1"/>
  </r>
  <r>
    <x v="19"/>
    <x v="31"/>
    <n v="15"/>
    <n v="1536001.5"/>
    <x v="9"/>
    <s v="Roseville"/>
    <x v="14"/>
    <x v="8"/>
    <x v="0"/>
  </r>
  <r>
    <x v="19"/>
    <x v="23"/>
    <n v="10"/>
    <n v="245850"/>
    <x v="9"/>
    <s v="Roseville"/>
    <x v="14"/>
    <x v="8"/>
    <x v="0"/>
  </r>
  <r>
    <x v="19"/>
    <x v="21"/>
    <n v="15"/>
    <n v="178794"/>
    <x v="9"/>
    <s v="Roseville"/>
    <x v="14"/>
    <x v="8"/>
    <x v="0"/>
  </r>
  <r>
    <x v="19"/>
    <x v="18"/>
    <n v="10"/>
    <n v="245850"/>
    <x v="9"/>
    <s v="Roseville"/>
    <x v="14"/>
    <x v="8"/>
    <x v="0"/>
  </r>
  <r>
    <x v="20"/>
    <x v="32"/>
    <n v="4"/>
    <n v="169000"/>
    <x v="10"/>
    <s v="Leipzig"/>
    <x v="15"/>
    <x v="9"/>
    <x v="0"/>
  </r>
  <r>
    <x v="21"/>
    <x v="11"/>
    <n v="3"/>
    <n v="35910.600000000006"/>
    <x v="11"/>
    <s v="Donphan"/>
    <x v="16"/>
    <x v="3"/>
    <x v="1"/>
  </r>
  <r>
    <x v="19"/>
    <x v="33"/>
    <n v="10"/>
    <n v="422500"/>
    <x v="9"/>
    <s v="Roseville"/>
    <x v="14"/>
    <x v="8"/>
    <x v="0"/>
  </r>
  <r>
    <x v="19"/>
    <x v="34"/>
    <n v="10"/>
    <n v="119196"/>
    <x v="9"/>
    <s v="Roseville"/>
    <x v="14"/>
    <x v="8"/>
    <x v="0"/>
  </r>
  <r>
    <x v="19"/>
    <x v="35"/>
    <n v="5"/>
    <n v="122925"/>
    <x v="9"/>
    <s v="Roseville"/>
    <x v="14"/>
    <x v="8"/>
    <x v="0"/>
  </r>
  <r>
    <x v="22"/>
    <x v="36"/>
    <n v="6"/>
    <n v="364557.6"/>
    <x v="5"/>
    <s v="Leganés"/>
    <x v="17"/>
    <x v="5"/>
    <x v="1"/>
  </r>
  <r>
    <x v="23"/>
    <x v="20"/>
    <n v="33"/>
    <n v="1778700"/>
    <x v="7"/>
    <s v="Shieldon"/>
    <x v="1"/>
    <x v="7"/>
    <x v="1"/>
  </r>
  <r>
    <x v="23"/>
    <x v="37"/>
    <n v="2"/>
    <n v="45500"/>
    <x v="7"/>
    <s v="Shieldon"/>
    <x v="1"/>
    <x v="7"/>
    <x v="1"/>
  </r>
  <r>
    <x v="23"/>
    <x v="23"/>
    <n v="4"/>
    <n v="98340"/>
    <x v="7"/>
    <s v="Shieldon"/>
    <x v="1"/>
    <x v="7"/>
    <x v="1"/>
  </r>
  <r>
    <x v="22"/>
    <x v="38"/>
    <n v="7"/>
    <n v="373100.00069999998"/>
    <x v="5"/>
    <s v="Leganés"/>
    <x v="17"/>
    <x v="5"/>
    <x v="1"/>
  </r>
  <r>
    <x v="24"/>
    <x v="2"/>
    <n v="127"/>
    <n v="326307.45"/>
    <x v="2"/>
    <s v="Barcelona"/>
    <x v="18"/>
    <x v="2"/>
    <x v="0"/>
  </r>
  <r>
    <x v="22"/>
    <x v="39"/>
    <n v="1"/>
    <n v="48750"/>
    <x v="5"/>
    <s v="Leganés"/>
    <x v="17"/>
    <x v="5"/>
    <x v="1"/>
  </r>
  <r>
    <x v="22"/>
    <x v="40"/>
    <n v="5"/>
    <n v="147202"/>
    <x v="5"/>
    <s v="Leganés"/>
    <x v="17"/>
    <x v="5"/>
    <x v="1"/>
  </r>
  <r>
    <x v="25"/>
    <x v="9"/>
    <n v="160"/>
    <n v="1915231.9999999998"/>
    <x v="12"/>
    <s v="York"/>
    <x v="19"/>
    <x v="2"/>
    <x v="0"/>
  </r>
  <r>
    <x v="25"/>
    <x v="41"/>
    <n v="38"/>
    <n v="166582.5"/>
    <x v="12"/>
    <s v="York"/>
    <x v="19"/>
    <x v="2"/>
    <x v="0"/>
  </r>
  <r>
    <x v="25"/>
    <x v="42"/>
    <n v="97"/>
    <n v="249226.94999999998"/>
    <x v="12"/>
    <s v="York"/>
    <x v="19"/>
    <x v="2"/>
    <x v="0"/>
  </r>
  <r>
    <x v="25"/>
    <x v="6"/>
    <n v="4"/>
    <n v="215600"/>
    <x v="12"/>
    <s v="York"/>
    <x v="19"/>
    <x v="2"/>
    <x v="0"/>
  </r>
  <r>
    <x v="25"/>
    <x v="28"/>
    <n v="179"/>
    <n v="4400715"/>
    <x v="12"/>
    <s v="York"/>
    <x v="19"/>
    <x v="2"/>
    <x v="0"/>
  </r>
  <r>
    <x v="25"/>
    <x v="43"/>
    <n v="150"/>
    <n v="230107.5"/>
    <x v="12"/>
    <s v="York"/>
    <x v="19"/>
    <x v="2"/>
    <x v="0"/>
  </r>
  <r>
    <x v="26"/>
    <x v="43"/>
    <n v="56"/>
    <n v="85906.8"/>
    <x v="10"/>
    <s v="Leipzig"/>
    <x v="20"/>
    <x v="9"/>
    <x v="0"/>
  </r>
  <r>
    <x v="26"/>
    <x v="18"/>
    <n v="1"/>
    <n v="24585"/>
    <x v="10"/>
    <s v="Leipzig"/>
    <x v="20"/>
    <x v="9"/>
    <x v="0"/>
  </r>
  <r>
    <x v="26"/>
    <x v="21"/>
    <n v="88"/>
    <n v="1048924.8"/>
    <x v="10"/>
    <s v="Leipzig"/>
    <x v="20"/>
    <x v="9"/>
    <x v="0"/>
  </r>
  <r>
    <x v="26"/>
    <x v="44"/>
    <n v="196"/>
    <n v="859215"/>
    <x v="10"/>
    <s v="Leipzig"/>
    <x v="20"/>
    <x v="9"/>
    <x v="0"/>
  </r>
  <r>
    <x v="27"/>
    <x v="43"/>
    <n v="2"/>
    <n v="3068.1"/>
    <x v="12"/>
    <s v="York"/>
    <x v="21"/>
    <x v="2"/>
    <x v="0"/>
  </r>
  <r>
    <x v="22"/>
    <x v="45"/>
    <n v="45"/>
    <n v="1008018.0000000001"/>
    <x v="5"/>
    <s v="Leganés"/>
    <x v="17"/>
    <x v="5"/>
    <x v="1"/>
  </r>
  <r>
    <x v="28"/>
    <x v="1"/>
    <n v="2"/>
    <n v="204800.2"/>
    <x v="3"/>
    <s v="Primeape"/>
    <x v="22"/>
    <x v="3"/>
    <x v="1"/>
  </r>
  <r>
    <x v="28"/>
    <x v="13"/>
    <n v="46"/>
    <n v="1024751.1999999998"/>
    <x v="3"/>
    <s v="Primeape"/>
    <x v="22"/>
    <x v="3"/>
    <x v="1"/>
  </r>
  <r>
    <x v="29"/>
    <x v="32"/>
    <n v="1"/>
    <n v="42250"/>
    <x v="12"/>
    <s v="York"/>
    <x v="23"/>
    <x v="2"/>
    <x v="0"/>
  </r>
  <r>
    <x v="30"/>
    <x v="43"/>
    <n v="149"/>
    <n v="228573.44999999998"/>
    <x v="13"/>
    <s v="Middlesbrough"/>
    <x v="12"/>
    <x v="9"/>
    <x v="0"/>
  </r>
  <r>
    <x v="30"/>
    <x v="0"/>
    <n v="34"/>
    <n v="3481603.4000000004"/>
    <x v="13"/>
    <s v="Middlesbrough"/>
    <x v="12"/>
    <x v="9"/>
    <x v="0"/>
  </r>
  <r>
    <x v="30"/>
    <x v="46"/>
    <n v="101"/>
    <n v="5332800"/>
    <x v="13"/>
    <s v="Middlesbrough"/>
    <x v="12"/>
    <x v="9"/>
    <x v="0"/>
  </r>
  <r>
    <x v="31"/>
    <x v="47"/>
    <n v="2"/>
    <n v="204800.19999999998"/>
    <x v="11"/>
    <s v="Donphan"/>
    <x v="24"/>
    <x v="3"/>
    <x v="1"/>
  </r>
  <r>
    <x v="22"/>
    <x v="48"/>
    <n v="45"/>
    <n v="2476782"/>
    <x v="5"/>
    <s v="Leganés"/>
    <x v="17"/>
    <x v="5"/>
    <x v="1"/>
  </r>
  <r>
    <x v="32"/>
    <x v="49"/>
    <n v="60"/>
    <n v="3645576"/>
    <x v="0"/>
    <s v="Venusaur"/>
    <x v="25"/>
    <x v="0"/>
    <x v="0"/>
  </r>
  <r>
    <x v="32"/>
    <x v="50"/>
    <n v="45"/>
    <n v="2398500.0044999998"/>
    <x v="0"/>
    <s v="Venusaur"/>
    <x v="25"/>
    <x v="0"/>
    <x v="0"/>
  </r>
  <r>
    <x v="33"/>
    <x v="51"/>
    <n v="133"/>
    <n v="5548720.0999999996"/>
    <x v="10"/>
    <s v="Leipzig"/>
    <x v="9"/>
    <x v="9"/>
    <x v="0"/>
  </r>
  <r>
    <x v="34"/>
    <x v="52"/>
    <n v="79"/>
    <n v="8089607.8999999994"/>
    <x v="6"/>
    <s v="Seedot"/>
    <x v="26"/>
    <x v="6"/>
    <x v="0"/>
  </r>
  <r>
    <x v="32"/>
    <x v="53"/>
    <n v="115"/>
    <n v="5606250"/>
    <x v="0"/>
    <s v="Venusaur"/>
    <x v="25"/>
    <x v="0"/>
    <x v="0"/>
  </r>
  <r>
    <x v="32"/>
    <x v="54"/>
    <n v="25"/>
    <n v="560010"/>
    <x v="0"/>
    <s v="Venusaur"/>
    <x v="25"/>
    <x v="0"/>
    <x v="0"/>
  </r>
  <r>
    <x v="35"/>
    <x v="55"/>
    <n v="40"/>
    <n v="1560020"/>
    <x v="6"/>
    <s v="Seedot"/>
    <x v="25"/>
    <x v="6"/>
    <x v="0"/>
  </r>
  <r>
    <x v="35"/>
    <x v="56"/>
    <n v="2"/>
    <n v="78001"/>
    <x v="6"/>
    <s v="Seedot"/>
    <x v="25"/>
    <x v="6"/>
    <x v="0"/>
  </r>
  <r>
    <x v="35"/>
    <x v="57"/>
    <n v="56"/>
    <n v="1648662.4000000001"/>
    <x v="6"/>
    <s v="Seedot"/>
    <x v="25"/>
    <x v="6"/>
    <x v="0"/>
  </r>
  <r>
    <x v="36"/>
    <x v="58"/>
    <n v="6"/>
    <n v="134402.40000000002"/>
    <x v="1"/>
    <s v="Montpellier"/>
    <x v="27"/>
    <x v="1"/>
    <x v="0"/>
  </r>
  <r>
    <x v="37"/>
    <x v="16"/>
    <n v="1"/>
    <n v="11970.2"/>
    <x v="12"/>
    <s v="York"/>
    <x v="28"/>
    <x v="2"/>
    <x v="0"/>
  </r>
  <r>
    <x v="38"/>
    <x v="41"/>
    <n v="110"/>
    <n v="482212.5"/>
    <x v="9"/>
    <s v="Roseville"/>
    <x v="29"/>
    <x v="8"/>
    <x v="0"/>
  </r>
  <r>
    <x v="39"/>
    <x v="32"/>
    <n v="1"/>
    <n v="42250"/>
    <x v="14"/>
    <s v="Horse"/>
    <x v="2"/>
    <x v="10"/>
    <x v="0"/>
  </r>
  <r>
    <x v="40"/>
    <x v="37"/>
    <n v="3"/>
    <n v="68250"/>
    <x v="11"/>
    <s v="Donphan"/>
    <x v="30"/>
    <x v="3"/>
    <x v="1"/>
  </r>
  <r>
    <x v="41"/>
    <x v="24"/>
    <n v="156"/>
    <n v="1859457.6"/>
    <x v="5"/>
    <s v="Leganés"/>
    <x v="4"/>
    <x v="5"/>
    <x v="1"/>
  </r>
  <r>
    <x v="42"/>
    <x v="11"/>
    <n v="1"/>
    <n v="11970.2"/>
    <x v="8"/>
    <s v="Getafe"/>
    <x v="24"/>
    <x v="5"/>
    <x v="1"/>
  </r>
  <r>
    <x v="42"/>
    <x v="41"/>
    <n v="7"/>
    <n v="30686.25"/>
    <x v="8"/>
    <s v="Getafe"/>
    <x v="24"/>
    <x v="5"/>
    <x v="1"/>
  </r>
  <r>
    <x v="42"/>
    <x v="11"/>
    <n v="3"/>
    <n v="35910.600000000006"/>
    <x v="8"/>
    <s v="Getafe"/>
    <x v="24"/>
    <x v="5"/>
    <x v="1"/>
  </r>
  <r>
    <x v="43"/>
    <x v="59"/>
    <n v="2"/>
    <n v="204800.2"/>
    <x v="5"/>
    <s v="Leganés"/>
    <x v="31"/>
    <x v="5"/>
    <x v="1"/>
  </r>
  <r>
    <x v="44"/>
    <x v="22"/>
    <n v="2"/>
    <n v="49170"/>
    <x v="4"/>
    <s v="Providence"/>
    <x v="32"/>
    <x v="4"/>
    <x v="0"/>
  </r>
  <r>
    <x v="44"/>
    <x v="52"/>
    <n v="33"/>
    <n v="3379203.3"/>
    <x v="4"/>
    <s v="Providence"/>
    <x v="32"/>
    <x v="4"/>
    <x v="0"/>
  </r>
  <r>
    <x v="44"/>
    <x v="59"/>
    <n v="62"/>
    <n v="6348806.2000000002"/>
    <x v="4"/>
    <s v="Providence"/>
    <x v="32"/>
    <x v="4"/>
    <x v="0"/>
  </r>
  <r>
    <x v="44"/>
    <x v="26"/>
    <n v="89"/>
    <n v="4797100"/>
    <x v="4"/>
    <s v="Providence"/>
    <x v="32"/>
    <x v="4"/>
    <x v="0"/>
  </r>
  <r>
    <x v="44"/>
    <x v="12"/>
    <n v="2"/>
    <n v="46549.799999999996"/>
    <x v="4"/>
    <s v="Providence"/>
    <x v="32"/>
    <x v="4"/>
    <x v="0"/>
  </r>
  <r>
    <x v="44"/>
    <x v="17"/>
    <n v="2"/>
    <n v="49170"/>
    <x v="4"/>
    <s v="Providence"/>
    <x v="32"/>
    <x v="4"/>
    <x v="0"/>
  </r>
  <r>
    <x v="44"/>
    <x v="33"/>
    <n v="88"/>
    <n v="3718000"/>
    <x v="4"/>
    <s v="Providence"/>
    <x v="32"/>
    <x v="4"/>
    <x v="0"/>
  </r>
  <r>
    <x v="45"/>
    <x v="60"/>
    <n v="60"/>
    <n v="715176"/>
    <x v="2"/>
    <s v="Barcelona"/>
    <x v="20"/>
    <x v="2"/>
    <x v="0"/>
  </r>
  <r>
    <x v="46"/>
    <x v="43"/>
    <n v="8"/>
    <n v="12272.4"/>
    <x v="13"/>
    <s v="Middlesbrough"/>
    <x v="33"/>
    <x v="9"/>
    <x v="0"/>
  </r>
  <r>
    <x v="36"/>
    <x v="61"/>
    <n v="6"/>
    <n v="330237.59999999998"/>
    <x v="1"/>
    <s v="Montpellier"/>
    <x v="27"/>
    <x v="1"/>
    <x v="0"/>
  </r>
  <r>
    <x v="47"/>
    <x v="29"/>
    <n v="30"/>
    <n v="1365000"/>
    <x v="7"/>
    <s v="Shieldon"/>
    <x v="34"/>
    <x v="7"/>
    <x v="1"/>
  </r>
  <r>
    <x v="48"/>
    <x v="6"/>
    <n v="54"/>
    <n v="2910600"/>
    <x v="14"/>
    <s v="Horse"/>
    <x v="35"/>
    <x v="10"/>
    <x v="0"/>
  </r>
  <r>
    <x v="47"/>
    <x v="62"/>
    <n v="15"/>
    <n v="477750.00150000001"/>
    <x v="7"/>
    <s v="Shieldon"/>
    <x v="34"/>
    <x v="7"/>
    <x v="1"/>
  </r>
  <r>
    <x v="49"/>
    <x v="63"/>
    <n v="4"/>
    <n v="409600.4"/>
    <x v="7"/>
    <s v="Shieldon"/>
    <x v="1"/>
    <x v="7"/>
    <x v="1"/>
  </r>
  <r>
    <x v="47"/>
    <x v="64"/>
    <n v="65"/>
    <n v="2450500"/>
    <x v="7"/>
    <s v="Shieldon"/>
    <x v="34"/>
    <x v="7"/>
    <x v="1"/>
  </r>
  <r>
    <x v="47"/>
    <x v="65"/>
    <n v="25"/>
    <n v="942500"/>
    <x v="7"/>
    <s v="Shieldon"/>
    <x v="34"/>
    <x v="7"/>
    <x v="1"/>
  </r>
  <r>
    <x v="50"/>
    <x v="66"/>
    <n v="5"/>
    <n v="276250"/>
    <x v="7"/>
    <s v="Shieldon"/>
    <x v="36"/>
    <x v="7"/>
    <x v="1"/>
  </r>
  <r>
    <x v="51"/>
    <x v="67"/>
    <n v="35"/>
    <n v="1774500"/>
    <x v="2"/>
    <s v="Barcelona"/>
    <x v="11"/>
    <x v="2"/>
    <x v="0"/>
  </r>
  <r>
    <x v="52"/>
    <x v="68"/>
    <n v="64"/>
    <n v="4008928"/>
    <x v="7"/>
    <s v="Shieldon"/>
    <x v="25"/>
    <x v="7"/>
    <x v="1"/>
  </r>
  <r>
    <x v="52"/>
    <x v="69"/>
    <n v="10"/>
    <n v="522005"/>
    <x v="7"/>
    <s v="Shieldon"/>
    <x v="25"/>
    <x v="7"/>
    <x v="1"/>
  </r>
  <r>
    <x v="53"/>
    <x v="42"/>
    <n v="93"/>
    <n v="238949.55"/>
    <x v="0"/>
    <s v="Venusaur"/>
    <x v="37"/>
    <x v="0"/>
    <x v="0"/>
  </r>
  <r>
    <x v="52"/>
    <x v="70"/>
    <n v="1"/>
    <n v="52200.5"/>
    <x v="7"/>
    <s v="Shieldon"/>
    <x v="25"/>
    <x v="7"/>
    <x v="1"/>
  </r>
  <r>
    <x v="54"/>
    <x v="71"/>
    <n v="70"/>
    <n v="2060828"/>
    <x v="12"/>
    <s v="York"/>
    <x v="38"/>
    <x v="2"/>
    <x v="0"/>
  </r>
  <r>
    <x v="54"/>
    <x v="72"/>
    <n v="70"/>
    <n v="1568028"/>
    <x v="12"/>
    <s v="York"/>
    <x v="38"/>
    <x v="2"/>
    <x v="0"/>
  </r>
  <r>
    <x v="55"/>
    <x v="5"/>
    <n v="234"/>
    <n v="12612600"/>
    <x v="0"/>
    <s v="Venusaur"/>
    <x v="39"/>
    <x v="0"/>
    <x v="0"/>
  </r>
  <r>
    <x v="56"/>
    <x v="60"/>
    <n v="183"/>
    <n v="2181286.8000000003"/>
    <x v="14"/>
    <s v="Horse"/>
    <x v="5"/>
    <x v="10"/>
    <x v="0"/>
  </r>
  <r>
    <x v="57"/>
    <x v="37"/>
    <n v="130"/>
    <n v="2957500"/>
    <x v="4"/>
    <s v="Providence"/>
    <x v="20"/>
    <x v="4"/>
    <x v="0"/>
  </r>
  <r>
    <x v="57"/>
    <x v="24"/>
    <n v="80"/>
    <n v="953568"/>
    <x v="4"/>
    <s v="Providence"/>
    <x v="20"/>
    <x v="4"/>
    <x v="0"/>
  </r>
  <r>
    <x v="58"/>
    <x v="37"/>
    <n v="92"/>
    <n v="2093000"/>
    <x v="10"/>
    <s v="Leipzig"/>
    <x v="29"/>
    <x v="9"/>
    <x v="0"/>
  </r>
  <r>
    <x v="59"/>
    <x v="1"/>
    <n v="2"/>
    <n v="204800.2"/>
    <x v="6"/>
    <s v="Seedot"/>
    <x v="33"/>
    <x v="6"/>
    <x v="0"/>
  </r>
  <r>
    <x v="60"/>
    <x v="32"/>
    <n v="1"/>
    <n v="42250"/>
    <x v="13"/>
    <s v="Middlesbrough"/>
    <x v="40"/>
    <x v="9"/>
    <x v="0"/>
  </r>
  <r>
    <x v="61"/>
    <x v="35"/>
    <n v="2"/>
    <n v="49170"/>
    <x v="5"/>
    <s v="Leganés"/>
    <x v="8"/>
    <x v="5"/>
    <x v="1"/>
  </r>
  <r>
    <x v="62"/>
    <x v="5"/>
    <n v="204"/>
    <n v="10995600"/>
    <x v="8"/>
    <s v="Getafe"/>
    <x v="41"/>
    <x v="5"/>
    <x v="1"/>
  </r>
  <r>
    <x v="63"/>
    <x v="17"/>
    <n v="55"/>
    <n v="1352175"/>
    <x v="9"/>
    <s v="Roseville"/>
    <x v="42"/>
    <x v="8"/>
    <x v="0"/>
  </r>
  <r>
    <x v="63"/>
    <x v="22"/>
    <n v="1"/>
    <n v="24585"/>
    <x v="9"/>
    <s v="Roseville"/>
    <x v="42"/>
    <x v="8"/>
    <x v="0"/>
  </r>
  <r>
    <x v="63"/>
    <x v="1"/>
    <n v="98"/>
    <n v="10035209.800000001"/>
    <x v="9"/>
    <s v="Roseville"/>
    <x v="42"/>
    <x v="8"/>
    <x v="0"/>
  </r>
  <r>
    <x v="63"/>
    <x v="4"/>
    <n v="152"/>
    <n v="8192800"/>
    <x v="9"/>
    <s v="Roseville"/>
    <x v="42"/>
    <x v="8"/>
    <x v="0"/>
  </r>
  <r>
    <x v="63"/>
    <x v="28"/>
    <n v="157"/>
    <n v="3859845"/>
    <x v="9"/>
    <s v="Roseville"/>
    <x v="42"/>
    <x v="8"/>
    <x v="0"/>
  </r>
  <r>
    <x v="63"/>
    <x v="34"/>
    <n v="2"/>
    <n v="23839.200000000001"/>
    <x v="9"/>
    <s v="Roseville"/>
    <x v="42"/>
    <x v="8"/>
    <x v="0"/>
  </r>
  <r>
    <x v="64"/>
    <x v="73"/>
    <n v="197"/>
    <n v="302207.84999999998"/>
    <x v="2"/>
    <s v="Barcelona"/>
    <x v="24"/>
    <x v="2"/>
    <x v="0"/>
  </r>
  <r>
    <x v="54"/>
    <x v="74"/>
    <n v="90"/>
    <n v="4953564"/>
    <x v="12"/>
    <s v="York"/>
    <x v="38"/>
    <x v="2"/>
    <x v="0"/>
  </r>
  <r>
    <x v="65"/>
    <x v="4"/>
    <n v="55"/>
    <n v="2964500"/>
    <x v="10"/>
    <s v="Leipzig"/>
    <x v="33"/>
    <x v="9"/>
    <x v="0"/>
  </r>
  <r>
    <x v="54"/>
    <x v="75"/>
    <n v="10"/>
    <n v="1344002"/>
    <x v="12"/>
    <s v="York"/>
    <x v="38"/>
    <x v="2"/>
    <x v="0"/>
  </r>
  <r>
    <x v="66"/>
    <x v="42"/>
    <n v="6"/>
    <n v="15416.099999999999"/>
    <x v="11"/>
    <s v="Donphan"/>
    <x v="22"/>
    <x v="3"/>
    <x v="1"/>
  </r>
  <r>
    <x v="67"/>
    <x v="76"/>
    <n v="12"/>
    <n v="808500"/>
    <x v="0"/>
    <s v="Venusaur"/>
    <x v="43"/>
    <x v="0"/>
    <x v="0"/>
  </r>
  <r>
    <x v="68"/>
    <x v="52"/>
    <n v="84"/>
    <n v="8601608.3999999985"/>
    <x v="0"/>
    <s v="Venusaur"/>
    <x v="44"/>
    <x v="0"/>
    <x v="0"/>
  </r>
  <r>
    <x v="67"/>
    <x v="77"/>
    <n v="12"/>
    <n v="143998.79999999999"/>
    <x v="0"/>
    <s v="Venusaur"/>
    <x v="43"/>
    <x v="0"/>
    <x v="0"/>
  </r>
  <r>
    <x v="67"/>
    <x v="78"/>
    <n v="12"/>
    <n v="4799995.1999999993"/>
    <x v="0"/>
    <s v="Venusaur"/>
    <x v="43"/>
    <x v="0"/>
    <x v="0"/>
  </r>
  <r>
    <x v="69"/>
    <x v="23"/>
    <n v="7"/>
    <n v="172095"/>
    <x v="0"/>
    <s v="Venusaur"/>
    <x v="4"/>
    <x v="0"/>
    <x v="0"/>
  </r>
  <r>
    <x v="70"/>
    <x v="35"/>
    <n v="3"/>
    <n v="73755"/>
    <x v="9"/>
    <s v="Roseville"/>
    <x v="35"/>
    <x v="8"/>
    <x v="0"/>
  </r>
  <r>
    <x v="71"/>
    <x v="10"/>
    <n v="23"/>
    <n v="275314.59999999998"/>
    <x v="9"/>
    <s v="Roseville"/>
    <x v="45"/>
    <x v="8"/>
    <x v="0"/>
  </r>
  <r>
    <x v="72"/>
    <x v="46"/>
    <n v="52"/>
    <n v="2745600"/>
    <x v="10"/>
    <s v="Leipzig"/>
    <x v="46"/>
    <x v="9"/>
    <x v="0"/>
  </r>
  <r>
    <x v="73"/>
    <x v="59"/>
    <n v="3"/>
    <n v="307200.30000000005"/>
    <x v="7"/>
    <s v="Shieldon"/>
    <x v="37"/>
    <x v="7"/>
    <x v="1"/>
  </r>
  <r>
    <x v="74"/>
    <x v="63"/>
    <n v="122"/>
    <n v="12492812.200000001"/>
    <x v="3"/>
    <s v="Primeape"/>
    <x v="47"/>
    <x v="3"/>
    <x v="1"/>
  </r>
  <r>
    <x v="75"/>
    <x v="51"/>
    <n v="62"/>
    <n v="2586621.4"/>
    <x v="10"/>
    <s v="Leipzig"/>
    <x v="45"/>
    <x v="9"/>
    <x v="0"/>
  </r>
  <r>
    <x v="67"/>
    <x v="79"/>
    <n v="12"/>
    <n v="18408.599999999999"/>
    <x v="0"/>
    <s v="Venusaur"/>
    <x v="43"/>
    <x v="0"/>
    <x v="0"/>
  </r>
  <r>
    <x v="67"/>
    <x v="80"/>
    <n v="12"/>
    <n v="52605"/>
    <x v="0"/>
    <s v="Venusaur"/>
    <x v="43"/>
    <x v="0"/>
    <x v="0"/>
  </r>
  <r>
    <x v="67"/>
    <x v="81"/>
    <n v="12"/>
    <n v="295020"/>
    <x v="0"/>
    <s v="Venusaur"/>
    <x v="43"/>
    <x v="0"/>
    <x v="0"/>
  </r>
  <r>
    <x v="76"/>
    <x v="18"/>
    <n v="2"/>
    <n v="49170"/>
    <x v="13"/>
    <s v="Middlesbrough"/>
    <x v="24"/>
    <x v="9"/>
    <x v="0"/>
  </r>
  <r>
    <x v="77"/>
    <x v="23"/>
    <n v="23"/>
    <n v="565455"/>
    <x v="8"/>
    <s v="Getafe"/>
    <x v="23"/>
    <x v="5"/>
    <x v="1"/>
  </r>
  <r>
    <x v="78"/>
    <x v="52"/>
    <n v="1"/>
    <n v="102400.09999999999"/>
    <x v="8"/>
    <s v="Getafe"/>
    <x v="48"/>
    <x v="5"/>
    <x v="1"/>
  </r>
  <r>
    <x v="79"/>
    <x v="47"/>
    <n v="70"/>
    <n v="7168006.9999999991"/>
    <x v="6"/>
    <s v="Seedot"/>
    <x v="49"/>
    <x v="6"/>
    <x v="0"/>
  </r>
  <r>
    <x v="80"/>
    <x v="31"/>
    <n v="3"/>
    <n v="307200.30000000005"/>
    <x v="13"/>
    <s v="Middlesbrough"/>
    <x v="30"/>
    <x v="9"/>
    <x v="0"/>
  </r>
  <r>
    <x v="81"/>
    <x v="82"/>
    <n v="16"/>
    <n v="835208"/>
    <x v="9"/>
    <s v="Roseville"/>
    <x v="50"/>
    <x v="8"/>
    <x v="0"/>
  </r>
  <r>
    <x v="82"/>
    <x v="51"/>
    <n v="103"/>
    <n v="4297129.0999999996"/>
    <x v="0"/>
    <s v="Venusaur"/>
    <x v="43"/>
    <x v="0"/>
    <x v="0"/>
  </r>
  <r>
    <x v="82"/>
    <x v="22"/>
    <n v="112"/>
    <n v="2753520"/>
    <x v="0"/>
    <s v="Venusaur"/>
    <x v="43"/>
    <x v="0"/>
    <x v="0"/>
  </r>
  <r>
    <x v="83"/>
    <x v="35"/>
    <n v="28"/>
    <n v="688380"/>
    <x v="12"/>
    <s v="York"/>
    <x v="47"/>
    <x v="2"/>
    <x v="0"/>
  </r>
  <r>
    <x v="82"/>
    <x v="83"/>
    <n v="44"/>
    <n v="1024095.5999999999"/>
    <x v="0"/>
    <s v="Venusaur"/>
    <x v="43"/>
    <x v="0"/>
    <x v="0"/>
  </r>
  <r>
    <x v="84"/>
    <x v="11"/>
    <n v="71"/>
    <n v="849884.20000000007"/>
    <x v="2"/>
    <s v="Barcelona"/>
    <x v="51"/>
    <x v="2"/>
    <x v="0"/>
  </r>
  <r>
    <x v="85"/>
    <x v="20"/>
    <n v="1"/>
    <n v="53900"/>
    <x v="10"/>
    <s v="Leipzig"/>
    <x v="5"/>
    <x v="9"/>
    <x v="0"/>
  </r>
  <r>
    <x v="82"/>
    <x v="60"/>
    <n v="40"/>
    <n v="476784"/>
    <x v="0"/>
    <s v="Venusaur"/>
    <x v="43"/>
    <x v="0"/>
    <x v="0"/>
  </r>
  <r>
    <x v="86"/>
    <x v="26"/>
    <n v="3"/>
    <n v="161700"/>
    <x v="11"/>
    <s v="Donphan"/>
    <x v="52"/>
    <x v="3"/>
    <x v="1"/>
  </r>
  <r>
    <x v="87"/>
    <x v="42"/>
    <n v="1"/>
    <n v="2569.35"/>
    <x v="10"/>
    <s v="Leipzig"/>
    <x v="53"/>
    <x v="9"/>
    <x v="0"/>
  </r>
  <r>
    <x v="88"/>
    <x v="43"/>
    <n v="100"/>
    <n v="153405"/>
    <x v="2"/>
    <s v="Barcelona"/>
    <x v="41"/>
    <x v="2"/>
    <x v="0"/>
  </r>
  <r>
    <x v="89"/>
    <x v="44"/>
    <n v="4"/>
    <n v="17535"/>
    <x v="7"/>
    <s v="Shieldon"/>
    <x v="39"/>
    <x v="7"/>
    <x v="1"/>
  </r>
  <r>
    <x v="82"/>
    <x v="1"/>
    <n v="2"/>
    <n v="204800.2"/>
    <x v="0"/>
    <s v="Venusaur"/>
    <x v="43"/>
    <x v="0"/>
    <x v="0"/>
  </r>
  <r>
    <x v="90"/>
    <x v="41"/>
    <n v="129"/>
    <n v="565503.75"/>
    <x v="4"/>
    <s v="Providence"/>
    <x v="54"/>
    <x v="4"/>
    <x v="0"/>
  </r>
  <r>
    <x v="91"/>
    <x v="84"/>
    <n v="68"/>
    <n v="6963206.7999999998"/>
    <x v="2"/>
    <s v="Barcelona"/>
    <x v="46"/>
    <x v="2"/>
    <x v="0"/>
  </r>
  <r>
    <x v="92"/>
    <x v="14"/>
    <n v="12"/>
    <n v="143642.4"/>
    <x v="14"/>
    <s v="Horse"/>
    <x v="55"/>
    <x v="10"/>
    <x v="0"/>
  </r>
  <r>
    <x v="93"/>
    <x v="13"/>
    <n v="127"/>
    <n v="2829204.3999999994"/>
    <x v="5"/>
    <s v="Leganés"/>
    <x v="32"/>
    <x v="5"/>
    <x v="1"/>
  </r>
  <r>
    <x v="94"/>
    <x v="8"/>
    <n v="1"/>
    <n v="52800"/>
    <x v="3"/>
    <s v="Primeape"/>
    <x v="52"/>
    <x v="3"/>
    <x v="1"/>
  </r>
  <r>
    <x v="95"/>
    <x v="6"/>
    <n v="83"/>
    <n v="4473700"/>
    <x v="0"/>
    <s v="Venusaur"/>
    <x v="15"/>
    <x v="0"/>
    <x v="0"/>
  </r>
  <r>
    <x v="96"/>
    <x v="3"/>
    <n v="131"/>
    <n v="7060900"/>
    <x v="8"/>
    <s v="Getafe"/>
    <x v="56"/>
    <x v="5"/>
    <x v="1"/>
  </r>
  <r>
    <x v="96"/>
    <x v="28"/>
    <n v="98"/>
    <n v="2409330"/>
    <x v="8"/>
    <s v="Getafe"/>
    <x v="56"/>
    <x v="5"/>
    <x v="1"/>
  </r>
  <r>
    <x v="96"/>
    <x v="6"/>
    <n v="90"/>
    <n v="4851000"/>
    <x v="8"/>
    <s v="Getafe"/>
    <x v="56"/>
    <x v="5"/>
    <x v="1"/>
  </r>
  <r>
    <x v="97"/>
    <x v="73"/>
    <n v="1"/>
    <n v="1534.05"/>
    <x v="9"/>
    <s v="Roseville"/>
    <x v="46"/>
    <x v="8"/>
    <x v="0"/>
  </r>
  <r>
    <x v="96"/>
    <x v="4"/>
    <n v="127"/>
    <n v="6845300"/>
    <x v="8"/>
    <s v="Getafe"/>
    <x v="56"/>
    <x v="5"/>
    <x v="1"/>
  </r>
  <r>
    <x v="98"/>
    <x v="16"/>
    <n v="47"/>
    <n v="562599.4"/>
    <x v="0"/>
    <s v="Venusaur"/>
    <x v="35"/>
    <x v="0"/>
    <x v="0"/>
  </r>
  <r>
    <x v="99"/>
    <x v="85"/>
    <n v="18"/>
    <n v="416750.39999999997"/>
    <x v="12"/>
    <s v="York"/>
    <x v="0"/>
    <x v="2"/>
    <x v="0"/>
  </r>
  <r>
    <x v="99"/>
    <x v="86"/>
    <n v="18"/>
    <n v="416750.39999999997"/>
    <x v="12"/>
    <s v="York"/>
    <x v="0"/>
    <x v="2"/>
    <x v="0"/>
  </r>
  <r>
    <x v="100"/>
    <x v="87"/>
    <n v="20"/>
    <n v="455000"/>
    <x v="11"/>
    <s v="Donphan"/>
    <x v="50"/>
    <x v="3"/>
    <x v="1"/>
  </r>
  <r>
    <x v="100"/>
    <x v="88"/>
    <n v="11"/>
    <n v="222748.90000000002"/>
    <x v="11"/>
    <s v="Donphan"/>
    <x v="50"/>
    <x v="3"/>
    <x v="1"/>
  </r>
  <r>
    <x v="101"/>
    <x v="43"/>
    <n v="5"/>
    <n v="7670.25"/>
    <x v="2"/>
    <s v="Barcelona"/>
    <x v="33"/>
    <x v="2"/>
    <x v="0"/>
  </r>
  <r>
    <x v="101"/>
    <x v="46"/>
    <n v="32"/>
    <n v="1689600"/>
    <x v="2"/>
    <s v="Barcelona"/>
    <x v="33"/>
    <x v="2"/>
    <x v="0"/>
  </r>
  <r>
    <x v="101"/>
    <x v="63"/>
    <n v="37"/>
    <n v="3788803.7"/>
    <x v="2"/>
    <s v="Barcelona"/>
    <x v="33"/>
    <x v="2"/>
    <x v="0"/>
  </r>
  <r>
    <x v="101"/>
    <x v="20"/>
    <n v="8"/>
    <n v="431200"/>
    <x v="2"/>
    <s v="Barcelona"/>
    <x v="33"/>
    <x v="2"/>
    <x v="0"/>
  </r>
  <r>
    <x v="101"/>
    <x v="22"/>
    <n v="5"/>
    <n v="122925"/>
    <x v="2"/>
    <s v="Barcelona"/>
    <x v="33"/>
    <x v="2"/>
    <x v="0"/>
  </r>
  <r>
    <x v="102"/>
    <x v="17"/>
    <n v="48"/>
    <n v="1180080"/>
    <x v="14"/>
    <s v="Horse"/>
    <x v="57"/>
    <x v="10"/>
    <x v="0"/>
  </r>
  <r>
    <x v="102"/>
    <x v="52"/>
    <n v="44"/>
    <n v="4505604.3999999994"/>
    <x v="14"/>
    <s v="Horse"/>
    <x v="57"/>
    <x v="10"/>
    <x v="0"/>
  </r>
  <r>
    <x v="103"/>
    <x v="89"/>
    <n v="38"/>
    <n v="879806.4"/>
    <x v="14"/>
    <s v="Horse"/>
    <x v="58"/>
    <x v="10"/>
    <x v="0"/>
  </r>
  <r>
    <x v="104"/>
    <x v="90"/>
    <n v="28"/>
    <n v="71941.8"/>
    <x v="3"/>
    <s v="Primeape"/>
    <x v="57"/>
    <x v="3"/>
    <x v="1"/>
  </r>
  <r>
    <x v="105"/>
    <x v="80"/>
    <n v="54"/>
    <n v="236722.5"/>
    <x v="14"/>
    <s v="Horse"/>
    <x v="59"/>
    <x v="10"/>
    <x v="0"/>
  </r>
  <r>
    <x v="106"/>
    <x v="14"/>
    <n v="9"/>
    <n v="107731.79999999999"/>
    <x v="5"/>
    <s v="Leganés"/>
    <x v="10"/>
    <x v="5"/>
    <x v="1"/>
  </r>
  <r>
    <x v="106"/>
    <x v="24"/>
    <n v="41"/>
    <n v="488703.60000000003"/>
    <x v="5"/>
    <s v="Leganés"/>
    <x v="10"/>
    <x v="5"/>
    <x v="1"/>
  </r>
  <r>
    <x v="106"/>
    <x v="18"/>
    <n v="18"/>
    <n v="442530"/>
    <x v="5"/>
    <s v="Leganés"/>
    <x v="10"/>
    <x v="5"/>
    <x v="1"/>
  </r>
  <r>
    <x v="106"/>
    <x v="7"/>
    <n v="1"/>
    <n v="52800"/>
    <x v="5"/>
    <s v="Leganés"/>
    <x v="10"/>
    <x v="5"/>
    <x v="1"/>
  </r>
  <r>
    <x v="106"/>
    <x v="84"/>
    <n v="3"/>
    <n v="307200.3"/>
    <x v="5"/>
    <s v="Leganés"/>
    <x v="10"/>
    <x v="5"/>
    <x v="1"/>
  </r>
  <r>
    <x v="107"/>
    <x v="91"/>
    <n v="6"/>
    <n v="71517.600000000006"/>
    <x v="7"/>
    <s v="Shieldon"/>
    <x v="52"/>
    <x v="7"/>
    <x v="1"/>
  </r>
  <r>
    <x v="107"/>
    <x v="21"/>
    <n v="47"/>
    <n v="560221.20000000007"/>
    <x v="7"/>
    <s v="Shieldon"/>
    <x v="52"/>
    <x v="7"/>
    <x v="1"/>
  </r>
  <r>
    <x v="107"/>
    <x v="24"/>
    <n v="1"/>
    <n v="11919.6"/>
    <x v="7"/>
    <s v="Shieldon"/>
    <x v="52"/>
    <x v="7"/>
    <x v="1"/>
  </r>
  <r>
    <x v="107"/>
    <x v="84"/>
    <n v="5"/>
    <n v="512000.49999999994"/>
    <x v="7"/>
    <s v="Shieldon"/>
    <x v="52"/>
    <x v="7"/>
    <x v="1"/>
  </r>
  <r>
    <x v="108"/>
    <x v="84"/>
    <n v="2"/>
    <n v="204800.19999999998"/>
    <x v="11"/>
    <s v="Donphan"/>
    <x v="60"/>
    <x v="3"/>
    <x v="1"/>
  </r>
  <r>
    <x v="108"/>
    <x v="37"/>
    <n v="21"/>
    <n v="477750"/>
    <x v="11"/>
    <s v="Donphan"/>
    <x v="60"/>
    <x v="3"/>
    <x v="1"/>
  </r>
  <r>
    <x v="109"/>
    <x v="3"/>
    <n v="6"/>
    <n v="323400"/>
    <x v="3"/>
    <s v="Primeape"/>
    <x v="31"/>
    <x v="3"/>
    <x v="1"/>
  </r>
  <r>
    <x v="109"/>
    <x v="1"/>
    <n v="10"/>
    <n v="1024001"/>
    <x v="3"/>
    <s v="Primeape"/>
    <x v="31"/>
    <x v="3"/>
    <x v="1"/>
  </r>
  <r>
    <x v="109"/>
    <x v="73"/>
    <n v="9"/>
    <n v="13806.449999999999"/>
    <x v="3"/>
    <s v="Primeape"/>
    <x v="31"/>
    <x v="3"/>
    <x v="1"/>
  </r>
  <r>
    <x v="110"/>
    <x v="13"/>
    <n v="49"/>
    <n v="1091582.7999999998"/>
    <x v="13"/>
    <s v="Middlesbrough"/>
    <x v="53"/>
    <x v="9"/>
    <x v="0"/>
  </r>
  <r>
    <x v="111"/>
    <x v="35"/>
    <n v="31"/>
    <n v="762135"/>
    <x v="3"/>
    <s v="Primeape"/>
    <x v="61"/>
    <x v="3"/>
    <x v="1"/>
  </r>
  <r>
    <x v="108"/>
    <x v="2"/>
    <n v="21"/>
    <n v="53956.35"/>
    <x v="11"/>
    <s v="Donphan"/>
    <x v="60"/>
    <x v="3"/>
    <x v="1"/>
  </r>
  <r>
    <x v="112"/>
    <x v="31"/>
    <n v="5"/>
    <n v="512000.5"/>
    <x v="10"/>
    <s v="Leipzig"/>
    <x v="30"/>
    <x v="9"/>
    <x v="0"/>
  </r>
  <r>
    <x v="113"/>
    <x v="73"/>
    <n v="7"/>
    <n v="10738.35"/>
    <x v="0"/>
    <s v="Venusaur"/>
    <x v="51"/>
    <x v="0"/>
    <x v="0"/>
  </r>
  <r>
    <x v="114"/>
    <x v="92"/>
    <n v="12"/>
    <n v="507000"/>
    <x v="5"/>
    <s v="Leganés"/>
    <x v="55"/>
    <x v="5"/>
    <x v="1"/>
  </r>
  <r>
    <x v="115"/>
    <x v="44"/>
    <n v="32"/>
    <n v="140280"/>
    <x v="8"/>
    <s v="Getafe"/>
    <x v="4"/>
    <x v="5"/>
    <x v="1"/>
  </r>
  <r>
    <x v="116"/>
    <x v="10"/>
    <n v="10"/>
    <n v="119701.99999999999"/>
    <x v="10"/>
    <s v="Leipzig"/>
    <x v="8"/>
    <x v="9"/>
    <x v="0"/>
  </r>
  <r>
    <x v="117"/>
    <x v="21"/>
    <n v="94"/>
    <n v="1120442.4000000001"/>
    <x v="1"/>
    <s v="Montpellier"/>
    <x v="62"/>
    <x v="1"/>
    <x v="0"/>
  </r>
  <r>
    <x v="118"/>
    <x v="24"/>
    <n v="11"/>
    <n v="131115.6"/>
    <x v="14"/>
    <s v="Horse"/>
    <x v="20"/>
    <x v="10"/>
    <x v="0"/>
  </r>
  <r>
    <x v="119"/>
    <x v="12"/>
    <n v="11"/>
    <n v="256023.89999999997"/>
    <x v="10"/>
    <s v="Leipzig"/>
    <x v="29"/>
    <x v="9"/>
    <x v="0"/>
  </r>
  <r>
    <x v="120"/>
    <x v="42"/>
    <n v="8"/>
    <n v="20554.8"/>
    <x v="0"/>
    <s v="Venusaur"/>
    <x v="63"/>
    <x v="0"/>
    <x v="0"/>
  </r>
  <r>
    <x v="121"/>
    <x v="93"/>
    <n v="17"/>
    <n v="718250"/>
    <x v="12"/>
    <s v="York"/>
    <x v="62"/>
    <x v="2"/>
    <x v="0"/>
  </r>
  <r>
    <x v="122"/>
    <x v="10"/>
    <n v="35"/>
    <n v="418956.99999999994"/>
    <x v="3"/>
    <s v="Primeape"/>
    <x v="61"/>
    <x v="3"/>
    <x v="1"/>
  </r>
  <r>
    <x v="123"/>
    <x v="4"/>
    <n v="9"/>
    <n v="485100"/>
    <x v="6"/>
    <s v="Seedot"/>
    <x v="23"/>
    <x v="6"/>
    <x v="0"/>
  </r>
  <r>
    <x v="124"/>
    <x v="33"/>
    <n v="1"/>
    <n v="42250"/>
    <x v="14"/>
    <s v="Horse"/>
    <x v="19"/>
    <x v="10"/>
    <x v="0"/>
  </r>
  <r>
    <x v="125"/>
    <x v="42"/>
    <n v="17"/>
    <n v="43678.95"/>
    <x v="4"/>
    <s v="Providence"/>
    <x v="34"/>
    <x v="4"/>
    <x v="0"/>
  </r>
  <r>
    <x v="126"/>
    <x v="20"/>
    <n v="1"/>
    <n v="53900"/>
    <x v="3"/>
    <s v="Primeape"/>
    <x v="28"/>
    <x v="3"/>
    <x v="1"/>
  </r>
  <r>
    <x v="127"/>
    <x v="6"/>
    <n v="4"/>
    <n v="215600"/>
    <x v="8"/>
    <s v="Getafe"/>
    <x v="35"/>
    <x v="5"/>
    <x v="1"/>
  </r>
  <r>
    <x v="128"/>
    <x v="20"/>
    <n v="3"/>
    <n v="161700"/>
    <x v="2"/>
    <s v="Barcelona"/>
    <x v="32"/>
    <x v="2"/>
    <x v="0"/>
  </r>
  <r>
    <x v="129"/>
    <x v="22"/>
    <n v="4"/>
    <n v="98340"/>
    <x v="3"/>
    <s v="Primeape"/>
    <x v="3"/>
    <x v="3"/>
    <x v="1"/>
  </r>
  <r>
    <x v="130"/>
    <x v="37"/>
    <n v="3"/>
    <n v="68250"/>
    <x v="13"/>
    <s v="Middlesbrough"/>
    <x v="22"/>
    <x v="9"/>
    <x v="0"/>
  </r>
  <r>
    <x v="131"/>
    <x v="19"/>
    <n v="39"/>
    <n v="464864.39999999997"/>
    <x v="9"/>
    <s v="Roseville"/>
    <x v="24"/>
    <x v="8"/>
    <x v="0"/>
  </r>
  <r>
    <x v="132"/>
    <x v="17"/>
    <n v="202"/>
    <n v="4966170"/>
    <x v="8"/>
    <s v="Getafe"/>
    <x v="64"/>
    <x v="5"/>
    <x v="1"/>
  </r>
  <r>
    <x v="133"/>
    <x v="46"/>
    <n v="16"/>
    <n v="844800"/>
    <x v="13"/>
    <s v="Middlesbrough"/>
    <x v="41"/>
    <x v="9"/>
    <x v="0"/>
  </r>
  <r>
    <x v="134"/>
    <x v="26"/>
    <n v="19"/>
    <n v="1024100"/>
    <x v="4"/>
    <s v="Providence"/>
    <x v="65"/>
    <x v="4"/>
    <x v="0"/>
  </r>
  <r>
    <x v="135"/>
    <x v="34"/>
    <n v="2"/>
    <n v="23839.200000000001"/>
    <x v="3"/>
    <s v="Primeape"/>
    <x v="23"/>
    <x v="3"/>
    <x v="1"/>
  </r>
  <r>
    <x v="136"/>
    <x v="92"/>
    <n v="35"/>
    <n v="1478750"/>
    <x v="13"/>
    <s v="Middlesbrough"/>
    <x v="59"/>
    <x v="9"/>
    <x v="0"/>
  </r>
  <r>
    <x v="137"/>
    <x v="83"/>
    <n v="4"/>
    <n v="93099.599999999991"/>
    <x v="12"/>
    <s v="York"/>
    <x v="66"/>
    <x v="2"/>
    <x v="0"/>
  </r>
  <r>
    <x v="138"/>
    <x v="43"/>
    <n v="58"/>
    <n v="88974.9"/>
    <x v="13"/>
    <s v="Middlesbrough"/>
    <x v="57"/>
    <x v="9"/>
    <x v="0"/>
  </r>
  <r>
    <x v="139"/>
    <x v="31"/>
    <n v="7"/>
    <n v="716800.70000000007"/>
    <x v="4"/>
    <s v="Providence"/>
    <x v="65"/>
    <x v="4"/>
    <x v="0"/>
  </r>
  <r>
    <x v="140"/>
    <x v="16"/>
    <n v="19"/>
    <n v="227433.80000000002"/>
    <x v="10"/>
    <s v="Leipzig"/>
    <x v="48"/>
    <x v="9"/>
    <x v="0"/>
  </r>
  <r>
    <x v="141"/>
    <x v="13"/>
    <n v="6"/>
    <n v="133663.19999999998"/>
    <x v="14"/>
    <s v="Horse"/>
    <x v="35"/>
    <x v="10"/>
    <x v="0"/>
  </r>
  <r>
    <x v="142"/>
    <x v="21"/>
    <n v="25"/>
    <n v="297990"/>
    <x v="11"/>
    <s v="Donphan"/>
    <x v="54"/>
    <x v="3"/>
    <x v="1"/>
  </r>
  <r>
    <x v="143"/>
    <x v="28"/>
    <n v="11"/>
    <n v="270435"/>
    <x v="6"/>
    <s v="Seedot"/>
    <x v="67"/>
    <x v="6"/>
    <x v="0"/>
  </r>
  <r>
    <x v="144"/>
    <x v="6"/>
    <n v="7"/>
    <n v="377300"/>
    <x v="8"/>
    <s v="Getafe"/>
    <x v="28"/>
    <x v="5"/>
    <x v="1"/>
  </r>
  <r>
    <x v="145"/>
    <x v="11"/>
    <n v="1"/>
    <n v="11970.2"/>
    <x v="0"/>
    <s v="Venusaur"/>
    <x v="68"/>
    <x v="0"/>
    <x v="0"/>
  </r>
  <r>
    <x v="146"/>
    <x v="93"/>
    <n v="10"/>
    <n v="422500"/>
    <x v="9"/>
    <s v="Roseville"/>
    <x v="53"/>
    <x v="8"/>
    <x v="0"/>
  </r>
  <r>
    <x v="147"/>
    <x v="44"/>
    <n v="3"/>
    <n v="13151.25"/>
    <x v="13"/>
    <s v="Middlesbrough"/>
    <x v="67"/>
    <x v="9"/>
    <x v="0"/>
  </r>
  <r>
    <x v="148"/>
    <x v="51"/>
    <n v="9"/>
    <n v="375477.3"/>
    <x v="13"/>
    <s v="Middlesbrough"/>
    <x v="65"/>
    <x v="9"/>
    <x v="0"/>
  </r>
  <r>
    <x v="149"/>
    <x v="46"/>
    <n v="2"/>
    <n v="105600"/>
    <x v="9"/>
    <s v="Roseville"/>
    <x v="15"/>
    <x v="8"/>
    <x v="0"/>
  </r>
  <r>
    <x v="150"/>
    <x v="91"/>
    <n v="14"/>
    <n v="166874.4"/>
    <x v="5"/>
    <s v="Leganés"/>
    <x v="63"/>
    <x v="5"/>
    <x v="1"/>
  </r>
  <r>
    <x v="151"/>
    <x v="83"/>
    <n v="168"/>
    <n v="3910183.1999999997"/>
    <x v="9"/>
    <s v="Roseville"/>
    <x v="36"/>
    <x v="8"/>
    <x v="0"/>
  </r>
  <r>
    <x v="152"/>
    <x v="15"/>
    <n v="71"/>
    <n v="849884.2"/>
    <x v="4"/>
    <s v="Providence"/>
    <x v="0"/>
    <x v="4"/>
    <x v="0"/>
  </r>
  <r>
    <x v="153"/>
    <x v="18"/>
    <n v="1"/>
    <n v="24585"/>
    <x v="14"/>
    <s v="Horse"/>
    <x v="50"/>
    <x v="10"/>
    <x v="0"/>
  </r>
  <r>
    <x v="154"/>
    <x v="22"/>
    <n v="10"/>
    <n v="245850"/>
    <x v="0"/>
    <s v="Venusaur"/>
    <x v="26"/>
    <x v="0"/>
    <x v="0"/>
  </r>
  <r>
    <x v="155"/>
    <x v="21"/>
    <n v="4"/>
    <n v="47678.400000000001"/>
    <x v="7"/>
    <s v="Shieldon"/>
    <x v="69"/>
    <x v="7"/>
    <x v="1"/>
  </r>
  <r>
    <x v="156"/>
    <x v="6"/>
    <n v="38"/>
    <n v="2048200"/>
    <x v="14"/>
    <s v="Horse"/>
    <x v="70"/>
    <x v="10"/>
    <x v="0"/>
  </r>
  <r>
    <x v="157"/>
    <x v="6"/>
    <n v="123"/>
    <n v="6629700"/>
    <x v="8"/>
    <s v="Getafe"/>
    <x v="71"/>
    <x v="5"/>
    <x v="1"/>
  </r>
  <r>
    <x v="158"/>
    <x v="34"/>
    <n v="9"/>
    <n v="107276.40000000001"/>
    <x v="14"/>
    <s v="Horse"/>
    <x v="18"/>
    <x v="10"/>
    <x v="0"/>
  </r>
  <r>
    <x v="159"/>
    <x v="60"/>
    <n v="7"/>
    <n v="83437.2"/>
    <x v="12"/>
    <s v="York"/>
    <x v="44"/>
    <x v="2"/>
    <x v="0"/>
  </r>
  <r>
    <x v="160"/>
    <x v="13"/>
    <n v="4"/>
    <n v="89108.799999999988"/>
    <x v="7"/>
    <s v="Shieldon"/>
    <x v="20"/>
    <x v="7"/>
    <x v="1"/>
  </r>
  <r>
    <x v="161"/>
    <x v="59"/>
    <n v="71"/>
    <n v="7270407.1000000006"/>
    <x v="6"/>
    <s v="Seedot"/>
    <x v="68"/>
    <x v="6"/>
    <x v="0"/>
  </r>
  <r>
    <x v="162"/>
    <x v="23"/>
    <n v="35"/>
    <n v="860475"/>
    <x v="6"/>
    <s v="Seedot"/>
    <x v="40"/>
    <x v="6"/>
    <x v="0"/>
  </r>
  <r>
    <x v="163"/>
    <x v="91"/>
    <n v="18"/>
    <n v="214552.80000000002"/>
    <x v="4"/>
    <s v="Providence"/>
    <x v="22"/>
    <x v="4"/>
    <x v="0"/>
  </r>
  <r>
    <x v="164"/>
    <x v="10"/>
    <n v="55"/>
    <n v="658360.99999999988"/>
    <x v="13"/>
    <s v="Middlesbrough"/>
    <x v="72"/>
    <x v="9"/>
    <x v="0"/>
  </r>
  <r>
    <x v="165"/>
    <x v="12"/>
    <n v="13"/>
    <n v="302573.69999999995"/>
    <x v="3"/>
    <s v="Primeape"/>
    <x v="55"/>
    <x v="3"/>
    <x v="1"/>
  </r>
  <r>
    <x v="166"/>
    <x v="93"/>
    <n v="12"/>
    <n v="507000"/>
    <x v="1"/>
    <s v="Montpellier"/>
    <x v="73"/>
    <x v="1"/>
    <x v="0"/>
  </r>
  <r>
    <x v="167"/>
    <x v="0"/>
    <n v="3"/>
    <n v="307200.30000000005"/>
    <x v="12"/>
    <s v="York"/>
    <x v="24"/>
    <x v="2"/>
    <x v="0"/>
  </r>
  <r>
    <x v="168"/>
    <x v="92"/>
    <n v="14"/>
    <n v="591500"/>
    <x v="6"/>
    <s v="Seedot"/>
    <x v="42"/>
    <x v="6"/>
    <x v="0"/>
  </r>
  <r>
    <x v="169"/>
    <x v="23"/>
    <n v="16"/>
    <n v="393360"/>
    <x v="3"/>
    <s v="Primeape"/>
    <x v="3"/>
    <x v="3"/>
    <x v="1"/>
  </r>
  <r>
    <x v="170"/>
    <x v="42"/>
    <n v="21"/>
    <n v="53956.35"/>
    <x v="1"/>
    <s v="Montpellier"/>
    <x v="5"/>
    <x v="1"/>
    <x v="0"/>
  </r>
  <r>
    <x v="171"/>
    <x v="42"/>
    <n v="13"/>
    <n v="33401.549999999996"/>
    <x v="6"/>
    <s v="Seedot"/>
    <x v="47"/>
    <x v="6"/>
    <x v="0"/>
  </r>
  <r>
    <x v="172"/>
    <x v="91"/>
    <n v="11"/>
    <n v="131115.6"/>
    <x v="13"/>
    <s v="Middlesbrough"/>
    <x v="62"/>
    <x v="9"/>
    <x v="0"/>
  </r>
  <r>
    <x v="173"/>
    <x v="0"/>
    <n v="3"/>
    <n v="307200.30000000005"/>
    <x v="6"/>
    <s v="Seedot"/>
    <x v="18"/>
    <x v="6"/>
    <x v="0"/>
  </r>
  <r>
    <x v="174"/>
    <x v="1"/>
    <n v="9"/>
    <n v="921600.9"/>
    <x v="2"/>
    <s v="Barcelona"/>
    <x v="36"/>
    <x v="2"/>
    <x v="0"/>
  </r>
  <r>
    <x v="175"/>
    <x v="9"/>
    <n v="8"/>
    <n v="95761.599999999991"/>
    <x v="10"/>
    <s v="Leipzig"/>
    <x v="12"/>
    <x v="9"/>
    <x v="0"/>
  </r>
  <r>
    <x v="176"/>
    <x v="21"/>
    <n v="150"/>
    <n v="1787940"/>
    <x v="8"/>
    <s v="Getafe"/>
    <x v="40"/>
    <x v="5"/>
    <x v="1"/>
  </r>
  <r>
    <x v="177"/>
    <x v="11"/>
    <n v="15"/>
    <n v="179553"/>
    <x v="5"/>
    <s v="Leganés"/>
    <x v="31"/>
    <x v="5"/>
    <x v="1"/>
  </r>
  <r>
    <x v="178"/>
    <x v="34"/>
    <n v="6"/>
    <n v="71517.600000000006"/>
    <x v="9"/>
    <s v="Roseville"/>
    <x v="48"/>
    <x v="8"/>
    <x v="0"/>
  </r>
  <r>
    <x v="179"/>
    <x v="83"/>
    <n v="32"/>
    <n v="744796.79999999993"/>
    <x v="5"/>
    <s v="Leganés"/>
    <x v="27"/>
    <x v="5"/>
    <x v="1"/>
  </r>
  <r>
    <x v="180"/>
    <x v="33"/>
    <n v="2"/>
    <n v="84500"/>
    <x v="10"/>
    <s v="Leipzig"/>
    <x v="50"/>
    <x v="9"/>
    <x v="0"/>
  </r>
  <r>
    <x v="181"/>
    <x v="73"/>
    <n v="3"/>
    <n v="4602.1499999999996"/>
    <x v="4"/>
    <s v="Providence"/>
    <x v="74"/>
    <x v="4"/>
    <x v="0"/>
  </r>
  <r>
    <x v="182"/>
    <x v="28"/>
    <n v="29"/>
    <n v="712965"/>
    <x v="14"/>
    <s v="Horse"/>
    <x v="17"/>
    <x v="10"/>
    <x v="0"/>
  </r>
  <r>
    <x v="183"/>
    <x v="83"/>
    <n v="57"/>
    <n v="1326669.2999999998"/>
    <x v="13"/>
    <s v="Middlesbrough"/>
    <x v="58"/>
    <x v="9"/>
    <x v="0"/>
  </r>
  <r>
    <x v="184"/>
    <x v="31"/>
    <n v="16"/>
    <n v="1638401.6"/>
    <x v="7"/>
    <s v="Shieldon"/>
    <x v="75"/>
    <x v="7"/>
    <x v="1"/>
  </r>
  <r>
    <x v="185"/>
    <x v="93"/>
    <n v="10"/>
    <n v="422500"/>
    <x v="12"/>
    <s v="York"/>
    <x v="2"/>
    <x v="2"/>
    <x v="0"/>
  </r>
  <r>
    <x v="186"/>
    <x v="93"/>
    <n v="168"/>
    <n v="7098000"/>
    <x v="10"/>
    <s v="Leipzig"/>
    <x v="75"/>
    <x v="9"/>
    <x v="0"/>
  </r>
  <r>
    <x v="187"/>
    <x v="1"/>
    <n v="138"/>
    <n v="14131213.800000001"/>
    <x v="3"/>
    <s v="Primeape"/>
    <x v="25"/>
    <x v="3"/>
    <x v="1"/>
  </r>
  <r>
    <x v="187"/>
    <x v="52"/>
    <n v="110"/>
    <n v="11264010.999999998"/>
    <x v="3"/>
    <s v="Primeape"/>
    <x v="25"/>
    <x v="3"/>
    <x v="1"/>
  </r>
  <r>
    <x v="187"/>
    <x v="47"/>
    <n v="103"/>
    <n v="10547210.299999999"/>
    <x v="3"/>
    <s v="Primeape"/>
    <x v="25"/>
    <x v="3"/>
    <x v="1"/>
  </r>
  <r>
    <x v="188"/>
    <x v="26"/>
    <n v="45"/>
    <n v="2425500"/>
    <x v="12"/>
    <s v="York"/>
    <x v="13"/>
    <x v="2"/>
    <x v="0"/>
  </r>
  <r>
    <x v="189"/>
    <x v="73"/>
    <n v="45"/>
    <n v="69032.25"/>
    <x v="5"/>
    <s v="Leganés"/>
    <x v="14"/>
    <x v="5"/>
    <x v="1"/>
  </r>
  <r>
    <x v="189"/>
    <x v="32"/>
    <n v="1"/>
    <n v="42250"/>
    <x v="5"/>
    <s v="Leganés"/>
    <x v="14"/>
    <x v="5"/>
    <x v="1"/>
  </r>
  <r>
    <x v="190"/>
    <x v="17"/>
    <n v="22"/>
    <n v="540870"/>
    <x v="12"/>
    <s v="York"/>
    <x v="40"/>
    <x v="2"/>
    <x v="0"/>
  </r>
  <r>
    <x v="191"/>
    <x v="35"/>
    <n v="138"/>
    <n v="3392730"/>
    <x v="7"/>
    <s v="Shieldon"/>
    <x v="76"/>
    <x v="7"/>
    <x v="1"/>
  </r>
  <r>
    <x v="192"/>
    <x v="35"/>
    <n v="15"/>
    <n v="368775"/>
    <x v="4"/>
    <s v="Providence"/>
    <x v="55"/>
    <x v="4"/>
    <x v="0"/>
  </r>
  <r>
    <x v="189"/>
    <x v="15"/>
    <n v="71"/>
    <n v="849884.2"/>
    <x v="5"/>
    <s v="Leganés"/>
    <x v="14"/>
    <x v="5"/>
    <x v="1"/>
  </r>
  <r>
    <x v="193"/>
    <x v="15"/>
    <n v="8"/>
    <n v="95761.599999999991"/>
    <x v="7"/>
    <s v="Shieldon"/>
    <x v="30"/>
    <x v="7"/>
    <x v="1"/>
  </r>
  <r>
    <x v="194"/>
    <x v="3"/>
    <n v="1"/>
    <n v="53900"/>
    <x v="0"/>
    <s v="Venusaur"/>
    <x v="77"/>
    <x v="0"/>
    <x v="0"/>
  </r>
  <r>
    <x v="195"/>
    <x v="0"/>
    <n v="5"/>
    <n v="512000.5"/>
    <x v="2"/>
    <s v="Barcelona"/>
    <x v="20"/>
    <x v="2"/>
    <x v="0"/>
  </r>
  <r>
    <x v="189"/>
    <x v="46"/>
    <n v="109"/>
    <n v="5755200"/>
    <x v="5"/>
    <s v="Leganés"/>
    <x v="14"/>
    <x v="5"/>
    <x v="1"/>
  </r>
  <r>
    <x v="196"/>
    <x v="24"/>
    <n v="5"/>
    <n v="59598"/>
    <x v="6"/>
    <s v="Seedot"/>
    <x v="62"/>
    <x v="6"/>
    <x v="0"/>
  </r>
  <r>
    <x v="189"/>
    <x v="22"/>
    <n v="75"/>
    <n v="1843875"/>
    <x v="5"/>
    <s v="Leganés"/>
    <x v="14"/>
    <x v="5"/>
    <x v="1"/>
  </r>
  <r>
    <x v="197"/>
    <x v="7"/>
    <n v="33"/>
    <n v="1742400"/>
    <x v="1"/>
    <s v="Montpellier"/>
    <x v="23"/>
    <x v="1"/>
    <x v="0"/>
  </r>
  <r>
    <x v="198"/>
    <x v="23"/>
    <n v="14"/>
    <n v="344190"/>
    <x v="13"/>
    <s v="Middlesbrough"/>
    <x v="78"/>
    <x v="9"/>
    <x v="0"/>
  </r>
  <r>
    <x v="199"/>
    <x v="46"/>
    <n v="4"/>
    <n v="211200"/>
    <x v="9"/>
    <s v="Roseville"/>
    <x v="58"/>
    <x v="8"/>
    <x v="0"/>
  </r>
  <r>
    <x v="200"/>
    <x v="52"/>
    <n v="44"/>
    <n v="4505604.3999999994"/>
    <x v="5"/>
    <s v="Leganés"/>
    <x v="10"/>
    <x v="5"/>
    <x v="1"/>
  </r>
  <r>
    <x v="201"/>
    <x v="14"/>
    <n v="22"/>
    <n v="263344.39999999997"/>
    <x v="4"/>
    <s v="Providence"/>
    <x v="79"/>
    <x v="4"/>
    <x v="0"/>
  </r>
  <r>
    <x v="202"/>
    <x v="19"/>
    <n v="99"/>
    <n v="1180040.3999999999"/>
    <x v="11"/>
    <s v="Donphan"/>
    <x v="80"/>
    <x v="3"/>
    <x v="1"/>
  </r>
  <r>
    <x v="203"/>
    <x v="6"/>
    <n v="2"/>
    <n v="107800"/>
    <x v="2"/>
    <s v="Barcelona"/>
    <x v="0"/>
    <x v="2"/>
    <x v="0"/>
  </r>
  <r>
    <x v="203"/>
    <x v="32"/>
    <n v="123"/>
    <n v="5196750"/>
    <x v="2"/>
    <s v="Barcelona"/>
    <x v="0"/>
    <x v="2"/>
    <x v="0"/>
  </r>
  <r>
    <x v="204"/>
    <x v="14"/>
    <n v="94"/>
    <n v="1125198.7999999998"/>
    <x v="10"/>
    <s v="Leipzig"/>
    <x v="81"/>
    <x v="9"/>
    <x v="0"/>
  </r>
  <r>
    <x v="204"/>
    <x v="43"/>
    <n v="35"/>
    <n v="53691.75"/>
    <x v="10"/>
    <s v="Leipzig"/>
    <x v="81"/>
    <x v="9"/>
    <x v="0"/>
  </r>
  <r>
    <x v="204"/>
    <x v="3"/>
    <n v="50"/>
    <n v="2695000"/>
    <x v="10"/>
    <s v="Leipzig"/>
    <x v="81"/>
    <x v="9"/>
    <x v="0"/>
  </r>
  <r>
    <x v="205"/>
    <x v="26"/>
    <n v="53"/>
    <n v="2856700"/>
    <x v="1"/>
    <s v="Montpellier"/>
    <x v="26"/>
    <x v="1"/>
    <x v="0"/>
  </r>
  <r>
    <x v="206"/>
    <x v="14"/>
    <n v="34"/>
    <n v="406986.8"/>
    <x v="14"/>
    <s v="Horse"/>
    <x v="54"/>
    <x v="10"/>
    <x v="0"/>
  </r>
  <r>
    <x v="206"/>
    <x v="26"/>
    <n v="4"/>
    <n v="215600"/>
    <x v="14"/>
    <s v="Horse"/>
    <x v="54"/>
    <x v="10"/>
    <x v="0"/>
  </r>
  <r>
    <x v="204"/>
    <x v="60"/>
    <n v="78"/>
    <n v="929728.8"/>
    <x v="10"/>
    <s v="Leipzig"/>
    <x v="81"/>
    <x v="9"/>
    <x v="0"/>
  </r>
  <r>
    <x v="207"/>
    <x v="35"/>
    <n v="11"/>
    <n v="270435"/>
    <x v="5"/>
    <s v="Leganés"/>
    <x v="5"/>
    <x v="5"/>
    <x v="1"/>
  </r>
  <r>
    <x v="208"/>
    <x v="18"/>
    <n v="2"/>
    <n v="49170"/>
    <x v="4"/>
    <s v="Providence"/>
    <x v="20"/>
    <x v="4"/>
    <x v="0"/>
  </r>
  <r>
    <x v="209"/>
    <x v="13"/>
    <n v="38"/>
    <n v="846533.59999999986"/>
    <x v="6"/>
    <s v="Seedot"/>
    <x v="16"/>
    <x v="6"/>
    <x v="0"/>
  </r>
  <r>
    <x v="204"/>
    <x v="26"/>
    <n v="109"/>
    <n v="5875100"/>
    <x v="10"/>
    <s v="Leipzig"/>
    <x v="81"/>
    <x v="9"/>
    <x v="0"/>
  </r>
  <r>
    <x v="210"/>
    <x v="21"/>
    <n v="25"/>
    <n v="297990"/>
    <x v="5"/>
    <s v="Leganés"/>
    <x v="23"/>
    <x v="5"/>
    <x v="1"/>
  </r>
  <r>
    <x v="210"/>
    <x v="24"/>
    <n v="7"/>
    <n v="83437.2"/>
    <x v="5"/>
    <s v="Leganés"/>
    <x v="23"/>
    <x v="5"/>
    <x v="1"/>
  </r>
  <r>
    <x v="204"/>
    <x v="83"/>
    <n v="95"/>
    <n v="2211115.5"/>
    <x v="10"/>
    <s v="Leipzig"/>
    <x v="81"/>
    <x v="9"/>
    <x v="0"/>
  </r>
  <r>
    <x v="211"/>
    <x v="15"/>
    <n v="4"/>
    <n v="47880.799999999996"/>
    <x v="1"/>
    <s v="Montpellier"/>
    <x v="66"/>
    <x v="1"/>
    <x v="0"/>
  </r>
  <r>
    <x v="212"/>
    <x v="44"/>
    <n v="3"/>
    <n v="13151.25"/>
    <x v="14"/>
    <s v="Horse"/>
    <x v="46"/>
    <x v="10"/>
    <x v="0"/>
  </r>
  <r>
    <x v="211"/>
    <x v="51"/>
    <n v="64"/>
    <n v="2670060.7999999998"/>
    <x v="1"/>
    <s v="Montpellier"/>
    <x v="66"/>
    <x v="1"/>
    <x v="0"/>
  </r>
  <r>
    <x v="211"/>
    <x v="21"/>
    <n v="2"/>
    <n v="23839.200000000001"/>
    <x v="1"/>
    <s v="Montpellier"/>
    <x v="66"/>
    <x v="1"/>
    <x v="0"/>
  </r>
  <r>
    <x v="213"/>
    <x v="10"/>
    <n v="36"/>
    <n v="430927.19999999995"/>
    <x v="4"/>
    <s v="Providence"/>
    <x v="82"/>
    <x v="4"/>
    <x v="0"/>
  </r>
  <r>
    <x v="214"/>
    <x v="34"/>
    <n v="17"/>
    <n v="202633.2"/>
    <x v="14"/>
    <s v="Horse"/>
    <x v="62"/>
    <x v="10"/>
    <x v="0"/>
  </r>
  <r>
    <x v="215"/>
    <x v="21"/>
    <n v="39"/>
    <n v="464864.4"/>
    <x v="5"/>
    <s v="Leganés"/>
    <x v="62"/>
    <x v="5"/>
    <x v="1"/>
  </r>
  <r>
    <x v="215"/>
    <x v="4"/>
    <n v="46"/>
    <n v="2479400"/>
    <x v="5"/>
    <s v="Leganés"/>
    <x v="62"/>
    <x v="5"/>
    <x v="1"/>
  </r>
  <r>
    <x v="215"/>
    <x v="24"/>
    <n v="1"/>
    <n v="11919.6"/>
    <x v="5"/>
    <s v="Leganés"/>
    <x v="62"/>
    <x v="5"/>
    <x v="1"/>
  </r>
  <r>
    <x v="215"/>
    <x v="14"/>
    <n v="14"/>
    <n v="167582.79999999999"/>
    <x v="5"/>
    <s v="Leganés"/>
    <x v="62"/>
    <x v="5"/>
    <x v="1"/>
  </r>
  <r>
    <x v="216"/>
    <x v="11"/>
    <n v="5"/>
    <n v="59851"/>
    <x v="1"/>
    <s v="Montpellier"/>
    <x v="17"/>
    <x v="1"/>
    <x v="0"/>
  </r>
  <r>
    <x v="217"/>
    <x v="41"/>
    <n v="5"/>
    <n v="21918.75"/>
    <x v="14"/>
    <s v="Horse"/>
    <x v="18"/>
    <x v="10"/>
    <x v="0"/>
  </r>
  <r>
    <x v="218"/>
    <x v="22"/>
    <n v="147"/>
    <n v="3613995"/>
    <x v="4"/>
    <s v="Providence"/>
    <x v="31"/>
    <x v="4"/>
    <x v="0"/>
  </r>
  <r>
    <x v="219"/>
    <x v="0"/>
    <n v="12"/>
    <n v="1228801.2000000002"/>
    <x v="4"/>
    <s v="Providence"/>
    <x v="78"/>
    <x v="4"/>
    <x v="0"/>
  </r>
  <r>
    <x v="220"/>
    <x v="35"/>
    <n v="3"/>
    <n v="73755"/>
    <x v="0"/>
    <s v="Venusaur"/>
    <x v="38"/>
    <x v="0"/>
    <x v="0"/>
  </r>
  <r>
    <x v="221"/>
    <x v="28"/>
    <n v="13"/>
    <n v="319605"/>
    <x v="3"/>
    <s v="Primeape"/>
    <x v="1"/>
    <x v="3"/>
    <x v="1"/>
  </r>
  <r>
    <x v="221"/>
    <x v="52"/>
    <n v="12"/>
    <n v="1228801.2"/>
    <x v="3"/>
    <s v="Primeape"/>
    <x v="1"/>
    <x v="3"/>
    <x v="1"/>
  </r>
  <r>
    <x v="221"/>
    <x v="84"/>
    <n v="46"/>
    <n v="4710404.5999999996"/>
    <x v="3"/>
    <s v="Primeape"/>
    <x v="1"/>
    <x v="3"/>
    <x v="1"/>
  </r>
  <r>
    <x v="222"/>
    <x v="52"/>
    <n v="1"/>
    <n v="102400.09999999999"/>
    <x v="12"/>
    <s v="York"/>
    <x v="7"/>
    <x v="2"/>
    <x v="0"/>
  </r>
  <r>
    <x v="220"/>
    <x v="73"/>
    <n v="23"/>
    <n v="35283.15"/>
    <x v="0"/>
    <s v="Venusaur"/>
    <x v="38"/>
    <x v="0"/>
    <x v="0"/>
  </r>
  <r>
    <x v="223"/>
    <x v="5"/>
    <n v="38"/>
    <n v="2048200"/>
    <x v="11"/>
    <s v="Donphan"/>
    <x v="33"/>
    <x v="3"/>
    <x v="1"/>
  </r>
  <r>
    <x v="224"/>
    <x v="84"/>
    <n v="4"/>
    <n v="409600.39999999997"/>
    <x v="9"/>
    <s v="Roseville"/>
    <x v="44"/>
    <x v="8"/>
    <x v="0"/>
  </r>
  <r>
    <x v="225"/>
    <x v="91"/>
    <n v="54"/>
    <n v="643658.4"/>
    <x v="14"/>
    <s v="Horse"/>
    <x v="32"/>
    <x v="10"/>
    <x v="0"/>
  </r>
  <r>
    <x v="226"/>
    <x v="84"/>
    <n v="12"/>
    <n v="1228801.2"/>
    <x v="10"/>
    <s v="Leipzig"/>
    <x v="9"/>
    <x v="9"/>
    <x v="0"/>
  </r>
  <r>
    <x v="227"/>
    <x v="92"/>
    <n v="119"/>
    <n v="5027750"/>
    <x v="10"/>
    <s v="Leipzig"/>
    <x v="76"/>
    <x v="9"/>
    <x v="0"/>
  </r>
  <r>
    <x v="228"/>
    <x v="10"/>
    <n v="11"/>
    <n v="131672.19999999998"/>
    <x v="13"/>
    <s v="Middlesbrough"/>
    <x v="19"/>
    <x v="9"/>
    <x v="0"/>
  </r>
  <r>
    <x v="229"/>
    <x v="7"/>
    <n v="6"/>
    <n v="316800"/>
    <x v="1"/>
    <s v="Montpellier"/>
    <x v="77"/>
    <x v="1"/>
    <x v="0"/>
  </r>
  <r>
    <x v="230"/>
    <x v="3"/>
    <n v="134"/>
    <n v="7222600"/>
    <x v="14"/>
    <s v="Horse"/>
    <x v="83"/>
    <x v="10"/>
    <x v="0"/>
  </r>
  <r>
    <x v="231"/>
    <x v="46"/>
    <n v="66"/>
    <n v="3484800"/>
    <x v="7"/>
    <s v="Shieldon"/>
    <x v="18"/>
    <x v="7"/>
    <x v="1"/>
  </r>
  <r>
    <x v="232"/>
    <x v="12"/>
    <n v="15"/>
    <n v="349123.49999999994"/>
    <x v="4"/>
    <s v="Providence"/>
    <x v="3"/>
    <x v="4"/>
    <x v="0"/>
  </r>
  <r>
    <x v="233"/>
    <x v="9"/>
    <n v="1"/>
    <n v="11970.199999999999"/>
    <x v="0"/>
    <s v="Venusaur"/>
    <x v="72"/>
    <x v="0"/>
    <x v="0"/>
  </r>
  <r>
    <x v="233"/>
    <x v="91"/>
    <n v="5"/>
    <n v="59598"/>
    <x v="0"/>
    <s v="Venusaur"/>
    <x v="72"/>
    <x v="0"/>
    <x v="0"/>
  </r>
  <r>
    <x v="234"/>
    <x v="93"/>
    <n v="4"/>
    <n v="169000"/>
    <x v="1"/>
    <s v="Montpellier"/>
    <x v="80"/>
    <x v="1"/>
    <x v="0"/>
  </r>
  <r>
    <x v="235"/>
    <x v="5"/>
    <n v="3"/>
    <n v="161700"/>
    <x v="5"/>
    <s v="Leganés"/>
    <x v="22"/>
    <x v="5"/>
    <x v="1"/>
  </r>
  <r>
    <x v="236"/>
    <x v="18"/>
    <n v="16"/>
    <n v="393360"/>
    <x v="9"/>
    <s v="Roseville"/>
    <x v="65"/>
    <x v="8"/>
    <x v="0"/>
  </r>
  <r>
    <x v="233"/>
    <x v="32"/>
    <n v="14"/>
    <n v="591500"/>
    <x v="0"/>
    <s v="Venusaur"/>
    <x v="72"/>
    <x v="0"/>
    <x v="0"/>
  </r>
  <r>
    <x v="233"/>
    <x v="33"/>
    <n v="2"/>
    <n v="84500"/>
    <x v="0"/>
    <s v="Venusaur"/>
    <x v="72"/>
    <x v="0"/>
    <x v="0"/>
  </r>
  <r>
    <x v="237"/>
    <x v="51"/>
    <n v="8"/>
    <n v="333757.59999999998"/>
    <x v="14"/>
    <s v="Horse"/>
    <x v="27"/>
    <x v="10"/>
    <x v="0"/>
  </r>
  <r>
    <x v="237"/>
    <x v="8"/>
    <n v="30"/>
    <n v="1584000"/>
    <x v="14"/>
    <s v="Horse"/>
    <x v="27"/>
    <x v="10"/>
    <x v="0"/>
  </r>
  <r>
    <x v="238"/>
    <x v="92"/>
    <n v="8"/>
    <n v="338000"/>
    <x v="0"/>
    <s v="Venusaur"/>
    <x v="65"/>
    <x v="0"/>
    <x v="0"/>
  </r>
  <r>
    <x v="237"/>
    <x v="16"/>
    <n v="133"/>
    <n v="1592036.6"/>
    <x v="14"/>
    <s v="Horse"/>
    <x v="27"/>
    <x v="10"/>
    <x v="0"/>
  </r>
  <r>
    <x v="237"/>
    <x v="35"/>
    <n v="60"/>
    <n v="1475100"/>
    <x v="14"/>
    <s v="Horse"/>
    <x v="27"/>
    <x v="10"/>
    <x v="0"/>
  </r>
  <r>
    <x v="239"/>
    <x v="0"/>
    <n v="7"/>
    <n v="716800.70000000007"/>
    <x v="1"/>
    <s v="Montpellier"/>
    <x v="76"/>
    <x v="1"/>
    <x v="0"/>
  </r>
  <r>
    <x v="240"/>
    <x v="73"/>
    <n v="12"/>
    <n v="18408.599999999999"/>
    <x v="14"/>
    <s v="Horse"/>
    <x v="42"/>
    <x v="10"/>
    <x v="0"/>
  </r>
  <r>
    <x v="241"/>
    <x v="9"/>
    <n v="14"/>
    <n v="167582.79999999999"/>
    <x v="12"/>
    <s v="York"/>
    <x v="82"/>
    <x v="2"/>
    <x v="0"/>
  </r>
  <r>
    <x v="237"/>
    <x v="92"/>
    <n v="7"/>
    <n v="295750"/>
    <x v="14"/>
    <s v="Horse"/>
    <x v="27"/>
    <x v="10"/>
    <x v="0"/>
  </r>
  <r>
    <x v="242"/>
    <x v="42"/>
    <n v="27"/>
    <n v="69372.45"/>
    <x v="4"/>
    <s v="Providence"/>
    <x v="67"/>
    <x v="4"/>
    <x v="0"/>
  </r>
  <r>
    <x v="242"/>
    <x v="44"/>
    <n v="8"/>
    <n v="35070"/>
    <x v="4"/>
    <s v="Providence"/>
    <x v="67"/>
    <x v="4"/>
    <x v="0"/>
  </r>
  <r>
    <x v="242"/>
    <x v="37"/>
    <n v="89"/>
    <n v="2024750"/>
    <x v="4"/>
    <s v="Providence"/>
    <x v="67"/>
    <x v="4"/>
    <x v="0"/>
  </r>
  <r>
    <x v="243"/>
    <x v="59"/>
    <n v="46"/>
    <n v="4710404.6000000006"/>
    <x v="11"/>
    <s v="Donphan"/>
    <x v="20"/>
    <x v="3"/>
    <x v="1"/>
  </r>
  <r>
    <x v="244"/>
    <x v="47"/>
    <n v="104"/>
    <n v="10649610.399999999"/>
    <x v="6"/>
    <s v="Seedot"/>
    <x v="26"/>
    <x v="6"/>
    <x v="0"/>
  </r>
  <r>
    <x v="244"/>
    <x v="13"/>
    <n v="77"/>
    <n v="1715344.3999999997"/>
    <x v="6"/>
    <s v="Seedot"/>
    <x v="26"/>
    <x v="6"/>
    <x v="0"/>
  </r>
  <r>
    <x v="245"/>
    <x v="2"/>
    <n v="6"/>
    <n v="15416.099999999999"/>
    <x v="4"/>
    <s v="Providence"/>
    <x v="31"/>
    <x v="4"/>
    <x v="0"/>
  </r>
  <r>
    <x v="246"/>
    <x v="60"/>
    <n v="85"/>
    <n v="1013166"/>
    <x v="4"/>
    <s v="Providence"/>
    <x v="36"/>
    <x v="4"/>
    <x v="0"/>
  </r>
  <r>
    <x v="247"/>
    <x v="1"/>
    <n v="5"/>
    <n v="512000.5"/>
    <x v="0"/>
    <s v="Venusaur"/>
    <x v="30"/>
    <x v="0"/>
    <x v="0"/>
  </r>
  <r>
    <x v="247"/>
    <x v="2"/>
    <n v="83"/>
    <n v="213256.05"/>
    <x v="0"/>
    <s v="Venusaur"/>
    <x v="30"/>
    <x v="0"/>
    <x v="0"/>
  </r>
  <r>
    <x v="247"/>
    <x v="18"/>
    <n v="5"/>
    <n v="122925"/>
    <x v="0"/>
    <s v="Venusaur"/>
    <x v="30"/>
    <x v="0"/>
    <x v="0"/>
  </r>
  <r>
    <x v="248"/>
    <x v="91"/>
    <n v="22"/>
    <n v="262231.2"/>
    <x v="13"/>
    <s v="Middlesbrough"/>
    <x v="73"/>
    <x v="9"/>
    <x v="0"/>
  </r>
  <r>
    <x v="248"/>
    <x v="0"/>
    <n v="76"/>
    <n v="7782407.6000000006"/>
    <x v="13"/>
    <s v="Middlesbrough"/>
    <x v="73"/>
    <x v="9"/>
    <x v="0"/>
  </r>
  <r>
    <x v="248"/>
    <x v="17"/>
    <n v="33"/>
    <n v="811305"/>
    <x v="13"/>
    <s v="Middlesbrough"/>
    <x v="73"/>
    <x v="9"/>
    <x v="0"/>
  </r>
  <r>
    <x v="248"/>
    <x v="5"/>
    <n v="12"/>
    <n v="646800"/>
    <x v="13"/>
    <s v="Middlesbrough"/>
    <x v="73"/>
    <x v="9"/>
    <x v="0"/>
  </r>
  <r>
    <x v="248"/>
    <x v="60"/>
    <n v="14"/>
    <n v="166874.4"/>
    <x v="13"/>
    <s v="Middlesbrough"/>
    <x v="73"/>
    <x v="9"/>
    <x v="0"/>
  </r>
  <r>
    <x v="249"/>
    <x v="91"/>
    <n v="238"/>
    <n v="2836864.8000000003"/>
    <x v="2"/>
    <s v="Barcelona"/>
    <x v="17"/>
    <x v="2"/>
    <x v="0"/>
  </r>
  <r>
    <x v="250"/>
    <x v="9"/>
    <n v="42"/>
    <n v="502748.39999999997"/>
    <x v="1"/>
    <s v="Montpellier"/>
    <x v="84"/>
    <x v="1"/>
    <x v="0"/>
  </r>
  <r>
    <x v="251"/>
    <x v="34"/>
    <n v="1"/>
    <n v="11919.6"/>
    <x v="14"/>
    <s v="Horse"/>
    <x v="74"/>
    <x v="10"/>
    <x v="0"/>
  </r>
  <r>
    <x v="252"/>
    <x v="46"/>
    <n v="1"/>
    <n v="52800"/>
    <x v="2"/>
    <s v="Barcelona"/>
    <x v="60"/>
    <x v="2"/>
    <x v="0"/>
  </r>
  <r>
    <x v="253"/>
    <x v="83"/>
    <n v="228"/>
    <n v="5306677.1999999993"/>
    <x v="12"/>
    <s v="York"/>
    <x v="36"/>
    <x v="2"/>
    <x v="0"/>
  </r>
  <r>
    <x v="254"/>
    <x v="46"/>
    <n v="3"/>
    <n v="158400"/>
    <x v="0"/>
    <s v="Venusaur"/>
    <x v="81"/>
    <x v="0"/>
    <x v="0"/>
  </r>
  <r>
    <x v="254"/>
    <x v="26"/>
    <n v="264"/>
    <n v="14229600"/>
    <x v="0"/>
    <s v="Venusaur"/>
    <x v="81"/>
    <x v="0"/>
    <x v="0"/>
  </r>
  <r>
    <x v="255"/>
    <x v="51"/>
    <n v="5"/>
    <n v="208598.5"/>
    <x v="11"/>
    <s v="Donphan"/>
    <x v="85"/>
    <x v="3"/>
    <x v="1"/>
  </r>
  <r>
    <x v="255"/>
    <x v="22"/>
    <n v="10"/>
    <n v="245850"/>
    <x v="11"/>
    <s v="Donphan"/>
    <x v="85"/>
    <x v="3"/>
    <x v="1"/>
  </r>
  <r>
    <x v="256"/>
    <x v="83"/>
    <n v="56"/>
    <n v="1303394.3999999999"/>
    <x v="0"/>
    <s v="Venusaur"/>
    <x v="85"/>
    <x v="0"/>
    <x v="0"/>
  </r>
  <r>
    <x v="256"/>
    <x v="60"/>
    <n v="28"/>
    <n v="333748.8"/>
    <x v="0"/>
    <s v="Venusaur"/>
    <x v="85"/>
    <x v="0"/>
    <x v="0"/>
  </r>
  <r>
    <x v="256"/>
    <x v="1"/>
    <n v="44"/>
    <n v="4505604.4000000004"/>
    <x v="0"/>
    <s v="Venusaur"/>
    <x v="85"/>
    <x v="0"/>
    <x v="0"/>
  </r>
  <r>
    <x v="256"/>
    <x v="3"/>
    <n v="96"/>
    <n v="5174400"/>
    <x v="0"/>
    <s v="Venusaur"/>
    <x v="85"/>
    <x v="0"/>
    <x v="0"/>
  </r>
  <r>
    <x v="256"/>
    <x v="28"/>
    <n v="36"/>
    <n v="885060"/>
    <x v="0"/>
    <s v="Venusaur"/>
    <x v="85"/>
    <x v="0"/>
    <x v="0"/>
  </r>
  <r>
    <x v="257"/>
    <x v="6"/>
    <n v="28"/>
    <n v="1509200"/>
    <x v="6"/>
    <s v="Seedot"/>
    <x v="44"/>
    <x v="6"/>
    <x v="0"/>
  </r>
  <r>
    <x v="257"/>
    <x v="4"/>
    <n v="12"/>
    <n v="646800"/>
    <x v="6"/>
    <s v="Seedot"/>
    <x v="44"/>
    <x v="6"/>
    <x v="0"/>
  </r>
  <r>
    <x v="257"/>
    <x v="12"/>
    <n v="8"/>
    <n v="186199.19999999998"/>
    <x v="6"/>
    <s v="Seedot"/>
    <x v="44"/>
    <x v="6"/>
    <x v="0"/>
  </r>
  <r>
    <x v="257"/>
    <x v="94"/>
    <n v="24"/>
    <n v="1014000"/>
    <x v="6"/>
    <s v="Seedot"/>
    <x v="44"/>
    <x v="6"/>
    <x v="0"/>
  </r>
  <r>
    <x v="258"/>
    <x v="95"/>
    <n v="36"/>
    <n v="1521000"/>
    <x v="0"/>
    <s v="Venusaur"/>
    <x v="12"/>
    <x v="0"/>
    <x v="0"/>
  </r>
  <r>
    <x v="258"/>
    <x v="96"/>
    <n v="42"/>
    <n v="955500"/>
    <x v="0"/>
    <s v="Venusaur"/>
    <x v="12"/>
    <x v="0"/>
    <x v="0"/>
  </r>
  <r>
    <x v="258"/>
    <x v="97"/>
    <n v="13"/>
    <n v="549250"/>
    <x v="0"/>
    <s v="Venusaur"/>
    <x v="12"/>
    <x v="0"/>
    <x v="0"/>
  </r>
  <r>
    <x v="258"/>
    <x v="98"/>
    <n v="22"/>
    <n v="929500"/>
    <x v="0"/>
    <s v="Venusaur"/>
    <x v="12"/>
    <x v="0"/>
    <x v="0"/>
  </r>
  <r>
    <x v="259"/>
    <x v="99"/>
    <n v="49"/>
    <n v="2070250"/>
    <x v="14"/>
    <s v="Horse"/>
    <x v="8"/>
    <x v="10"/>
    <x v="0"/>
  </r>
  <r>
    <x v="259"/>
    <x v="100"/>
    <n v="42"/>
    <n v="955500"/>
    <x v="14"/>
    <s v="Horse"/>
    <x v="8"/>
    <x v="10"/>
    <x v="0"/>
  </r>
  <r>
    <x v="259"/>
    <x v="101"/>
    <n v="32"/>
    <n v="740889.59999999998"/>
    <x v="14"/>
    <s v="Horse"/>
    <x v="8"/>
    <x v="10"/>
    <x v="0"/>
  </r>
  <r>
    <x v="259"/>
    <x v="8"/>
    <n v="28"/>
    <n v="1478400"/>
    <x v="14"/>
    <s v="Horse"/>
    <x v="8"/>
    <x v="10"/>
    <x v="0"/>
  </r>
  <r>
    <x v="254"/>
    <x v="20"/>
    <n v="35"/>
    <n v="1886500"/>
    <x v="0"/>
    <s v="Venusaur"/>
    <x v="81"/>
    <x v="0"/>
    <x v="0"/>
  </r>
  <r>
    <x v="260"/>
    <x v="32"/>
    <n v="49"/>
    <n v="2070250"/>
    <x v="5"/>
    <s v="Leganés"/>
    <x v="27"/>
    <x v="5"/>
    <x v="1"/>
  </r>
  <r>
    <x v="261"/>
    <x v="15"/>
    <n v="82"/>
    <n v="981556.39999999991"/>
    <x v="4"/>
    <s v="Providence"/>
    <x v="66"/>
    <x v="4"/>
    <x v="0"/>
  </r>
  <r>
    <x v="262"/>
    <x v="52"/>
    <n v="8"/>
    <n v="819200.79999999993"/>
    <x v="5"/>
    <s v="Leganés"/>
    <x v="69"/>
    <x v="5"/>
    <x v="1"/>
  </r>
  <r>
    <x v="262"/>
    <x v="7"/>
    <n v="9"/>
    <n v="475200"/>
    <x v="5"/>
    <s v="Leganés"/>
    <x v="69"/>
    <x v="5"/>
    <x v="1"/>
  </r>
  <r>
    <x v="263"/>
    <x v="102"/>
    <n v="6"/>
    <n v="226802.40000000002"/>
    <x v="11"/>
    <s v="Donphan"/>
    <x v="34"/>
    <x v="3"/>
    <x v="1"/>
  </r>
  <r>
    <x v="263"/>
    <x v="103"/>
    <n v="4"/>
    <n v="151201.60000000001"/>
    <x v="11"/>
    <s v="Donphan"/>
    <x v="34"/>
    <x v="3"/>
    <x v="1"/>
  </r>
  <r>
    <x v="263"/>
    <x v="104"/>
    <n v="4"/>
    <n v="137698"/>
    <x v="11"/>
    <s v="Donphan"/>
    <x v="34"/>
    <x v="3"/>
    <x v="1"/>
  </r>
  <r>
    <x v="263"/>
    <x v="105"/>
    <n v="3"/>
    <n v="113401.20000000001"/>
    <x v="11"/>
    <s v="Donphan"/>
    <x v="34"/>
    <x v="3"/>
    <x v="1"/>
  </r>
  <r>
    <x v="264"/>
    <x v="12"/>
    <n v="1400"/>
    <n v="32584859.999999996"/>
    <x v="6"/>
    <s v="Seedot"/>
    <x v="41"/>
    <x v="6"/>
    <x v="0"/>
  </r>
  <r>
    <x v="264"/>
    <x v="13"/>
    <n v="730"/>
    <n v="16262355.999999998"/>
    <x v="6"/>
    <s v="Seedot"/>
    <x v="41"/>
    <x v="6"/>
    <x v="0"/>
  </r>
  <r>
    <x v="264"/>
    <x v="2"/>
    <n v="280"/>
    <n v="719418"/>
    <x v="6"/>
    <s v="Seedot"/>
    <x v="41"/>
    <x v="6"/>
    <x v="0"/>
  </r>
  <r>
    <x v="265"/>
    <x v="37"/>
    <n v="1000"/>
    <n v="22750000"/>
    <x v="2"/>
    <s v="Barcelona"/>
    <x v="18"/>
    <x v="2"/>
    <x v="0"/>
  </r>
  <r>
    <x v="265"/>
    <x v="106"/>
    <n v="170"/>
    <n v="3935976"/>
    <x v="2"/>
    <s v="Barcelona"/>
    <x v="18"/>
    <x v="2"/>
    <x v="0"/>
  </r>
  <r>
    <x v="265"/>
    <x v="107"/>
    <n v="120"/>
    <n v="2778336"/>
    <x v="2"/>
    <s v="Barcelona"/>
    <x v="18"/>
    <x v="2"/>
    <x v="0"/>
  </r>
  <r>
    <x v="263"/>
    <x v="108"/>
    <n v="3"/>
    <n v="113401.20000000001"/>
    <x v="11"/>
    <s v="Donphan"/>
    <x v="34"/>
    <x v="3"/>
    <x v="1"/>
  </r>
  <r>
    <x v="263"/>
    <x v="109"/>
    <n v="3"/>
    <n v="95550.0003"/>
    <x v="11"/>
    <s v="Donphan"/>
    <x v="34"/>
    <x v="3"/>
    <x v="1"/>
  </r>
  <r>
    <x v="266"/>
    <x v="110"/>
    <n v="42"/>
    <n v="1774500"/>
    <x v="7"/>
    <s v="Shieldon"/>
    <x v="5"/>
    <x v="7"/>
    <x v="1"/>
  </r>
  <r>
    <x v="266"/>
    <x v="52"/>
    <n v="21"/>
    <n v="2150402.0999999996"/>
    <x v="7"/>
    <s v="Shieldon"/>
    <x v="5"/>
    <x v="7"/>
    <x v="1"/>
  </r>
  <r>
    <x v="267"/>
    <x v="32"/>
    <n v="11"/>
    <n v="464750"/>
    <x v="0"/>
    <s v="Venusaur"/>
    <x v="6"/>
    <x v="0"/>
    <x v="0"/>
  </r>
  <r>
    <x v="267"/>
    <x v="24"/>
    <n v="3"/>
    <n v="35758.800000000003"/>
    <x v="0"/>
    <s v="Venusaur"/>
    <x v="6"/>
    <x v="0"/>
    <x v="0"/>
  </r>
  <r>
    <x v="268"/>
    <x v="42"/>
    <n v="60"/>
    <n v="154161"/>
    <x v="11"/>
    <s v="Donphan"/>
    <x v="52"/>
    <x v="3"/>
    <x v="1"/>
  </r>
  <r>
    <x v="268"/>
    <x v="92"/>
    <n v="81"/>
    <n v="3422250"/>
    <x v="11"/>
    <s v="Donphan"/>
    <x v="52"/>
    <x v="3"/>
    <x v="1"/>
  </r>
  <r>
    <x v="268"/>
    <x v="84"/>
    <n v="62"/>
    <n v="6348806.1999999993"/>
    <x v="11"/>
    <s v="Donphan"/>
    <x v="52"/>
    <x v="3"/>
    <x v="1"/>
  </r>
  <r>
    <x v="268"/>
    <x v="93"/>
    <n v="22"/>
    <n v="929500"/>
    <x v="11"/>
    <s v="Donphan"/>
    <x v="52"/>
    <x v="3"/>
    <x v="1"/>
  </r>
  <r>
    <x v="268"/>
    <x v="7"/>
    <n v="39"/>
    <n v="2059200"/>
    <x v="11"/>
    <s v="Donphan"/>
    <x v="52"/>
    <x v="3"/>
    <x v="1"/>
  </r>
  <r>
    <x v="268"/>
    <x v="44"/>
    <n v="26"/>
    <n v="113977.5"/>
    <x v="11"/>
    <s v="Donphan"/>
    <x v="52"/>
    <x v="3"/>
    <x v="1"/>
  </r>
  <r>
    <x v="269"/>
    <x v="14"/>
    <n v="61"/>
    <n v="730182.2"/>
    <x v="2"/>
    <s v="Barcelona"/>
    <x v="16"/>
    <x v="2"/>
    <x v="0"/>
  </r>
  <r>
    <x v="269"/>
    <x v="111"/>
    <n v="65"/>
    <n v="1504932"/>
    <x v="2"/>
    <s v="Barcelona"/>
    <x v="16"/>
    <x v="2"/>
    <x v="0"/>
  </r>
  <r>
    <x v="269"/>
    <x v="112"/>
    <n v="34"/>
    <n v="1436500"/>
    <x v="2"/>
    <s v="Barcelona"/>
    <x v="16"/>
    <x v="2"/>
    <x v="0"/>
  </r>
  <r>
    <x v="269"/>
    <x v="110"/>
    <n v="35"/>
    <n v="1478750"/>
    <x v="2"/>
    <s v="Barcelona"/>
    <x v="16"/>
    <x v="2"/>
    <x v="0"/>
  </r>
  <r>
    <x v="269"/>
    <x v="113"/>
    <n v="56"/>
    <n v="2366000"/>
    <x v="2"/>
    <s v="Barcelona"/>
    <x v="16"/>
    <x v="2"/>
    <x v="0"/>
  </r>
  <r>
    <x v="269"/>
    <x v="114"/>
    <n v="33"/>
    <n v="664943.4"/>
    <x v="2"/>
    <s v="Barcelona"/>
    <x v="16"/>
    <x v="2"/>
    <x v="0"/>
  </r>
  <r>
    <x v="263"/>
    <x v="115"/>
    <n v="4"/>
    <n v="150800"/>
    <x v="11"/>
    <s v="Donphan"/>
    <x v="34"/>
    <x v="3"/>
    <x v="1"/>
  </r>
  <r>
    <x v="263"/>
    <x v="116"/>
    <n v="3"/>
    <n v="113100"/>
    <x v="11"/>
    <s v="Donphan"/>
    <x v="34"/>
    <x v="3"/>
    <x v="1"/>
  </r>
  <r>
    <x v="263"/>
    <x v="117"/>
    <n v="6"/>
    <n v="331500"/>
    <x v="11"/>
    <s v="Donphan"/>
    <x v="34"/>
    <x v="3"/>
    <x v="1"/>
  </r>
  <r>
    <x v="263"/>
    <x v="118"/>
    <n v="6"/>
    <n v="234003"/>
    <x v="11"/>
    <s v="Donphan"/>
    <x v="34"/>
    <x v="3"/>
    <x v="1"/>
  </r>
  <r>
    <x v="270"/>
    <x v="32"/>
    <n v="25"/>
    <n v="1056250"/>
    <x v="11"/>
    <s v="Donphan"/>
    <x v="23"/>
    <x v="3"/>
    <x v="1"/>
  </r>
  <r>
    <x v="270"/>
    <x v="24"/>
    <n v="16"/>
    <n v="190713.60000000001"/>
    <x v="11"/>
    <s v="Donphan"/>
    <x v="23"/>
    <x v="3"/>
    <x v="1"/>
  </r>
  <r>
    <x v="271"/>
    <x v="42"/>
    <n v="12"/>
    <n v="30832.199999999997"/>
    <x v="5"/>
    <s v="Leganés"/>
    <x v="16"/>
    <x v="5"/>
    <x v="1"/>
  </r>
  <r>
    <x v="271"/>
    <x v="92"/>
    <n v="12"/>
    <n v="507000"/>
    <x v="5"/>
    <s v="Leganés"/>
    <x v="16"/>
    <x v="5"/>
    <x v="1"/>
  </r>
  <r>
    <x v="271"/>
    <x v="119"/>
    <n v="4"/>
    <n v="80999.599999999991"/>
    <x v="5"/>
    <s v="Leganés"/>
    <x v="16"/>
    <x v="5"/>
    <x v="1"/>
  </r>
  <r>
    <x v="271"/>
    <x v="120"/>
    <n v="33"/>
    <n v="668246.69999999995"/>
    <x v="5"/>
    <s v="Leganés"/>
    <x v="16"/>
    <x v="5"/>
    <x v="1"/>
  </r>
  <r>
    <x v="271"/>
    <x v="121"/>
    <n v="30"/>
    <n v="2429987.9999999995"/>
    <x v="5"/>
    <s v="Leganés"/>
    <x v="16"/>
    <x v="5"/>
    <x v="1"/>
  </r>
  <r>
    <x v="271"/>
    <x v="122"/>
    <n v="6"/>
    <n v="485997.60000000003"/>
    <x v="5"/>
    <s v="Leganés"/>
    <x v="16"/>
    <x v="5"/>
    <x v="1"/>
  </r>
  <r>
    <x v="271"/>
    <x v="123"/>
    <n v="16"/>
    <n v="1295993.5999999999"/>
    <x v="5"/>
    <s v="Leganés"/>
    <x v="16"/>
    <x v="5"/>
    <x v="1"/>
  </r>
  <r>
    <x v="272"/>
    <x v="124"/>
    <n v="115"/>
    <n v="2662572"/>
    <x v="3"/>
    <s v="Primeape"/>
    <x v="6"/>
    <x v="3"/>
    <x v="1"/>
  </r>
  <r>
    <x v="273"/>
    <x v="125"/>
    <n v="22"/>
    <n v="1072500"/>
    <x v="3"/>
    <s v="Primeape"/>
    <x v="38"/>
    <x v="3"/>
    <x v="1"/>
  </r>
  <r>
    <x v="273"/>
    <x v="126"/>
    <n v="4"/>
    <n v="137698"/>
    <x v="3"/>
    <s v="Primeape"/>
    <x v="38"/>
    <x v="3"/>
    <x v="1"/>
  </r>
  <r>
    <x v="274"/>
    <x v="79"/>
    <n v="28"/>
    <n v="42953.4"/>
    <x v="8"/>
    <s v="Getafe"/>
    <x v="3"/>
    <x v="5"/>
    <x v="1"/>
  </r>
  <r>
    <x v="273"/>
    <x v="127"/>
    <n v="4"/>
    <n v="151201.60000000001"/>
    <x v="3"/>
    <s v="Primeape"/>
    <x v="38"/>
    <x v="3"/>
    <x v="1"/>
  </r>
  <r>
    <x v="275"/>
    <x v="81"/>
    <n v="56"/>
    <n v="1376760"/>
    <x v="14"/>
    <s v="Horse"/>
    <x v="28"/>
    <x v="10"/>
    <x v="0"/>
  </r>
  <r>
    <x v="276"/>
    <x v="128"/>
    <n v="120"/>
    <n v="1430352"/>
    <x v="7"/>
    <s v="Shieldon"/>
    <x v="86"/>
    <x v="7"/>
    <x v="1"/>
  </r>
  <r>
    <x v="276"/>
    <x v="129"/>
    <n v="120"/>
    <n v="1430352"/>
    <x v="7"/>
    <s v="Shieldon"/>
    <x v="86"/>
    <x v="7"/>
    <x v="1"/>
  </r>
  <r>
    <x v="276"/>
    <x v="130"/>
    <n v="40"/>
    <n v="476784"/>
    <x v="7"/>
    <s v="Shieldon"/>
    <x v="86"/>
    <x v="7"/>
    <x v="1"/>
  </r>
  <r>
    <x v="273"/>
    <x v="131"/>
    <n v="4"/>
    <n v="151201.60000000001"/>
    <x v="3"/>
    <s v="Primeape"/>
    <x v="38"/>
    <x v="3"/>
    <x v="1"/>
  </r>
  <r>
    <x v="277"/>
    <x v="132"/>
    <n v="6"/>
    <n v="226200"/>
    <x v="10"/>
    <s v="Leipzig"/>
    <x v="87"/>
    <x v="9"/>
    <x v="0"/>
  </r>
  <r>
    <x v="277"/>
    <x v="133"/>
    <n v="4"/>
    <n v="150800"/>
    <x v="10"/>
    <s v="Leipzig"/>
    <x v="87"/>
    <x v="9"/>
    <x v="0"/>
  </r>
  <r>
    <x v="277"/>
    <x v="134"/>
    <n v="4"/>
    <n v="221000"/>
    <x v="10"/>
    <s v="Leipzig"/>
    <x v="87"/>
    <x v="9"/>
    <x v="0"/>
  </r>
  <r>
    <x v="277"/>
    <x v="135"/>
    <n v="3"/>
    <n v="117001.5"/>
    <x v="10"/>
    <s v="Leipzig"/>
    <x v="87"/>
    <x v="9"/>
    <x v="0"/>
  </r>
  <r>
    <x v="277"/>
    <x v="136"/>
    <n v="4"/>
    <n v="150801.19999999998"/>
    <x v="10"/>
    <s v="Leipzig"/>
    <x v="87"/>
    <x v="9"/>
    <x v="0"/>
  </r>
  <r>
    <x v="277"/>
    <x v="137"/>
    <n v="3"/>
    <n v="182278.8"/>
    <x v="10"/>
    <s v="Leipzig"/>
    <x v="87"/>
    <x v="9"/>
    <x v="0"/>
  </r>
  <r>
    <x v="278"/>
    <x v="138"/>
    <n v="10"/>
    <n v="522005"/>
    <x v="13"/>
    <s v="Middlesbrough"/>
    <x v="49"/>
    <x v="9"/>
    <x v="0"/>
  </r>
  <r>
    <x v="279"/>
    <x v="139"/>
    <n v="40"/>
    <n v="2088020"/>
    <x v="1"/>
    <s v="Montpellier"/>
    <x v="4"/>
    <x v="1"/>
    <x v="0"/>
  </r>
  <r>
    <x v="280"/>
    <x v="140"/>
    <n v="24"/>
    <n v="287997.59999999998"/>
    <x v="7"/>
    <s v="Shieldon"/>
    <x v="7"/>
    <x v="7"/>
    <x v="1"/>
  </r>
  <r>
    <x v="281"/>
    <x v="141"/>
    <n v="8"/>
    <n v="95999.2"/>
    <x v="7"/>
    <s v="Shieldon"/>
    <x v="15"/>
    <x v="7"/>
    <x v="1"/>
  </r>
  <r>
    <x v="282"/>
    <x v="142"/>
    <n v="24"/>
    <n v="764400.0024"/>
    <x v="11"/>
    <s v="Donphan"/>
    <x v="12"/>
    <x v="3"/>
    <x v="1"/>
  </r>
  <r>
    <x v="283"/>
    <x v="143"/>
    <n v="10"/>
    <n v="377000"/>
    <x v="9"/>
    <s v="Roseville"/>
    <x v="61"/>
    <x v="8"/>
    <x v="0"/>
  </r>
  <r>
    <x v="277"/>
    <x v="144"/>
    <n v="4"/>
    <n v="202800"/>
    <x v="10"/>
    <s v="Leipzig"/>
    <x v="87"/>
    <x v="9"/>
    <x v="0"/>
  </r>
  <r>
    <x v="284"/>
    <x v="145"/>
    <n v="57"/>
    <n v="2148917.0999999996"/>
    <x v="1"/>
    <s v="Montpellier"/>
    <x v="19"/>
    <x v="1"/>
    <x v="0"/>
  </r>
  <r>
    <x v="284"/>
    <x v="49"/>
    <n v="34"/>
    <n v="2065826.4"/>
    <x v="1"/>
    <s v="Montpellier"/>
    <x v="19"/>
    <x v="1"/>
    <x v="0"/>
  </r>
  <r>
    <x v="284"/>
    <x v="50"/>
    <n v="11"/>
    <n v="586300.00109999999"/>
    <x v="1"/>
    <s v="Montpellier"/>
    <x v="19"/>
    <x v="1"/>
    <x v="0"/>
  </r>
  <r>
    <x v="284"/>
    <x v="53"/>
    <n v="27"/>
    <n v="1316250"/>
    <x v="1"/>
    <s v="Montpellier"/>
    <x v="19"/>
    <x v="1"/>
    <x v="0"/>
  </r>
  <r>
    <x v="284"/>
    <x v="146"/>
    <n v="17"/>
    <n v="640900"/>
    <x v="1"/>
    <s v="Montpellier"/>
    <x v="19"/>
    <x v="1"/>
    <x v="0"/>
  </r>
  <r>
    <x v="284"/>
    <x v="147"/>
    <n v="67"/>
    <n v="2613033.5"/>
    <x v="1"/>
    <s v="Montpellier"/>
    <x v="19"/>
    <x v="1"/>
    <x v="0"/>
  </r>
  <r>
    <x v="284"/>
    <x v="148"/>
    <n v="71"/>
    <n v="2676721.3000000003"/>
    <x v="1"/>
    <s v="Montpellier"/>
    <x v="19"/>
    <x v="1"/>
    <x v="0"/>
  </r>
  <r>
    <x v="277"/>
    <x v="149"/>
    <n v="3"/>
    <n v="159900.00030000001"/>
    <x v="10"/>
    <s v="Leipzig"/>
    <x v="87"/>
    <x v="9"/>
    <x v="0"/>
  </r>
  <r>
    <x v="277"/>
    <x v="150"/>
    <n v="6"/>
    <n v="292500"/>
    <x v="10"/>
    <s v="Leipzig"/>
    <x v="87"/>
    <x v="9"/>
    <x v="0"/>
  </r>
  <r>
    <x v="277"/>
    <x v="151"/>
    <n v="6"/>
    <n v="191100.0006"/>
    <x v="10"/>
    <s v="Leipzig"/>
    <x v="87"/>
    <x v="9"/>
    <x v="0"/>
  </r>
  <r>
    <x v="285"/>
    <x v="152"/>
    <n v="2"/>
    <n v="268800.40000000002"/>
    <x v="0"/>
    <s v="Venusaur"/>
    <x v="59"/>
    <x v="0"/>
    <x v="0"/>
  </r>
  <r>
    <x v="285"/>
    <x v="153"/>
    <n v="81"/>
    <n v="2384672.4"/>
    <x v="0"/>
    <s v="Venusaur"/>
    <x v="59"/>
    <x v="0"/>
    <x v="0"/>
  </r>
  <r>
    <x v="285"/>
    <x v="154"/>
    <n v="2"/>
    <n v="44800.800000000003"/>
    <x v="0"/>
    <s v="Venusaur"/>
    <x v="59"/>
    <x v="0"/>
    <x v="0"/>
  </r>
  <r>
    <x v="286"/>
    <x v="155"/>
    <n v="35"/>
    <n v="4704007"/>
    <x v="9"/>
    <s v="Roseville"/>
    <x v="51"/>
    <x v="8"/>
    <x v="0"/>
  </r>
  <r>
    <x v="286"/>
    <x v="156"/>
    <n v="35"/>
    <n v="1030414"/>
    <x v="9"/>
    <s v="Roseville"/>
    <x v="51"/>
    <x v="8"/>
    <x v="0"/>
  </r>
  <r>
    <x v="286"/>
    <x v="157"/>
    <n v="75"/>
    <n v="1680030"/>
    <x v="9"/>
    <s v="Roseville"/>
    <x v="51"/>
    <x v="8"/>
    <x v="0"/>
  </r>
  <r>
    <x v="286"/>
    <x v="158"/>
    <n v="30"/>
    <n v="1651188"/>
    <x v="9"/>
    <s v="Roseville"/>
    <x v="51"/>
    <x v="8"/>
    <x v="0"/>
  </r>
  <r>
    <x v="287"/>
    <x v="159"/>
    <n v="115"/>
    <n v="15456023.000000002"/>
    <x v="4"/>
    <s v="Providence"/>
    <x v="79"/>
    <x v="4"/>
    <x v="0"/>
  </r>
  <r>
    <x v="287"/>
    <x v="160"/>
    <n v="120"/>
    <n v="1439988"/>
    <x v="4"/>
    <s v="Providence"/>
    <x v="79"/>
    <x v="4"/>
    <x v="0"/>
  </r>
  <r>
    <x v="287"/>
    <x v="161"/>
    <n v="175"/>
    <n v="5152070"/>
    <x v="4"/>
    <s v="Providence"/>
    <x v="79"/>
    <x v="4"/>
    <x v="0"/>
  </r>
  <r>
    <x v="287"/>
    <x v="30"/>
    <n v="60"/>
    <n v="2340030"/>
    <x v="4"/>
    <s v="Providence"/>
    <x v="79"/>
    <x v="4"/>
    <x v="0"/>
  </r>
  <r>
    <x v="288"/>
    <x v="145"/>
    <n v="10"/>
    <n v="377002.99999999994"/>
    <x v="3"/>
    <s v="Primeape"/>
    <x v="24"/>
    <x v="3"/>
    <x v="1"/>
  </r>
  <r>
    <x v="285"/>
    <x v="162"/>
    <n v="99"/>
    <n v="5448920.3999999994"/>
    <x v="0"/>
    <s v="Venusaur"/>
    <x v="59"/>
    <x v="0"/>
    <x v="0"/>
  </r>
  <r>
    <x v="289"/>
    <x v="163"/>
    <n v="7"/>
    <n v="361337.89999999997"/>
    <x v="12"/>
    <s v="York"/>
    <x v="58"/>
    <x v="2"/>
    <x v="0"/>
  </r>
  <r>
    <x v="289"/>
    <x v="164"/>
    <n v="4"/>
    <n v="117761.60000000001"/>
    <x v="12"/>
    <s v="York"/>
    <x v="58"/>
    <x v="2"/>
    <x v="0"/>
  </r>
  <r>
    <x v="289"/>
    <x v="165"/>
    <n v="4"/>
    <n v="137698"/>
    <x v="12"/>
    <s v="York"/>
    <x v="58"/>
    <x v="2"/>
    <x v="0"/>
  </r>
  <r>
    <x v="290"/>
    <x v="166"/>
    <n v="10"/>
    <n v="1344002"/>
    <x v="3"/>
    <s v="Primeape"/>
    <x v="39"/>
    <x v="3"/>
    <x v="1"/>
  </r>
  <r>
    <x v="291"/>
    <x v="167"/>
    <n v="10"/>
    <n v="119999"/>
    <x v="10"/>
    <s v="Leipzig"/>
    <x v="2"/>
    <x v="9"/>
    <x v="0"/>
  </r>
  <r>
    <x v="280"/>
    <x v="168"/>
    <n v="10"/>
    <n v="119999"/>
    <x v="7"/>
    <s v="Shieldon"/>
    <x v="7"/>
    <x v="7"/>
    <x v="1"/>
  </r>
  <r>
    <x v="278"/>
    <x v="169"/>
    <n v="10"/>
    <n v="119999"/>
    <x v="13"/>
    <s v="Middlesbrough"/>
    <x v="49"/>
    <x v="9"/>
    <x v="0"/>
  </r>
  <r>
    <x v="292"/>
    <x v="170"/>
    <n v="10"/>
    <n v="119999"/>
    <x v="5"/>
    <s v="Leganés"/>
    <x v="47"/>
    <x v="5"/>
    <x v="1"/>
  </r>
  <r>
    <x v="293"/>
    <x v="171"/>
    <n v="10"/>
    <n v="119999"/>
    <x v="4"/>
    <s v="Providence"/>
    <x v="10"/>
    <x v="4"/>
    <x v="0"/>
  </r>
  <r>
    <x v="294"/>
    <x v="172"/>
    <n v="10"/>
    <n v="119999"/>
    <x v="13"/>
    <s v="Middlesbrough"/>
    <x v="51"/>
    <x v="9"/>
    <x v="0"/>
  </r>
  <r>
    <x v="289"/>
    <x v="173"/>
    <n v="4"/>
    <n v="151201.59999999998"/>
    <x v="12"/>
    <s v="York"/>
    <x v="58"/>
    <x v="2"/>
    <x v="0"/>
  </r>
  <r>
    <x v="295"/>
    <x v="174"/>
    <n v="28"/>
    <n v="963886"/>
    <x v="3"/>
    <s v="Primeape"/>
    <x v="27"/>
    <x v="3"/>
    <x v="1"/>
  </r>
  <r>
    <x v="295"/>
    <x v="175"/>
    <n v="18"/>
    <n v="680407.20000000007"/>
    <x v="3"/>
    <s v="Primeape"/>
    <x v="27"/>
    <x v="3"/>
    <x v="1"/>
  </r>
  <r>
    <x v="295"/>
    <x v="176"/>
    <n v="38"/>
    <n v="1436415.2"/>
    <x v="3"/>
    <s v="Primeape"/>
    <x v="27"/>
    <x v="3"/>
    <x v="1"/>
  </r>
  <r>
    <x v="296"/>
    <x v="62"/>
    <n v="6"/>
    <n v="191100.0006"/>
    <x v="10"/>
    <s v="Leipzig"/>
    <x v="31"/>
    <x v="9"/>
    <x v="0"/>
  </r>
  <r>
    <x v="296"/>
    <x v="64"/>
    <n v="4"/>
    <n v="150800"/>
    <x v="10"/>
    <s v="Leipzig"/>
    <x v="31"/>
    <x v="9"/>
    <x v="0"/>
  </r>
  <r>
    <x v="296"/>
    <x v="65"/>
    <n v="4"/>
    <n v="150800"/>
    <x v="10"/>
    <s v="Leipzig"/>
    <x v="31"/>
    <x v="9"/>
    <x v="0"/>
  </r>
  <r>
    <x v="296"/>
    <x v="66"/>
    <n v="3"/>
    <n v="165750"/>
    <x v="10"/>
    <s v="Leipzig"/>
    <x v="31"/>
    <x v="9"/>
    <x v="0"/>
  </r>
  <r>
    <x v="296"/>
    <x v="177"/>
    <n v="3"/>
    <n v="117001.5"/>
    <x v="10"/>
    <s v="Leipzig"/>
    <x v="31"/>
    <x v="9"/>
    <x v="0"/>
  </r>
  <r>
    <x v="296"/>
    <x v="178"/>
    <n v="3"/>
    <n v="113100.9"/>
    <x v="10"/>
    <s v="Leipzig"/>
    <x v="31"/>
    <x v="9"/>
    <x v="0"/>
  </r>
  <r>
    <x v="296"/>
    <x v="179"/>
    <n v="4"/>
    <n v="243038.4"/>
    <x v="10"/>
    <s v="Leipzig"/>
    <x v="31"/>
    <x v="9"/>
    <x v="0"/>
  </r>
  <r>
    <x v="296"/>
    <x v="67"/>
    <n v="3"/>
    <n v="152100"/>
    <x v="10"/>
    <s v="Leipzig"/>
    <x v="31"/>
    <x v="9"/>
    <x v="0"/>
  </r>
  <r>
    <x v="296"/>
    <x v="180"/>
    <n v="6"/>
    <n v="319800.00060000003"/>
    <x v="10"/>
    <s v="Leipzig"/>
    <x v="31"/>
    <x v="9"/>
    <x v="0"/>
  </r>
  <r>
    <x v="296"/>
    <x v="181"/>
    <n v="6"/>
    <n v="292500"/>
    <x v="10"/>
    <s v="Leipzig"/>
    <x v="31"/>
    <x v="9"/>
    <x v="0"/>
  </r>
  <r>
    <x v="297"/>
    <x v="182"/>
    <n v="17"/>
    <n v="663008.5"/>
    <x v="0"/>
    <s v="Venusaur"/>
    <x v="50"/>
    <x v="0"/>
    <x v="0"/>
  </r>
  <r>
    <x v="297"/>
    <x v="183"/>
    <n v="2"/>
    <n v="78001"/>
    <x v="0"/>
    <s v="Venusaur"/>
    <x v="50"/>
    <x v="0"/>
    <x v="0"/>
  </r>
  <r>
    <x v="297"/>
    <x v="184"/>
    <n v="30"/>
    <n v="955500.00300000003"/>
    <x v="0"/>
    <s v="Venusaur"/>
    <x v="50"/>
    <x v="0"/>
    <x v="0"/>
  </r>
  <r>
    <x v="298"/>
    <x v="185"/>
    <n v="10"/>
    <n v="224004"/>
    <x v="0"/>
    <s v="Venusaur"/>
    <x v="60"/>
    <x v="0"/>
    <x v="0"/>
  </r>
  <r>
    <x v="298"/>
    <x v="186"/>
    <n v="30"/>
    <n v="1651188"/>
    <x v="0"/>
    <s v="Venusaur"/>
    <x v="60"/>
    <x v="0"/>
    <x v="0"/>
  </r>
  <r>
    <x v="299"/>
    <x v="187"/>
    <n v="34"/>
    <n v="4569606.8000000007"/>
    <x v="6"/>
    <s v="Seedot"/>
    <x v="73"/>
    <x v="6"/>
    <x v="0"/>
  </r>
  <r>
    <x v="299"/>
    <x v="188"/>
    <n v="4"/>
    <n v="117761.60000000001"/>
    <x v="6"/>
    <s v="Seedot"/>
    <x v="73"/>
    <x v="6"/>
    <x v="0"/>
  </r>
  <r>
    <x v="299"/>
    <x v="189"/>
    <n v="51"/>
    <n v="2807019.6"/>
    <x v="6"/>
    <s v="Seedot"/>
    <x v="73"/>
    <x v="6"/>
    <x v="0"/>
  </r>
  <r>
    <x v="300"/>
    <x v="168"/>
    <n v="10"/>
    <n v="119999"/>
    <x v="10"/>
    <s v="Leipzig"/>
    <x v="61"/>
    <x v="9"/>
    <x v="0"/>
  </r>
  <r>
    <x v="300"/>
    <x v="169"/>
    <n v="5"/>
    <n v="59999.5"/>
    <x v="10"/>
    <s v="Leipzig"/>
    <x v="61"/>
    <x v="9"/>
    <x v="0"/>
  </r>
  <r>
    <x v="300"/>
    <x v="170"/>
    <n v="15"/>
    <n v="179998.5"/>
    <x v="10"/>
    <s v="Leipzig"/>
    <x v="61"/>
    <x v="9"/>
    <x v="0"/>
  </r>
  <r>
    <x v="300"/>
    <x v="171"/>
    <n v="20"/>
    <n v="239998"/>
    <x v="10"/>
    <s v="Leipzig"/>
    <x v="61"/>
    <x v="9"/>
    <x v="0"/>
  </r>
  <r>
    <x v="301"/>
    <x v="172"/>
    <n v="10"/>
    <n v="119999"/>
    <x v="12"/>
    <s v="York"/>
    <x v="45"/>
    <x v="2"/>
    <x v="0"/>
  </r>
  <r>
    <x v="301"/>
    <x v="25"/>
    <n v="94"/>
    <n v="1127990.5999999999"/>
    <x v="12"/>
    <s v="York"/>
    <x v="45"/>
    <x v="2"/>
    <x v="0"/>
  </r>
  <r>
    <x v="301"/>
    <x v="27"/>
    <n v="30"/>
    <n v="359997"/>
    <x v="12"/>
    <s v="York"/>
    <x v="45"/>
    <x v="2"/>
    <x v="0"/>
  </r>
  <r>
    <x v="298"/>
    <x v="190"/>
    <n v="15"/>
    <n v="441606"/>
    <x v="0"/>
    <s v="Venusaur"/>
    <x v="60"/>
    <x v="0"/>
    <x v="0"/>
  </r>
  <r>
    <x v="302"/>
    <x v="191"/>
    <n v="44"/>
    <n v="1663217.6"/>
    <x v="8"/>
    <s v="Getafe"/>
    <x v="11"/>
    <x v="5"/>
    <x v="1"/>
  </r>
  <r>
    <x v="303"/>
    <x v="173"/>
    <n v="25"/>
    <n v="945009.99999999988"/>
    <x v="14"/>
    <s v="Horse"/>
    <x v="88"/>
    <x v="10"/>
    <x v="0"/>
  </r>
  <r>
    <x v="303"/>
    <x v="192"/>
    <n v="15"/>
    <n v="567006"/>
    <x v="14"/>
    <s v="Horse"/>
    <x v="88"/>
    <x v="10"/>
    <x v="0"/>
  </r>
  <r>
    <x v="303"/>
    <x v="193"/>
    <n v="1"/>
    <n v="34424.5"/>
    <x v="14"/>
    <s v="Horse"/>
    <x v="88"/>
    <x v="10"/>
    <x v="0"/>
  </r>
  <r>
    <x v="304"/>
    <x v="177"/>
    <n v="7"/>
    <n v="273003.5"/>
    <x v="1"/>
    <s v="Montpellier"/>
    <x v="82"/>
    <x v="1"/>
    <x v="0"/>
  </r>
  <r>
    <x v="305"/>
    <x v="178"/>
    <n v="55"/>
    <n v="2073516.4999999998"/>
    <x v="1"/>
    <s v="Montpellier"/>
    <x v="16"/>
    <x v="1"/>
    <x v="0"/>
  </r>
  <r>
    <x v="306"/>
    <x v="179"/>
    <n v="9"/>
    <n v="546836.4"/>
    <x v="9"/>
    <s v="Roseville"/>
    <x v="49"/>
    <x v="8"/>
    <x v="0"/>
  </r>
  <r>
    <x v="303"/>
    <x v="194"/>
    <n v="9"/>
    <n v="340203.60000000003"/>
    <x v="14"/>
    <s v="Horse"/>
    <x v="88"/>
    <x v="10"/>
    <x v="0"/>
  </r>
  <r>
    <x v="307"/>
    <x v="195"/>
    <n v="55"/>
    <n v="1619222"/>
    <x v="2"/>
    <s v="Barcelona"/>
    <x v="45"/>
    <x v="2"/>
    <x v="0"/>
  </r>
  <r>
    <x v="308"/>
    <x v="196"/>
    <n v="43"/>
    <n v="963217.20000000007"/>
    <x v="14"/>
    <s v="Horse"/>
    <x v="23"/>
    <x v="10"/>
    <x v="0"/>
  </r>
  <r>
    <x v="308"/>
    <x v="197"/>
    <n v="19"/>
    <n v="1045752.4"/>
    <x v="14"/>
    <s v="Horse"/>
    <x v="23"/>
    <x v="10"/>
    <x v="0"/>
  </r>
  <r>
    <x v="309"/>
    <x v="198"/>
    <n v="32"/>
    <n v="4300806.4000000004"/>
    <x v="10"/>
    <s v="Leipzig"/>
    <x v="39"/>
    <x v="9"/>
    <x v="0"/>
  </r>
  <r>
    <x v="310"/>
    <x v="199"/>
    <n v="16"/>
    <n v="825915.2"/>
    <x v="6"/>
    <s v="Seedot"/>
    <x v="16"/>
    <x v="6"/>
    <x v="0"/>
  </r>
  <r>
    <x v="311"/>
    <x v="200"/>
    <n v="44"/>
    <n v="1250462.4000000001"/>
    <x v="9"/>
    <s v="Roseville"/>
    <x v="76"/>
    <x v="8"/>
    <x v="0"/>
  </r>
  <r>
    <x v="303"/>
    <x v="201"/>
    <n v="8"/>
    <n v="302403.19999999995"/>
    <x v="14"/>
    <s v="Horse"/>
    <x v="88"/>
    <x v="10"/>
    <x v="0"/>
  </r>
  <r>
    <x v="303"/>
    <x v="202"/>
    <n v="18"/>
    <n v="573300.00179999997"/>
    <x v="14"/>
    <s v="Horse"/>
    <x v="88"/>
    <x v="10"/>
    <x v="0"/>
  </r>
  <r>
    <x v="303"/>
    <x v="203"/>
    <n v="25"/>
    <n v="942500"/>
    <x v="14"/>
    <s v="Horse"/>
    <x v="88"/>
    <x v="10"/>
    <x v="0"/>
  </r>
  <r>
    <x v="312"/>
    <x v="180"/>
    <n v="3"/>
    <n v="159900.00030000001"/>
    <x v="13"/>
    <s v="Middlesbrough"/>
    <x v="18"/>
    <x v="9"/>
    <x v="0"/>
  </r>
  <r>
    <x v="312"/>
    <x v="181"/>
    <n v="31"/>
    <n v="1511250"/>
    <x v="13"/>
    <s v="Middlesbrough"/>
    <x v="18"/>
    <x v="9"/>
    <x v="0"/>
  </r>
  <r>
    <x v="312"/>
    <x v="55"/>
    <n v="2"/>
    <n v="78001"/>
    <x v="13"/>
    <s v="Middlesbrough"/>
    <x v="18"/>
    <x v="9"/>
    <x v="0"/>
  </r>
  <r>
    <x v="313"/>
    <x v="56"/>
    <n v="51"/>
    <n v="1989025.5"/>
    <x v="7"/>
    <s v="Shieldon"/>
    <x v="75"/>
    <x v="7"/>
    <x v="1"/>
  </r>
  <r>
    <x v="313"/>
    <x v="57"/>
    <n v="13"/>
    <n v="382725.2"/>
    <x v="7"/>
    <s v="Shieldon"/>
    <x v="75"/>
    <x v="7"/>
    <x v="1"/>
  </r>
  <r>
    <x v="313"/>
    <x v="58"/>
    <n v="4"/>
    <n v="89601.600000000006"/>
    <x v="7"/>
    <s v="Shieldon"/>
    <x v="75"/>
    <x v="7"/>
    <x v="1"/>
  </r>
  <r>
    <x v="314"/>
    <x v="61"/>
    <n v="40"/>
    <n v="2201584"/>
    <x v="7"/>
    <s v="Shieldon"/>
    <x v="8"/>
    <x v="7"/>
    <x v="1"/>
  </r>
  <r>
    <x v="314"/>
    <x v="187"/>
    <n v="60"/>
    <n v="8064012.0000000009"/>
    <x v="7"/>
    <s v="Shieldon"/>
    <x v="8"/>
    <x v="7"/>
    <x v="1"/>
  </r>
  <r>
    <x v="314"/>
    <x v="188"/>
    <n v="90"/>
    <n v="2649636"/>
    <x v="7"/>
    <s v="Shieldon"/>
    <x v="8"/>
    <x v="7"/>
    <x v="1"/>
  </r>
  <r>
    <x v="314"/>
    <x v="189"/>
    <n v="35"/>
    <n v="1926386"/>
    <x v="7"/>
    <s v="Shieldon"/>
    <x v="8"/>
    <x v="7"/>
    <x v="1"/>
  </r>
  <r>
    <x v="315"/>
    <x v="204"/>
    <n v="10"/>
    <n v="522005"/>
    <x v="13"/>
    <s v="Middlesbrough"/>
    <x v="23"/>
    <x v="9"/>
    <x v="0"/>
  </r>
  <r>
    <x v="315"/>
    <x v="205"/>
    <n v="5"/>
    <n v="139749.5"/>
    <x v="13"/>
    <s v="Middlesbrough"/>
    <x v="23"/>
    <x v="9"/>
    <x v="0"/>
  </r>
  <r>
    <x v="315"/>
    <x v="206"/>
    <n v="10"/>
    <n v="279499"/>
    <x v="13"/>
    <s v="Middlesbrough"/>
    <x v="23"/>
    <x v="9"/>
    <x v="0"/>
  </r>
  <r>
    <x v="315"/>
    <x v="207"/>
    <n v="5"/>
    <n v="139749.5"/>
    <x v="13"/>
    <s v="Middlesbrough"/>
    <x v="23"/>
    <x v="9"/>
    <x v="0"/>
  </r>
  <r>
    <x v="316"/>
    <x v="208"/>
    <n v="31"/>
    <n v="1168700"/>
    <x v="4"/>
    <s v="Providence"/>
    <x v="38"/>
    <x v="4"/>
    <x v="0"/>
  </r>
  <r>
    <x v="316"/>
    <x v="209"/>
    <n v="48"/>
    <n v="2652000"/>
    <x v="4"/>
    <s v="Providence"/>
    <x v="38"/>
    <x v="4"/>
    <x v="0"/>
  </r>
  <r>
    <x v="316"/>
    <x v="210"/>
    <n v="64"/>
    <n v="2496032"/>
    <x v="4"/>
    <s v="Providence"/>
    <x v="38"/>
    <x v="4"/>
    <x v="0"/>
  </r>
  <r>
    <x v="316"/>
    <x v="211"/>
    <n v="43"/>
    <n v="1621112.9"/>
    <x v="4"/>
    <s v="Providence"/>
    <x v="38"/>
    <x v="4"/>
    <x v="0"/>
  </r>
  <r>
    <x v="317"/>
    <x v="212"/>
    <n v="105"/>
    <n v="3091242"/>
    <x v="4"/>
    <s v="Providence"/>
    <x v="28"/>
    <x v="4"/>
    <x v="0"/>
  </r>
  <r>
    <x v="318"/>
    <x v="213"/>
    <n v="135"/>
    <n v="3024054"/>
    <x v="10"/>
    <s v="Leipzig"/>
    <x v="22"/>
    <x v="9"/>
    <x v="0"/>
  </r>
  <r>
    <x v="318"/>
    <x v="214"/>
    <n v="205"/>
    <n v="11283118"/>
    <x v="10"/>
    <s v="Leipzig"/>
    <x v="22"/>
    <x v="9"/>
    <x v="0"/>
  </r>
  <r>
    <x v="318"/>
    <x v="215"/>
    <n v="30"/>
    <n v="4032006.0000000005"/>
    <x v="10"/>
    <s v="Leipzig"/>
    <x v="22"/>
    <x v="9"/>
    <x v="0"/>
  </r>
  <r>
    <x v="319"/>
    <x v="216"/>
    <n v="4"/>
    <n v="117761.60000000001"/>
    <x v="7"/>
    <s v="Shieldon"/>
    <x v="51"/>
    <x v="7"/>
    <x v="1"/>
  </r>
  <r>
    <x v="320"/>
    <x v="217"/>
    <n v="4"/>
    <n v="89601.600000000006"/>
    <x v="2"/>
    <s v="Barcelona"/>
    <x v="20"/>
    <x v="2"/>
    <x v="0"/>
  </r>
  <r>
    <x v="321"/>
    <x v="218"/>
    <n v="10"/>
    <n v="550396"/>
    <x v="8"/>
    <s v="Getafe"/>
    <x v="79"/>
    <x v="5"/>
    <x v="1"/>
  </r>
  <r>
    <x v="321"/>
    <x v="219"/>
    <n v="5"/>
    <n v="672001"/>
    <x v="8"/>
    <s v="Getafe"/>
    <x v="79"/>
    <x v="5"/>
    <x v="1"/>
  </r>
  <r>
    <x v="321"/>
    <x v="220"/>
    <n v="10"/>
    <n v="294404"/>
    <x v="8"/>
    <s v="Getafe"/>
    <x v="79"/>
    <x v="5"/>
    <x v="1"/>
  </r>
  <r>
    <x v="321"/>
    <x v="221"/>
    <n v="5"/>
    <n v="112002"/>
    <x v="8"/>
    <s v="Getafe"/>
    <x v="79"/>
    <x v="5"/>
    <x v="1"/>
  </r>
  <r>
    <x v="322"/>
    <x v="222"/>
    <n v="81"/>
    <n v="4458207.5999999996"/>
    <x v="8"/>
    <s v="Getafe"/>
    <x v="54"/>
    <x v="5"/>
    <x v="1"/>
  </r>
  <r>
    <x v="322"/>
    <x v="223"/>
    <n v="21"/>
    <n v="2822404.2"/>
    <x v="8"/>
    <s v="Getafe"/>
    <x v="54"/>
    <x v="5"/>
    <x v="1"/>
  </r>
  <r>
    <x v="322"/>
    <x v="224"/>
    <n v="40"/>
    <n v="2064788"/>
    <x v="8"/>
    <s v="Getafe"/>
    <x v="54"/>
    <x v="5"/>
    <x v="1"/>
  </r>
  <r>
    <x v="322"/>
    <x v="225"/>
    <n v="37"/>
    <n v="1909928.9"/>
    <x v="8"/>
    <s v="Getafe"/>
    <x v="54"/>
    <x v="5"/>
    <x v="1"/>
  </r>
  <r>
    <x v="323"/>
    <x v="226"/>
    <n v="59"/>
    <n v="1736983.6"/>
    <x v="12"/>
    <s v="York"/>
    <x v="89"/>
    <x v="2"/>
    <x v="0"/>
  </r>
  <r>
    <x v="323"/>
    <x v="227"/>
    <n v="17"/>
    <n v="380806.80000000005"/>
    <x v="12"/>
    <s v="York"/>
    <x v="89"/>
    <x v="2"/>
    <x v="0"/>
  </r>
  <r>
    <x v="323"/>
    <x v="228"/>
    <n v="27"/>
    <n v="1486069.2"/>
    <x v="12"/>
    <s v="York"/>
    <x v="89"/>
    <x v="2"/>
    <x v="0"/>
  </r>
  <r>
    <x v="323"/>
    <x v="229"/>
    <n v="28"/>
    <n v="3763205.6000000006"/>
    <x v="12"/>
    <s v="York"/>
    <x v="89"/>
    <x v="2"/>
    <x v="0"/>
  </r>
  <r>
    <x v="324"/>
    <x v="230"/>
    <n v="94"/>
    <n v="3235903"/>
    <x v="1"/>
    <s v="Montpellier"/>
    <x v="42"/>
    <x v="1"/>
    <x v="0"/>
  </r>
  <r>
    <x v="324"/>
    <x v="231"/>
    <n v="32"/>
    <n v="1209612.8"/>
    <x v="1"/>
    <s v="Montpellier"/>
    <x v="42"/>
    <x v="1"/>
    <x v="0"/>
  </r>
  <r>
    <x v="324"/>
    <x v="232"/>
    <n v="23"/>
    <n v="869409.20000000007"/>
    <x v="1"/>
    <s v="Montpellier"/>
    <x v="42"/>
    <x v="1"/>
    <x v="0"/>
  </r>
  <r>
    <x v="324"/>
    <x v="233"/>
    <n v="23"/>
    <n v="791763.5"/>
    <x v="1"/>
    <s v="Montpellier"/>
    <x v="42"/>
    <x v="1"/>
    <x v="0"/>
  </r>
  <r>
    <x v="325"/>
    <x v="50"/>
    <n v="77"/>
    <n v="4104100.0077"/>
    <x v="1"/>
    <s v="Montpellier"/>
    <x v="59"/>
    <x v="1"/>
    <x v="0"/>
  </r>
  <r>
    <x v="325"/>
    <x v="53"/>
    <n v="34"/>
    <n v="1657500"/>
    <x v="1"/>
    <s v="Montpellier"/>
    <x v="59"/>
    <x v="1"/>
    <x v="0"/>
  </r>
  <r>
    <x v="325"/>
    <x v="146"/>
    <n v="34"/>
    <n v="1281800"/>
    <x v="1"/>
    <s v="Montpellier"/>
    <x v="59"/>
    <x v="1"/>
    <x v="0"/>
  </r>
  <r>
    <x v="325"/>
    <x v="147"/>
    <n v="31"/>
    <n v="1209015.5"/>
    <x v="1"/>
    <s v="Montpellier"/>
    <x v="59"/>
    <x v="1"/>
    <x v="0"/>
  </r>
  <r>
    <x v="326"/>
    <x v="13"/>
    <n v="9"/>
    <n v="200494.8"/>
    <x v="14"/>
    <s v="Horse"/>
    <x v="34"/>
    <x v="10"/>
    <x v="0"/>
  </r>
  <r>
    <x v="326"/>
    <x v="11"/>
    <n v="8"/>
    <n v="95761.600000000006"/>
    <x v="14"/>
    <s v="Horse"/>
    <x v="34"/>
    <x v="10"/>
    <x v="0"/>
  </r>
  <r>
    <x v="326"/>
    <x v="8"/>
    <n v="19"/>
    <n v="1003200"/>
    <x v="14"/>
    <s v="Horse"/>
    <x v="34"/>
    <x v="10"/>
    <x v="0"/>
  </r>
  <r>
    <x v="326"/>
    <x v="73"/>
    <n v="20"/>
    <n v="30681"/>
    <x v="14"/>
    <s v="Horse"/>
    <x v="34"/>
    <x v="10"/>
    <x v="0"/>
  </r>
  <r>
    <x v="327"/>
    <x v="63"/>
    <n v="10"/>
    <n v="1024001"/>
    <x v="2"/>
    <s v="Barcelona"/>
    <x v="88"/>
    <x v="2"/>
    <x v="0"/>
  </r>
  <r>
    <x v="327"/>
    <x v="14"/>
    <n v="1"/>
    <n v="11970.199999999999"/>
    <x v="2"/>
    <s v="Barcelona"/>
    <x v="88"/>
    <x v="2"/>
    <x v="0"/>
  </r>
  <r>
    <x v="328"/>
    <x v="234"/>
    <n v="85"/>
    <n v="3204525.4999999995"/>
    <x v="11"/>
    <s v="Donphan"/>
    <x v="65"/>
    <x v="3"/>
    <x v="1"/>
  </r>
  <r>
    <x v="328"/>
    <x v="235"/>
    <n v="4"/>
    <n v="243038.4"/>
    <x v="11"/>
    <s v="Donphan"/>
    <x v="65"/>
    <x v="3"/>
    <x v="1"/>
  </r>
  <r>
    <x v="328"/>
    <x v="236"/>
    <n v="4"/>
    <n v="202800"/>
    <x v="11"/>
    <s v="Donphan"/>
    <x v="65"/>
    <x v="3"/>
    <x v="1"/>
  </r>
  <r>
    <x v="328"/>
    <x v="237"/>
    <n v="4"/>
    <n v="213200.00040000002"/>
    <x v="11"/>
    <s v="Donphan"/>
    <x v="65"/>
    <x v="3"/>
    <x v="1"/>
  </r>
  <r>
    <x v="329"/>
    <x v="18"/>
    <n v="15"/>
    <n v="368775"/>
    <x v="3"/>
    <s v="Primeape"/>
    <x v="17"/>
    <x v="3"/>
    <x v="1"/>
  </r>
  <r>
    <x v="330"/>
    <x v="31"/>
    <n v="28"/>
    <n v="2867202.8000000003"/>
    <x v="3"/>
    <s v="Primeape"/>
    <x v="74"/>
    <x v="3"/>
    <x v="1"/>
  </r>
  <r>
    <x v="331"/>
    <x v="6"/>
    <n v="58"/>
    <n v="3126200"/>
    <x v="5"/>
    <s v="Leganés"/>
    <x v="74"/>
    <x v="5"/>
    <x v="1"/>
  </r>
  <r>
    <x v="332"/>
    <x v="14"/>
    <n v="1"/>
    <n v="11970.199999999999"/>
    <x v="5"/>
    <s v="Leganés"/>
    <x v="13"/>
    <x v="5"/>
    <x v="1"/>
  </r>
  <r>
    <x v="333"/>
    <x v="33"/>
    <n v="13"/>
    <n v="549250"/>
    <x v="12"/>
    <s v="York"/>
    <x v="17"/>
    <x v="2"/>
    <x v="0"/>
  </r>
  <r>
    <x v="334"/>
    <x v="41"/>
    <n v="36"/>
    <n v="157815"/>
    <x v="6"/>
    <s v="Seedot"/>
    <x v="17"/>
    <x v="6"/>
    <x v="0"/>
  </r>
  <r>
    <x v="335"/>
    <x v="19"/>
    <n v="17"/>
    <n v="202633.19999999998"/>
    <x v="9"/>
    <s v="Roseville"/>
    <x v="13"/>
    <x v="8"/>
    <x v="0"/>
  </r>
  <r>
    <x v="336"/>
    <x v="24"/>
    <n v="22"/>
    <n v="262231.2"/>
    <x v="9"/>
    <s v="Roseville"/>
    <x v="90"/>
    <x v="8"/>
    <x v="0"/>
  </r>
  <r>
    <x v="337"/>
    <x v="2"/>
    <n v="7"/>
    <n v="17985.45"/>
    <x v="3"/>
    <s v="Primeape"/>
    <x v="27"/>
    <x v="3"/>
    <x v="1"/>
  </r>
  <r>
    <x v="338"/>
    <x v="11"/>
    <n v="23"/>
    <n v="275314.60000000003"/>
    <x v="14"/>
    <s v="Horse"/>
    <x v="84"/>
    <x v="10"/>
    <x v="0"/>
  </r>
  <r>
    <x v="339"/>
    <x v="63"/>
    <n v="3"/>
    <n v="307200.30000000005"/>
    <x v="2"/>
    <s v="Barcelona"/>
    <x v="68"/>
    <x v="2"/>
    <x v="0"/>
  </r>
  <r>
    <x v="340"/>
    <x v="26"/>
    <n v="30"/>
    <n v="1617000"/>
    <x v="2"/>
    <s v="Barcelona"/>
    <x v="74"/>
    <x v="2"/>
    <x v="0"/>
  </r>
  <r>
    <x v="340"/>
    <x v="60"/>
    <n v="12"/>
    <n v="143035.20000000001"/>
    <x v="2"/>
    <s v="Barcelona"/>
    <x v="74"/>
    <x v="2"/>
    <x v="0"/>
  </r>
  <r>
    <x v="340"/>
    <x v="73"/>
    <n v="75"/>
    <n v="115053.75"/>
    <x v="2"/>
    <s v="Barcelona"/>
    <x v="74"/>
    <x v="2"/>
    <x v="0"/>
  </r>
  <r>
    <x v="341"/>
    <x v="15"/>
    <n v="2"/>
    <n v="23940.399999999998"/>
    <x v="4"/>
    <s v="Providence"/>
    <x v="11"/>
    <x v="4"/>
    <x v="0"/>
  </r>
  <r>
    <x v="342"/>
    <x v="84"/>
    <n v="42"/>
    <n v="4300804.1999999993"/>
    <x v="12"/>
    <s v="York"/>
    <x v="43"/>
    <x v="2"/>
    <x v="0"/>
  </r>
  <r>
    <x v="343"/>
    <x v="11"/>
    <n v="11"/>
    <n v="131672.20000000001"/>
    <x v="14"/>
    <s v="Horse"/>
    <x v="36"/>
    <x v="10"/>
    <x v="0"/>
  </r>
  <r>
    <x v="344"/>
    <x v="63"/>
    <n v="10"/>
    <n v="1024001"/>
    <x v="9"/>
    <s v="Roseville"/>
    <x v="56"/>
    <x v="8"/>
    <x v="0"/>
  </r>
  <r>
    <x v="345"/>
    <x v="11"/>
    <n v="3"/>
    <n v="35910.600000000006"/>
    <x v="12"/>
    <s v="York"/>
    <x v="90"/>
    <x v="2"/>
    <x v="0"/>
  </r>
  <r>
    <x v="346"/>
    <x v="93"/>
    <n v="28"/>
    <n v="1183000"/>
    <x v="5"/>
    <s v="Leganés"/>
    <x v="11"/>
    <x v="5"/>
    <x v="1"/>
  </r>
  <r>
    <x v="347"/>
    <x v="238"/>
    <n v="81"/>
    <n v="3053700"/>
    <x v="3"/>
    <s v="Primeape"/>
    <x v="89"/>
    <x v="3"/>
    <x v="1"/>
  </r>
  <r>
    <x v="347"/>
    <x v="239"/>
    <n v="23"/>
    <n v="897011.5"/>
    <x v="3"/>
    <s v="Primeape"/>
    <x v="89"/>
    <x v="3"/>
    <x v="1"/>
  </r>
  <r>
    <x v="347"/>
    <x v="240"/>
    <n v="14"/>
    <n v="527804.19999999995"/>
    <x v="3"/>
    <s v="Primeape"/>
    <x v="89"/>
    <x v="3"/>
    <x v="1"/>
  </r>
  <r>
    <x v="347"/>
    <x v="241"/>
    <n v="28"/>
    <n v="1701268.8000000003"/>
    <x v="3"/>
    <s v="Primeape"/>
    <x v="89"/>
    <x v="3"/>
    <x v="1"/>
  </r>
  <r>
    <x v="347"/>
    <x v="242"/>
    <n v="9"/>
    <n v="479700.00089999998"/>
    <x v="3"/>
    <s v="Primeape"/>
    <x v="89"/>
    <x v="3"/>
    <x v="1"/>
  </r>
  <r>
    <x v="347"/>
    <x v="243"/>
    <n v="66"/>
    <n v="3217500"/>
    <x v="3"/>
    <s v="Primeape"/>
    <x v="89"/>
    <x v="3"/>
    <x v="1"/>
  </r>
  <r>
    <x v="347"/>
    <x v="244"/>
    <n v="58"/>
    <n v="1847300.0058000002"/>
    <x v="3"/>
    <s v="Primeape"/>
    <x v="89"/>
    <x v="3"/>
    <x v="1"/>
  </r>
  <r>
    <x v="348"/>
    <x v="245"/>
    <n v="48"/>
    <n v="1809600"/>
    <x v="3"/>
    <s v="Primeape"/>
    <x v="20"/>
    <x v="3"/>
    <x v="1"/>
  </r>
  <r>
    <x v="349"/>
    <x v="246"/>
    <n v="17"/>
    <n v="663008.5"/>
    <x v="1"/>
    <s v="Montpellier"/>
    <x v="24"/>
    <x v="1"/>
    <x v="0"/>
  </r>
  <r>
    <x v="350"/>
    <x v="247"/>
    <n v="48"/>
    <n v="1809614.4"/>
    <x v="11"/>
    <s v="Donphan"/>
    <x v="79"/>
    <x v="3"/>
    <x v="1"/>
  </r>
  <r>
    <x v="351"/>
    <x v="248"/>
    <n v="30"/>
    <n v="1822788"/>
    <x v="0"/>
    <s v="Venusaur"/>
    <x v="31"/>
    <x v="0"/>
    <x v="0"/>
  </r>
  <r>
    <x v="351"/>
    <x v="249"/>
    <n v="12"/>
    <n v="639600.00120000006"/>
    <x v="0"/>
    <s v="Venusaur"/>
    <x v="31"/>
    <x v="0"/>
    <x v="0"/>
  </r>
  <r>
    <x v="351"/>
    <x v="250"/>
    <n v="9"/>
    <n v="438750"/>
    <x v="0"/>
    <s v="Venusaur"/>
    <x v="31"/>
    <x v="0"/>
    <x v="0"/>
  </r>
  <r>
    <x v="351"/>
    <x v="251"/>
    <n v="6"/>
    <n v="191100.0006"/>
    <x v="0"/>
    <s v="Venusaur"/>
    <x v="31"/>
    <x v="0"/>
    <x v="0"/>
  </r>
  <r>
    <x v="351"/>
    <x v="252"/>
    <n v="14"/>
    <n v="527800"/>
    <x v="0"/>
    <s v="Venusaur"/>
    <x v="31"/>
    <x v="0"/>
    <x v="0"/>
  </r>
  <r>
    <x v="351"/>
    <x v="253"/>
    <n v="43"/>
    <n v="1677021.5"/>
    <x v="0"/>
    <s v="Venusaur"/>
    <x v="31"/>
    <x v="0"/>
    <x v="0"/>
  </r>
  <r>
    <x v="351"/>
    <x v="254"/>
    <n v="39"/>
    <n v="1470311.7000000002"/>
    <x v="0"/>
    <s v="Venusaur"/>
    <x v="31"/>
    <x v="0"/>
    <x v="0"/>
  </r>
  <r>
    <x v="352"/>
    <x v="255"/>
    <n v="53"/>
    <n v="3220258.8"/>
    <x v="6"/>
    <s v="Seedot"/>
    <x v="55"/>
    <x v="6"/>
    <x v="0"/>
  </r>
  <r>
    <x v="352"/>
    <x v="256"/>
    <n v="8"/>
    <n v="426400.00079999998"/>
    <x v="6"/>
    <s v="Seedot"/>
    <x v="55"/>
    <x v="6"/>
    <x v="0"/>
  </r>
  <r>
    <x v="352"/>
    <x v="257"/>
    <n v="12"/>
    <n v="585000"/>
    <x v="6"/>
    <s v="Seedot"/>
    <x v="55"/>
    <x v="6"/>
    <x v="0"/>
  </r>
  <r>
    <x v="352"/>
    <x v="258"/>
    <n v="4"/>
    <n v="117761.60000000001"/>
    <x v="6"/>
    <s v="Seedot"/>
    <x v="55"/>
    <x v="6"/>
    <x v="0"/>
  </r>
  <r>
    <x v="352"/>
    <x v="259"/>
    <n v="7"/>
    <n v="385277.2"/>
    <x v="6"/>
    <s v="Seedot"/>
    <x v="55"/>
    <x v="6"/>
    <x v="0"/>
  </r>
  <r>
    <x v="352"/>
    <x v="260"/>
    <n v="37"/>
    <n v="4972807.4000000004"/>
    <x v="6"/>
    <s v="Seedot"/>
    <x v="55"/>
    <x v="6"/>
    <x v="0"/>
  </r>
  <r>
    <x v="352"/>
    <x v="261"/>
    <n v="31"/>
    <n v="912652.4"/>
    <x v="6"/>
    <s v="Seedot"/>
    <x v="55"/>
    <x v="6"/>
    <x v="0"/>
  </r>
  <r>
    <x v="353"/>
    <x v="11"/>
    <n v="7"/>
    <n v="83791.400000000009"/>
    <x v="2"/>
    <s v="Barcelona"/>
    <x v="25"/>
    <x v="2"/>
    <x v="0"/>
  </r>
  <r>
    <x v="353"/>
    <x v="31"/>
    <n v="6"/>
    <n v="614400.60000000009"/>
    <x v="2"/>
    <s v="Barcelona"/>
    <x v="25"/>
    <x v="2"/>
    <x v="0"/>
  </r>
  <r>
    <x v="353"/>
    <x v="8"/>
    <n v="54"/>
    <n v="2851200"/>
    <x v="2"/>
    <s v="Barcelona"/>
    <x v="25"/>
    <x v="2"/>
    <x v="0"/>
  </r>
  <r>
    <x v="354"/>
    <x v="262"/>
    <n v="25"/>
    <n v="560010"/>
    <x v="2"/>
    <s v="Barcelona"/>
    <x v="40"/>
    <x v="2"/>
    <x v="0"/>
  </r>
  <r>
    <x v="354"/>
    <x v="263"/>
    <n v="10"/>
    <n v="224004"/>
    <x v="2"/>
    <s v="Barcelona"/>
    <x v="40"/>
    <x v="2"/>
    <x v="0"/>
  </r>
  <r>
    <x v="354"/>
    <x v="264"/>
    <n v="40"/>
    <n v="2201584"/>
    <x v="2"/>
    <s v="Barcelona"/>
    <x v="40"/>
    <x v="2"/>
    <x v="0"/>
  </r>
  <r>
    <x v="355"/>
    <x v="265"/>
    <n v="25"/>
    <n v="3360005.0000000005"/>
    <x v="4"/>
    <s v="Providence"/>
    <x v="65"/>
    <x v="4"/>
    <x v="0"/>
  </r>
  <r>
    <x v="355"/>
    <x v="266"/>
    <n v="30"/>
    <n v="883212"/>
    <x v="4"/>
    <s v="Providence"/>
    <x v="65"/>
    <x v="4"/>
    <x v="0"/>
  </r>
  <r>
    <x v="355"/>
    <x v="267"/>
    <n v="90"/>
    <n v="2016036.0000000002"/>
    <x v="4"/>
    <s v="Providence"/>
    <x v="65"/>
    <x v="4"/>
    <x v="0"/>
  </r>
  <r>
    <x v="355"/>
    <x v="268"/>
    <n v="15"/>
    <n v="825594"/>
    <x v="4"/>
    <s v="Providence"/>
    <x v="65"/>
    <x v="4"/>
    <x v="0"/>
  </r>
  <r>
    <x v="353"/>
    <x v="44"/>
    <n v="1"/>
    <n v="4383.75"/>
    <x v="2"/>
    <s v="Barcelona"/>
    <x v="25"/>
    <x v="2"/>
    <x v="0"/>
  </r>
  <r>
    <x v="356"/>
    <x v="28"/>
    <n v="27"/>
    <n v="663795"/>
    <x v="10"/>
    <s v="Leipzig"/>
    <x v="14"/>
    <x v="9"/>
    <x v="0"/>
  </r>
  <r>
    <x v="357"/>
    <x v="6"/>
    <n v="67"/>
    <n v="3611300"/>
    <x v="0"/>
    <s v="Venusaur"/>
    <x v="17"/>
    <x v="0"/>
    <x v="0"/>
  </r>
  <r>
    <x v="357"/>
    <x v="32"/>
    <n v="33"/>
    <n v="1394250"/>
    <x v="0"/>
    <s v="Venusaur"/>
    <x v="17"/>
    <x v="0"/>
    <x v="0"/>
  </r>
  <r>
    <x v="358"/>
    <x v="269"/>
    <n v="89"/>
    <n v="11961617.800000001"/>
    <x v="14"/>
    <s v="Horse"/>
    <x v="3"/>
    <x v="10"/>
    <x v="0"/>
  </r>
  <r>
    <x v="358"/>
    <x v="270"/>
    <n v="82"/>
    <n v="3989726.4"/>
    <x v="14"/>
    <s v="Horse"/>
    <x v="3"/>
    <x v="10"/>
    <x v="0"/>
  </r>
  <r>
    <x v="358"/>
    <x v="271"/>
    <n v="2"/>
    <n v="39947.599999999999"/>
    <x v="14"/>
    <s v="Horse"/>
    <x v="3"/>
    <x v="10"/>
    <x v="0"/>
  </r>
  <r>
    <x v="358"/>
    <x v="272"/>
    <n v="23"/>
    <n v="791763.5"/>
    <x v="14"/>
    <s v="Horse"/>
    <x v="3"/>
    <x v="10"/>
    <x v="0"/>
  </r>
  <r>
    <x v="359"/>
    <x v="273"/>
    <n v="3"/>
    <n v="113401.20000000001"/>
    <x v="2"/>
    <s v="Barcelona"/>
    <x v="31"/>
    <x v="2"/>
    <x v="0"/>
  </r>
  <r>
    <x v="359"/>
    <x v="274"/>
    <n v="8"/>
    <n v="302403.20000000001"/>
    <x v="2"/>
    <s v="Barcelona"/>
    <x v="31"/>
    <x v="2"/>
    <x v="0"/>
  </r>
  <r>
    <x v="359"/>
    <x v="275"/>
    <n v="7"/>
    <n v="341250"/>
    <x v="2"/>
    <s v="Barcelona"/>
    <x v="31"/>
    <x v="2"/>
    <x v="0"/>
  </r>
  <r>
    <x v="359"/>
    <x v="276"/>
    <n v="1"/>
    <n v="34424.5"/>
    <x v="2"/>
    <s v="Barcelona"/>
    <x v="31"/>
    <x v="2"/>
    <x v="0"/>
  </r>
  <r>
    <x v="360"/>
    <x v="277"/>
    <n v="16"/>
    <n v="604806.40000000002"/>
    <x v="4"/>
    <s v="Providence"/>
    <x v="65"/>
    <x v="4"/>
    <x v="0"/>
  </r>
  <r>
    <x v="357"/>
    <x v="60"/>
    <n v="15"/>
    <n v="178794"/>
    <x v="0"/>
    <s v="Venusaur"/>
    <x v="17"/>
    <x v="0"/>
    <x v="0"/>
  </r>
  <r>
    <x v="361"/>
    <x v="165"/>
    <n v="8"/>
    <n v="275396"/>
    <x v="6"/>
    <s v="Seedot"/>
    <x v="7"/>
    <x v="6"/>
    <x v="0"/>
  </r>
  <r>
    <x v="357"/>
    <x v="17"/>
    <n v="22"/>
    <n v="540870"/>
    <x v="0"/>
    <s v="Venusaur"/>
    <x v="17"/>
    <x v="0"/>
    <x v="0"/>
  </r>
  <r>
    <x v="362"/>
    <x v="37"/>
    <n v="1"/>
    <n v="22750"/>
    <x v="5"/>
    <s v="Leganés"/>
    <x v="11"/>
    <x v="5"/>
    <x v="1"/>
  </r>
  <r>
    <x v="363"/>
    <x v="47"/>
    <n v="10"/>
    <n v="1024000.9999999999"/>
    <x v="11"/>
    <s v="Donphan"/>
    <x v="60"/>
    <x v="3"/>
    <x v="1"/>
  </r>
  <r>
    <x v="364"/>
    <x v="33"/>
    <n v="7"/>
    <n v="295750"/>
    <x v="13"/>
    <s v="Middlesbrough"/>
    <x v="43"/>
    <x v="9"/>
    <x v="0"/>
  </r>
  <r>
    <x v="365"/>
    <x v="10"/>
    <n v="15"/>
    <n v="179552.99999999997"/>
    <x v="8"/>
    <s v="Getafe"/>
    <x v="36"/>
    <x v="5"/>
    <x v="1"/>
  </r>
  <r>
    <x v="366"/>
    <x v="7"/>
    <n v="10"/>
    <n v="528000"/>
    <x v="13"/>
    <s v="Middlesbrough"/>
    <x v="25"/>
    <x v="9"/>
    <x v="0"/>
  </r>
  <r>
    <x v="367"/>
    <x v="32"/>
    <n v="10"/>
    <n v="422500"/>
    <x v="7"/>
    <s v="Shieldon"/>
    <x v="84"/>
    <x v="7"/>
    <x v="1"/>
  </r>
  <r>
    <x v="368"/>
    <x v="33"/>
    <n v="16"/>
    <n v="676000"/>
    <x v="5"/>
    <s v="Leganés"/>
    <x v="50"/>
    <x v="5"/>
    <x v="1"/>
  </r>
  <r>
    <x v="369"/>
    <x v="8"/>
    <n v="26"/>
    <n v="1372800"/>
    <x v="1"/>
    <s v="Montpellier"/>
    <x v="43"/>
    <x v="1"/>
    <x v="0"/>
  </r>
  <r>
    <x v="370"/>
    <x v="13"/>
    <n v="11"/>
    <n v="245049.19999999995"/>
    <x v="2"/>
    <s v="Barcelona"/>
    <x v="90"/>
    <x v="2"/>
    <x v="0"/>
  </r>
  <r>
    <x v="371"/>
    <x v="46"/>
    <n v="21"/>
    <n v="1108800"/>
    <x v="3"/>
    <s v="Primeape"/>
    <x v="14"/>
    <x v="3"/>
    <x v="1"/>
  </r>
  <r>
    <x v="372"/>
    <x v="278"/>
    <n v="66"/>
    <n v="4010133.6"/>
    <x v="1"/>
    <s v="Montpellier"/>
    <x v="49"/>
    <x v="1"/>
    <x v="0"/>
  </r>
  <r>
    <x v="372"/>
    <x v="279"/>
    <n v="26"/>
    <n v="1318200"/>
    <x v="1"/>
    <s v="Montpellier"/>
    <x v="49"/>
    <x v="1"/>
    <x v="0"/>
  </r>
  <r>
    <x v="372"/>
    <x v="145"/>
    <n v="36"/>
    <n v="1357210.7999999998"/>
    <x v="1"/>
    <s v="Montpellier"/>
    <x v="49"/>
    <x v="1"/>
    <x v="0"/>
  </r>
  <r>
    <x v="372"/>
    <x v="49"/>
    <n v="29"/>
    <n v="1762028.4"/>
    <x v="1"/>
    <s v="Montpellier"/>
    <x v="49"/>
    <x v="1"/>
    <x v="0"/>
  </r>
  <r>
    <x v="373"/>
    <x v="26"/>
    <n v="1"/>
    <n v="53900"/>
    <x v="11"/>
    <s v="Donphan"/>
    <x v="64"/>
    <x v="3"/>
    <x v="1"/>
  </r>
  <r>
    <x v="374"/>
    <x v="13"/>
    <n v="53"/>
    <n v="1180691.5999999999"/>
    <x v="2"/>
    <s v="Barcelona"/>
    <x v="84"/>
    <x v="2"/>
    <x v="0"/>
  </r>
  <r>
    <x v="375"/>
    <x v="2"/>
    <n v="42"/>
    <n v="107912.7"/>
    <x v="14"/>
    <s v="Horse"/>
    <x v="64"/>
    <x v="10"/>
    <x v="0"/>
  </r>
  <r>
    <x v="376"/>
    <x v="22"/>
    <n v="19"/>
    <n v="467115"/>
    <x v="12"/>
    <s v="York"/>
    <x v="59"/>
    <x v="2"/>
    <x v="0"/>
  </r>
  <r>
    <x v="377"/>
    <x v="148"/>
    <n v="12"/>
    <n v="452403.60000000003"/>
    <x v="0"/>
    <s v="Venusaur"/>
    <x v="16"/>
    <x v="0"/>
    <x v="0"/>
  </r>
  <r>
    <x v="377"/>
    <x v="36"/>
    <n v="8"/>
    <n v="486076.8"/>
    <x v="0"/>
    <s v="Venusaur"/>
    <x v="16"/>
    <x v="0"/>
    <x v="0"/>
  </r>
  <r>
    <x v="377"/>
    <x v="38"/>
    <n v="8"/>
    <n v="426400.00079999998"/>
    <x v="0"/>
    <s v="Venusaur"/>
    <x v="16"/>
    <x v="0"/>
    <x v="0"/>
  </r>
  <r>
    <x v="377"/>
    <x v="280"/>
    <n v="4"/>
    <n v="213200.00039999999"/>
    <x v="0"/>
    <s v="Venusaur"/>
    <x v="16"/>
    <x v="0"/>
    <x v="0"/>
  </r>
  <r>
    <x v="377"/>
    <x v="281"/>
    <n v="8"/>
    <n v="390000"/>
    <x v="0"/>
    <s v="Venusaur"/>
    <x v="16"/>
    <x v="0"/>
    <x v="0"/>
  </r>
  <r>
    <x v="377"/>
    <x v="282"/>
    <n v="6"/>
    <n v="309718.19999999995"/>
    <x v="0"/>
    <s v="Venusaur"/>
    <x v="16"/>
    <x v="0"/>
    <x v="0"/>
  </r>
  <r>
    <x v="377"/>
    <x v="54"/>
    <n v="8"/>
    <n v="179203.20000000001"/>
    <x v="0"/>
    <s v="Venusaur"/>
    <x v="16"/>
    <x v="0"/>
    <x v="0"/>
  </r>
  <r>
    <x v="377"/>
    <x v="283"/>
    <n v="6"/>
    <n v="330237.59999999998"/>
    <x v="0"/>
    <s v="Venusaur"/>
    <x v="16"/>
    <x v="0"/>
    <x v="0"/>
  </r>
  <r>
    <x v="377"/>
    <x v="31"/>
    <n v="8"/>
    <n v="819200.8"/>
    <x v="0"/>
    <s v="Venusaur"/>
    <x v="16"/>
    <x v="0"/>
    <x v="0"/>
  </r>
  <r>
    <x v="377"/>
    <x v="23"/>
    <n v="12"/>
    <n v="295020"/>
    <x v="0"/>
    <s v="Venusaur"/>
    <x v="16"/>
    <x v="0"/>
    <x v="0"/>
  </r>
  <r>
    <x v="378"/>
    <x v="21"/>
    <n v="42"/>
    <n v="500623.2"/>
    <x v="5"/>
    <s v="Leganés"/>
    <x v="82"/>
    <x v="5"/>
    <x v="1"/>
  </r>
  <r>
    <x v="379"/>
    <x v="18"/>
    <n v="49"/>
    <n v="1204665"/>
    <x v="1"/>
    <s v="Montpellier"/>
    <x v="48"/>
    <x v="1"/>
    <x v="0"/>
  </r>
  <r>
    <x v="380"/>
    <x v="33"/>
    <n v="62"/>
    <n v="2619500"/>
    <x v="12"/>
    <s v="York"/>
    <x v="39"/>
    <x v="2"/>
    <x v="0"/>
  </r>
  <r>
    <x v="381"/>
    <x v="34"/>
    <n v="10"/>
    <n v="119196"/>
    <x v="10"/>
    <s v="Leipzig"/>
    <x v="52"/>
    <x v="9"/>
    <x v="0"/>
  </r>
  <r>
    <x v="381"/>
    <x v="35"/>
    <n v="25"/>
    <n v="614625"/>
    <x v="10"/>
    <s v="Leipzig"/>
    <x v="52"/>
    <x v="9"/>
    <x v="0"/>
  </r>
  <r>
    <x v="381"/>
    <x v="51"/>
    <n v="35"/>
    <n v="1460189.5"/>
    <x v="10"/>
    <s v="Leipzig"/>
    <x v="52"/>
    <x v="9"/>
    <x v="0"/>
  </r>
  <r>
    <x v="381"/>
    <x v="22"/>
    <n v="10"/>
    <n v="245850"/>
    <x v="10"/>
    <s v="Leipzig"/>
    <x v="52"/>
    <x v="9"/>
    <x v="0"/>
  </r>
  <r>
    <x v="382"/>
    <x v="83"/>
    <n v="10"/>
    <n v="232748.99999999997"/>
    <x v="3"/>
    <s v="Primeape"/>
    <x v="37"/>
    <x v="3"/>
    <x v="1"/>
  </r>
  <r>
    <x v="382"/>
    <x v="60"/>
    <n v="25"/>
    <n v="297990"/>
    <x v="3"/>
    <s v="Primeape"/>
    <x v="37"/>
    <x v="3"/>
    <x v="1"/>
  </r>
  <r>
    <x v="382"/>
    <x v="1"/>
    <n v="90"/>
    <n v="9216009"/>
    <x v="3"/>
    <s v="Primeape"/>
    <x v="37"/>
    <x v="3"/>
    <x v="1"/>
  </r>
  <r>
    <x v="382"/>
    <x v="3"/>
    <n v="5"/>
    <n v="269500"/>
    <x v="3"/>
    <s v="Primeape"/>
    <x v="37"/>
    <x v="3"/>
    <x v="1"/>
  </r>
  <r>
    <x v="383"/>
    <x v="28"/>
    <n v="105"/>
    <n v="2581425"/>
    <x v="12"/>
    <s v="York"/>
    <x v="4"/>
    <x v="2"/>
    <x v="0"/>
  </r>
  <r>
    <x v="383"/>
    <x v="6"/>
    <n v="180"/>
    <n v="9702000"/>
    <x v="12"/>
    <s v="York"/>
    <x v="4"/>
    <x v="2"/>
    <x v="0"/>
  </r>
  <r>
    <x v="383"/>
    <x v="4"/>
    <n v="210"/>
    <n v="11319000"/>
    <x v="12"/>
    <s v="York"/>
    <x v="4"/>
    <x v="2"/>
    <x v="0"/>
  </r>
  <r>
    <x v="383"/>
    <x v="12"/>
    <n v="45"/>
    <n v="1047370.4999999999"/>
    <x v="12"/>
    <s v="York"/>
    <x v="4"/>
    <x v="2"/>
    <x v="0"/>
  </r>
  <r>
    <x v="384"/>
    <x v="94"/>
    <n v="65"/>
    <n v="2746250"/>
    <x v="8"/>
    <s v="Getafe"/>
    <x v="48"/>
    <x v="5"/>
    <x v="1"/>
  </r>
  <r>
    <x v="384"/>
    <x v="284"/>
    <n v="175"/>
    <n v="9033447.5"/>
    <x v="8"/>
    <s v="Getafe"/>
    <x v="48"/>
    <x v="5"/>
    <x v="1"/>
  </r>
  <r>
    <x v="385"/>
    <x v="23"/>
    <n v="34"/>
    <n v="835890"/>
    <x v="9"/>
    <s v="Roseville"/>
    <x v="36"/>
    <x v="8"/>
    <x v="0"/>
  </r>
  <r>
    <x v="386"/>
    <x v="8"/>
    <n v="4"/>
    <n v="211200"/>
    <x v="11"/>
    <s v="Donphan"/>
    <x v="36"/>
    <x v="3"/>
    <x v="1"/>
  </r>
  <r>
    <x v="387"/>
    <x v="31"/>
    <n v="3"/>
    <n v="307200.30000000005"/>
    <x v="3"/>
    <s v="Primeape"/>
    <x v="36"/>
    <x v="3"/>
    <x v="1"/>
  </r>
  <r>
    <x v="387"/>
    <x v="3"/>
    <n v="32"/>
    <n v="1724800"/>
    <x v="3"/>
    <s v="Primeape"/>
    <x v="36"/>
    <x v="3"/>
    <x v="1"/>
  </r>
</pivotCacheRecords>
</file>

<file path=xl/pivotCache/pivotCacheRecords2.xml><?xml version="1.0" encoding="utf-8"?>
<pivotCacheRecords xmlns="http://schemas.openxmlformats.org/spreadsheetml/2006/main" xmlns:r="http://schemas.openxmlformats.org/officeDocument/2006/relationships" count="388">
  <r>
    <s v="CC13533675"/>
    <n v="1398965.7"/>
    <n v="72"/>
    <n v="1"/>
    <x v="0"/>
  </r>
  <r>
    <s v="CC13950275"/>
    <n v="4198404.0999999996"/>
    <n v="41"/>
    <n v="2"/>
    <x v="1"/>
  </r>
  <r>
    <s v="CC14619435"/>
    <n v="354232.2"/>
    <n v="18"/>
    <n v="1.5"/>
    <x v="2"/>
  </r>
  <r>
    <s v="CC16788426"/>
    <n v="6040198.9500000002"/>
    <n v="87"/>
    <n v="1.5"/>
    <x v="3"/>
  </r>
  <r>
    <s v="CC17000013"/>
    <n v="642004"/>
    <n v="20"/>
    <n v="1.5"/>
    <x v="4"/>
  </r>
  <r>
    <s v="CC17000014"/>
    <n v="3157984.3"/>
    <n v="185"/>
    <n v="1"/>
    <x v="5"/>
  </r>
  <r>
    <s v="CC17000015"/>
    <n v="1895990.8012000001"/>
    <n v="42"/>
    <n v="1.5"/>
    <x v="4"/>
  </r>
  <r>
    <s v="CC17000019"/>
    <n v="119999"/>
    <n v="10"/>
    <n v="1.5"/>
    <x v="6"/>
  </r>
  <r>
    <s v="CC17000036"/>
    <n v="2088020"/>
    <n v="40"/>
    <n v="1.5"/>
    <x v="2"/>
  </r>
  <r>
    <s v="CC17000042"/>
    <n v="407996.6"/>
    <n v="34"/>
    <n v="1.5"/>
    <x v="7"/>
  </r>
  <r>
    <s v="CC17000043"/>
    <n v="95999.2"/>
    <n v="8"/>
    <n v="1.5"/>
    <x v="7"/>
  </r>
  <r>
    <s v="CC17000044"/>
    <n v="764400.0024"/>
    <n v="24"/>
    <n v="1.5"/>
    <x v="5"/>
  </r>
  <r>
    <s v="CC17000048"/>
    <n v="390005"/>
    <n v="10"/>
    <n v="1.5"/>
    <x v="5"/>
  </r>
  <r>
    <s v="CC17000054"/>
    <n v="1344002"/>
    <n v="10"/>
    <n v="1.5"/>
    <x v="5"/>
  </r>
  <r>
    <s v="CC17000055"/>
    <n v="377002.99999999994"/>
    <n v="10"/>
    <n v="1.5"/>
    <x v="5"/>
  </r>
  <r>
    <s v="CC17000057"/>
    <n v="377000"/>
    <n v="10"/>
    <n v="1.5"/>
    <x v="8"/>
  </r>
  <r>
    <s v="CC17000062"/>
    <n v="119999"/>
    <n v="10"/>
    <n v="1.5"/>
    <x v="4"/>
  </r>
  <r>
    <s v="CC17000063"/>
    <n v="119999"/>
    <n v="10"/>
    <n v="1.5"/>
    <x v="4"/>
  </r>
  <r>
    <s v="CC17000066"/>
    <n v="119999"/>
    <n v="10"/>
    <n v="1.5"/>
    <x v="0"/>
  </r>
  <r>
    <s v="CC17000094"/>
    <n v="2871116.5"/>
    <n v="75"/>
    <n v="1"/>
    <x v="8"/>
  </r>
  <r>
    <s v="CC17000110"/>
    <n v="12047948.301100001"/>
    <n v="284"/>
    <n v="1"/>
    <x v="2"/>
  </r>
  <r>
    <s v="CC17000112"/>
    <n v="4418409.6007000003"/>
    <n v="109"/>
    <n v="1"/>
    <x v="0"/>
  </r>
  <r>
    <s v="CC17000123"/>
    <n v="9065639"/>
    <n v="175"/>
    <n v="1"/>
    <x v="8"/>
  </r>
  <r>
    <s v="CC17000124"/>
    <n v="24388111"/>
    <n v="470"/>
    <n v="1.5"/>
    <x v="6"/>
  </r>
  <r>
    <s v="CC17000125"/>
    <n v="12210336.0045"/>
    <n v="245"/>
    <n v="1"/>
    <x v="1"/>
  </r>
  <r>
    <s v="CC17000144"/>
    <n v="454448.5"/>
    <n v="15"/>
    <n v="1.5"/>
    <x v="5"/>
  </r>
  <r>
    <s v="CC17000216"/>
    <n v="1081003"/>
    <n v="30"/>
    <n v="1.5"/>
    <x v="4"/>
  </r>
  <r>
    <s v="CC17000220"/>
    <n v="3286683.4000000004"/>
    <n v="98"/>
    <n v="1.5"/>
    <x v="9"/>
  </r>
  <r>
    <s v="CC17000221"/>
    <n v="464640"/>
    <n v="12"/>
    <n v="1.5"/>
    <x v="2"/>
  </r>
  <r>
    <s v="CC17000227"/>
    <n v="7494388"/>
    <n v="89"/>
    <n v="1.5"/>
    <x v="9"/>
  </r>
  <r>
    <s v="CC17000276"/>
    <n v="599995"/>
    <n v="50"/>
    <n v="1"/>
    <x v="4"/>
  </r>
  <r>
    <s v="CC17000277"/>
    <n v="1607986.5999999999"/>
    <n v="134"/>
    <n v="0.5"/>
    <x v="3"/>
  </r>
  <r>
    <s v="CC17000278"/>
    <n v="5235750.0015000002"/>
    <n v="135"/>
    <n v="1"/>
    <x v="7"/>
  </r>
  <r>
    <s v="CC17000304"/>
    <n v="276250"/>
    <n v="5"/>
    <n v="1.5"/>
    <x v="7"/>
  </r>
  <r>
    <s v="CC17000305"/>
    <n v="273003.5"/>
    <n v="7"/>
    <n v="1.5"/>
    <x v="2"/>
  </r>
  <r>
    <s v="CC17000306"/>
    <n v="2073516.4999999998"/>
    <n v="55"/>
    <n v="1"/>
    <x v="2"/>
  </r>
  <r>
    <s v="CC17000310"/>
    <n v="546836.4"/>
    <n v="9"/>
    <n v="1.5"/>
    <x v="8"/>
  </r>
  <r>
    <s v="CC17000311"/>
    <n v="1774500"/>
    <n v="35"/>
    <n v="1.5"/>
    <x v="3"/>
  </r>
  <r>
    <s v="CC17000312"/>
    <n v="1619222"/>
    <n v="55"/>
    <n v="1"/>
    <x v="3"/>
  </r>
  <r>
    <s v="CC17000336"/>
    <n v="2008969.6"/>
    <n v="62"/>
    <n v="1"/>
    <x v="10"/>
  </r>
  <r>
    <s v="CC17000452"/>
    <n v="4300806.4000000004"/>
    <n v="32"/>
    <n v="2"/>
    <x v="4"/>
  </r>
  <r>
    <s v="CC17000453"/>
    <n v="825915.2"/>
    <n v="16"/>
    <n v="1.5"/>
    <x v="9"/>
  </r>
  <r>
    <s v="CC17000454"/>
    <n v="1250462.4000000001"/>
    <n v="44"/>
    <n v="1.5"/>
    <x v="8"/>
  </r>
  <r>
    <s v="CC17000469"/>
    <n v="4583133.5"/>
    <n v="75"/>
    <n v="1.5"/>
    <x v="7"/>
  </r>
  <r>
    <s v="CC17000470"/>
    <n v="1749151.0003"/>
    <n v="36"/>
    <n v="1.5"/>
    <x v="4"/>
  </r>
  <r>
    <s v="CC17000471"/>
    <n v="2461352.3000000003"/>
    <n v="68"/>
    <n v="1"/>
    <x v="7"/>
  </r>
  <r>
    <s v="CC17000587"/>
    <n v="14841618"/>
    <n v="225"/>
    <n v="1"/>
    <x v="7"/>
  </r>
  <r>
    <s v="CC17000588"/>
    <n v="9926422"/>
    <n v="240"/>
    <n v="0.5"/>
    <x v="3"/>
  </r>
  <r>
    <s v="CC17000589"/>
    <n v="3091242"/>
    <n v="105"/>
    <n v="1"/>
    <x v="6"/>
  </r>
  <r>
    <s v="CC17000822"/>
    <n v="5499057.6999999993"/>
    <n v="113"/>
    <n v="1"/>
    <x v="0"/>
  </r>
  <r>
    <s v="CC17000876"/>
    <n v="3337488"/>
    <n v="280"/>
    <n v="0.5"/>
    <x v="7"/>
  </r>
  <r>
    <s v="CC17000878"/>
    <n v="6118527.5999999987"/>
    <n v="72"/>
    <n v="1.5"/>
    <x v="1"/>
  </r>
  <r>
    <s v="CC17001204"/>
    <n v="835208"/>
    <n v="16"/>
    <n v="1.5"/>
    <x v="8"/>
  </r>
  <r>
    <s v="CC17001891"/>
    <n v="12202207.600000001"/>
    <n v="260"/>
    <n v="1"/>
    <x v="1"/>
  </r>
  <r>
    <s v="CC17001892"/>
    <n v="3356199.2"/>
    <n v="72"/>
    <n v="1.5"/>
    <x v="9"/>
  </r>
  <r>
    <s v="CC17001907"/>
    <n v="3955250"/>
    <n v="113"/>
    <n v="1"/>
    <x v="1"/>
  </r>
  <r>
    <s v="CC17001908"/>
    <n v="5245039.5999999996"/>
    <n v="151"/>
    <n v="1"/>
    <x v="10"/>
  </r>
  <r>
    <s v="CC17001909"/>
    <n v="8756328.8999999985"/>
    <n v="301"/>
    <n v="0.5"/>
    <x v="1"/>
  </r>
  <r>
    <s v="CC17001923"/>
    <n v="21166530"/>
    <n v="446"/>
    <n v="1.5"/>
    <x v="0"/>
  </r>
  <r>
    <s v="CC17001952"/>
    <n v="49566633.999999993"/>
    <n v="2410"/>
    <n v="2"/>
    <x v="9"/>
  </r>
  <r>
    <s v="CC17001953"/>
    <n v="29464312"/>
    <n v="1290"/>
    <n v="1.5"/>
    <x v="3"/>
  </r>
  <r>
    <s v="CC17002004"/>
    <n v="833500.79999999993"/>
    <n v="36"/>
    <n v="1.5"/>
    <x v="3"/>
  </r>
  <r>
    <s v="CC17002156"/>
    <n v="3924902.0999999996"/>
    <n v="63"/>
    <n v="1.5"/>
    <x v="7"/>
  </r>
  <r>
    <s v="CC17002157"/>
    <n v="500508.8"/>
    <n v="14"/>
    <n v="1.5"/>
    <x v="1"/>
  </r>
  <r>
    <s v="CC17002158"/>
    <n v="13027894.699999999"/>
    <n v="290"/>
    <n v="1"/>
    <x v="5"/>
  </r>
  <r>
    <s v="CC17002159"/>
    <n v="8181307.6000000006"/>
    <n v="284"/>
    <n v="0.5"/>
    <x v="3"/>
  </r>
  <r>
    <s v="CC17002249"/>
    <n v="677748.9"/>
    <n v="31"/>
    <n v="1.5"/>
    <x v="5"/>
  </r>
  <r>
    <s v="CC17002250"/>
    <n v="5685684.3999999994"/>
    <n v="92"/>
    <n v="1.5"/>
    <x v="10"/>
  </r>
  <r>
    <s v="CC17002251"/>
    <n v="1246963.6000000001"/>
    <n v="41"/>
    <n v="1.5"/>
    <x v="5"/>
  </r>
  <r>
    <s v="CC17002310"/>
    <n v="2662572"/>
    <n v="115"/>
    <n v="0.5"/>
    <x v="5"/>
  </r>
  <r>
    <s v="CC17002311"/>
    <n v="879806.4"/>
    <n v="38"/>
    <n v="1.5"/>
    <x v="10"/>
  </r>
  <r>
    <s v="CC17002312"/>
    <n v="71941.8"/>
    <n v="28"/>
    <n v="1.5"/>
    <x v="5"/>
  </r>
  <r>
    <s v="CC17002341"/>
    <n v="42953.4"/>
    <n v="28"/>
    <n v="1.5"/>
    <x v="0"/>
  </r>
  <r>
    <s v="CC17002342"/>
    <n v="236722.5"/>
    <n v="54"/>
    <n v="1"/>
    <x v="10"/>
  </r>
  <r>
    <s v="CC17002343"/>
    <n v="1376760"/>
    <n v="56"/>
    <n v="1"/>
    <x v="10"/>
  </r>
  <r>
    <s v="CC17442253"/>
    <n v="736506.54999999993"/>
    <n v="44"/>
    <n v="1.5"/>
    <x v="5"/>
  </r>
  <r>
    <s v="CC18333294"/>
    <n v="43678.95"/>
    <n v="17"/>
    <n v="1.5"/>
    <x v="6"/>
  </r>
  <r>
    <s v="CC18405049"/>
    <n v="562599.4"/>
    <n v="47"/>
    <n v="1.5"/>
    <x v="1"/>
  </r>
  <r>
    <s v="CC19226680"/>
    <n v="4966170"/>
    <n v="202"/>
    <n v="0.5"/>
    <x v="0"/>
  </r>
  <r>
    <s v="CC19410232"/>
    <n v="1534.05"/>
    <n v="1"/>
    <n v="1.5"/>
    <x v="8"/>
  </r>
  <r>
    <s v="CC19665254"/>
    <n v="1478750"/>
    <n v="35"/>
    <n v="1.5"/>
    <x v="4"/>
  </r>
  <r>
    <s v="CC1973306"/>
    <n v="93099.599999999991"/>
    <n v="4"/>
    <n v="1.5"/>
    <x v="3"/>
  </r>
  <r>
    <s v="CC20078094"/>
    <n v="88974.9"/>
    <n v="58"/>
    <n v="1"/>
    <x v="4"/>
  </r>
  <r>
    <s v="CC20198753"/>
    <n v="4473700"/>
    <n v="83"/>
    <n v="1.5"/>
    <x v="1"/>
  </r>
  <r>
    <s v="CC20207617"/>
    <n v="52800"/>
    <n v="1"/>
    <n v="1.5"/>
    <x v="5"/>
  </r>
  <r>
    <s v="CC20624737"/>
    <n v="2829204.3999999994"/>
    <n v="127"/>
    <n v="0.5"/>
    <x v="0"/>
  </r>
  <r>
    <s v="CC20660375"/>
    <n v="143642.4"/>
    <n v="12"/>
    <n v="1.5"/>
    <x v="10"/>
  </r>
  <r>
    <s v="CC20879851"/>
    <n v="6963206.7999999998"/>
    <n v="68"/>
    <n v="1.5"/>
    <x v="3"/>
  </r>
  <r>
    <s v="CC21148776"/>
    <n v="565503.75"/>
    <n v="129"/>
    <n v="0.5"/>
    <x v="6"/>
  </r>
  <r>
    <s v="CC21470535"/>
    <n v="11970.2"/>
    <n v="1"/>
    <n v="1.5"/>
    <x v="1"/>
  </r>
  <r>
    <s v="CC22168376"/>
    <n v="17535"/>
    <n v="4"/>
    <n v="1.5"/>
    <x v="7"/>
  </r>
  <r>
    <s v="CC22664832"/>
    <n v="153405"/>
    <n v="100"/>
    <n v="1"/>
    <x v="3"/>
  </r>
  <r>
    <s v="CC22719156"/>
    <n v="2569.35"/>
    <n v="1"/>
    <n v="1.5"/>
    <x v="4"/>
  </r>
  <r>
    <s v="CC23890294"/>
    <n v="161700"/>
    <n v="3"/>
    <n v="1.5"/>
    <x v="5"/>
  </r>
  <r>
    <s v="CC24005105"/>
    <n v="3910183.1999999997"/>
    <n v="168"/>
    <n v="1"/>
    <x v="8"/>
  </r>
  <r>
    <s v="CC24228494"/>
    <n v="53900"/>
    <n v="1"/>
    <n v="1.5"/>
    <x v="4"/>
  </r>
  <r>
    <s v="CC24869192"/>
    <n v="849884.20000000007"/>
    <n v="71"/>
    <n v="1"/>
    <x v="3"/>
  </r>
  <r>
    <s v="CC25119264"/>
    <n v="849884.2"/>
    <n v="71"/>
    <n v="1"/>
    <x v="6"/>
  </r>
  <r>
    <s v="CC25297971"/>
    <n v="688380"/>
    <n v="28"/>
    <n v="1.5"/>
    <x v="3"/>
  </r>
  <r>
    <s v="CC25840502"/>
    <n v="24585"/>
    <n v="1"/>
    <n v="1.5"/>
    <x v="10"/>
  </r>
  <r>
    <s v="CC27386422"/>
    <n v="47678.400000000001"/>
    <n v="4"/>
    <n v="1.5"/>
    <x v="7"/>
  </r>
  <r>
    <s v="CC27874128"/>
    <n v="6629700"/>
    <n v="123"/>
    <n v="1"/>
    <x v="0"/>
  </r>
  <r>
    <s v="CC28739027"/>
    <n v="307200.30000000005"/>
    <n v="3"/>
    <n v="1.5"/>
    <x v="4"/>
  </r>
  <r>
    <s v="CC28823715"/>
    <n v="7168006.9999999991"/>
    <n v="70"/>
    <n v="1.5"/>
    <x v="9"/>
  </r>
  <r>
    <s v="CC29264856"/>
    <n v="102400.09999999999"/>
    <n v="1"/>
    <n v="1.5"/>
    <x v="0"/>
  </r>
  <r>
    <s v="CC29369849"/>
    <n v="565455"/>
    <n v="23"/>
    <n v="1.5"/>
    <x v="0"/>
  </r>
  <r>
    <s v="CC30152391"/>
    <n v="49170"/>
    <n v="2"/>
    <n v="1.5"/>
    <x v="4"/>
  </r>
  <r>
    <s v="CC31539487"/>
    <n v="7270407.1000000006"/>
    <n v="71"/>
    <n v="1.5"/>
    <x v="9"/>
  </r>
  <r>
    <s v="CC31701985"/>
    <n v="658360.99999999988"/>
    <n v="55"/>
    <n v="1"/>
    <x v="4"/>
  </r>
  <r>
    <s v="CC32163908"/>
    <n v="921600.9"/>
    <n v="9"/>
    <n v="1.5"/>
    <x v="3"/>
  </r>
  <r>
    <s v="CC32205191"/>
    <n v="2586621.4"/>
    <n v="62"/>
    <n v="1"/>
    <x v="4"/>
  </r>
  <r>
    <s v="CC32446853"/>
    <n v="12492812.200000001"/>
    <n v="122"/>
    <n v="1.5"/>
    <x v="5"/>
  </r>
  <r>
    <s v="CC32458480"/>
    <n v="307200.30000000005"/>
    <n v="3"/>
    <n v="1.5"/>
    <x v="7"/>
  </r>
  <r>
    <s v="CC32772799"/>
    <n v="2745600"/>
    <n v="52"/>
    <n v="1"/>
    <x v="4"/>
  </r>
  <r>
    <s v="CC32827342"/>
    <n v="275314.59999999998"/>
    <n v="23"/>
    <n v="1.5"/>
    <x v="8"/>
  </r>
  <r>
    <s v="CC33501927"/>
    <n v="73755"/>
    <n v="3"/>
    <n v="1.5"/>
    <x v="8"/>
  </r>
  <r>
    <s v="CC34053006"/>
    <n v="172095"/>
    <n v="7"/>
    <n v="1.5"/>
    <x v="1"/>
  </r>
  <r>
    <s v="CC34522945"/>
    <n v="744796.79999999993"/>
    <n v="32"/>
    <n v="1.5"/>
    <x v="0"/>
  </r>
  <r>
    <s v="CC34967098"/>
    <n v="84500"/>
    <n v="2"/>
    <n v="1.5"/>
    <x v="4"/>
  </r>
  <r>
    <s v="CC35080853"/>
    <n v="8601608.3999999985"/>
    <n v="84"/>
    <n v="1.5"/>
    <x v="1"/>
  </r>
  <r>
    <s v="CC35099164"/>
    <n v="4602.1499999999996"/>
    <n v="3"/>
    <n v="1.5"/>
    <x v="6"/>
  </r>
  <r>
    <s v="CC35245725"/>
    <n v="15416.099999999999"/>
    <n v="6"/>
    <n v="1.5"/>
    <x v="5"/>
  </r>
  <r>
    <s v="CC35289707"/>
    <n v="712965"/>
    <n v="29"/>
    <n v="1.5"/>
    <x v="10"/>
  </r>
  <r>
    <s v="CC35539433"/>
    <n v="2964500"/>
    <n v="55"/>
    <n v="1"/>
    <x v="4"/>
  </r>
  <r>
    <s v="CC35641256"/>
    <n v="1326669.2999999998"/>
    <n v="57"/>
    <n v="1"/>
    <x v="4"/>
  </r>
  <r>
    <s v="CC35804638"/>
    <n v="302207.84999999998"/>
    <n v="197"/>
    <n v="0.5"/>
    <x v="3"/>
  </r>
  <r>
    <s v="CC38280122"/>
    <n v="23488454"/>
    <n v="465"/>
    <n v="1.5"/>
    <x v="8"/>
  </r>
  <r>
    <s v="CC38811570"/>
    <n v="10995600"/>
    <n v="204"/>
    <n v="1"/>
    <x v="0"/>
  </r>
  <r>
    <s v="CC3933117"/>
    <n v="49170"/>
    <n v="2"/>
    <n v="1.5"/>
    <x v="0"/>
  </r>
  <r>
    <s v="CC41273106"/>
    <n v="42250"/>
    <n v="1"/>
    <n v="1.5"/>
    <x v="4"/>
  </r>
  <r>
    <s v="CC41515835"/>
    <n v="204800.2"/>
    <n v="2"/>
    <n v="1.5"/>
    <x v="9"/>
  </r>
  <r>
    <s v="CC41654615"/>
    <n v="2093000"/>
    <n v="92"/>
    <n v="1"/>
    <x v="4"/>
  </r>
  <r>
    <s v="CC4267708"/>
    <n v="3911068"/>
    <n v="210"/>
    <n v="0.5"/>
    <x v="6"/>
  </r>
  <r>
    <s v="CC43312983"/>
    <n v="2181286.8000000003"/>
    <n v="183"/>
    <n v="0.5"/>
    <x v="10"/>
  </r>
  <r>
    <s v="CC4366775"/>
    <n v="12612600"/>
    <n v="234"/>
    <n v="1"/>
    <x v="1"/>
  </r>
  <r>
    <s v="CC45021633"/>
    <n v="35942435.099999994"/>
    <n v="351"/>
    <n v="1.5"/>
    <x v="5"/>
  </r>
  <r>
    <s v="CC46401709"/>
    <n v="238949.55"/>
    <n v="93"/>
    <n v="1"/>
    <x v="1"/>
  </r>
  <r>
    <s v="CC46862899"/>
    <n v="2425500"/>
    <n v="45"/>
    <n v="1.5"/>
    <x v="3"/>
  </r>
  <r>
    <s v="CC47601630"/>
    <n v="8560241.4499999993"/>
    <n v="301"/>
    <n v="0.5"/>
    <x v="0"/>
  </r>
  <r>
    <s v="CC4774543"/>
    <n v="409600.4"/>
    <n v="4"/>
    <n v="1.5"/>
    <x v="7"/>
  </r>
  <r>
    <s v="CC48251709"/>
    <n v="211200"/>
    <n v="4"/>
    <n v="1.5"/>
    <x v="8"/>
  </r>
  <r>
    <s v="CC50198835"/>
    <n v="2910600"/>
    <n v="54"/>
    <n v="1"/>
    <x v="10"/>
  </r>
  <r>
    <s v="CC5051633"/>
    <n v="5304550"/>
    <n v="125"/>
    <n v="1"/>
    <x v="3"/>
  </r>
  <r>
    <s v="CC5091693"/>
    <n v="12272.4"/>
    <n v="8"/>
    <n v="1.5"/>
    <x v="4"/>
  </r>
  <r>
    <s v="CC52013623"/>
    <n v="715176"/>
    <n v="60"/>
    <n v="1"/>
    <x v="3"/>
  </r>
  <r>
    <s v="CC55034423"/>
    <n v="18387999.300000001"/>
    <n v="278"/>
    <n v="1"/>
    <x v="6"/>
  </r>
  <r>
    <s v="CC55451265"/>
    <n v="204800.2"/>
    <n v="2"/>
    <n v="1.5"/>
    <x v="0"/>
  </r>
  <r>
    <s v="CC57014928"/>
    <n v="78567.05"/>
    <n v="11"/>
    <n v="1.5"/>
    <x v="0"/>
  </r>
  <r>
    <s v="CC57288785"/>
    <n v="1859457.6"/>
    <n v="156"/>
    <n v="0.5"/>
    <x v="0"/>
  </r>
  <r>
    <s v="CC57308380"/>
    <n v="68250"/>
    <n v="3"/>
    <n v="1.5"/>
    <x v="5"/>
  </r>
  <r>
    <s v="CC57600987"/>
    <n v="42250"/>
    <n v="1"/>
    <n v="1.5"/>
    <x v="10"/>
  </r>
  <r>
    <s v="CC57670551"/>
    <n v="482212.5"/>
    <n v="110"/>
    <n v="0.5"/>
    <x v="8"/>
  </r>
  <r>
    <s v="CC57690863"/>
    <n v="11970.2"/>
    <n v="1"/>
    <n v="1.5"/>
    <x v="3"/>
  </r>
  <r>
    <s v="CC58917432"/>
    <n v="12889834.85"/>
    <n v="461"/>
    <n v="1"/>
    <x v="4"/>
  </r>
  <r>
    <s v="CC59075113"/>
    <n v="8089607.8999999994"/>
    <n v="79"/>
    <n v="1.5"/>
    <x v="9"/>
  </r>
  <r>
    <s v="CC59608504"/>
    <n v="5548720.0999999996"/>
    <n v="133"/>
    <n v="1"/>
    <x v="4"/>
  </r>
  <r>
    <s v="CC60448545"/>
    <n v="2741780.8"/>
    <n v="70"/>
    <n v="1"/>
    <x v="2"/>
  </r>
  <r>
    <s v="CC61462704"/>
    <n v="204800.19999999998"/>
    <n v="2"/>
    <n v="1.5"/>
    <x v="5"/>
  </r>
  <r>
    <s v="CC62138788"/>
    <n v="9042976.8500000015"/>
    <n v="284"/>
    <n v="0.5"/>
    <x v="4"/>
  </r>
  <r>
    <s v="CC62610624"/>
    <n v="42250"/>
    <n v="1"/>
    <n v="1.5"/>
    <x v="3"/>
  </r>
  <r>
    <s v="CC63291156"/>
    <n v="1229551.3999999999"/>
    <n v="48"/>
    <n v="1.5"/>
    <x v="5"/>
  </r>
  <r>
    <s v="CC63526981"/>
    <n v="59851"/>
    <n v="5"/>
    <n v="1.5"/>
    <x v="2"/>
  </r>
  <r>
    <s v="CC65162222"/>
    <n v="3068.1"/>
    <n v="2"/>
    <n v="1.5"/>
    <x v="3"/>
  </r>
  <r>
    <s v="CC68212799"/>
    <n v="2018631.6"/>
    <n v="341"/>
    <n v="0"/>
    <x v="4"/>
  </r>
  <r>
    <s v="CC68973239"/>
    <n v="7177463.9499999993"/>
    <n v="628"/>
    <n v="0.5"/>
    <x v="3"/>
  </r>
  <r>
    <s v="CC69291076"/>
    <n v="109038.15"/>
    <n v="26"/>
    <n v="1.5"/>
    <x v="1"/>
  </r>
  <r>
    <s v="CC70804781"/>
    <n v="326307.45"/>
    <n v="127"/>
    <n v="0.5"/>
    <x v="3"/>
  </r>
  <r>
    <s v="CC71582673"/>
    <n v="7222600"/>
    <n v="134"/>
    <n v="1"/>
    <x v="10"/>
  </r>
  <r>
    <s v="CC73915115"/>
    <n v="1922540"/>
    <n v="39"/>
    <n v="1.5"/>
    <x v="7"/>
  </r>
  <r>
    <s v="CC76033530"/>
    <n v="747568.2"/>
    <n v="22"/>
    <n v="1.5"/>
    <x v="1"/>
  </r>
  <r>
    <s v="CC76301659"/>
    <n v="35910.600000000006"/>
    <n v="3"/>
    <n v="1.5"/>
    <x v="5"/>
  </r>
  <r>
    <s v="CC77952691"/>
    <n v="169000"/>
    <n v="4"/>
    <n v="1.5"/>
    <x v="4"/>
  </r>
  <r>
    <s v="CC81180866"/>
    <n v="5280644.2"/>
    <n v="238"/>
    <n v="0.5"/>
    <x v="10"/>
  </r>
  <r>
    <s v="CC81260392"/>
    <n v="1013166"/>
    <n v="85"/>
    <n v="1"/>
    <x v="6"/>
  </r>
  <r>
    <s v="CC81362993"/>
    <n v="2836864.8000000003"/>
    <n v="238"/>
    <n v="0"/>
    <x v="3"/>
  </r>
  <r>
    <s v="CC81845900"/>
    <n v="1327590"/>
    <n v="54"/>
    <n v="1"/>
    <x v="5"/>
  </r>
  <r>
    <s v="CC81862810"/>
    <n v="502748.39999999997"/>
    <n v="42"/>
    <n v="1.5"/>
    <x v="2"/>
  </r>
  <r>
    <s v="CC84481039"/>
    <n v="53900"/>
    <n v="1"/>
    <n v="1.5"/>
    <x v="7"/>
  </r>
  <r>
    <s v="CC85689830"/>
    <n v="11919.6"/>
    <n v="1"/>
    <n v="1.5"/>
    <x v="10"/>
  </r>
  <r>
    <s v="CC8581158"/>
    <n v="2261074.2000000002"/>
    <n v="93"/>
    <n v="1"/>
    <x v="5"/>
  </r>
  <r>
    <s v="CC86050244"/>
    <n v="2348161.2000000002"/>
    <n v="197"/>
    <n v="0.5"/>
    <x v="0"/>
  </r>
  <r>
    <s v="CC87325570"/>
    <n v="52800"/>
    <n v="1"/>
    <n v="1.5"/>
    <x v="3"/>
  </r>
  <r>
    <s v="CC91979004"/>
    <n v="5217526.6000000006"/>
    <n v="283"/>
    <n v="0.5"/>
    <x v="6"/>
  </r>
  <r>
    <s v="CC92232652"/>
    <n v="1626235.5999999999"/>
    <n v="73"/>
    <n v="1"/>
    <x v="4"/>
  </r>
  <r>
    <s v="CC92609390"/>
    <n v="3417315"/>
    <n v="139"/>
    <n v="1"/>
    <x v="8"/>
  </r>
  <r>
    <s v="CC93007484"/>
    <n v="5306677.1999999993"/>
    <n v="228"/>
    <n v="0.5"/>
    <x v="3"/>
  </r>
  <r>
    <s v="CC93918708"/>
    <n v="9941472.1999999993"/>
    <n v="193"/>
    <n v="1"/>
    <x v="0"/>
  </r>
  <r>
    <s v="CC93971905"/>
    <n v="514718.6"/>
    <n v="43"/>
    <n v="1.5"/>
    <x v="5"/>
  </r>
  <r>
    <s v="CC94901241"/>
    <n v="734186.19999999984"/>
    <n v="32"/>
    <n v="1.5"/>
    <x v="7"/>
  </r>
  <r>
    <s v="CC95018479"/>
    <n v="116374.49999999999"/>
    <n v="5"/>
    <n v="1.5"/>
    <x v="9"/>
  </r>
  <r>
    <s v="CC95300383"/>
    <n v="861854.4"/>
    <n v="72"/>
    <n v="1"/>
    <x v="0"/>
  </r>
  <r>
    <s v="CC95521553"/>
    <n v="1604006.7999999998"/>
    <n v="134"/>
    <n v="0.5"/>
    <x v="6"/>
  </r>
  <r>
    <s v="CC97332528"/>
    <n v="4972580.8"/>
    <n v="96"/>
    <n v="1.5"/>
    <x v="5"/>
  </r>
  <r>
    <s v="CC9824309"/>
    <n v="2263800"/>
    <n v="42"/>
    <n v="1.5"/>
    <x v="3"/>
  </r>
  <r>
    <s v="CC99622632"/>
    <n v="16274500"/>
    <n v="302"/>
    <n v="1"/>
    <x v="1"/>
  </r>
  <r>
    <s v="CF11147369"/>
    <n v="9669618.2000000011"/>
    <n v="157"/>
    <n v="1"/>
    <x v="4"/>
  </r>
  <r>
    <s v="CF11865430"/>
    <n v="848181.55"/>
    <n v="93"/>
    <n v="1"/>
    <x v="1"/>
  </r>
  <r>
    <s v="CF12492810"/>
    <n v="2070250"/>
    <n v="49"/>
    <n v="1.5"/>
    <x v="0"/>
  </r>
  <r>
    <s v="CF1264412"/>
    <n v="15416.099999999999"/>
    <n v="6"/>
    <n v="1.5"/>
    <x v="6"/>
  </r>
  <r>
    <s v="CF13709455"/>
    <n v="12364954.799999999"/>
    <n v="181"/>
    <n v="1.5"/>
    <x v="9"/>
  </r>
  <r>
    <s v="CF13730596"/>
    <n v="4710404.6000000006"/>
    <n v="46"/>
    <n v="2"/>
    <x v="5"/>
  </r>
  <r>
    <s v="CF14455347"/>
    <n v="2129192.4500000002"/>
    <n v="124"/>
    <n v="0.5"/>
    <x v="6"/>
  </r>
  <r>
    <s v="CF1556612"/>
    <n v="981556.39999999991"/>
    <n v="82"/>
    <n v="1"/>
    <x v="6"/>
  </r>
  <r>
    <s v="CF15668748"/>
    <n v="167582.79999999999"/>
    <n v="14"/>
    <n v="1.5"/>
    <x v="3"/>
  </r>
  <r>
    <s v="CF15957933"/>
    <n v="18408.599999999999"/>
    <n v="12"/>
    <n v="1.5"/>
    <x v="10"/>
  </r>
  <r>
    <s v="CF16018298"/>
    <n v="716800.70000000007"/>
    <n v="7"/>
    <n v="1.5"/>
    <x v="2"/>
  </r>
  <r>
    <s v="CF16913314"/>
    <n v="1294400.7999999998"/>
    <n v="17"/>
    <n v="1.5"/>
    <x v="0"/>
  </r>
  <r>
    <s v="CF16954856"/>
    <n v="338000"/>
    <n v="8"/>
    <n v="1.5"/>
    <x v="1"/>
  </r>
  <r>
    <s v="CF17000236"/>
    <n v="117761.60000000001"/>
    <n v="4"/>
    <n v="1.5"/>
    <x v="7"/>
  </r>
  <r>
    <s v="CF17000238"/>
    <n v="89601.600000000006"/>
    <n v="4"/>
    <n v="1.5"/>
    <x v="3"/>
  </r>
  <r>
    <s v="CF17000248"/>
    <n v="1628803"/>
    <n v="30"/>
    <n v="1.5"/>
    <x v="0"/>
  </r>
  <r>
    <s v="CF17000254"/>
    <n v="1667457.4002999999"/>
    <n v="42"/>
    <n v="1.5"/>
    <x v="5"/>
  </r>
  <r>
    <s v="CF17000282"/>
    <n v="3863563.9003999997"/>
    <n v="97"/>
    <n v="1.5"/>
    <x v="5"/>
  </r>
  <r>
    <s v="CF17000290"/>
    <n v="1512601.2000000002"/>
    <n v="34"/>
    <n v="1.5"/>
    <x v="5"/>
  </r>
  <r>
    <s v="CF17000314"/>
    <n v="1894381.5008999999"/>
    <n v="43"/>
    <n v="1.5"/>
    <x v="4"/>
  </r>
  <r>
    <s v="CF17000359"/>
    <n v="791478.9"/>
    <n v="19"/>
    <n v="1.5"/>
    <x v="3"/>
  </r>
  <r>
    <s v="CF17000371"/>
    <n v="11779697.5"/>
    <n v="240"/>
    <n v="1"/>
    <x v="0"/>
  </r>
  <r>
    <s v="CF17000377"/>
    <n v="8147193.9999999991"/>
    <n v="184"/>
    <n v="1"/>
    <x v="1"/>
  </r>
  <r>
    <s v="CF17000378"/>
    <n v="16783055.300000001"/>
    <n v="196"/>
    <n v="1.5"/>
    <x v="10"/>
  </r>
  <r>
    <s v="CF17000441"/>
    <n v="3901460.2012"/>
    <n v="80"/>
    <n v="1.5"/>
    <x v="1"/>
  </r>
  <r>
    <s v="CF17000491"/>
    <n v="767999.1"/>
    <n v="19"/>
    <n v="1.5"/>
    <x v="3"/>
  </r>
  <r>
    <s v="CF17000589"/>
    <n v="18339178"/>
    <n v="370"/>
    <n v="1"/>
    <x v="4"/>
  </r>
  <r>
    <s v="CF17000650"/>
    <n v="11255328.700000001"/>
    <n v="179"/>
    <n v="1.5"/>
    <x v="0"/>
  </r>
  <r>
    <s v="CF17000651"/>
    <n v="7367065.2000000011"/>
    <n v="131"/>
    <n v="1"/>
    <x v="3"/>
  </r>
  <r>
    <s v="CF17000652"/>
    <n v="6106688.5"/>
    <n v="172"/>
    <n v="1"/>
    <x v="2"/>
  </r>
  <r>
    <s v="CF17000746"/>
    <n v="3080708.4000000004"/>
    <n v="84"/>
    <n v="1.5"/>
    <x v="5"/>
  </r>
  <r>
    <s v="CF17000747"/>
    <n v="1696509.503"/>
    <n v="49"/>
    <n v="1.5"/>
    <x v="1"/>
  </r>
  <r>
    <s v="CF17000756"/>
    <n v="11724284.5067"/>
    <n v="279"/>
    <n v="1"/>
    <x v="5"/>
  </r>
  <r>
    <s v="CF17000760"/>
    <n v="1809600"/>
    <n v="48"/>
    <n v="1.5"/>
    <x v="5"/>
  </r>
  <r>
    <s v="CF17000766"/>
    <n v="663008.5"/>
    <n v="17"/>
    <n v="1.5"/>
    <x v="2"/>
  </r>
  <r>
    <s v="CF17000767"/>
    <n v="1809614.4"/>
    <n v="48"/>
    <n v="1.5"/>
    <x v="5"/>
  </r>
  <r>
    <s v="CF17000834"/>
    <n v="6767371.2017999999"/>
    <n v="153"/>
    <n v="1"/>
    <x v="1"/>
  </r>
  <r>
    <s v="CF17000835"/>
    <n v="10620157.400799999"/>
    <n v="152"/>
    <n v="1.5"/>
    <x v="9"/>
  </r>
  <r>
    <s v="CF17000869"/>
    <n v="2316798"/>
    <n v="55"/>
    <n v="1"/>
    <x v="1"/>
  </r>
  <r>
    <s v="CF17000870"/>
    <n v="2985598"/>
    <n v="75"/>
    <n v="1"/>
    <x v="3"/>
  </r>
  <r>
    <s v="CF17000871"/>
    <n v="7084847"/>
    <n v="160"/>
    <n v="1"/>
    <x v="6"/>
  </r>
  <r>
    <s v="CF17000975"/>
    <n v="604806.40000000002"/>
    <n v="16"/>
    <n v="1.5"/>
    <x v="6"/>
  </r>
  <r>
    <s v="CF17000976"/>
    <n v="1663217.6"/>
    <n v="44"/>
    <n v="1.5"/>
    <x v="0"/>
  </r>
  <r>
    <s v="CF17000977"/>
    <n v="275396"/>
    <n v="8"/>
    <n v="1.5"/>
    <x v="9"/>
  </r>
  <r>
    <s v="CF17001067"/>
    <n v="3704847.3017999995"/>
    <n v="101"/>
    <n v="1"/>
    <x v="10"/>
  </r>
  <r>
    <s v="CF17001109"/>
    <n v="7937844.9000000004"/>
    <n v="186"/>
    <n v="1"/>
    <x v="6"/>
  </r>
  <r>
    <s v="CF17001110"/>
    <n v="8447572.7999999989"/>
    <n v="157"/>
    <n v="1"/>
    <x v="2"/>
  </r>
  <r>
    <s v="CF17001111"/>
    <n v="8252415.5077"/>
    <n v="176"/>
    <n v="1"/>
    <x v="2"/>
  </r>
  <r>
    <s v="CF17001124"/>
    <n v="500623.2"/>
    <n v="42"/>
    <n v="1.5"/>
    <x v="0"/>
  </r>
  <r>
    <s v="CF17001128"/>
    <n v="1204665"/>
    <n v="49"/>
    <n v="1.5"/>
    <x v="2"/>
  </r>
  <r>
    <s v="CF17001132"/>
    <n v="2619500"/>
    <n v="62"/>
    <n v="1"/>
    <x v="3"/>
  </r>
  <r>
    <s v="CF17001138"/>
    <n v="2439860.5"/>
    <n v="80"/>
    <n v="1"/>
    <x v="4"/>
  </r>
  <r>
    <s v="CF17001139"/>
    <n v="10016248"/>
    <n v="130"/>
    <n v="1.5"/>
    <x v="5"/>
  </r>
  <r>
    <s v="CF17001140"/>
    <n v="24649795.5"/>
    <n v="540"/>
    <n v="1.5"/>
    <x v="3"/>
  </r>
  <r>
    <s v="CF1876081"/>
    <n v="1330137.3999999999"/>
    <n v="56"/>
    <n v="1"/>
    <x v="10"/>
  </r>
  <r>
    <s v="CF18800003"/>
    <n v="393360"/>
    <n v="16"/>
    <n v="1.5"/>
    <x v="8"/>
  </r>
  <r>
    <s v="CF18863835"/>
    <n v="161700"/>
    <n v="3"/>
    <n v="1.5"/>
    <x v="0"/>
  </r>
  <r>
    <s v="CF20314615"/>
    <n v="169000"/>
    <n v="4"/>
    <n v="1.5"/>
    <x v="2"/>
  </r>
  <r>
    <s v="CF21298597"/>
    <n v="1035971.2"/>
    <n v="11"/>
    <n v="1.5"/>
    <x v="3"/>
  </r>
  <r>
    <s v="CF21705595"/>
    <n v="349123.49999999994"/>
    <n v="15"/>
    <n v="1.5"/>
    <x v="6"/>
  </r>
  <r>
    <s v="CF21786051"/>
    <n v="3484800"/>
    <n v="66"/>
    <n v="1.5"/>
    <x v="7"/>
  </r>
  <r>
    <s v="CF2197704"/>
    <n v="368775"/>
    <n v="15"/>
    <n v="1.5"/>
    <x v="5"/>
  </r>
  <r>
    <s v="CF2243179"/>
    <n v="316800"/>
    <n v="6"/>
    <n v="1.5"/>
    <x v="2"/>
  </r>
  <r>
    <s v="CF22884039"/>
    <n v="131672.19999999998"/>
    <n v="11"/>
    <n v="1.5"/>
    <x v="4"/>
  </r>
  <r>
    <s v="CF23493175"/>
    <n v="5027750"/>
    <n v="119"/>
    <n v="1"/>
    <x v="4"/>
  </r>
  <r>
    <s v="CF23971934"/>
    <n v="1228801.2"/>
    <n v="12"/>
    <n v="1.5"/>
    <x v="4"/>
  </r>
  <r>
    <s v="CF24281396"/>
    <n v="643658.4"/>
    <n v="54"/>
    <n v="1"/>
    <x v="10"/>
  </r>
  <r>
    <s v="CF2432083"/>
    <n v="409600.39999999997"/>
    <n v="4"/>
    <n v="1.5"/>
    <x v="8"/>
  </r>
  <r>
    <s v="CF29734400"/>
    <n v="2048200"/>
    <n v="38"/>
    <n v="1.5"/>
    <x v="5"/>
  </r>
  <r>
    <s v="CF30362822"/>
    <n v="2867202.8000000003"/>
    <n v="28"/>
    <n v="1.5"/>
    <x v="5"/>
  </r>
  <r>
    <s v="CF30446922"/>
    <n v="102400.09999999999"/>
    <n v="1"/>
    <n v="1.5"/>
    <x v="3"/>
  </r>
  <r>
    <s v="CF33890561"/>
    <n v="6258810.7999999998"/>
    <n v="71"/>
    <n v="1.5"/>
    <x v="5"/>
  </r>
  <r>
    <s v="CF34257938"/>
    <n v="3126200"/>
    <n v="58"/>
    <n v="1.5"/>
    <x v="0"/>
  </r>
  <r>
    <s v="CF39367800"/>
    <n v="1228801.2000000002"/>
    <n v="12"/>
    <n v="1.5"/>
    <x v="6"/>
  </r>
  <r>
    <s v="CF39376196"/>
    <n v="3613995"/>
    <n v="147"/>
    <n v="1"/>
    <x v="6"/>
  </r>
  <r>
    <s v="CF39457501"/>
    <n v="21918.75"/>
    <n v="5"/>
    <n v="1.5"/>
    <x v="10"/>
  </r>
  <r>
    <s v="CF4019966"/>
    <n v="11970.199999999999"/>
    <n v="1"/>
    <n v="1.5"/>
    <x v="0"/>
  </r>
  <r>
    <s v="CF4221333"/>
    <n v="3123766.8"/>
    <n v="100"/>
    <n v="1.5"/>
    <x v="0"/>
  </r>
  <r>
    <s v="CF42224294"/>
    <n v="202633.2"/>
    <n v="17"/>
    <n v="1.5"/>
    <x v="10"/>
  </r>
  <r>
    <s v="CF42244715"/>
    <n v="430927.19999999995"/>
    <n v="36"/>
    <n v="1.5"/>
    <x v="6"/>
  </r>
  <r>
    <s v="CF42645120"/>
    <n v="549250"/>
    <n v="13"/>
    <n v="1.5"/>
    <x v="3"/>
  </r>
  <r>
    <s v="CF42665914"/>
    <n v="157815"/>
    <n v="36"/>
    <n v="1.5"/>
    <x v="9"/>
  </r>
  <r>
    <s v="CF43222000"/>
    <n v="13151.25"/>
    <n v="3"/>
    <n v="1.5"/>
    <x v="10"/>
  </r>
  <r>
    <s v="CF43961304"/>
    <n v="202633.19999999998"/>
    <n v="17"/>
    <n v="1.5"/>
    <x v="8"/>
  </r>
  <r>
    <s v="CF44001420"/>
    <n v="262231.2"/>
    <n v="22"/>
    <n v="1.5"/>
    <x v="8"/>
  </r>
  <r>
    <s v="CF4541334"/>
    <n v="381427.20000000001"/>
    <n v="32"/>
    <n v="1.5"/>
    <x v="0"/>
  </r>
  <r>
    <s v="CF45628978"/>
    <n v="17985.45"/>
    <n v="7"/>
    <n v="1.5"/>
    <x v="5"/>
  </r>
  <r>
    <s v="CF46352098"/>
    <n v="846533.59999999986"/>
    <n v="38"/>
    <n v="1.5"/>
    <x v="9"/>
  </r>
  <r>
    <s v="CF46497061"/>
    <n v="49170"/>
    <n v="2"/>
    <n v="1.5"/>
    <x v="6"/>
  </r>
  <r>
    <s v="CF46506961"/>
    <n v="270435"/>
    <n v="11"/>
    <n v="1.5"/>
    <x v="0"/>
  </r>
  <r>
    <s v="CF47311378"/>
    <n v="275314.60000000003"/>
    <n v="23"/>
    <n v="1.5"/>
    <x v="10"/>
  </r>
  <r>
    <s v="CF48098880"/>
    <n v="622586.80000000005"/>
    <n v="38"/>
    <n v="1.5"/>
    <x v="10"/>
  </r>
  <r>
    <s v="CF48134118"/>
    <n v="2856700"/>
    <n v="53"/>
    <n v="1"/>
    <x v="2"/>
  </r>
  <r>
    <s v="CF49330585"/>
    <n v="307200.30000000005"/>
    <n v="3"/>
    <n v="1.5"/>
    <x v="3"/>
  </r>
  <r>
    <s v="CF50289393"/>
    <n v="1875088.95"/>
    <n v="117"/>
    <n v="0.5"/>
    <x v="3"/>
  </r>
  <r>
    <s v="CF5054141"/>
    <n v="23940.399999999998"/>
    <n v="2"/>
    <n v="1.5"/>
    <x v="6"/>
  </r>
  <r>
    <s v="CF50566975"/>
    <n v="1180040.3999999999"/>
    <n v="99"/>
    <n v="1"/>
    <x v="5"/>
  </r>
  <r>
    <s v="CF51655257"/>
    <n v="263344.39999999997"/>
    <n v="22"/>
    <n v="1.5"/>
    <x v="6"/>
  </r>
  <r>
    <s v="CF51660086"/>
    <n v="4505604.3999999994"/>
    <n v="44"/>
    <n v="2"/>
    <x v="0"/>
  </r>
  <r>
    <s v="CF52037118"/>
    <n v="4300804.1999999993"/>
    <n v="42"/>
    <n v="2"/>
    <x v="3"/>
  </r>
  <r>
    <s v="CF52183971"/>
    <n v="344190"/>
    <n v="14"/>
    <n v="1.5"/>
    <x v="4"/>
  </r>
  <r>
    <s v="CF53206567"/>
    <n v="1742400"/>
    <n v="33"/>
    <n v="1.5"/>
    <x v="2"/>
  </r>
  <r>
    <s v="CF53783813"/>
    <n v="131672.20000000001"/>
    <n v="11"/>
    <n v="1.5"/>
    <x v="10"/>
  </r>
  <r>
    <s v="CF53838659"/>
    <n v="59598"/>
    <n v="5"/>
    <n v="1.5"/>
    <x v="9"/>
  </r>
  <r>
    <s v="CF53866199"/>
    <n v="1024001"/>
    <n v="10"/>
    <n v="1.5"/>
    <x v="8"/>
  </r>
  <r>
    <s v="CF53994955"/>
    <n v="512000.5"/>
    <n v="5"/>
    <n v="1.5"/>
    <x v="3"/>
  </r>
  <r>
    <s v="CF54130754"/>
    <n v="53900"/>
    <n v="1"/>
    <n v="1.5"/>
    <x v="1"/>
  </r>
  <r>
    <s v="CF5458445"/>
    <n v="95761.599999999991"/>
    <n v="8"/>
    <n v="1.5"/>
    <x v="7"/>
  </r>
  <r>
    <s v="CF54770671"/>
    <n v="35910.600000000006"/>
    <n v="3"/>
    <n v="1.5"/>
    <x v="3"/>
  </r>
  <r>
    <s v="CF54872880"/>
    <n v="368775"/>
    <n v="15"/>
    <n v="1.5"/>
    <x v="6"/>
  </r>
  <r>
    <s v="CF54878818"/>
    <n v="3392730"/>
    <n v="138"/>
    <n v="1"/>
    <x v="7"/>
  </r>
  <r>
    <s v="CF55114219"/>
    <n v="540870"/>
    <n v="22"/>
    <n v="1.5"/>
    <x v="3"/>
  </r>
  <r>
    <s v="CF5537998"/>
    <n v="1183000"/>
    <n v="28"/>
    <n v="1.5"/>
    <x v="0"/>
  </r>
  <r>
    <s v="CF56418442"/>
    <n v="3553775.75"/>
    <n v="68"/>
    <n v="1.5"/>
    <x v="3"/>
  </r>
  <r>
    <s v="CF5652084"/>
    <n v="663795"/>
    <n v="27"/>
    <n v="1.5"/>
    <x v="4"/>
  </r>
  <r>
    <s v="CF56979411"/>
    <n v="7098000"/>
    <n v="168"/>
    <n v="1"/>
    <x v="4"/>
  </r>
  <r>
    <s v="CF57253212"/>
    <n v="422500"/>
    <n v="10"/>
    <n v="1.5"/>
    <x v="3"/>
  </r>
  <r>
    <s v="CF58524092"/>
    <n v="1638401.6"/>
    <n v="16"/>
    <n v="1.5"/>
    <x v="7"/>
  </r>
  <r>
    <s v="CF59838628"/>
    <n v="5725214"/>
    <n v="137"/>
    <n v="1"/>
    <x v="1"/>
  </r>
  <r>
    <s v="CF60084611"/>
    <n v="22750"/>
    <n v="1"/>
    <n v="1.5"/>
    <x v="0"/>
  </r>
  <r>
    <s v="CF60700797"/>
    <n v="71517.600000000006"/>
    <n v="6"/>
    <n v="1.5"/>
    <x v="8"/>
  </r>
  <r>
    <s v="CF61611518"/>
    <n v="179553"/>
    <n v="15"/>
    <n v="1.5"/>
    <x v="0"/>
  </r>
  <r>
    <s v="CF62409649"/>
    <n v="1787940"/>
    <n v="150"/>
    <n v="0.5"/>
    <x v="0"/>
  </r>
  <r>
    <s v="CF62453494"/>
    <n v="95761.599999999991"/>
    <n v="8"/>
    <n v="1.5"/>
    <x v="4"/>
  </r>
  <r>
    <s v="CF63333752"/>
    <n v="1024000.9999999999"/>
    <n v="10"/>
    <n v="1.5"/>
    <x v="5"/>
  </r>
  <r>
    <s v="CF64077728"/>
    <n v="307200.30000000005"/>
    <n v="3"/>
    <n v="1.5"/>
    <x v="9"/>
  </r>
  <r>
    <s v="CF65316314"/>
    <n v="131115.6"/>
    <n v="11"/>
    <n v="1.5"/>
    <x v="4"/>
  </r>
  <r>
    <s v="CF66896721"/>
    <n v="33401.549999999996"/>
    <n v="13"/>
    <n v="1.5"/>
    <x v="9"/>
  </r>
  <r>
    <s v="CF66909264"/>
    <n v="53956.35"/>
    <n v="21"/>
    <n v="1.5"/>
    <x v="2"/>
  </r>
  <r>
    <s v="CF67297874"/>
    <n v="393360"/>
    <n v="16"/>
    <n v="1.5"/>
    <x v="5"/>
  </r>
  <r>
    <s v="CF67485493"/>
    <n v="591500"/>
    <n v="14"/>
    <n v="1.5"/>
    <x v="9"/>
  </r>
  <r>
    <s v="CF68801977"/>
    <n v="307200.30000000005"/>
    <n v="3"/>
    <n v="1.5"/>
    <x v="3"/>
  </r>
  <r>
    <s v="CF68806785"/>
    <n v="507000"/>
    <n v="12"/>
    <n v="1.5"/>
    <x v="2"/>
  </r>
  <r>
    <s v="CF69295848"/>
    <n v="302573.69999999995"/>
    <n v="13"/>
    <n v="1.5"/>
    <x v="5"/>
  </r>
  <r>
    <s v="CF70092448"/>
    <n v="295750"/>
    <n v="7"/>
    <n v="1.5"/>
    <x v="4"/>
  </r>
  <r>
    <s v="CF70490947"/>
    <n v="214552.80000000002"/>
    <n v="18"/>
    <n v="1.5"/>
    <x v="6"/>
  </r>
  <r>
    <s v="CF71098457"/>
    <n v="860475"/>
    <n v="35"/>
    <n v="1.5"/>
    <x v="9"/>
  </r>
  <r>
    <s v="CF73369078"/>
    <n v="179552.99999999997"/>
    <n v="15"/>
    <n v="1.5"/>
    <x v="0"/>
  </r>
  <r>
    <s v="CF73692892"/>
    <n v="89108.799999999988"/>
    <n v="4"/>
    <n v="1.5"/>
    <x v="7"/>
  </r>
  <r>
    <s v="CF74341007"/>
    <n v="83437.2"/>
    <n v="7"/>
    <n v="1.5"/>
    <x v="3"/>
  </r>
  <r>
    <s v="CF74694630"/>
    <n v="107276.40000000001"/>
    <n v="9"/>
    <n v="1.5"/>
    <x v="10"/>
  </r>
  <r>
    <s v="CF74852364"/>
    <n v="528000"/>
    <n v="10"/>
    <n v="1.5"/>
    <x v="4"/>
  </r>
  <r>
    <s v="CF75000275"/>
    <n v="2048200"/>
    <n v="38"/>
    <n v="1.5"/>
    <x v="10"/>
  </r>
  <r>
    <s v="CF75305846"/>
    <n v="422500"/>
    <n v="10"/>
    <n v="1.5"/>
    <x v="7"/>
  </r>
  <r>
    <s v="CF75692301"/>
    <n v="245850"/>
    <n v="10"/>
    <n v="1.5"/>
    <x v="1"/>
  </r>
  <r>
    <s v="CF76062538"/>
    <n v="676000"/>
    <n v="16"/>
    <n v="1.5"/>
    <x v="0"/>
  </r>
  <r>
    <s v="CF77070860"/>
    <n v="1372800"/>
    <n v="26"/>
    <n v="1.5"/>
    <x v="2"/>
  </r>
  <r>
    <s v="CF7743142"/>
    <n v="245049.19999999995"/>
    <n v="11"/>
    <n v="1.5"/>
    <x v="3"/>
  </r>
  <r>
    <s v="CF77645085"/>
    <n v="166874.4"/>
    <n v="14"/>
    <n v="1.5"/>
    <x v="0"/>
  </r>
  <r>
    <s v="CF78149602"/>
    <n v="105600"/>
    <n v="2"/>
    <n v="1.5"/>
    <x v="8"/>
  </r>
  <r>
    <s v="CF78992184"/>
    <n v="375477.3"/>
    <n v="9"/>
    <n v="1.5"/>
    <x v="4"/>
  </r>
  <r>
    <s v="CF79189270"/>
    <n v="13151.25"/>
    <n v="3"/>
    <n v="1.5"/>
    <x v="4"/>
  </r>
  <r>
    <s v="CF79837938"/>
    <n v="422500"/>
    <n v="10"/>
    <n v="1.5"/>
    <x v="8"/>
  </r>
  <r>
    <s v="CF81021736"/>
    <n v="1108800"/>
    <n v="21"/>
    <n v="1.5"/>
    <x v="5"/>
  </r>
  <r>
    <s v="CF81043458"/>
    <n v="377300"/>
    <n v="7"/>
    <n v="1.5"/>
    <x v="0"/>
  </r>
  <r>
    <s v="CF82988664"/>
    <n v="270435"/>
    <n v="11"/>
    <n v="1.5"/>
    <x v="9"/>
  </r>
  <r>
    <s v="CF83189909"/>
    <n v="297990"/>
    <n v="25"/>
    <n v="1.5"/>
    <x v="5"/>
  </r>
  <r>
    <s v="CF83776730"/>
    <n v="133663.19999999998"/>
    <n v="6"/>
    <n v="1.5"/>
    <x v="10"/>
  </r>
  <r>
    <s v="CF83838602"/>
    <n v="227433.80000000002"/>
    <n v="19"/>
    <n v="1.5"/>
    <x v="4"/>
  </r>
  <r>
    <s v="CF8530105"/>
    <n v="716800.70000000007"/>
    <n v="7"/>
    <n v="1.5"/>
    <x v="6"/>
  </r>
  <r>
    <s v="CF85436124"/>
    <n v="53900"/>
    <n v="1"/>
    <n v="1.5"/>
    <x v="5"/>
  </r>
  <r>
    <s v="CF85676258"/>
    <n v="1180691.5999999999"/>
    <n v="53"/>
    <n v="1"/>
    <x v="3"/>
  </r>
  <r>
    <s v="CF85854240"/>
    <n v="107912.7"/>
    <n v="42"/>
    <n v="1.5"/>
    <x v="10"/>
  </r>
  <r>
    <s v="CF85960997"/>
    <n v="23839.200000000001"/>
    <n v="2"/>
    <n v="1.5"/>
    <x v="5"/>
  </r>
  <r>
    <s v="CF86174263"/>
    <n v="1024100"/>
    <n v="19"/>
    <n v="1.5"/>
    <x v="6"/>
  </r>
  <r>
    <s v="CF86195268"/>
    <n v="844800"/>
    <n v="16"/>
    <n v="1.5"/>
    <x v="4"/>
  </r>
  <r>
    <s v="CF86241223"/>
    <n v="467115"/>
    <n v="19"/>
    <n v="1.5"/>
    <x v="3"/>
  </r>
  <r>
    <s v="CF86813117"/>
    <n v="464864.39999999997"/>
    <n v="39"/>
    <n v="1.5"/>
    <x v="8"/>
  </r>
  <r>
    <s v="CF87029442"/>
    <n v="68250"/>
    <n v="3"/>
    <n v="1.5"/>
    <x v="4"/>
  </r>
  <r>
    <s v="CF87477327"/>
    <n v="98340"/>
    <n v="4"/>
    <n v="1.5"/>
    <x v="5"/>
  </r>
  <r>
    <s v="CF8750762"/>
    <n v="161700"/>
    <n v="3"/>
    <n v="1.5"/>
    <x v="3"/>
  </r>
  <r>
    <s v="CF87595326"/>
    <n v="215600"/>
    <n v="4"/>
    <n v="1.5"/>
    <x v="0"/>
  </r>
  <r>
    <s v="CF87659965"/>
    <n v="53900"/>
    <n v="1"/>
    <n v="1.5"/>
    <x v="5"/>
  </r>
  <r>
    <s v="CF87717260"/>
    <n v="835890"/>
    <n v="34"/>
    <n v="1.5"/>
    <x v="8"/>
  </r>
  <r>
    <s v="CF87914668"/>
    <n v="42250"/>
    <n v="1"/>
    <n v="1.5"/>
    <x v="10"/>
  </r>
  <r>
    <s v="CF88098181"/>
    <n v="485100"/>
    <n v="9"/>
    <n v="1.5"/>
    <x v="9"/>
  </r>
  <r>
    <s v="CF88154519"/>
    <n v="418956.99999999994"/>
    <n v="35"/>
    <n v="1.5"/>
    <x v="5"/>
  </r>
  <r>
    <s v="CF8828455"/>
    <n v="718250"/>
    <n v="17"/>
    <n v="1.5"/>
    <x v="3"/>
  </r>
  <r>
    <s v="CF89001179"/>
    <n v="20554.8"/>
    <n v="8"/>
    <n v="1.5"/>
    <x v="1"/>
  </r>
  <r>
    <s v="CF89476221"/>
    <n v="256023.89999999997"/>
    <n v="11"/>
    <n v="1.5"/>
    <x v="4"/>
  </r>
  <r>
    <s v="CF89953322"/>
    <n v="131115.6"/>
    <n v="11"/>
    <n v="1.5"/>
    <x v="10"/>
  </r>
  <r>
    <s v="CF90147591"/>
    <n v="1120442.4000000001"/>
    <n v="94"/>
    <n v="1"/>
    <x v="2"/>
  </r>
  <r>
    <s v="CF90704691"/>
    <n v="119701.99999999999"/>
    <n v="10"/>
    <n v="1.5"/>
    <x v="4"/>
  </r>
  <r>
    <s v="CF9100844"/>
    <n v="140280"/>
    <n v="32"/>
    <n v="1.5"/>
    <x v="0"/>
  </r>
  <r>
    <s v="CF91015441"/>
    <n v="507000"/>
    <n v="12"/>
    <n v="1.5"/>
    <x v="0"/>
  </r>
  <r>
    <s v="CF91670154"/>
    <n v="10738.35"/>
    <n v="7"/>
    <n v="1.5"/>
    <x v="1"/>
  </r>
  <r>
    <s v="CF92937613"/>
    <n v="512000.5"/>
    <n v="5"/>
    <n v="1.5"/>
    <x v="4"/>
  </r>
  <r>
    <s v="CF93891293"/>
    <n v="211200"/>
    <n v="4"/>
    <n v="1.5"/>
    <x v="5"/>
  </r>
  <r>
    <s v="CF95194759"/>
    <n v="762135"/>
    <n v="31"/>
    <n v="1.5"/>
    <x v="5"/>
  </r>
  <r>
    <s v="CF97110710"/>
    <n v="1091582.7999999998"/>
    <n v="49"/>
    <n v="1.5"/>
    <x v="4"/>
  </r>
  <r>
    <s v="CF98027079"/>
    <n v="1361207.45"/>
    <n v="25"/>
    <n v="1.5"/>
    <x v="5"/>
  </r>
  <r>
    <s v="CF98379261"/>
    <n v="2032000.3"/>
    <n v="35"/>
    <n v="1.5"/>
    <x v="5"/>
  </r>
  <r>
    <s v="CF99799171"/>
    <n v="1155658.8999999999"/>
    <n v="59"/>
    <n v="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M37" firstHeaderRow="1" firstDataRow="2" firstDataCol="1"/>
  <pivotFields count="10">
    <pivotField showAll="0"/>
    <pivotField showAll="0"/>
    <pivotField showAll="0"/>
    <pivotField dataField="1" numFmtId="165" showAll="0"/>
    <pivotField axis="axisRow" showAll="0" sortType="descending">
      <items count="16">
        <item x="0"/>
        <item x="11"/>
        <item x="8"/>
        <item x="10"/>
        <item x="2"/>
        <item x="14"/>
        <item x="5"/>
        <item x="3"/>
        <item x="1"/>
        <item x="9"/>
        <item x="4"/>
        <item x="6"/>
        <item x="12"/>
        <item x="13"/>
        <item x="7"/>
        <item t="default"/>
      </items>
      <autoSortScope>
        <pivotArea dataOnly="0" outline="0" fieldPosition="0">
          <references count="1">
            <reference field="4294967294" count="1" selected="0">
              <x v="0"/>
            </reference>
          </references>
        </pivotArea>
      </autoSortScope>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sortType="descending">
      <items count="12">
        <item x="1"/>
        <item x="4"/>
        <item x="5"/>
        <item x="7"/>
        <item x="3"/>
        <item x="9"/>
        <item x="2"/>
        <item x="0"/>
        <item x="10"/>
        <item x="8"/>
        <item x="6"/>
        <item t="default"/>
      </items>
      <autoSortScope>
        <pivotArea dataOnly="0" outline="0" fieldPosition="0">
          <references count="1">
            <reference field="4294967294" count="1" selected="0">
              <x v="0"/>
            </reference>
          </references>
        </pivotArea>
      </autoSortScope>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16">
    <i>
      <x/>
    </i>
    <i>
      <x v="11"/>
    </i>
    <i>
      <x v="7"/>
    </i>
    <i>
      <x v="10"/>
    </i>
    <i>
      <x v="2"/>
    </i>
    <i>
      <x v="4"/>
    </i>
    <i>
      <x v="3"/>
    </i>
    <i>
      <x v="12"/>
    </i>
    <i>
      <x v="5"/>
    </i>
    <i>
      <x v="8"/>
    </i>
    <i>
      <x v="9"/>
    </i>
    <i>
      <x v="14"/>
    </i>
    <i>
      <x v="6"/>
    </i>
    <i>
      <x v="1"/>
    </i>
    <i>
      <x v="13"/>
    </i>
    <i t="grand">
      <x/>
    </i>
  </rowItems>
  <colFields count="1">
    <field x="7"/>
  </colFields>
  <colItems count="12">
    <i>
      <x v="6"/>
    </i>
    <i>
      <x v="4"/>
    </i>
    <i>
      <x v="2"/>
    </i>
    <i>
      <x v="7"/>
    </i>
    <i>
      <x v="10"/>
    </i>
    <i>
      <x v="5"/>
    </i>
    <i>
      <x v="1"/>
    </i>
    <i>
      <x v="8"/>
    </i>
    <i>
      <x/>
    </i>
    <i>
      <x v="9"/>
    </i>
    <i>
      <x v="3"/>
    </i>
    <i t="grand">
      <x/>
    </i>
  </colItems>
  <dataFields count="1">
    <dataField name="Sum of Revenue" fld="3" baseField="0" baseItem="0" numFmtId="3"/>
  </dataField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6" firstHeaderRow="1" firstDataRow="2" firstDataCol="1"/>
  <pivotFields count="10">
    <pivotField showAll="0"/>
    <pivotField showAll="0"/>
    <pivotField showAll="0"/>
    <pivotField dataField="1" numFmtId="165"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12">
        <item x="1"/>
        <item x="4"/>
        <item x="5"/>
        <item x="7"/>
        <item x="3"/>
        <item x="9"/>
        <item x="2"/>
        <item x="0"/>
        <item x="10"/>
        <item x="8"/>
        <item x="6"/>
        <item t="default"/>
      </items>
      <autoSortScope>
        <pivotArea dataOnly="0" outline="0" fieldPosition="0">
          <references count="1">
            <reference field="4294967294" count="1" selected="0">
              <x v="0"/>
            </reference>
          </references>
        </pivotArea>
      </autoSortScope>
    </pivotField>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2">
    <i>
      <x v="6"/>
    </i>
    <i>
      <x v="4"/>
    </i>
    <i>
      <x v="2"/>
    </i>
    <i>
      <x v="7"/>
    </i>
    <i>
      <x v="10"/>
    </i>
    <i>
      <x v="5"/>
    </i>
    <i>
      <x v="1"/>
    </i>
    <i>
      <x v="8"/>
    </i>
    <i>
      <x/>
    </i>
    <i>
      <x v="9"/>
    </i>
    <i>
      <x v="3"/>
    </i>
    <i t="grand">
      <x/>
    </i>
  </rowItems>
  <colFields count="1">
    <field x="9"/>
  </colFields>
  <colItems count="4">
    <i>
      <x v="4"/>
    </i>
    <i>
      <x v="5"/>
    </i>
    <i>
      <x v="6"/>
    </i>
    <i t="grand">
      <x/>
    </i>
  </colItems>
  <dataFields count="1">
    <dataField name="Sum of Revenue" fld="3" baseField="0" baseItem="0" numFmtId="3"/>
  </dataFields>
  <chartFormats count="3">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B44" firstHeaderRow="1" firstDataRow="1" firstDataCol="1"/>
  <pivotFields count="5">
    <pivotField showAll="0"/>
    <pivotField showAll="0"/>
    <pivotField showAll="0"/>
    <pivotField dataField="1" showAll="0"/>
    <pivotField axis="axisRow" showAll="0" sortType="descending" defaultSubtotal="0">
      <items count="11">
        <item x="2"/>
        <item x="6"/>
        <item x="0"/>
        <item x="7"/>
        <item x="5"/>
        <item x="4"/>
        <item x="3"/>
        <item x="1"/>
        <item x="10"/>
        <item x="8"/>
        <item x="9"/>
      </items>
      <autoSortScope>
        <pivotArea dataOnly="0" outline="0" fieldPosition="0">
          <references count="1">
            <reference field="4294967294" count="1" selected="0">
              <x v="0"/>
            </reference>
          </references>
        </pivotArea>
      </autoSortScope>
    </pivotField>
  </pivotFields>
  <rowFields count="1">
    <field x="4"/>
  </rowFields>
  <rowItems count="12">
    <i>
      <x v="4"/>
    </i>
    <i>
      <x v="5"/>
    </i>
    <i>
      <x v="6"/>
    </i>
    <i>
      <x v="2"/>
    </i>
    <i>
      <x v="8"/>
    </i>
    <i>
      <x v="7"/>
    </i>
    <i>
      <x v="1"/>
    </i>
    <i>
      <x v="10"/>
    </i>
    <i>
      <x v="9"/>
    </i>
    <i>
      <x v="3"/>
    </i>
    <i>
      <x/>
    </i>
    <i t="grand">
      <x/>
    </i>
  </rowItems>
  <colItems count="1">
    <i/>
  </colItems>
  <dataFields count="1">
    <dataField name="Sum of Sale Point"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B29" firstHeaderRow="1" firstDataRow="1" firstDataCol="1"/>
  <pivotFields count="5">
    <pivotField showAll="0"/>
    <pivotField showAll="0"/>
    <pivotField dataField="1" showAll="0"/>
    <pivotField showAll="0"/>
    <pivotField axis="axisRow" showAll="0" sortType="descending" defaultSubtotal="0">
      <items count="11">
        <item x="2"/>
        <item x="6"/>
        <item x="0"/>
        <item x="7"/>
        <item x="5"/>
        <item x="4"/>
        <item x="3"/>
        <item x="1"/>
        <item x="10"/>
        <item x="8"/>
        <item x="9"/>
      </items>
      <autoSortScope>
        <pivotArea dataOnly="0" outline="0" fieldPosition="0">
          <references count="1">
            <reference field="4294967294" count="1" selected="0">
              <x v="0"/>
            </reference>
          </references>
        </pivotArea>
      </autoSortScope>
    </pivotField>
  </pivotFields>
  <rowFields count="1">
    <field x="4"/>
  </rowFields>
  <rowItems count="12">
    <i>
      <x v="6"/>
    </i>
    <i>
      <x v="2"/>
    </i>
    <i>
      <x v="10"/>
    </i>
    <i>
      <x v="5"/>
    </i>
    <i>
      <x v="4"/>
    </i>
    <i>
      <x v="7"/>
    </i>
    <i>
      <x v="1"/>
    </i>
    <i>
      <x v="8"/>
    </i>
    <i>
      <x v="9"/>
    </i>
    <i>
      <x/>
    </i>
    <i>
      <x v="3"/>
    </i>
    <i t="grand">
      <x/>
    </i>
  </rowItems>
  <colItems count="1">
    <i/>
  </colItems>
  <dataFields count="1">
    <dataField name="Sum of Sum of Quantity Sale" fld="2" baseField="0" baseItem="0" numFmtId="3"/>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5" firstHeaderRow="1" firstDataRow="1" firstDataCol="1"/>
  <pivotFields count="5">
    <pivotField showAll="0"/>
    <pivotField dataField="1" showAll="0"/>
    <pivotField showAll="0"/>
    <pivotField showAll="0"/>
    <pivotField axis="axisRow" showAll="0" sortType="descending" defaultSubtotal="0">
      <items count="11">
        <item x="2"/>
        <item x="6"/>
        <item x="0"/>
        <item x="7"/>
        <item x="5"/>
        <item x="4"/>
        <item x="3"/>
        <item x="1"/>
        <item x="10"/>
        <item x="8"/>
        <item x="9"/>
      </items>
      <autoSortScope>
        <pivotArea dataOnly="0" outline="0" fieldPosition="0">
          <references count="1">
            <reference field="4294967294" count="1" selected="0">
              <x v="0"/>
            </reference>
          </references>
        </pivotArea>
      </autoSortScope>
    </pivotField>
  </pivotFields>
  <rowFields count="1">
    <field x="4"/>
  </rowFields>
  <rowItems count="12">
    <i>
      <x v="6"/>
    </i>
    <i>
      <x v="4"/>
    </i>
    <i>
      <x v="2"/>
    </i>
    <i>
      <x v="7"/>
    </i>
    <i>
      <x v="10"/>
    </i>
    <i>
      <x v="5"/>
    </i>
    <i>
      <x v="1"/>
    </i>
    <i>
      <x v="8"/>
    </i>
    <i>
      <x/>
    </i>
    <i>
      <x v="9"/>
    </i>
    <i>
      <x v="3"/>
    </i>
    <i t="grand">
      <x/>
    </i>
  </rowItems>
  <colItems count="1">
    <i/>
  </colItems>
  <dataFields count="1">
    <dataField name="Sum of Sum of Revenue" fld="1" baseField="0" baseItem="0" numFmtId="3"/>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Quarter2" displayName="Quarter2" ref="A1:I741" totalsRowShown="0" headerRowDxfId="24" dataDxfId="22" headerRowBorderDxfId="23" tableBorderDxfId="21" totalsRowBorderDxfId="20">
  <autoFilter ref="A1:I741"/>
  <tableColumns count="9">
    <tableColumn id="1" name="No. of billing" dataDxfId="19"/>
    <tableColumn id="2" name="SKU" dataDxfId="18"/>
    <tableColumn id="3" name="Quantity Sale" dataDxfId="17"/>
    <tableColumn id="4" name="Revenue" dataDxfId="16" dataCellStyle="Comma"/>
    <tableColumn id="5" name="NAME OF ASM  (FIRST NAME)" dataDxfId="15"/>
    <tableColumn id="6" name="NAME OF ASM  (LAST NAME)" dataDxfId="14"/>
    <tableColumn id="7" name="DATE" dataDxfId="13"/>
    <tableColumn id="8" name="Area" dataDxfId="12"/>
    <tableColumn id="9" name="Region" dataDxfId="11"/>
  </tableColumns>
  <tableStyleInfo name="TableStyleMedium2" showFirstColumn="0" showLastColumn="0" showRowStripes="1" showColumnStripes="0"/>
</table>
</file>

<file path=xl/tables/table2.xml><?xml version="1.0" encoding="utf-8"?>
<table xmlns="http://schemas.openxmlformats.org/spreadsheetml/2006/main" id="1" name="Billing" displayName="Billing" ref="P2:X753" totalsRowShown="0" headerRowDxfId="37" headerRowBorderDxfId="36" tableBorderDxfId="35" totalsRowBorderDxfId="34">
  <autoFilter ref="P2:X753"/>
  <tableColumns count="9">
    <tableColumn id="1" name="No. of billing" dataDxfId="33"/>
    <tableColumn id="2" name="SKU" dataDxfId="32"/>
    <tableColumn id="3" name="Quantity Sale" dataDxfId="31"/>
    <tableColumn id="4" name="Revenue" dataDxfId="30" dataCellStyle="Comma"/>
    <tableColumn id="5" name="NAME OF ASM  (FIRST NAME)" dataDxfId="29"/>
    <tableColumn id="6" name="NAME OF ASM  (LAST NAME)" dataDxfId="28"/>
    <tableColumn id="7" name="DATE" dataDxfId="27"/>
    <tableColumn id="8" name="Area" dataDxfId="26">
      <calculatedColumnFormula>VLOOKUP($T3&amp;" "&amp;$U3,$A$3:$B$17,2,0)</calculatedColumnFormula>
    </tableColumn>
    <tableColumn id="9" name="Region" dataDxfId="25">
      <calculatedColumnFormula>VLOOKUP($W3,$B$3:$C$17,2,0)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Bills" displayName="Bills" ref="A1:E389" totalsRowShown="0">
  <autoFilter ref="A1:E389"/>
  <tableColumns count="5">
    <tableColumn id="1" name="No. Billing"/>
    <tableColumn id="2" name="Sum of Revenue"/>
    <tableColumn id="3" name="Sum of Quantity Sale"/>
    <tableColumn id="4" name="Sale Point"/>
    <tableColumn id="5" name="Area" dataDxfId="10">
      <calculatedColumnFormula>VLOOKUP($A2,Billing[],8,0)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hantien.251101@g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17"/>
  <sheetViews>
    <sheetView topLeftCell="A6" zoomScale="108" workbookViewId="0">
      <selection activeCell="D8" sqref="D7:D8"/>
    </sheetView>
  </sheetViews>
  <sheetFormatPr defaultRowHeight="14.4" x14ac:dyDescent="0.3"/>
  <cols>
    <col min="1" max="1" width="45.88671875" customWidth="1"/>
    <col min="2" max="2" width="35.88671875" customWidth="1"/>
  </cols>
  <sheetData>
    <row r="1" spans="1:2" x14ac:dyDescent="0.3">
      <c r="A1" s="1" t="s">
        <v>0</v>
      </c>
      <c r="B1" s="1"/>
    </row>
    <row r="2" spans="1:2" x14ac:dyDescent="0.3">
      <c r="A2" s="3" t="s">
        <v>1</v>
      </c>
      <c r="B2" s="4" t="s">
        <v>808</v>
      </c>
    </row>
    <row r="3" spans="1:2" x14ac:dyDescent="0.3">
      <c r="A3" s="3" t="s">
        <v>2</v>
      </c>
      <c r="B3" s="4">
        <v>931306375</v>
      </c>
    </row>
    <row r="4" spans="1:2" x14ac:dyDescent="0.3">
      <c r="A4" s="3" t="s">
        <v>3</v>
      </c>
      <c r="B4" s="5" t="s">
        <v>809</v>
      </c>
    </row>
    <row r="5" spans="1:2" ht="374.4" x14ac:dyDescent="0.3">
      <c r="A5" s="3" t="s">
        <v>4</v>
      </c>
      <c r="B5" s="80" t="s">
        <v>838</v>
      </c>
    </row>
    <row r="6" spans="1:2" ht="129.6" x14ac:dyDescent="0.3">
      <c r="A6" s="3" t="s">
        <v>11</v>
      </c>
      <c r="B6" s="80" t="s">
        <v>839</v>
      </c>
    </row>
    <row r="7" spans="1:2" ht="72" x14ac:dyDescent="0.3">
      <c r="A7" s="3" t="s">
        <v>803</v>
      </c>
      <c r="B7" s="80" t="s">
        <v>840</v>
      </c>
    </row>
    <row r="9" spans="1:2" x14ac:dyDescent="0.3">
      <c r="A9" s="6" t="s">
        <v>5</v>
      </c>
    </row>
    <row r="10" spans="1:2" x14ac:dyDescent="0.3">
      <c r="A10" s="7" t="s">
        <v>7</v>
      </c>
    </row>
    <row r="11" spans="1:2" x14ac:dyDescent="0.3">
      <c r="A11" s="7" t="s">
        <v>6</v>
      </c>
    </row>
    <row r="12" spans="1:2" x14ac:dyDescent="0.3">
      <c r="A12" s="8" t="s">
        <v>802</v>
      </c>
    </row>
    <row r="13" spans="1:2" x14ac:dyDescent="0.3">
      <c r="A13" s="8" t="s">
        <v>806</v>
      </c>
    </row>
    <row r="14" spans="1:2" x14ac:dyDescent="0.3">
      <c r="A14" s="8" t="s">
        <v>804</v>
      </c>
    </row>
    <row r="15" spans="1:2" x14ac:dyDescent="0.3">
      <c r="A15" s="8" t="s">
        <v>8</v>
      </c>
    </row>
    <row r="16" spans="1:2" x14ac:dyDescent="0.3">
      <c r="A16" s="8" t="s">
        <v>9</v>
      </c>
    </row>
    <row r="17" spans="1:1" x14ac:dyDescent="0.3">
      <c r="A17" s="8" t="s">
        <v>10</v>
      </c>
    </row>
  </sheetData>
  <hyperlinks>
    <hyperlink ref="B4"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workbookViewId="0">
      <selection activeCell="G5" sqref="G5"/>
    </sheetView>
  </sheetViews>
  <sheetFormatPr defaultRowHeight="14.4" x14ac:dyDescent="0.3"/>
  <cols>
    <col min="1" max="1" width="11.109375" customWidth="1"/>
  </cols>
  <sheetData>
    <row r="1" spans="1:3" ht="72" x14ac:dyDescent="0.3">
      <c r="A1" s="88" t="s">
        <v>17</v>
      </c>
      <c r="B1" s="95" t="s">
        <v>41</v>
      </c>
      <c r="C1" s="96" t="s">
        <v>843</v>
      </c>
    </row>
    <row r="2" spans="1:3" x14ac:dyDescent="0.3">
      <c r="A2" s="17" t="s">
        <v>152</v>
      </c>
      <c r="B2" s="32">
        <v>29</v>
      </c>
      <c r="C2" s="18">
        <v>0</v>
      </c>
    </row>
    <row r="3" spans="1:3" x14ac:dyDescent="0.3">
      <c r="A3" s="17" t="s">
        <v>153</v>
      </c>
      <c r="B3" s="32">
        <v>27</v>
      </c>
      <c r="C3" s="18">
        <v>0</v>
      </c>
    </row>
    <row r="4" spans="1:3" x14ac:dyDescent="0.3">
      <c r="A4" s="17" t="s">
        <v>154</v>
      </c>
      <c r="B4" s="32">
        <v>292</v>
      </c>
      <c r="C4" s="18">
        <v>0</v>
      </c>
    </row>
    <row r="5" spans="1:3" x14ac:dyDescent="0.3">
      <c r="A5" s="17" t="s">
        <v>155</v>
      </c>
      <c r="B5" s="32">
        <v>72</v>
      </c>
      <c r="C5" s="18">
        <v>0</v>
      </c>
    </row>
    <row r="6" spans="1:3" x14ac:dyDescent="0.3">
      <c r="A6" s="17" t="s">
        <v>156</v>
      </c>
      <c r="B6" s="32">
        <v>174</v>
      </c>
      <c r="C6" s="18">
        <v>0</v>
      </c>
    </row>
    <row r="7" spans="1:3" x14ac:dyDescent="0.3">
      <c r="A7" s="17" t="s">
        <v>157</v>
      </c>
      <c r="B7" s="32">
        <v>293</v>
      </c>
      <c r="C7" s="18">
        <v>0</v>
      </c>
    </row>
    <row r="8" spans="1:3" x14ac:dyDescent="0.3">
      <c r="A8" s="17" t="s">
        <v>158</v>
      </c>
      <c r="B8" s="32">
        <v>50</v>
      </c>
      <c r="C8" s="18">
        <v>0</v>
      </c>
    </row>
    <row r="9" spans="1:3" x14ac:dyDescent="0.3">
      <c r="A9" s="17" t="s">
        <v>159</v>
      </c>
      <c r="B9" s="32">
        <v>234</v>
      </c>
      <c r="C9" s="18">
        <v>0</v>
      </c>
    </row>
    <row r="10" spans="1:3" x14ac:dyDescent="0.3">
      <c r="A10" s="17" t="s">
        <v>161</v>
      </c>
      <c r="B10" s="32">
        <v>239</v>
      </c>
      <c r="C10" s="18">
        <v>0</v>
      </c>
    </row>
    <row r="11" spans="1:3" x14ac:dyDescent="0.3">
      <c r="A11" s="17" t="s">
        <v>167</v>
      </c>
      <c r="B11" s="32">
        <v>61</v>
      </c>
      <c r="C11" s="18">
        <v>0</v>
      </c>
    </row>
    <row r="12" spans="1:3" x14ac:dyDescent="0.3">
      <c r="A12" s="17" t="s">
        <v>168</v>
      </c>
      <c r="B12" s="32">
        <v>194</v>
      </c>
      <c r="C12" s="18">
        <v>0</v>
      </c>
    </row>
    <row r="13" spans="1:3" x14ac:dyDescent="0.3">
      <c r="A13" s="17" t="s">
        <v>169</v>
      </c>
      <c r="B13" s="32">
        <v>8</v>
      </c>
      <c r="C13" s="18">
        <v>0</v>
      </c>
    </row>
    <row r="14" spans="1:3" x14ac:dyDescent="0.3">
      <c r="A14" s="17" t="s">
        <v>176</v>
      </c>
      <c r="B14" s="32">
        <v>2</v>
      </c>
      <c r="C14" s="18">
        <v>0</v>
      </c>
    </row>
    <row r="15" spans="1:3" x14ac:dyDescent="0.3">
      <c r="A15" s="17" t="s">
        <v>177</v>
      </c>
      <c r="B15" s="32">
        <v>42</v>
      </c>
      <c r="C15" s="18">
        <v>0</v>
      </c>
    </row>
    <row r="16" spans="1:3" x14ac:dyDescent="0.3">
      <c r="A16" s="17" t="s">
        <v>178</v>
      </c>
      <c r="B16" s="32">
        <v>109</v>
      </c>
      <c r="C16" s="18">
        <v>0</v>
      </c>
    </row>
    <row r="17" spans="1:3" x14ac:dyDescent="0.3">
      <c r="A17" s="17" t="s">
        <v>190</v>
      </c>
      <c r="B17" s="32">
        <v>148</v>
      </c>
      <c r="C17" s="18">
        <v>0</v>
      </c>
    </row>
    <row r="18" spans="1:3" x14ac:dyDescent="0.3">
      <c r="A18" s="17" t="s">
        <v>191</v>
      </c>
      <c r="B18" s="32">
        <v>48</v>
      </c>
      <c r="C18" s="18">
        <v>0</v>
      </c>
    </row>
    <row r="19" spans="1:3" x14ac:dyDescent="0.3">
      <c r="A19" s="17" t="s">
        <v>192</v>
      </c>
      <c r="B19" s="32">
        <v>12</v>
      </c>
      <c r="C19" s="18">
        <v>0</v>
      </c>
    </row>
    <row r="20" spans="1:3" x14ac:dyDescent="0.3">
      <c r="A20" s="17" t="s">
        <v>193</v>
      </c>
      <c r="B20" s="32">
        <v>181</v>
      </c>
      <c r="C20" s="18">
        <v>0</v>
      </c>
    </row>
    <row r="21" spans="1:3" x14ac:dyDescent="0.3">
      <c r="A21" s="17" t="s">
        <v>203</v>
      </c>
      <c r="B21" s="32">
        <v>47</v>
      </c>
      <c r="C21" s="18">
        <v>0</v>
      </c>
    </row>
    <row r="22" spans="1:3" x14ac:dyDescent="0.3">
      <c r="A22" s="17" t="s">
        <v>212</v>
      </c>
      <c r="B22" s="32">
        <v>337</v>
      </c>
      <c r="C22" s="18">
        <v>0</v>
      </c>
    </row>
    <row r="23" spans="1:3" x14ac:dyDescent="0.3">
      <c r="A23" s="17" t="s">
        <v>237</v>
      </c>
      <c r="B23" s="32">
        <v>384</v>
      </c>
      <c r="C23" s="18">
        <v>0</v>
      </c>
    </row>
    <row r="24" spans="1:3" x14ac:dyDescent="0.3">
      <c r="A24" s="17" t="s">
        <v>238</v>
      </c>
      <c r="B24" s="32">
        <v>142</v>
      </c>
      <c r="C24" s="18">
        <v>0</v>
      </c>
    </row>
    <row r="25" spans="1:3" x14ac:dyDescent="0.3">
      <c r="A25" s="17" t="s">
        <v>239</v>
      </c>
      <c r="B25" s="32">
        <v>111</v>
      </c>
      <c r="C25" s="18">
        <v>0</v>
      </c>
    </row>
    <row r="26" spans="1:3" x14ac:dyDescent="0.3">
      <c r="A26" s="17" t="s">
        <v>252</v>
      </c>
      <c r="B26" s="32">
        <v>16</v>
      </c>
      <c r="C26" s="18">
        <v>0</v>
      </c>
    </row>
    <row r="27" spans="1:3" x14ac:dyDescent="0.3">
      <c r="A27" s="17" t="s">
        <v>254</v>
      </c>
      <c r="B27" s="32">
        <v>141</v>
      </c>
      <c r="C27" s="18">
        <v>0</v>
      </c>
    </row>
    <row r="28" spans="1:3" x14ac:dyDescent="0.3">
      <c r="A28" s="17" t="s">
        <v>255</v>
      </c>
      <c r="B28" s="32">
        <v>90</v>
      </c>
      <c r="C28" s="18">
        <v>0</v>
      </c>
    </row>
    <row r="29" spans="1:3" x14ac:dyDescent="0.3">
      <c r="A29" s="17" t="s">
        <v>256</v>
      </c>
      <c r="B29" s="32">
        <v>106</v>
      </c>
      <c r="C29" s="18">
        <v>0</v>
      </c>
    </row>
    <row r="30" spans="1:3" x14ac:dyDescent="0.3">
      <c r="A30" s="17" t="s">
        <v>257</v>
      </c>
      <c r="B30" s="32">
        <v>72</v>
      </c>
      <c r="C30" s="18">
        <v>0</v>
      </c>
    </row>
    <row r="31" spans="1:3" x14ac:dyDescent="0.3">
      <c r="A31" s="17" t="s">
        <v>258</v>
      </c>
      <c r="B31" s="32">
        <v>156</v>
      </c>
      <c r="C31" s="18">
        <v>0</v>
      </c>
    </row>
    <row r="32" spans="1:3" x14ac:dyDescent="0.3">
      <c r="A32" s="17" t="s">
        <v>259</v>
      </c>
      <c r="B32" s="32">
        <v>273</v>
      </c>
      <c r="C32" s="18">
        <v>0</v>
      </c>
    </row>
    <row r="33" spans="1:3" x14ac:dyDescent="0.3">
      <c r="A33" s="17" t="s">
        <v>260</v>
      </c>
      <c r="B33" s="32">
        <v>249</v>
      </c>
      <c r="C33" s="18">
        <v>0</v>
      </c>
    </row>
    <row r="34" spans="1:3" x14ac:dyDescent="0.3">
      <c r="A34" s="17" t="s">
        <v>261</v>
      </c>
      <c r="B34" s="32">
        <v>57</v>
      </c>
      <c r="C34" s="18">
        <v>0</v>
      </c>
    </row>
    <row r="35" spans="1:3" x14ac:dyDescent="0.3">
      <c r="A35" s="17" t="s">
        <v>270</v>
      </c>
      <c r="B35" s="32">
        <v>134</v>
      </c>
      <c r="C35" s="18">
        <v>0</v>
      </c>
    </row>
    <row r="36" spans="1:3" x14ac:dyDescent="0.3">
      <c r="A36" s="17" t="s">
        <v>271</v>
      </c>
      <c r="B36" s="32">
        <v>67</v>
      </c>
      <c r="C36" s="18">
        <v>0</v>
      </c>
    </row>
    <row r="37" spans="1:3" x14ac:dyDescent="0.3">
      <c r="A37" s="17" t="s">
        <v>272</v>
      </c>
      <c r="B37" s="32">
        <v>4</v>
      </c>
      <c r="C37" s="18">
        <v>0</v>
      </c>
    </row>
    <row r="38" spans="1:3" x14ac:dyDescent="0.3">
      <c r="A38" s="17" t="s">
        <v>273</v>
      </c>
      <c r="B38" s="32">
        <v>37</v>
      </c>
      <c r="C38" s="18">
        <v>0</v>
      </c>
    </row>
    <row r="39" spans="1:3" x14ac:dyDescent="0.3">
      <c r="A39" s="17" t="s">
        <v>274</v>
      </c>
      <c r="B39" s="32">
        <v>374</v>
      </c>
      <c r="C39" s="18">
        <v>0</v>
      </c>
    </row>
    <row r="40" spans="1:3" x14ac:dyDescent="0.3">
      <c r="A40" s="17" t="s">
        <v>275</v>
      </c>
      <c r="B40" s="32">
        <v>324</v>
      </c>
      <c r="C40" s="18">
        <v>0</v>
      </c>
    </row>
    <row r="41" spans="1:3" x14ac:dyDescent="0.3">
      <c r="A41" s="17" t="s">
        <v>276</v>
      </c>
      <c r="B41" s="32">
        <v>80</v>
      </c>
      <c r="C41" s="18">
        <v>0</v>
      </c>
    </row>
    <row r="42" spans="1:3" x14ac:dyDescent="0.3">
      <c r="A42" s="17" t="s">
        <v>277</v>
      </c>
      <c r="B42" s="32">
        <v>79</v>
      </c>
      <c r="C42" s="18">
        <v>0</v>
      </c>
    </row>
    <row r="43" spans="1:3" x14ac:dyDescent="0.3">
      <c r="A43" s="17" t="s">
        <v>278</v>
      </c>
      <c r="B43" s="32">
        <v>33</v>
      </c>
      <c r="C43" s="18">
        <v>0</v>
      </c>
    </row>
    <row r="44" spans="1:3" x14ac:dyDescent="0.3">
      <c r="A44" s="17" t="s">
        <v>279</v>
      </c>
      <c r="B44" s="32">
        <v>307</v>
      </c>
      <c r="C44" s="18">
        <v>0</v>
      </c>
    </row>
    <row r="45" spans="1:3" x14ac:dyDescent="0.3">
      <c r="A45" s="17" t="s">
        <v>280</v>
      </c>
      <c r="B45" s="32">
        <v>407</v>
      </c>
      <c r="C45" s="18">
        <v>0</v>
      </c>
    </row>
    <row r="46" spans="1:3" x14ac:dyDescent="0.3">
      <c r="A46" s="17" t="s">
        <v>281</v>
      </c>
      <c r="B46" s="32">
        <v>0</v>
      </c>
      <c r="C46" s="18">
        <v>0</v>
      </c>
    </row>
    <row r="47" spans="1:3" x14ac:dyDescent="0.3">
      <c r="A47" s="17" t="s">
        <v>282</v>
      </c>
      <c r="B47" s="32">
        <v>7</v>
      </c>
      <c r="C47" s="18">
        <v>0</v>
      </c>
    </row>
    <row r="48" spans="1:3" x14ac:dyDescent="0.3">
      <c r="A48" s="17" t="s">
        <v>283</v>
      </c>
      <c r="B48" s="32">
        <v>8</v>
      </c>
      <c r="C48" s="18">
        <v>0</v>
      </c>
    </row>
    <row r="49" spans="1:3" x14ac:dyDescent="0.3">
      <c r="A49" s="17" t="s">
        <v>284</v>
      </c>
      <c r="B49" s="32">
        <v>258</v>
      </c>
      <c r="C49" s="18">
        <v>0</v>
      </c>
    </row>
    <row r="50" spans="1:3" x14ac:dyDescent="0.3">
      <c r="A50" s="17" t="s">
        <v>285</v>
      </c>
      <c r="B50" s="32">
        <v>1</v>
      </c>
      <c r="C50" s="18">
        <v>0</v>
      </c>
    </row>
    <row r="51" spans="1:3" x14ac:dyDescent="0.3">
      <c r="A51" s="17" t="s">
        <v>286</v>
      </c>
      <c r="B51" s="32">
        <v>192</v>
      </c>
      <c r="C51" s="18">
        <v>0</v>
      </c>
    </row>
    <row r="52" spans="1:3" x14ac:dyDescent="0.3">
      <c r="A52" s="17" t="s">
        <v>287</v>
      </c>
      <c r="B52" s="32">
        <v>295</v>
      </c>
      <c r="C52" s="18">
        <v>0</v>
      </c>
    </row>
    <row r="53" spans="1:3" x14ac:dyDescent="0.3">
      <c r="A53" s="17" t="s">
        <v>288</v>
      </c>
      <c r="B53" s="32">
        <v>105</v>
      </c>
      <c r="C53" s="18">
        <v>0</v>
      </c>
    </row>
    <row r="54" spans="1:3" x14ac:dyDescent="0.3">
      <c r="A54" s="17" t="s">
        <v>289</v>
      </c>
      <c r="B54" s="32">
        <v>39</v>
      </c>
      <c r="C54" s="18">
        <v>0</v>
      </c>
    </row>
    <row r="55" spans="1:3" x14ac:dyDescent="0.3">
      <c r="A55" s="17" t="s">
        <v>290</v>
      </c>
      <c r="B55" s="32">
        <v>11</v>
      </c>
      <c r="C55" s="18">
        <v>0</v>
      </c>
    </row>
    <row r="56" spans="1:3" x14ac:dyDescent="0.3">
      <c r="A56" s="17" t="s">
        <v>304</v>
      </c>
      <c r="B56" s="32">
        <v>53</v>
      </c>
      <c r="C56" s="18">
        <v>0</v>
      </c>
    </row>
    <row r="57" spans="1:3" x14ac:dyDescent="0.3">
      <c r="A57" s="17" t="s">
        <v>305</v>
      </c>
      <c r="B57" s="32">
        <v>133</v>
      </c>
      <c r="C57" s="18">
        <v>0</v>
      </c>
    </row>
    <row r="58" spans="1:3" x14ac:dyDescent="0.3">
      <c r="A58" s="17" t="s">
        <v>306</v>
      </c>
      <c r="B58" s="32">
        <v>153</v>
      </c>
      <c r="C58" s="18">
        <v>0</v>
      </c>
    </row>
    <row r="59" spans="1:3" x14ac:dyDescent="0.3">
      <c r="A59" s="17" t="s">
        <v>307</v>
      </c>
      <c r="B59" s="32">
        <v>87</v>
      </c>
      <c r="C59" s="18">
        <v>0</v>
      </c>
    </row>
    <row r="60" spans="1:3" x14ac:dyDescent="0.3">
      <c r="A60" s="17" t="s">
        <v>308</v>
      </c>
      <c r="B60" s="32">
        <v>19</v>
      </c>
      <c r="C60" s="18">
        <v>0</v>
      </c>
    </row>
    <row r="61" spans="1:3" x14ac:dyDescent="0.3">
      <c r="A61" s="17" t="s">
        <v>309</v>
      </c>
      <c r="B61" s="32">
        <v>70</v>
      </c>
      <c r="C61" s="18">
        <v>0</v>
      </c>
    </row>
    <row r="62" spans="1:3" x14ac:dyDescent="0.3">
      <c r="A62" s="17" t="s">
        <v>310</v>
      </c>
      <c r="B62" s="32">
        <v>9</v>
      </c>
      <c r="C62" s="18">
        <v>0</v>
      </c>
    </row>
    <row r="63" spans="1:3" x14ac:dyDescent="0.3">
      <c r="A63" s="17" t="s">
        <v>311</v>
      </c>
      <c r="B63" s="32">
        <v>2</v>
      </c>
      <c r="C63" s="18">
        <v>0</v>
      </c>
    </row>
    <row r="64" spans="1:3" x14ac:dyDescent="0.3">
      <c r="A64" s="17" t="s">
        <v>313</v>
      </c>
      <c r="B64" s="32">
        <v>264</v>
      </c>
      <c r="C64" s="18">
        <v>0</v>
      </c>
    </row>
    <row r="65" spans="1:3" x14ac:dyDescent="0.3">
      <c r="A65" s="17" t="s">
        <v>351</v>
      </c>
      <c r="B65" s="32">
        <v>17</v>
      </c>
      <c r="C65" s="18">
        <v>0</v>
      </c>
    </row>
    <row r="66" spans="1:3" ht="15" thickBot="1" x14ac:dyDescent="0.35">
      <c r="A66" s="11" t="s">
        <v>369</v>
      </c>
      <c r="B66" s="97">
        <v>383</v>
      </c>
      <c r="C66" s="1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zoomScale="82" workbookViewId="0">
      <selection activeCell="I11" sqref="I11"/>
    </sheetView>
  </sheetViews>
  <sheetFormatPr defaultRowHeight="14.4" x14ac:dyDescent="0.3"/>
  <sheetData>
    <row r="1" spans="1:5" ht="72" x14ac:dyDescent="0.3">
      <c r="A1" s="88" t="s">
        <v>17</v>
      </c>
      <c r="B1" s="95" t="s">
        <v>40</v>
      </c>
      <c r="C1" s="95" t="s">
        <v>844</v>
      </c>
      <c r="D1" s="95" t="s">
        <v>823</v>
      </c>
      <c r="E1" s="96" t="s">
        <v>836</v>
      </c>
    </row>
    <row r="2" spans="1:5" x14ac:dyDescent="0.3">
      <c r="A2" s="17" t="s">
        <v>47</v>
      </c>
      <c r="B2" s="24">
        <v>85</v>
      </c>
      <c r="C2" s="24">
        <v>196</v>
      </c>
      <c r="D2" s="24">
        <f>$B2/($C2/3)</f>
        <v>1.3010204081632655</v>
      </c>
      <c r="E2" s="98"/>
    </row>
    <row r="3" spans="1:5" x14ac:dyDescent="0.3">
      <c r="A3" s="17" t="s">
        <v>54</v>
      </c>
      <c r="B3" s="24">
        <v>169</v>
      </c>
      <c r="C3" s="24">
        <v>5</v>
      </c>
      <c r="D3" s="24">
        <f t="shared" ref="D3:D66" si="0">$B3/($C3/3)</f>
        <v>101.39999999999999</v>
      </c>
      <c r="E3" s="98"/>
    </row>
    <row r="4" spans="1:5" x14ac:dyDescent="0.3">
      <c r="A4" s="17" t="s">
        <v>59</v>
      </c>
      <c r="B4" s="24">
        <v>892</v>
      </c>
      <c r="C4" s="24">
        <v>34</v>
      </c>
      <c r="D4" s="24">
        <f t="shared" si="0"/>
        <v>78.705882352941174</v>
      </c>
      <c r="E4" s="98"/>
    </row>
    <row r="5" spans="1:5" x14ac:dyDescent="0.3">
      <c r="A5" s="17" t="s">
        <v>63</v>
      </c>
      <c r="B5" s="24">
        <v>44</v>
      </c>
      <c r="C5" s="24">
        <v>175</v>
      </c>
      <c r="D5" s="24">
        <f t="shared" si="0"/>
        <v>0.75428571428571423</v>
      </c>
      <c r="E5" s="98" t="s">
        <v>837</v>
      </c>
    </row>
    <row r="6" spans="1:5" x14ac:dyDescent="0.3">
      <c r="A6" s="17" t="s">
        <v>66</v>
      </c>
      <c r="B6" s="24">
        <v>74</v>
      </c>
      <c r="C6" s="24">
        <v>177</v>
      </c>
      <c r="D6" s="24">
        <f t="shared" si="0"/>
        <v>1.2542372881355932</v>
      </c>
      <c r="E6" s="98"/>
    </row>
    <row r="7" spans="1:5" x14ac:dyDescent="0.3">
      <c r="A7" s="17" t="s">
        <v>70</v>
      </c>
      <c r="B7" s="24">
        <v>43</v>
      </c>
      <c r="C7" s="24">
        <v>247</v>
      </c>
      <c r="D7" s="24">
        <f t="shared" si="0"/>
        <v>0.52226720647773284</v>
      </c>
      <c r="E7" s="98" t="s">
        <v>837</v>
      </c>
    </row>
    <row r="8" spans="1:5" x14ac:dyDescent="0.3">
      <c r="A8" s="17" t="s">
        <v>74</v>
      </c>
      <c r="B8" s="24">
        <v>88</v>
      </c>
      <c r="C8" s="24">
        <v>519</v>
      </c>
      <c r="D8" s="24">
        <f t="shared" si="0"/>
        <v>0.50867052023121384</v>
      </c>
      <c r="E8" s="98" t="s">
        <v>837</v>
      </c>
    </row>
    <row r="9" spans="1:5" x14ac:dyDescent="0.3">
      <c r="A9" s="17" t="s">
        <v>77</v>
      </c>
      <c r="B9" s="24">
        <v>230</v>
      </c>
      <c r="C9" s="24">
        <v>76</v>
      </c>
      <c r="D9" s="24">
        <f t="shared" si="0"/>
        <v>9.0789473684210531</v>
      </c>
      <c r="E9" s="98"/>
    </row>
    <row r="10" spans="1:5" x14ac:dyDescent="0.3">
      <c r="A10" s="17" t="s">
        <v>80</v>
      </c>
      <c r="B10" s="24">
        <v>1715</v>
      </c>
      <c r="C10" s="24">
        <v>9</v>
      </c>
      <c r="D10" s="24">
        <f t="shared" si="0"/>
        <v>571.66666666666663</v>
      </c>
      <c r="E10" s="98"/>
    </row>
    <row r="11" spans="1:5" x14ac:dyDescent="0.3">
      <c r="A11" s="17" t="s">
        <v>83</v>
      </c>
      <c r="B11" s="24">
        <v>269</v>
      </c>
      <c r="C11" s="24">
        <v>7</v>
      </c>
      <c r="D11" s="24">
        <f t="shared" si="0"/>
        <v>115.28571428571428</v>
      </c>
      <c r="E11" s="98"/>
    </row>
    <row r="12" spans="1:5" x14ac:dyDescent="0.3">
      <c r="A12" s="17" t="s">
        <v>87</v>
      </c>
      <c r="B12" s="24">
        <v>54</v>
      </c>
      <c r="C12" s="24">
        <v>50</v>
      </c>
      <c r="D12" s="24">
        <f t="shared" si="0"/>
        <v>3.2399999999999998</v>
      </c>
      <c r="E12" s="98"/>
    </row>
    <row r="13" spans="1:5" x14ac:dyDescent="0.3">
      <c r="A13" s="17" t="s">
        <v>90</v>
      </c>
      <c r="B13" s="24">
        <v>57</v>
      </c>
      <c r="C13" s="24">
        <v>94</v>
      </c>
      <c r="D13" s="24">
        <f t="shared" si="0"/>
        <v>1.8191489361702129</v>
      </c>
      <c r="E13" s="98"/>
    </row>
    <row r="14" spans="1:5" x14ac:dyDescent="0.3">
      <c r="A14" s="17" t="s">
        <v>93</v>
      </c>
      <c r="B14" s="24">
        <v>34</v>
      </c>
      <c r="C14" s="24">
        <v>13</v>
      </c>
      <c r="D14" s="24">
        <f t="shared" si="0"/>
        <v>7.8461538461538467</v>
      </c>
      <c r="E14" s="98"/>
    </row>
    <row r="15" spans="1:5" x14ac:dyDescent="0.3">
      <c r="A15" s="17" t="s">
        <v>96</v>
      </c>
      <c r="B15" s="24">
        <v>39</v>
      </c>
      <c r="C15" s="24">
        <v>207</v>
      </c>
      <c r="D15" s="24">
        <f t="shared" si="0"/>
        <v>0.56521739130434778</v>
      </c>
      <c r="E15" s="98" t="s">
        <v>837</v>
      </c>
    </row>
    <row r="16" spans="1:5" x14ac:dyDescent="0.3">
      <c r="A16" s="17" t="s">
        <v>99</v>
      </c>
      <c r="B16" s="24">
        <v>590</v>
      </c>
      <c r="C16" s="24">
        <v>25</v>
      </c>
      <c r="D16" s="24">
        <f t="shared" si="0"/>
        <v>70.8</v>
      </c>
      <c r="E16" s="98"/>
    </row>
    <row r="17" spans="1:5" x14ac:dyDescent="0.3">
      <c r="A17" s="17" t="s">
        <v>100</v>
      </c>
      <c r="B17" s="24">
        <v>50</v>
      </c>
      <c r="C17" s="24">
        <v>122</v>
      </c>
      <c r="D17" s="24">
        <f t="shared" si="0"/>
        <v>1.2295081967213115</v>
      </c>
      <c r="E17" s="98"/>
    </row>
    <row r="18" spans="1:5" x14ac:dyDescent="0.3">
      <c r="A18" s="17" t="s">
        <v>101</v>
      </c>
      <c r="B18" s="24">
        <v>161</v>
      </c>
      <c r="C18" s="24">
        <v>8</v>
      </c>
      <c r="D18" s="24">
        <f t="shared" si="0"/>
        <v>60.375</v>
      </c>
      <c r="E18" s="98"/>
    </row>
    <row r="19" spans="1:5" x14ac:dyDescent="0.3">
      <c r="A19" s="17" t="s">
        <v>102</v>
      </c>
      <c r="B19" s="24">
        <v>278</v>
      </c>
      <c r="C19" s="24">
        <v>42</v>
      </c>
      <c r="D19" s="24">
        <f t="shared" si="0"/>
        <v>19.857142857142858</v>
      </c>
      <c r="E19" s="98"/>
    </row>
    <row r="20" spans="1:5" x14ac:dyDescent="0.3">
      <c r="A20" s="17" t="s">
        <v>103</v>
      </c>
      <c r="B20" s="24">
        <v>61</v>
      </c>
      <c r="C20" s="24">
        <v>202</v>
      </c>
      <c r="D20" s="24">
        <f t="shared" si="0"/>
        <v>0.90594059405940597</v>
      </c>
      <c r="E20" s="98"/>
    </row>
    <row r="21" spans="1:5" x14ac:dyDescent="0.3">
      <c r="A21" s="17" t="s">
        <v>104</v>
      </c>
      <c r="B21" s="24">
        <v>65</v>
      </c>
      <c r="C21" s="24">
        <v>33</v>
      </c>
      <c r="D21" s="24">
        <f t="shared" si="0"/>
        <v>5.9090909090909092</v>
      </c>
      <c r="E21" s="98"/>
    </row>
    <row r="22" spans="1:5" x14ac:dyDescent="0.3">
      <c r="A22" s="17" t="s">
        <v>105</v>
      </c>
      <c r="B22" s="24">
        <v>76</v>
      </c>
      <c r="C22" s="24">
        <v>99</v>
      </c>
      <c r="D22" s="24">
        <f t="shared" si="0"/>
        <v>2.3030303030303032</v>
      </c>
      <c r="E22" s="98"/>
    </row>
    <row r="23" spans="1:5" x14ac:dyDescent="0.3">
      <c r="A23" s="17" t="s">
        <v>106</v>
      </c>
      <c r="B23" s="24">
        <v>95</v>
      </c>
      <c r="C23" s="24">
        <v>529</v>
      </c>
      <c r="D23" s="24">
        <f t="shared" si="0"/>
        <v>0.53875236294896023</v>
      </c>
      <c r="E23" s="98" t="s">
        <v>837</v>
      </c>
    </row>
    <row r="24" spans="1:5" x14ac:dyDescent="0.3">
      <c r="A24" s="17" t="s">
        <v>107</v>
      </c>
      <c r="B24" s="24">
        <v>222</v>
      </c>
      <c r="C24" s="24">
        <v>89</v>
      </c>
      <c r="D24" s="24">
        <f t="shared" si="0"/>
        <v>7.4831460674157304</v>
      </c>
      <c r="E24" s="98"/>
    </row>
    <row r="25" spans="1:5" x14ac:dyDescent="0.3">
      <c r="A25" s="17" t="s">
        <v>108</v>
      </c>
      <c r="B25" s="24">
        <v>271</v>
      </c>
      <c r="C25" s="24">
        <v>134</v>
      </c>
      <c r="D25" s="24">
        <f t="shared" si="0"/>
        <v>6.0671641791044779</v>
      </c>
      <c r="E25" s="98"/>
    </row>
    <row r="26" spans="1:5" x14ac:dyDescent="0.3">
      <c r="A26" s="17" t="s">
        <v>109</v>
      </c>
      <c r="B26" s="24">
        <v>633</v>
      </c>
      <c r="C26" s="24">
        <v>224</v>
      </c>
      <c r="D26" s="24">
        <f t="shared" si="0"/>
        <v>8.4776785714285712</v>
      </c>
      <c r="E26" s="98"/>
    </row>
    <row r="27" spans="1:5" x14ac:dyDescent="0.3">
      <c r="A27" s="17" t="s">
        <v>110</v>
      </c>
      <c r="B27" s="24">
        <v>269</v>
      </c>
      <c r="C27" s="24">
        <v>2</v>
      </c>
      <c r="D27" s="24">
        <f t="shared" si="0"/>
        <v>403.5</v>
      </c>
      <c r="E27" s="98"/>
    </row>
    <row r="28" spans="1:5" x14ac:dyDescent="0.3">
      <c r="A28" s="17" t="s">
        <v>111</v>
      </c>
      <c r="B28" s="24">
        <v>10</v>
      </c>
      <c r="C28" s="24">
        <v>182</v>
      </c>
      <c r="D28" s="24">
        <f t="shared" si="0"/>
        <v>0.16483516483516483</v>
      </c>
      <c r="E28" s="98" t="s">
        <v>837</v>
      </c>
    </row>
    <row r="29" spans="1:5" x14ac:dyDescent="0.3">
      <c r="A29" s="17" t="s">
        <v>112</v>
      </c>
      <c r="B29" s="24">
        <v>7</v>
      </c>
      <c r="C29" s="24">
        <v>165</v>
      </c>
      <c r="D29" s="24">
        <f t="shared" si="0"/>
        <v>0.12727272727272726</v>
      </c>
      <c r="E29" s="98" t="s">
        <v>837</v>
      </c>
    </row>
    <row r="30" spans="1:5" x14ac:dyDescent="0.3">
      <c r="A30" s="17" t="s">
        <v>113</v>
      </c>
      <c r="B30" s="24">
        <v>206</v>
      </c>
      <c r="C30" s="24">
        <v>20</v>
      </c>
      <c r="D30" s="24">
        <f t="shared" si="0"/>
        <v>30.9</v>
      </c>
      <c r="E30" s="98"/>
    </row>
    <row r="31" spans="1:5" x14ac:dyDescent="0.3">
      <c r="A31" s="17" t="s">
        <v>114</v>
      </c>
      <c r="B31" s="24">
        <v>13</v>
      </c>
      <c r="C31" s="24">
        <v>25</v>
      </c>
      <c r="D31" s="24">
        <f t="shared" si="0"/>
        <v>1.5599999999999998</v>
      </c>
      <c r="E31" s="98"/>
    </row>
    <row r="32" spans="1:5" x14ac:dyDescent="0.3">
      <c r="A32" s="17" t="s">
        <v>115</v>
      </c>
      <c r="B32" s="24">
        <v>91</v>
      </c>
      <c r="C32" s="24">
        <v>5</v>
      </c>
      <c r="D32" s="24">
        <f t="shared" si="0"/>
        <v>54.599999999999994</v>
      </c>
      <c r="E32" s="98"/>
    </row>
    <row r="33" spans="1:5" x14ac:dyDescent="0.3">
      <c r="A33" s="17" t="s">
        <v>116</v>
      </c>
      <c r="B33" s="24">
        <v>11</v>
      </c>
      <c r="C33" s="24">
        <v>105</v>
      </c>
      <c r="D33" s="24">
        <f t="shared" si="0"/>
        <v>0.31428571428571428</v>
      </c>
      <c r="E33" s="98" t="s">
        <v>837</v>
      </c>
    </row>
    <row r="34" spans="1:5" x14ac:dyDescent="0.3">
      <c r="A34" s="17" t="s">
        <v>117</v>
      </c>
      <c r="B34" s="24">
        <v>912</v>
      </c>
      <c r="C34" s="24">
        <v>85</v>
      </c>
      <c r="D34" s="24">
        <f t="shared" si="0"/>
        <v>32.188235294117646</v>
      </c>
      <c r="E34" s="98"/>
    </row>
    <row r="35" spans="1:5" x14ac:dyDescent="0.3">
      <c r="A35" s="17" t="s">
        <v>118</v>
      </c>
      <c r="B35" s="24">
        <v>144</v>
      </c>
      <c r="C35" s="24">
        <v>16</v>
      </c>
      <c r="D35" s="24">
        <f t="shared" si="0"/>
        <v>27</v>
      </c>
      <c r="E35" s="98"/>
    </row>
    <row r="36" spans="1:5" x14ac:dyDescent="0.3">
      <c r="A36" s="17" t="s">
        <v>119</v>
      </c>
      <c r="B36" s="24">
        <v>409</v>
      </c>
      <c r="C36" s="24">
        <v>27</v>
      </c>
      <c r="D36" s="24">
        <f t="shared" si="0"/>
        <v>45.444444444444443</v>
      </c>
      <c r="E36" s="98"/>
    </row>
    <row r="37" spans="1:5" x14ac:dyDescent="0.3">
      <c r="A37" s="17" t="s">
        <v>120</v>
      </c>
      <c r="B37" s="24">
        <v>143</v>
      </c>
      <c r="C37" s="24">
        <v>28</v>
      </c>
      <c r="D37" s="24">
        <f t="shared" si="0"/>
        <v>15.321428571428571</v>
      </c>
      <c r="E37" s="98"/>
    </row>
    <row r="38" spans="1:5" x14ac:dyDescent="0.3">
      <c r="A38" s="17" t="s">
        <v>121</v>
      </c>
      <c r="B38" s="24">
        <v>204</v>
      </c>
      <c r="C38" s="24">
        <v>54</v>
      </c>
      <c r="D38" s="24">
        <f t="shared" si="0"/>
        <v>11.333333333333334</v>
      </c>
      <c r="E38" s="98"/>
    </row>
    <row r="39" spans="1:5" x14ac:dyDescent="0.3">
      <c r="A39" s="17" t="s">
        <v>122</v>
      </c>
      <c r="B39" s="24">
        <v>119</v>
      </c>
      <c r="C39" s="24">
        <v>7</v>
      </c>
      <c r="D39" s="24">
        <f t="shared" si="0"/>
        <v>51</v>
      </c>
      <c r="E39" s="98"/>
    </row>
    <row r="40" spans="1:5" x14ac:dyDescent="0.3">
      <c r="A40" s="17" t="s">
        <v>123</v>
      </c>
      <c r="B40" s="24">
        <v>406</v>
      </c>
      <c r="C40" s="24">
        <v>78</v>
      </c>
      <c r="D40" s="24">
        <f t="shared" si="0"/>
        <v>15.615384615384615</v>
      </c>
      <c r="E40" s="98"/>
    </row>
    <row r="41" spans="1:5" x14ac:dyDescent="0.3">
      <c r="A41" s="17" t="s">
        <v>125</v>
      </c>
      <c r="B41" s="24">
        <v>128</v>
      </c>
      <c r="C41" s="24">
        <v>62</v>
      </c>
      <c r="D41" s="24">
        <f t="shared" si="0"/>
        <v>6.193548387096774</v>
      </c>
      <c r="E41" s="98"/>
    </row>
    <row r="42" spans="1:5" x14ac:dyDescent="0.3">
      <c r="A42" s="17" t="s">
        <v>126</v>
      </c>
      <c r="B42" s="24">
        <v>45</v>
      </c>
      <c r="C42" s="24">
        <v>240</v>
      </c>
      <c r="D42" s="24">
        <f t="shared" si="0"/>
        <v>0.5625</v>
      </c>
      <c r="E42" s="98" t="s">
        <v>837</v>
      </c>
    </row>
    <row r="43" spans="1:5" x14ac:dyDescent="0.3">
      <c r="A43" s="17" t="s">
        <v>128</v>
      </c>
      <c r="B43" s="24">
        <v>75</v>
      </c>
      <c r="C43" s="24">
        <v>115</v>
      </c>
      <c r="D43" s="24">
        <f t="shared" si="0"/>
        <v>1.9565217391304346</v>
      </c>
      <c r="E43" s="98"/>
    </row>
    <row r="44" spans="1:5" x14ac:dyDescent="0.3">
      <c r="A44" s="17" t="s">
        <v>129</v>
      </c>
      <c r="B44" s="24">
        <v>134</v>
      </c>
      <c r="C44" s="24">
        <v>196</v>
      </c>
      <c r="D44" s="24">
        <f t="shared" si="0"/>
        <v>2.0510204081632653</v>
      </c>
      <c r="E44" s="98"/>
    </row>
    <row r="45" spans="1:5" x14ac:dyDescent="0.3">
      <c r="A45" s="17" t="s">
        <v>130</v>
      </c>
      <c r="B45" s="24">
        <v>154</v>
      </c>
      <c r="C45" s="24">
        <v>51</v>
      </c>
      <c r="D45" s="24">
        <f t="shared" si="0"/>
        <v>9.0588235294117645</v>
      </c>
      <c r="E45" s="98"/>
    </row>
    <row r="46" spans="1:5" x14ac:dyDescent="0.3">
      <c r="A46" s="17" t="s">
        <v>131</v>
      </c>
      <c r="B46" s="24">
        <v>73</v>
      </c>
      <c r="C46" s="24">
        <v>126</v>
      </c>
      <c r="D46" s="24">
        <f t="shared" si="0"/>
        <v>1.7380952380952381</v>
      </c>
      <c r="E46" s="98"/>
    </row>
    <row r="47" spans="1:5" x14ac:dyDescent="0.3">
      <c r="A47" s="17" t="s">
        <v>132</v>
      </c>
      <c r="B47" s="24">
        <v>42</v>
      </c>
      <c r="C47" s="24">
        <v>47</v>
      </c>
      <c r="D47" s="24">
        <f t="shared" si="0"/>
        <v>2.6808510638297873</v>
      </c>
      <c r="E47" s="98"/>
    </row>
    <row r="48" spans="1:5" x14ac:dyDescent="0.3">
      <c r="A48" s="17" t="s">
        <v>133</v>
      </c>
      <c r="B48" s="24">
        <v>11</v>
      </c>
      <c r="C48" s="24">
        <v>118</v>
      </c>
      <c r="D48" s="24">
        <f t="shared" si="0"/>
        <v>0.27966101694915252</v>
      </c>
      <c r="E48" s="98" t="s">
        <v>837</v>
      </c>
    </row>
    <row r="49" spans="1:5" x14ac:dyDescent="0.3">
      <c r="A49" s="17" t="s">
        <v>134</v>
      </c>
      <c r="B49" s="24">
        <v>75</v>
      </c>
      <c r="C49" s="24">
        <v>50</v>
      </c>
      <c r="D49" s="24">
        <f t="shared" si="0"/>
        <v>4.5</v>
      </c>
      <c r="E49" s="98"/>
    </row>
    <row r="50" spans="1:5" x14ac:dyDescent="0.3">
      <c r="A50" s="17" t="s">
        <v>135</v>
      </c>
      <c r="B50" s="24">
        <v>593</v>
      </c>
      <c r="C50" s="24">
        <v>65</v>
      </c>
      <c r="D50" s="24">
        <f t="shared" si="0"/>
        <v>27.369230769230768</v>
      </c>
      <c r="E50" s="98"/>
    </row>
    <row r="51" spans="1:5" x14ac:dyDescent="0.3">
      <c r="A51" s="17" t="s">
        <v>149</v>
      </c>
      <c r="B51" s="24">
        <v>56</v>
      </c>
      <c r="C51" s="24">
        <v>42</v>
      </c>
      <c r="D51" s="24">
        <f t="shared" si="0"/>
        <v>4</v>
      </c>
      <c r="E51" s="98"/>
    </row>
    <row r="52" spans="1:5" x14ac:dyDescent="0.3">
      <c r="A52" s="17" t="s">
        <v>152</v>
      </c>
      <c r="B52" s="24">
        <v>107</v>
      </c>
      <c r="C52" s="24">
        <v>20</v>
      </c>
      <c r="D52" s="24">
        <f t="shared" si="0"/>
        <v>16.05</v>
      </c>
      <c r="E52" s="98"/>
    </row>
    <row r="53" spans="1:5" x14ac:dyDescent="0.3">
      <c r="A53" s="17" t="s">
        <v>153</v>
      </c>
      <c r="B53" s="24">
        <v>577</v>
      </c>
      <c r="C53" s="24">
        <v>11</v>
      </c>
      <c r="D53" s="24">
        <f t="shared" si="0"/>
        <v>157.36363636363637</v>
      </c>
      <c r="E53" s="98"/>
    </row>
    <row r="54" spans="1:5" x14ac:dyDescent="0.3">
      <c r="A54" s="17" t="s">
        <v>154</v>
      </c>
      <c r="B54" s="24">
        <v>357</v>
      </c>
      <c r="C54" s="24">
        <v>4</v>
      </c>
      <c r="D54" s="24">
        <f t="shared" si="0"/>
        <v>267.75</v>
      </c>
      <c r="E54" s="98"/>
    </row>
    <row r="55" spans="1:5" x14ac:dyDescent="0.3">
      <c r="A55" s="17" t="s">
        <v>155</v>
      </c>
      <c r="B55" s="24">
        <v>807</v>
      </c>
      <c r="C55" s="24">
        <v>33</v>
      </c>
      <c r="D55" s="24">
        <f t="shared" si="0"/>
        <v>73.36363636363636</v>
      </c>
      <c r="E55" s="98"/>
    </row>
    <row r="56" spans="1:5" x14ac:dyDescent="0.3">
      <c r="A56" s="17" t="s">
        <v>156</v>
      </c>
      <c r="B56" s="24">
        <v>550</v>
      </c>
      <c r="C56" s="24">
        <v>30</v>
      </c>
      <c r="D56" s="24">
        <f t="shared" si="0"/>
        <v>55</v>
      </c>
      <c r="E56" s="98"/>
    </row>
    <row r="57" spans="1:5" x14ac:dyDescent="0.3">
      <c r="A57" s="17" t="s">
        <v>157</v>
      </c>
      <c r="B57" s="24">
        <v>392</v>
      </c>
      <c r="C57" s="24">
        <v>6</v>
      </c>
      <c r="D57" s="24">
        <f t="shared" si="0"/>
        <v>196</v>
      </c>
      <c r="E57" s="98"/>
    </row>
    <row r="58" spans="1:5" x14ac:dyDescent="0.3">
      <c r="A58" s="17" t="s">
        <v>158</v>
      </c>
      <c r="B58" s="24">
        <v>109</v>
      </c>
      <c r="C58" s="24">
        <v>16</v>
      </c>
      <c r="D58" s="24">
        <f t="shared" si="0"/>
        <v>20.4375</v>
      </c>
      <c r="E58" s="98"/>
    </row>
    <row r="59" spans="1:5" x14ac:dyDescent="0.3">
      <c r="A59" s="17" t="s">
        <v>159</v>
      </c>
      <c r="B59" s="24">
        <v>277</v>
      </c>
      <c r="C59" s="24">
        <v>115</v>
      </c>
      <c r="D59" s="24">
        <f t="shared" si="0"/>
        <v>7.2260869565217387</v>
      </c>
      <c r="E59" s="98"/>
    </row>
    <row r="60" spans="1:5" x14ac:dyDescent="0.3">
      <c r="A60" s="17" t="s">
        <v>161</v>
      </c>
      <c r="B60" s="24">
        <v>298</v>
      </c>
      <c r="C60" s="24">
        <v>28</v>
      </c>
      <c r="D60" s="24">
        <f t="shared" si="0"/>
        <v>31.928571428571427</v>
      </c>
      <c r="E60" s="98"/>
    </row>
    <row r="61" spans="1:5" x14ac:dyDescent="0.3">
      <c r="A61" s="17" t="s">
        <v>162</v>
      </c>
      <c r="B61" s="24">
        <v>71</v>
      </c>
      <c r="C61" s="24">
        <v>28</v>
      </c>
      <c r="D61" s="24">
        <f t="shared" si="0"/>
        <v>7.6071428571428568</v>
      </c>
      <c r="E61" s="98"/>
    </row>
    <row r="62" spans="1:5" x14ac:dyDescent="0.3">
      <c r="A62" s="17" t="s">
        <v>167</v>
      </c>
      <c r="B62" s="24">
        <v>108</v>
      </c>
      <c r="C62" s="24">
        <v>120</v>
      </c>
      <c r="D62" s="24">
        <f t="shared" si="0"/>
        <v>2.7</v>
      </c>
      <c r="E62" s="98"/>
    </row>
    <row r="63" spans="1:5" x14ac:dyDescent="0.3">
      <c r="A63" s="17" t="s">
        <v>168</v>
      </c>
      <c r="B63" s="24">
        <v>569</v>
      </c>
      <c r="C63" s="24">
        <v>120</v>
      </c>
      <c r="D63" s="24">
        <f t="shared" si="0"/>
        <v>14.225</v>
      </c>
      <c r="E63" s="98"/>
    </row>
    <row r="64" spans="1:5" x14ac:dyDescent="0.3">
      <c r="A64" s="17" t="s">
        <v>169</v>
      </c>
      <c r="B64" s="24">
        <v>206</v>
      </c>
      <c r="C64" s="24">
        <v>40</v>
      </c>
      <c r="D64" s="24">
        <f t="shared" si="0"/>
        <v>15.45</v>
      </c>
      <c r="E64" s="98"/>
    </row>
    <row r="65" spans="1:5" x14ac:dyDescent="0.3">
      <c r="A65" s="17" t="s">
        <v>176</v>
      </c>
      <c r="B65" s="24">
        <v>416</v>
      </c>
      <c r="C65" s="24">
        <v>24</v>
      </c>
      <c r="D65" s="24">
        <f t="shared" si="0"/>
        <v>52</v>
      </c>
      <c r="E65" s="98"/>
    </row>
    <row r="66" spans="1:5" x14ac:dyDescent="0.3">
      <c r="A66" s="17" t="s">
        <v>177</v>
      </c>
      <c r="B66" s="24">
        <v>292</v>
      </c>
      <c r="C66" s="24">
        <v>8</v>
      </c>
      <c r="D66" s="24">
        <f t="shared" si="0"/>
        <v>109.5</v>
      </c>
      <c r="E66" s="98"/>
    </row>
    <row r="67" spans="1:5" x14ac:dyDescent="0.3">
      <c r="A67" s="17" t="s">
        <v>178</v>
      </c>
      <c r="B67" s="24">
        <v>278</v>
      </c>
      <c r="C67" s="24">
        <v>24</v>
      </c>
      <c r="D67" s="24">
        <f t="shared" ref="D67:D130" si="1">$B67/($C67/3)</f>
        <v>34.75</v>
      </c>
      <c r="E67" s="98"/>
    </row>
    <row r="68" spans="1:5" x14ac:dyDescent="0.3">
      <c r="A68" s="17" t="s">
        <v>180</v>
      </c>
      <c r="B68" s="24">
        <v>87</v>
      </c>
      <c r="C68" s="24">
        <v>10</v>
      </c>
      <c r="D68" s="24">
        <f t="shared" si="1"/>
        <v>26.099999999999998</v>
      </c>
      <c r="E68" s="98"/>
    </row>
    <row r="69" spans="1:5" x14ac:dyDescent="0.3">
      <c r="A69" s="17" t="s">
        <v>181</v>
      </c>
      <c r="B69" s="24">
        <v>570</v>
      </c>
      <c r="C69" s="24">
        <v>10</v>
      </c>
      <c r="D69" s="24">
        <f t="shared" si="1"/>
        <v>171</v>
      </c>
      <c r="E69" s="98"/>
    </row>
    <row r="70" spans="1:5" x14ac:dyDescent="0.3">
      <c r="A70" s="17" t="s">
        <v>188</v>
      </c>
      <c r="B70" s="24">
        <v>358</v>
      </c>
      <c r="C70" s="24">
        <v>6</v>
      </c>
      <c r="D70" s="24">
        <f t="shared" si="1"/>
        <v>179</v>
      </c>
      <c r="E70" s="98"/>
    </row>
    <row r="71" spans="1:5" x14ac:dyDescent="0.3">
      <c r="A71" s="17" t="s">
        <v>189</v>
      </c>
      <c r="B71" s="24">
        <v>739</v>
      </c>
      <c r="C71" s="24">
        <v>7</v>
      </c>
      <c r="D71" s="24">
        <f t="shared" si="1"/>
        <v>316.71428571428572</v>
      </c>
      <c r="E71" s="98"/>
    </row>
    <row r="72" spans="1:5" x14ac:dyDescent="0.3">
      <c r="A72" s="17" t="s">
        <v>190</v>
      </c>
      <c r="B72" s="24">
        <v>251</v>
      </c>
      <c r="C72" s="24">
        <v>1</v>
      </c>
      <c r="D72" s="24">
        <f t="shared" si="1"/>
        <v>753</v>
      </c>
      <c r="E72" s="98"/>
    </row>
    <row r="73" spans="1:5" x14ac:dyDescent="0.3">
      <c r="A73" s="17" t="s">
        <v>191</v>
      </c>
      <c r="B73" s="24">
        <v>558</v>
      </c>
      <c r="C73" s="24">
        <v>5</v>
      </c>
      <c r="D73" s="24">
        <f t="shared" si="1"/>
        <v>334.8</v>
      </c>
      <c r="E73" s="98"/>
    </row>
    <row r="74" spans="1:5" x14ac:dyDescent="0.3">
      <c r="A74" s="17" t="s">
        <v>192</v>
      </c>
      <c r="B74" s="24">
        <v>81</v>
      </c>
      <c r="C74" s="24">
        <v>45</v>
      </c>
      <c r="D74" s="24">
        <f t="shared" si="1"/>
        <v>5.4</v>
      </c>
      <c r="E74" s="98"/>
    </row>
    <row r="75" spans="1:5" x14ac:dyDescent="0.3">
      <c r="A75" s="17" t="s">
        <v>193</v>
      </c>
      <c r="B75" s="24">
        <v>319</v>
      </c>
      <c r="C75" s="24">
        <v>45</v>
      </c>
      <c r="D75" s="24">
        <f t="shared" si="1"/>
        <v>21.266666666666666</v>
      </c>
      <c r="E75" s="98"/>
    </row>
    <row r="76" spans="1:5" x14ac:dyDescent="0.3">
      <c r="A76" s="17" t="s">
        <v>203</v>
      </c>
      <c r="B76" s="24">
        <v>152</v>
      </c>
      <c r="C76" s="24">
        <v>10</v>
      </c>
      <c r="D76" s="24">
        <f t="shared" si="1"/>
        <v>45.6</v>
      </c>
      <c r="E76" s="98"/>
    </row>
    <row r="77" spans="1:5" x14ac:dyDescent="0.3">
      <c r="A77" s="17" t="s">
        <v>205</v>
      </c>
      <c r="B77" s="24">
        <v>47</v>
      </c>
      <c r="C77" s="24">
        <v>10</v>
      </c>
      <c r="D77" s="24">
        <f t="shared" si="1"/>
        <v>14.1</v>
      </c>
      <c r="E77" s="98"/>
    </row>
    <row r="78" spans="1:5" x14ac:dyDescent="0.3">
      <c r="A78" s="17" t="s">
        <v>207</v>
      </c>
      <c r="B78" s="24">
        <v>389</v>
      </c>
      <c r="C78" s="24">
        <v>10</v>
      </c>
      <c r="D78" s="24">
        <f t="shared" si="1"/>
        <v>116.69999999999999</v>
      </c>
      <c r="E78" s="98"/>
    </row>
    <row r="79" spans="1:5" x14ac:dyDescent="0.3">
      <c r="A79" s="17" t="s">
        <v>210</v>
      </c>
      <c r="B79" s="24">
        <v>931</v>
      </c>
      <c r="C79" s="24">
        <v>78</v>
      </c>
      <c r="D79" s="24">
        <f t="shared" si="1"/>
        <v>35.807692307692307</v>
      </c>
      <c r="E79" s="98"/>
    </row>
    <row r="80" spans="1:5" x14ac:dyDescent="0.3">
      <c r="A80" s="17" t="s">
        <v>211</v>
      </c>
      <c r="B80" s="24">
        <v>189</v>
      </c>
      <c r="C80" s="24">
        <v>79</v>
      </c>
      <c r="D80" s="24">
        <f t="shared" si="1"/>
        <v>7.1772151898734178</v>
      </c>
      <c r="E80" s="98"/>
    </row>
    <row r="81" spans="1:5" x14ac:dyDescent="0.3">
      <c r="A81" s="17" t="s">
        <v>212</v>
      </c>
      <c r="B81" s="24">
        <v>624</v>
      </c>
      <c r="C81" s="24">
        <v>58</v>
      </c>
      <c r="D81" s="24">
        <f t="shared" si="1"/>
        <v>32.275862068965516</v>
      </c>
      <c r="E81" s="98"/>
    </row>
    <row r="82" spans="1:5" x14ac:dyDescent="0.3">
      <c r="A82" s="17" t="s">
        <v>213</v>
      </c>
      <c r="B82" s="24">
        <v>42</v>
      </c>
      <c r="C82" s="24">
        <v>15</v>
      </c>
      <c r="D82" s="24">
        <f t="shared" si="1"/>
        <v>8.4</v>
      </c>
      <c r="E82" s="98"/>
    </row>
    <row r="83" spans="1:5" x14ac:dyDescent="0.3">
      <c r="A83" s="17" t="s">
        <v>214</v>
      </c>
      <c r="B83" s="24">
        <v>484</v>
      </c>
      <c r="C83" s="24">
        <v>65</v>
      </c>
      <c r="D83" s="24">
        <f t="shared" si="1"/>
        <v>22.338461538461537</v>
      </c>
      <c r="E83" s="98"/>
    </row>
    <row r="84" spans="1:5" x14ac:dyDescent="0.3">
      <c r="A84" s="17" t="s">
        <v>215</v>
      </c>
      <c r="B84" s="24">
        <v>525</v>
      </c>
      <c r="C84" s="24">
        <v>25</v>
      </c>
      <c r="D84" s="24">
        <f t="shared" si="1"/>
        <v>62.999999999999993</v>
      </c>
      <c r="E84" s="98"/>
    </row>
    <row r="85" spans="1:5" x14ac:dyDescent="0.3">
      <c r="A85" s="17" t="s">
        <v>216</v>
      </c>
      <c r="B85" s="24">
        <v>309</v>
      </c>
      <c r="C85" s="24">
        <v>5</v>
      </c>
      <c r="D85" s="24">
        <f t="shared" si="1"/>
        <v>185.4</v>
      </c>
      <c r="E85" s="98"/>
    </row>
    <row r="86" spans="1:5" x14ac:dyDescent="0.3">
      <c r="A86" s="17" t="s">
        <v>224</v>
      </c>
      <c r="B86" s="24">
        <v>635</v>
      </c>
      <c r="C86" s="24">
        <v>51</v>
      </c>
      <c r="D86" s="24">
        <f t="shared" si="1"/>
        <v>37.352941176470587</v>
      </c>
      <c r="E86" s="98"/>
    </row>
    <row r="87" spans="1:5" x14ac:dyDescent="0.3">
      <c r="A87" s="17" t="s">
        <v>225</v>
      </c>
      <c r="B87" s="24">
        <v>18</v>
      </c>
      <c r="C87" s="24">
        <v>13</v>
      </c>
      <c r="D87" s="24">
        <f t="shared" si="1"/>
        <v>4.1538461538461542</v>
      </c>
      <c r="E87" s="98"/>
    </row>
    <row r="88" spans="1:5" x14ac:dyDescent="0.3">
      <c r="A88" s="17" t="s">
        <v>226</v>
      </c>
      <c r="B88" s="24">
        <v>269</v>
      </c>
      <c r="C88" s="24">
        <v>4</v>
      </c>
      <c r="D88" s="24">
        <f t="shared" si="1"/>
        <v>201.75</v>
      </c>
      <c r="E88" s="98"/>
    </row>
    <row r="89" spans="1:5" x14ac:dyDescent="0.3">
      <c r="A89" s="17" t="s">
        <v>227</v>
      </c>
      <c r="B89" s="24">
        <v>837</v>
      </c>
      <c r="C89" s="24">
        <v>40</v>
      </c>
      <c r="D89" s="24">
        <f t="shared" si="1"/>
        <v>62.774999999999999</v>
      </c>
      <c r="E89" s="98"/>
    </row>
    <row r="90" spans="1:5" x14ac:dyDescent="0.3">
      <c r="A90" s="17" t="s">
        <v>228</v>
      </c>
      <c r="B90" s="24">
        <v>389</v>
      </c>
      <c r="C90" s="24">
        <v>60</v>
      </c>
      <c r="D90" s="24">
        <f t="shared" si="1"/>
        <v>19.45</v>
      </c>
      <c r="E90" s="98"/>
    </row>
    <row r="91" spans="1:5" x14ac:dyDescent="0.3">
      <c r="A91" s="17" t="s">
        <v>229</v>
      </c>
      <c r="B91" s="24">
        <v>319</v>
      </c>
      <c r="C91" s="24">
        <v>90</v>
      </c>
      <c r="D91" s="24">
        <f t="shared" si="1"/>
        <v>10.633333333333333</v>
      </c>
      <c r="E91" s="98"/>
    </row>
    <row r="92" spans="1:5" x14ac:dyDescent="0.3">
      <c r="A92" s="17" t="s">
        <v>230</v>
      </c>
      <c r="B92" s="24">
        <v>215</v>
      </c>
      <c r="C92" s="24">
        <v>35</v>
      </c>
      <c r="D92" s="24">
        <f t="shared" si="1"/>
        <v>18.428571428571431</v>
      </c>
      <c r="E92" s="98"/>
    </row>
    <row r="93" spans="1:5" x14ac:dyDescent="0.3">
      <c r="A93" s="17" t="s">
        <v>237</v>
      </c>
      <c r="B93" s="24">
        <v>484</v>
      </c>
      <c r="C93" s="24">
        <v>64</v>
      </c>
      <c r="D93" s="24">
        <f t="shared" si="1"/>
        <v>22.6875</v>
      </c>
      <c r="E93" s="98"/>
    </row>
    <row r="94" spans="1:5" x14ac:dyDescent="0.3">
      <c r="A94" s="17" t="s">
        <v>238</v>
      </c>
      <c r="B94" s="24">
        <v>242</v>
      </c>
      <c r="C94" s="24">
        <v>10</v>
      </c>
      <c r="D94" s="24">
        <f t="shared" si="1"/>
        <v>72.599999999999994</v>
      </c>
      <c r="E94" s="98"/>
    </row>
    <row r="95" spans="1:5" x14ac:dyDescent="0.3">
      <c r="A95" s="17" t="s">
        <v>239</v>
      </c>
      <c r="B95" s="24">
        <v>222</v>
      </c>
      <c r="C95" s="24">
        <v>1</v>
      </c>
      <c r="D95" s="24">
        <f t="shared" si="1"/>
        <v>666</v>
      </c>
      <c r="E95" s="98"/>
    </row>
    <row r="96" spans="1:5" x14ac:dyDescent="0.3">
      <c r="A96" s="17" t="s">
        <v>252</v>
      </c>
      <c r="B96" s="24">
        <v>199</v>
      </c>
      <c r="C96" s="24">
        <v>4</v>
      </c>
      <c r="D96" s="24">
        <f t="shared" si="1"/>
        <v>149.25</v>
      </c>
      <c r="E96" s="98"/>
    </row>
    <row r="97" spans="1:5" x14ac:dyDescent="0.3">
      <c r="A97" s="17" t="s">
        <v>254</v>
      </c>
      <c r="B97" s="24">
        <v>208</v>
      </c>
      <c r="C97" s="24">
        <v>10</v>
      </c>
      <c r="D97" s="24">
        <f t="shared" si="1"/>
        <v>62.4</v>
      </c>
      <c r="E97" s="98"/>
    </row>
    <row r="98" spans="1:5" x14ac:dyDescent="0.3">
      <c r="A98" s="17" t="s">
        <v>255</v>
      </c>
      <c r="B98" s="24">
        <v>116</v>
      </c>
      <c r="C98" s="24">
        <v>5</v>
      </c>
      <c r="D98" s="24">
        <f t="shared" si="1"/>
        <v>69.599999999999994</v>
      </c>
      <c r="E98" s="98"/>
    </row>
    <row r="99" spans="1:5" x14ac:dyDescent="0.3">
      <c r="A99" s="17" t="s">
        <v>256</v>
      </c>
      <c r="B99" s="24">
        <v>122</v>
      </c>
      <c r="C99" s="24">
        <v>10</v>
      </c>
      <c r="D99" s="24">
        <f t="shared" si="1"/>
        <v>36.6</v>
      </c>
      <c r="E99" s="98"/>
    </row>
    <row r="100" spans="1:5" x14ac:dyDescent="0.3">
      <c r="A100" s="17" t="s">
        <v>257</v>
      </c>
      <c r="B100" s="24">
        <v>232</v>
      </c>
      <c r="C100" s="24">
        <v>5</v>
      </c>
      <c r="D100" s="24">
        <f t="shared" si="1"/>
        <v>139.19999999999999</v>
      </c>
      <c r="E100" s="98"/>
    </row>
    <row r="101" spans="1:5" x14ac:dyDescent="0.3">
      <c r="A101" s="17" t="s">
        <v>258</v>
      </c>
      <c r="B101" s="24">
        <v>172</v>
      </c>
      <c r="C101" s="24">
        <v>81</v>
      </c>
      <c r="D101" s="24">
        <f t="shared" si="1"/>
        <v>6.3703703703703702</v>
      </c>
      <c r="E101" s="98"/>
    </row>
    <row r="102" spans="1:5" x14ac:dyDescent="0.3">
      <c r="A102" s="17" t="s">
        <v>259</v>
      </c>
      <c r="B102" s="24">
        <v>727</v>
      </c>
      <c r="C102" s="24">
        <v>21</v>
      </c>
      <c r="D102" s="24">
        <f t="shared" si="1"/>
        <v>103.85714285714286</v>
      </c>
      <c r="E102" s="98"/>
    </row>
    <row r="103" spans="1:5" x14ac:dyDescent="0.3">
      <c r="A103" s="17" t="s">
        <v>260</v>
      </c>
      <c r="B103" s="24">
        <v>728</v>
      </c>
      <c r="C103" s="24">
        <v>40</v>
      </c>
      <c r="D103" s="24">
        <f t="shared" si="1"/>
        <v>54.599999999999994</v>
      </c>
      <c r="E103" s="98"/>
    </row>
    <row r="104" spans="1:5" x14ac:dyDescent="0.3">
      <c r="A104" s="17" t="s">
        <v>261</v>
      </c>
      <c r="B104" s="24">
        <v>492</v>
      </c>
      <c r="C104" s="24">
        <v>37</v>
      </c>
      <c r="D104" s="24">
        <f t="shared" si="1"/>
        <v>39.891891891891888</v>
      </c>
      <c r="E104" s="98"/>
    </row>
    <row r="105" spans="1:5" x14ac:dyDescent="0.3">
      <c r="A105" s="17" t="s">
        <v>270</v>
      </c>
      <c r="B105" s="24">
        <v>169</v>
      </c>
      <c r="C105" s="24">
        <v>6</v>
      </c>
      <c r="D105" s="24">
        <f t="shared" si="1"/>
        <v>84.5</v>
      </c>
      <c r="E105" s="98"/>
    </row>
    <row r="106" spans="1:5" x14ac:dyDescent="0.3">
      <c r="A106" s="17" t="s">
        <v>271</v>
      </c>
      <c r="B106" s="24">
        <v>555</v>
      </c>
      <c r="C106" s="24">
        <v>4</v>
      </c>
      <c r="D106" s="24">
        <f t="shared" si="1"/>
        <v>416.25</v>
      </c>
      <c r="E106" s="98"/>
    </row>
    <row r="107" spans="1:5" x14ac:dyDescent="0.3">
      <c r="A107" s="17" t="s">
        <v>272</v>
      </c>
      <c r="B107" s="24">
        <v>179</v>
      </c>
      <c r="C107" s="24">
        <v>4</v>
      </c>
      <c r="D107" s="24">
        <f t="shared" si="1"/>
        <v>134.25</v>
      </c>
      <c r="E107" s="98"/>
    </row>
    <row r="108" spans="1:5" x14ac:dyDescent="0.3">
      <c r="A108" s="17" t="s">
        <v>273</v>
      </c>
      <c r="B108" s="24">
        <v>211</v>
      </c>
      <c r="C108" s="24">
        <v>3</v>
      </c>
      <c r="D108" s="24">
        <f t="shared" si="1"/>
        <v>211</v>
      </c>
      <c r="E108" s="98"/>
    </row>
    <row r="109" spans="1:5" x14ac:dyDescent="0.3">
      <c r="A109" s="17" t="s">
        <v>274</v>
      </c>
      <c r="B109" s="24">
        <v>453</v>
      </c>
      <c r="C109" s="24">
        <v>3</v>
      </c>
      <c r="D109" s="24">
        <f t="shared" si="1"/>
        <v>453</v>
      </c>
      <c r="E109" s="98"/>
    </row>
    <row r="110" spans="1:5" x14ac:dyDescent="0.3">
      <c r="A110" s="17" t="s">
        <v>275</v>
      </c>
      <c r="B110" s="24">
        <v>631</v>
      </c>
      <c r="C110" s="24">
        <v>3</v>
      </c>
      <c r="D110" s="24">
        <f t="shared" si="1"/>
        <v>631</v>
      </c>
      <c r="E110" s="98"/>
    </row>
    <row r="111" spans="1:5" x14ac:dyDescent="0.3">
      <c r="A111" s="17" t="s">
        <v>276</v>
      </c>
      <c r="B111" s="24">
        <v>125</v>
      </c>
      <c r="C111" s="24">
        <v>4</v>
      </c>
      <c r="D111" s="24">
        <f t="shared" si="1"/>
        <v>93.75</v>
      </c>
      <c r="E111" s="98"/>
    </row>
    <row r="112" spans="1:5" x14ac:dyDescent="0.3">
      <c r="A112" s="17" t="s">
        <v>277</v>
      </c>
      <c r="B112" s="24">
        <v>492</v>
      </c>
      <c r="C112" s="24">
        <v>3</v>
      </c>
      <c r="D112" s="24">
        <f t="shared" si="1"/>
        <v>492</v>
      </c>
      <c r="E112" s="98"/>
    </row>
    <row r="113" spans="1:5" x14ac:dyDescent="0.3">
      <c r="A113" s="17" t="s">
        <v>278</v>
      </c>
      <c r="B113" s="24">
        <v>79</v>
      </c>
      <c r="C113" s="24">
        <v>6</v>
      </c>
      <c r="D113" s="24">
        <f t="shared" si="1"/>
        <v>39.5</v>
      </c>
      <c r="E113" s="98"/>
    </row>
    <row r="114" spans="1:5" x14ac:dyDescent="0.3">
      <c r="A114" s="17" t="s">
        <v>279</v>
      </c>
      <c r="B114" s="24">
        <v>335</v>
      </c>
      <c r="C114" s="24">
        <v>6</v>
      </c>
      <c r="D114" s="24">
        <f t="shared" si="1"/>
        <v>167.5</v>
      </c>
      <c r="E114" s="98"/>
    </row>
    <row r="115" spans="1:5" x14ac:dyDescent="0.3">
      <c r="A115" s="17" t="s">
        <v>280</v>
      </c>
      <c r="B115" s="24">
        <v>507</v>
      </c>
      <c r="C115" s="24">
        <v>85</v>
      </c>
      <c r="D115" s="24">
        <f t="shared" si="1"/>
        <v>17.894117647058824</v>
      </c>
      <c r="E115" s="98"/>
    </row>
    <row r="116" spans="1:5" x14ac:dyDescent="0.3">
      <c r="A116" s="17" t="s">
        <v>281</v>
      </c>
      <c r="B116" s="24">
        <v>20</v>
      </c>
      <c r="C116" s="24">
        <v>4</v>
      </c>
      <c r="D116" s="24">
        <f t="shared" si="1"/>
        <v>15</v>
      </c>
      <c r="E116" s="98"/>
    </row>
    <row r="117" spans="1:5" x14ac:dyDescent="0.3">
      <c r="A117" s="17" t="s">
        <v>282</v>
      </c>
      <c r="B117" s="24">
        <v>26</v>
      </c>
      <c r="C117" s="24">
        <v>4</v>
      </c>
      <c r="D117" s="24">
        <f t="shared" si="1"/>
        <v>19.5</v>
      </c>
      <c r="E117" s="98"/>
    </row>
    <row r="118" spans="1:5" x14ac:dyDescent="0.3">
      <c r="A118" s="17" t="s">
        <v>283</v>
      </c>
      <c r="B118" s="24">
        <v>111</v>
      </c>
      <c r="C118" s="24">
        <v>4</v>
      </c>
      <c r="D118" s="24">
        <f t="shared" si="1"/>
        <v>83.25</v>
      </c>
      <c r="E118" s="98"/>
    </row>
    <row r="119" spans="1:5" x14ac:dyDescent="0.3">
      <c r="A119" s="17" t="s">
        <v>284</v>
      </c>
      <c r="B119" s="24">
        <v>657</v>
      </c>
      <c r="C119" s="24">
        <v>22</v>
      </c>
      <c r="D119" s="24">
        <f t="shared" si="1"/>
        <v>89.590909090909093</v>
      </c>
      <c r="E119" s="98"/>
    </row>
    <row r="120" spans="1:5" x14ac:dyDescent="0.3">
      <c r="A120" s="17" t="s">
        <v>285</v>
      </c>
      <c r="B120" s="24">
        <v>790</v>
      </c>
      <c r="C120" s="24">
        <v>4</v>
      </c>
      <c r="D120" s="24">
        <f t="shared" si="1"/>
        <v>592.5</v>
      </c>
      <c r="E120" s="98"/>
    </row>
    <row r="121" spans="1:5" x14ac:dyDescent="0.3">
      <c r="A121" s="17" t="s">
        <v>286</v>
      </c>
      <c r="B121" s="24">
        <v>376</v>
      </c>
      <c r="C121" s="24">
        <v>4</v>
      </c>
      <c r="D121" s="24">
        <f t="shared" si="1"/>
        <v>282</v>
      </c>
      <c r="E121" s="98"/>
    </row>
    <row r="122" spans="1:5" x14ac:dyDescent="0.3">
      <c r="A122" s="17" t="s">
        <v>287</v>
      </c>
      <c r="B122" s="24">
        <v>544</v>
      </c>
      <c r="C122" s="24">
        <v>4</v>
      </c>
      <c r="D122" s="24">
        <f t="shared" si="1"/>
        <v>408</v>
      </c>
      <c r="E122" s="98"/>
    </row>
    <row r="123" spans="1:5" x14ac:dyDescent="0.3">
      <c r="A123" s="17" t="s">
        <v>288</v>
      </c>
      <c r="B123" s="24">
        <v>631</v>
      </c>
      <c r="C123" s="24">
        <v>28</v>
      </c>
      <c r="D123" s="24">
        <f t="shared" si="1"/>
        <v>67.607142857142847</v>
      </c>
      <c r="E123" s="98"/>
    </row>
    <row r="124" spans="1:5" x14ac:dyDescent="0.3">
      <c r="A124" s="17" t="s">
        <v>289</v>
      </c>
      <c r="B124" s="24">
        <v>275</v>
      </c>
      <c r="C124" s="24">
        <v>18</v>
      </c>
      <c r="D124" s="24">
        <f t="shared" si="1"/>
        <v>45.833333333333336</v>
      </c>
      <c r="E124" s="98"/>
    </row>
    <row r="125" spans="1:5" x14ac:dyDescent="0.3">
      <c r="A125" s="17" t="s">
        <v>290</v>
      </c>
      <c r="B125" s="24">
        <v>297</v>
      </c>
      <c r="C125" s="24">
        <v>38</v>
      </c>
      <c r="D125" s="24">
        <f t="shared" si="1"/>
        <v>23.447368421052634</v>
      </c>
      <c r="E125" s="98"/>
    </row>
    <row r="126" spans="1:5" x14ac:dyDescent="0.3">
      <c r="A126" s="17" t="s">
        <v>304</v>
      </c>
      <c r="B126" s="24">
        <v>117</v>
      </c>
      <c r="C126" s="24">
        <v>81</v>
      </c>
      <c r="D126" s="24">
        <f t="shared" si="1"/>
        <v>4.333333333333333</v>
      </c>
      <c r="E126" s="98"/>
    </row>
    <row r="127" spans="1:5" x14ac:dyDescent="0.3">
      <c r="A127" s="17" t="s">
        <v>305</v>
      </c>
      <c r="B127" s="24">
        <v>505</v>
      </c>
      <c r="C127" s="24">
        <v>23</v>
      </c>
      <c r="D127" s="24">
        <f t="shared" si="1"/>
        <v>65.869565217391298</v>
      </c>
      <c r="E127" s="98"/>
    </row>
    <row r="128" spans="1:5" x14ac:dyDescent="0.3">
      <c r="A128" s="17" t="s">
        <v>306</v>
      </c>
      <c r="B128" s="24">
        <v>770</v>
      </c>
      <c r="C128" s="24">
        <v>14</v>
      </c>
      <c r="D128" s="24">
        <f t="shared" si="1"/>
        <v>165</v>
      </c>
      <c r="E128" s="98"/>
    </row>
    <row r="129" spans="1:5" x14ac:dyDescent="0.3">
      <c r="A129" s="17" t="s">
        <v>307</v>
      </c>
      <c r="B129" s="24">
        <v>407</v>
      </c>
      <c r="C129" s="24">
        <v>28</v>
      </c>
      <c r="D129" s="24">
        <f t="shared" si="1"/>
        <v>43.607142857142854</v>
      </c>
      <c r="E129" s="98"/>
    </row>
    <row r="130" spans="1:5" x14ac:dyDescent="0.3">
      <c r="A130" s="17" t="s">
        <v>308</v>
      </c>
      <c r="B130" s="24">
        <v>188</v>
      </c>
      <c r="C130" s="24">
        <v>9</v>
      </c>
      <c r="D130" s="24">
        <f t="shared" si="1"/>
        <v>62.666666666666664</v>
      </c>
      <c r="E130" s="98"/>
    </row>
    <row r="131" spans="1:5" x14ac:dyDescent="0.3">
      <c r="A131" s="17" t="s">
        <v>309</v>
      </c>
      <c r="B131" s="24">
        <v>115</v>
      </c>
      <c r="C131" s="24">
        <v>66</v>
      </c>
      <c r="D131" s="24">
        <f t="shared" ref="D131:D136" si="2">$B131/($C131/3)</f>
        <v>5.2272727272727275</v>
      </c>
      <c r="E131" s="98"/>
    </row>
    <row r="132" spans="1:5" x14ac:dyDescent="0.3">
      <c r="A132" s="17" t="s">
        <v>310</v>
      </c>
      <c r="B132" s="24">
        <v>74</v>
      </c>
      <c r="C132" s="24">
        <v>58</v>
      </c>
      <c r="D132" s="24">
        <f t="shared" si="2"/>
        <v>3.827586206896552</v>
      </c>
      <c r="E132" s="98"/>
    </row>
    <row r="133" spans="1:5" x14ac:dyDescent="0.3">
      <c r="A133" s="17" t="s">
        <v>311</v>
      </c>
      <c r="B133" s="24">
        <v>43</v>
      </c>
      <c r="C133" s="24">
        <v>48</v>
      </c>
      <c r="D133" s="24">
        <f t="shared" si="2"/>
        <v>2.6875</v>
      </c>
      <c r="E133" s="98"/>
    </row>
    <row r="134" spans="1:5" x14ac:dyDescent="0.3">
      <c r="A134" s="17" t="s">
        <v>313</v>
      </c>
      <c r="B134" s="24">
        <v>721</v>
      </c>
      <c r="C134" s="24">
        <v>48</v>
      </c>
      <c r="D134" s="24">
        <f t="shared" si="2"/>
        <v>45.0625</v>
      </c>
      <c r="E134" s="98"/>
    </row>
    <row r="135" spans="1:5" x14ac:dyDescent="0.3">
      <c r="A135" s="17" t="s">
        <v>351</v>
      </c>
      <c r="B135" s="24">
        <v>132</v>
      </c>
      <c r="C135" s="24">
        <v>44</v>
      </c>
      <c r="D135" s="24">
        <f t="shared" si="2"/>
        <v>9</v>
      </c>
      <c r="E135" s="98"/>
    </row>
    <row r="136" spans="1:5" ht="15" thickBot="1" x14ac:dyDescent="0.35">
      <c r="A136" s="11" t="s">
        <v>369</v>
      </c>
      <c r="B136" s="26">
        <v>533</v>
      </c>
      <c r="C136" s="26">
        <v>175</v>
      </c>
      <c r="D136" s="26">
        <f t="shared" si="2"/>
        <v>9.137142857142857</v>
      </c>
      <c r="E136" s="99"/>
    </row>
  </sheetData>
  <conditionalFormatting sqref="D2">
    <cfRule type="cellIs" dxfId="3" priority="4" operator="between">
      <formula>0</formula>
      <formula>0.9</formula>
    </cfRule>
  </conditionalFormatting>
  <conditionalFormatting sqref="D2:D136">
    <cfRule type="cellIs" dxfId="2" priority="1" operator="greaterThan">
      <formula>1.5</formula>
    </cfRule>
    <cfRule type="cellIs" dxfId="1" priority="2" operator="between">
      <formula>0.9</formula>
      <formula>1.5</formula>
    </cfRule>
    <cfRule type="cellIs" dxfId="0" priority="3" operator="between">
      <formula>0</formula>
      <formula>0.9</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
  <sheetViews>
    <sheetView workbookViewId="0">
      <selection activeCell="G5" sqref="G5"/>
    </sheetView>
  </sheetViews>
  <sheetFormatPr defaultRowHeight="14.4" x14ac:dyDescent="0.3"/>
  <cols>
    <col min="1" max="1" width="12" customWidth="1"/>
  </cols>
  <sheetData>
    <row r="1" spans="1:3" ht="72" x14ac:dyDescent="0.3">
      <c r="A1" s="88" t="s">
        <v>17</v>
      </c>
      <c r="B1" s="95" t="s">
        <v>40</v>
      </c>
      <c r="C1" s="96" t="s">
        <v>844</v>
      </c>
    </row>
    <row r="2" spans="1:3" x14ac:dyDescent="0.3">
      <c r="A2" s="17" t="s">
        <v>124</v>
      </c>
      <c r="B2" s="24">
        <v>106</v>
      </c>
      <c r="C2" s="18">
        <v>0</v>
      </c>
    </row>
    <row r="3" spans="1:3" x14ac:dyDescent="0.3">
      <c r="A3" s="17" t="s">
        <v>127</v>
      </c>
      <c r="B3" s="24">
        <v>134</v>
      </c>
      <c r="C3" s="18">
        <v>0</v>
      </c>
    </row>
    <row r="4" spans="1:3" x14ac:dyDescent="0.3">
      <c r="A4" s="17" t="s">
        <v>136</v>
      </c>
      <c r="B4" s="24">
        <v>588</v>
      </c>
      <c r="C4" s="18">
        <v>0</v>
      </c>
    </row>
    <row r="5" spans="1:3" x14ac:dyDescent="0.3">
      <c r="A5" s="17" t="s">
        <v>137</v>
      </c>
      <c r="B5" s="24">
        <v>289</v>
      </c>
      <c r="C5" s="18">
        <v>0</v>
      </c>
    </row>
    <row r="6" spans="1:3" x14ac:dyDescent="0.3">
      <c r="A6" s="17" t="s">
        <v>138</v>
      </c>
      <c r="B6" s="24">
        <v>77</v>
      </c>
      <c r="C6" s="18">
        <v>0</v>
      </c>
    </row>
    <row r="7" spans="1:3" x14ac:dyDescent="0.3">
      <c r="A7" s="17" t="s">
        <v>139</v>
      </c>
      <c r="B7" s="24">
        <v>158</v>
      </c>
      <c r="C7" s="18">
        <v>0</v>
      </c>
    </row>
    <row r="8" spans="1:3" x14ac:dyDescent="0.3">
      <c r="A8" s="17" t="s">
        <v>140</v>
      </c>
      <c r="B8" s="24">
        <v>450</v>
      </c>
      <c r="C8" s="18">
        <v>0</v>
      </c>
    </row>
    <row r="9" spans="1:3" x14ac:dyDescent="0.3">
      <c r="A9" s="17" t="s">
        <v>141</v>
      </c>
      <c r="B9" s="24">
        <v>286</v>
      </c>
      <c r="C9" s="18">
        <v>0</v>
      </c>
    </row>
    <row r="10" spans="1:3" x14ac:dyDescent="0.3">
      <c r="A10" s="17" t="s">
        <v>142</v>
      </c>
      <c r="B10" s="24">
        <v>589</v>
      </c>
      <c r="C10" s="18">
        <v>0</v>
      </c>
    </row>
    <row r="11" spans="1:3" x14ac:dyDescent="0.3">
      <c r="A11" s="17" t="s">
        <v>143</v>
      </c>
      <c r="B11" s="24">
        <v>232</v>
      </c>
      <c r="C11" s="18">
        <v>0</v>
      </c>
    </row>
    <row r="12" spans="1:3" x14ac:dyDescent="0.3">
      <c r="A12" s="17" t="s">
        <v>144</v>
      </c>
      <c r="B12" s="24">
        <v>147</v>
      </c>
      <c r="C12" s="18">
        <v>0</v>
      </c>
    </row>
    <row r="13" spans="1:3" x14ac:dyDescent="0.3">
      <c r="A13" s="17" t="s">
        <v>145</v>
      </c>
      <c r="B13" s="24">
        <v>708</v>
      </c>
      <c r="C13" s="18">
        <v>0</v>
      </c>
    </row>
    <row r="14" spans="1:3" x14ac:dyDescent="0.3">
      <c r="A14" s="17" t="s">
        <v>146</v>
      </c>
      <c r="B14" s="24">
        <v>560</v>
      </c>
      <c r="C14" s="18">
        <v>0</v>
      </c>
    </row>
    <row r="15" spans="1:3" x14ac:dyDescent="0.3">
      <c r="A15" s="17" t="s">
        <v>147</v>
      </c>
      <c r="B15" s="24">
        <v>491</v>
      </c>
      <c r="C15" s="18">
        <v>0</v>
      </c>
    </row>
    <row r="16" spans="1:3" x14ac:dyDescent="0.3">
      <c r="A16" s="17" t="s">
        <v>148</v>
      </c>
      <c r="B16" s="24">
        <v>558</v>
      </c>
      <c r="C16" s="18">
        <v>0</v>
      </c>
    </row>
    <row r="17" spans="1:3" x14ac:dyDescent="0.3">
      <c r="A17" s="17" t="s">
        <v>150</v>
      </c>
      <c r="B17" s="24">
        <v>254</v>
      </c>
      <c r="C17" s="18">
        <v>0</v>
      </c>
    </row>
    <row r="18" spans="1:3" x14ac:dyDescent="0.3">
      <c r="A18" s="17" t="s">
        <v>151</v>
      </c>
      <c r="B18" s="24">
        <v>41</v>
      </c>
      <c r="C18" s="18">
        <v>0</v>
      </c>
    </row>
    <row r="19" spans="1:3" x14ac:dyDescent="0.3">
      <c r="A19" s="17" t="s">
        <v>160</v>
      </c>
      <c r="B19" s="24">
        <v>459</v>
      </c>
      <c r="C19" s="18">
        <v>0</v>
      </c>
    </row>
    <row r="20" spans="1:3" x14ac:dyDescent="0.3">
      <c r="A20" s="17" t="s">
        <v>163</v>
      </c>
      <c r="B20" s="24">
        <v>68</v>
      </c>
      <c r="C20" s="18">
        <v>0</v>
      </c>
    </row>
    <row r="21" spans="1:3" x14ac:dyDescent="0.3">
      <c r="A21" s="17" t="s">
        <v>164</v>
      </c>
      <c r="B21" s="24">
        <v>944</v>
      </c>
      <c r="C21" s="18">
        <v>0</v>
      </c>
    </row>
    <row r="22" spans="1:3" x14ac:dyDescent="0.3">
      <c r="A22" s="17" t="s">
        <v>170</v>
      </c>
      <c r="B22" s="24">
        <v>340</v>
      </c>
      <c r="C22" s="18">
        <v>0</v>
      </c>
    </row>
    <row r="23" spans="1:3" x14ac:dyDescent="0.3">
      <c r="A23" s="17" t="s">
        <v>171</v>
      </c>
      <c r="B23" s="24">
        <v>234</v>
      </c>
      <c r="C23" s="18">
        <v>0</v>
      </c>
    </row>
    <row r="24" spans="1:3" x14ac:dyDescent="0.3">
      <c r="A24" s="17" t="s">
        <v>172</v>
      </c>
      <c r="B24" s="24">
        <v>352</v>
      </c>
      <c r="C24" s="18">
        <v>0</v>
      </c>
    </row>
    <row r="25" spans="1:3" x14ac:dyDescent="0.3">
      <c r="A25" s="17" t="s">
        <v>173</v>
      </c>
      <c r="B25" s="24">
        <v>600</v>
      </c>
      <c r="C25" s="18">
        <v>0</v>
      </c>
    </row>
    <row r="26" spans="1:3" x14ac:dyDescent="0.3">
      <c r="A26" s="17" t="s">
        <v>174</v>
      </c>
      <c r="B26" s="24">
        <v>97</v>
      </c>
      <c r="C26" s="18">
        <v>0</v>
      </c>
    </row>
    <row r="27" spans="1:3" x14ac:dyDescent="0.3">
      <c r="A27" s="17" t="s">
        <v>175</v>
      </c>
      <c r="B27" s="24">
        <v>231</v>
      </c>
      <c r="C27" s="18">
        <v>0</v>
      </c>
    </row>
    <row r="28" spans="1:3" x14ac:dyDescent="0.3">
      <c r="A28" s="17" t="s">
        <v>179</v>
      </c>
      <c r="B28" s="24">
        <v>183</v>
      </c>
      <c r="C28" s="18">
        <v>0</v>
      </c>
    </row>
    <row r="29" spans="1:3" x14ac:dyDescent="0.3">
      <c r="A29" s="17" t="s">
        <v>182</v>
      </c>
      <c r="B29" s="24">
        <v>592</v>
      </c>
      <c r="C29" s="18">
        <v>0</v>
      </c>
    </row>
    <row r="30" spans="1:3" x14ac:dyDescent="0.3">
      <c r="A30" s="17" t="s">
        <v>183</v>
      </c>
      <c r="B30" s="24">
        <v>443</v>
      </c>
      <c r="C30" s="18">
        <v>0</v>
      </c>
    </row>
    <row r="31" spans="1:3" x14ac:dyDescent="0.3">
      <c r="A31" s="17" t="s">
        <v>184</v>
      </c>
      <c r="B31" s="24">
        <v>97</v>
      </c>
      <c r="C31" s="18">
        <v>0</v>
      </c>
    </row>
    <row r="32" spans="1:3" x14ac:dyDescent="0.3">
      <c r="A32" s="17" t="s">
        <v>185</v>
      </c>
      <c r="B32" s="24">
        <v>357</v>
      </c>
      <c r="C32" s="18">
        <v>0</v>
      </c>
    </row>
    <row r="33" spans="1:3" x14ac:dyDescent="0.3">
      <c r="A33" s="17" t="s">
        <v>186</v>
      </c>
      <c r="B33" s="24">
        <v>499</v>
      </c>
      <c r="C33" s="18">
        <v>0</v>
      </c>
    </row>
    <row r="34" spans="1:3" x14ac:dyDescent="0.3">
      <c r="A34" s="17" t="s">
        <v>187</v>
      </c>
      <c r="B34" s="24">
        <v>113</v>
      </c>
      <c r="C34" s="18">
        <v>0</v>
      </c>
    </row>
    <row r="35" spans="1:3" x14ac:dyDescent="0.3">
      <c r="A35" s="17" t="s">
        <v>194</v>
      </c>
      <c r="B35" s="24">
        <v>460</v>
      </c>
      <c r="C35" s="18">
        <v>0</v>
      </c>
    </row>
    <row r="36" spans="1:3" x14ac:dyDescent="0.3">
      <c r="A36" s="17" t="s">
        <v>195</v>
      </c>
      <c r="B36" s="24">
        <v>16</v>
      </c>
      <c r="C36" s="18">
        <v>0</v>
      </c>
    </row>
    <row r="37" spans="1:3" x14ac:dyDescent="0.3">
      <c r="A37" s="17" t="s">
        <v>196</v>
      </c>
      <c r="B37" s="24">
        <v>283</v>
      </c>
      <c r="C37" s="18">
        <v>0</v>
      </c>
    </row>
    <row r="38" spans="1:3" x14ac:dyDescent="0.3">
      <c r="A38" s="17" t="s">
        <v>197</v>
      </c>
      <c r="B38" s="24">
        <v>253</v>
      </c>
      <c r="C38" s="18">
        <v>0</v>
      </c>
    </row>
    <row r="39" spans="1:3" x14ac:dyDescent="0.3">
      <c r="A39" s="17" t="s">
        <v>198</v>
      </c>
      <c r="B39" s="24">
        <v>695</v>
      </c>
      <c r="C39" s="18">
        <v>0</v>
      </c>
    </row>
    <row r="40" spans="1:3" x14ac:dyDescent="0.3">
      <c r="A40" s="17" t="s">
        <v>199</v>
      </c>
      <c r="B40" s="24">
        <v>393</v>
      </c>
      <c r="C40" s="18">
        <v>0</v>
      </c>
    </row>
    <row r="41" spans="1:3" x14ac:dyDescent="0.3">
      <c r="A41" s="17" t="s">
        <v>200</v>
      </c>
      <c r="B41" s="24">
        <v>501</v>
      </c>
      <c r="C41" s="18">
        <v>0</v>
      </c>
    </row>
    <row r="42" spans="1:3" x14ac:dyDescent="0.3">
      <c r="A42" s="17" t="s">
        <v>201</v>
      </c>
      <c r="B42" s="24">
        <v>573</v>
      </c>
      <c r="C42" s="18">
        <v>0</v>
      </c>
    </row>
    <row r="43" spans="1:3" x14ac:dyDescent="0.3">
      <c r="A43" s="17" t="s">
        <v>202</v>
      </c>
      <c r="B43" s="24">
        <v>413</v>
      </c>
      <c r="C43" s="18">
        <v>0</v>
      </c>
    </row>
    <row r="44" spans="1:3" x14ac:dyDescent="0.3">
      <c r="A44" s="17" t="s">
        <v>204</v>
      </c>
      <c r="B44" s="24">
        <v>530</v>
      </c>
      <c r="C44" s="18">
        <v>0</v>
      </c>
    </row>
    <row r="45" spans="1:3" x14ac:dyDescent="0.3">
      <c r="A45" s="17" t="s">
        <v>206</v>
      </c>
      <c r="B45" s="24">
        <v>429</v>
      </c>
      <c r="C45" s="18">
        <v>0</v>
      </c>
    </row>
    <row r="46" spans="1:3" x14ac:dyDescent="0.3">
      <c r="A46" s="17" t="s">
        <v>208</v>
      </c>
      <c r="B46" s="24">
        <v>274</v>
      </c>
      <c r="C46" s="18">
        <v>0</v>
      </c>
    </row>
    <row r="47" spans="1:3" x14ac:dyDescent="0.3">
      <c r="A47" s="17" t="s">
        <v>209</v>
      </c>
      <c r="B47" s="24">
        <v>437</v>
      </c>
      <c r="C47" s="18">
        <v>0</v>
      </c>
    </row>
    <row r="48" spans="1:3" x14ac:dyDescent="0.3">
      <c r="A48" s="17" t="s">
        <v>217</v>
      </c>
      <c r="B48" s="24">
        <v>815</v>
      </c>
      <c r="C48" s="18">
        <v>0</v>
      </c>
    </row>
    <row r="49" spans="1:3" x14ac:dyDescent="0.3">
      <c r="A49" s="17" t="s">
        <v>218</v>
      </c>
      <c r="B49" s="24">
        <v>683</v>
      </c>
      <c r="C49" s="18">
        <v>0</v>
      </c>
    </row>
    <row r="50" spans="1:3" x14ac:dyDescent="0.3">
      <c r="A50" s="17" t="s">
        <v>219</v>
      </c>
      <c r="B50" s="24">
        <v>41</v>
      </c>
      <c r="C50" s="18">
        <v>0</v>
      </c>
    </row>
    <row r="51" spans="1:3" x14ac:dyDescent="0.3">
      <c r="A51" s="17" t="s">
        <v>220</v>
      </c>
      <c r="B51" s="24">
        <v>179</v>
      </c>
      <c r="C51" s="18">
        <v>0</v>
      </c>
    </row>
    <row r="52" spans="1:3" x14ac:dyDescent="0.3">
      <c r="A52" s="17" t="s">
        <v>221</v>
      </c>
      <c r="B52" s="24">
        <v>52</v>
      </c>
      <c r="C52" s="18">
        <v>0</v>
      </c>
    </row>
    <row r="53" spans="1:3" x14ac:dyDescent="0.3">
      <c r="A53" s="17" t="s">
        <v>222</v>
      </c>
      <c r="B53" s="24">
        <v>284</v>
      </c>
      <c r="C53" s="18">
        <v>0</v>
      </c>
    </row>
    <row r="54" spans="1:3" x14ac:dyDescent="0.3">
      <c r="A54" s="17" t="s">
        <v>223</v>
      </c>
      <c r="B54" s="24">
        <v>161</v>
      </c>
      <c r="C54" s="18">
        <v>0</v>
      </c>
    </row>
    <row r="55" spans="1:3" x14ac:dyDescent="0.3">
      <c r="A55" s="17" t="s">
        <v>231</v>
      </c>
      <c r="B55" s="24">
        <v>442</v>
      </c>
      <c r="C55" s="18">
        <v>0</v>
      </c>
    </row>
    <row r="56" spans="1:3" x14ac:dyDescent="0.3">
      <c r="A56" s="17" t="s">
        <v>232</v>
      </c>
      <c r="B56" s="24">
        <v>833</v>
      </c>
      <c r="C56" s="18">
        <v>0</v>
      </c>
    </row>
    <row r="57" spans="1:3" x14ac:dyDescent="0.3">
      <c r="A57" s="17" t="s">
        <v>233</v>
      </c>
      <c r="B57" s="24">
        <v>72</v>
      </c>
      <c r="C57" s="18">
        <v>0</v>
      </c>
    </row>
    <row r="58" spans="1:3" x14ac:dyDescent="0.3">
      <c r="A58" s="17" t="s">
        <v>234</v>
      </c>
      <c r="B58" s="24">
        <v>523</v>
      </c>
      <c r="C58" s="18">
        <v>0</v>
      </c>
    </row>
    <row r="59" spans="1:3" x14ac:dyDescent="0.3">
      <c r="A59" s="17" t="s">
        <v>235</v>
      </c>
      <c r="B59" s="24">
        <v>637</v>
      </c>
      <c r="C59" s="18">
        <v>0</v>
      </c>
    </row>
    <row r="60" spans="1:3" x14ac:dyDescent="0.3">
      <c r="A60" s="17" t="s">
        <v>236</v>
      </c>
      <c r="B60" s="24">
        <v>433</v>
      </c>
      <c r="C60" s="18">
        <v>0</v>
      </c>
    </row>
    <row r="61" spans="1:3" x14ac:dyDescent="0.3">
      <c r="A61" s="17" t="s">
        <v>240</v>
      </c>
      <c r="B61" s="24">
        <v>315</v>
      </c>
      <c r="C61" s="18">
        <v>0</v>
      </c>
    </row>
    <row r="62" spans="1:3" x14ac:dyDescent="0.3">
      <c r="A62" s="17" t="s">
        <v>241</v>
      </c>
      <c r="B62" s="24">
        <v>719</v>
      </c>
      <c r="C62" s="18">
        <v>0</v>
      </c>
    </row>
    <row r="63" spans="1:3" x14ac:dyDescent="0.3">
      <c r="A63" s="17" t="s">
        <v>242</v>
      </c>
      <c r="B63" s="24">
        <v>88</v>
      </c>
      <c r="C63" s="18">
        <v>0</v>
      </c>
    </row>
    <row r="64" spans="1:3" x14ac:dyDescent="0.3">
      <c r="A64" s="17" t="s">
        <v>243</v>
      </c>
      <c r="B64" s="24">
        <v>257</v>
      </c>
      <c r="C64" s="18">
        <v>0</v>
      </c>
    </row>
    <row r="65" spans="1:3" x14ac:dyDescent="0.3">
      <c r="A65" s="17" t="s">
        <v>244</v>
      </c>
      <c r="B65" s="24">
        <v>398</v>
      </c>
      <c r="C65" s="18">
        <v>0</v>
      </c>
    </row>
    <row r="66" spans="1:3" x14ac:dyDescent="0.3">
      <c r="A66" s="17" t="s">
        <v>245</v>
      </c>
      <c r="B66" s="24">
        <v>462</v>
      </c>
      <c r="C66" s="18">
        <v>0</v>
      </c>
    </row>
    <row r="67" spans="1:3" x14ac:dyDescent="0.3">
      <c r="A67" s="17" t="s">
        <v>246</v>
      </c>
      <c r="B67" s="24">
        <v>769</v>
      </c>
      <c r="C67" s="18">
        <v>0</v>
      </c>
    </row>
    <row r="68" spans="1:3" x14ac:dyDescent="0.3">
      <c r="A68" s="17" t="s">
        <v>247</v>
      </c>
      <c r="B68" s="24">
        <v>177</v>
      </c>
      <c r="C68" s="18">
        <v>0</v>
      </c>
    </row>
    <row r="69" spans="1:3" x14ac:dyDescent="0.3">
      <c r="A69" s="17" t="s">
        <v>248</v>
      </c>
      <c r="B69" s="24">
        <v>445</v>
      </c>
      <c r="C69" s="18">
        <v>0</v>
      </c>
    </row>
    <row r="70" spans="1:3" x14ac:dyDescent="0.3">
      <c r="A70" s="17" t="s">
        <v>249</v>
      </c>
      <c r="B70" s="24">
        <v>603</v>
      </c>
      <c r="C70" s="18">
        <v>0</v>
      </c>
    </row>
    <row r="71" spans="1:3" x14ac:dyDescent="0.3">
      <c r="A71" s="17" t="s">
        <v>250</v>
      </c>
      <c r="B71" s="24">
        <v>441</v>
      </c>
      <c r="C71" s="18">
        <v>0</v>
      </c>
    </row>
    <row r="72" spans="1:3" x14ac:dyDescent="0.3">
      <c r="A72" s="17" t="s">
        <v>251</v>
      </c>
      <c r="B72" s="24">
        <v>25</v>
      </c>
      <c r="C72" s="18">
        <v>0</v>
      </c>
    </row>
    <row r="73" spans="1:3" x14ac:dyDescent="0.3">
      <c r="A73" s="17" t="s">
        <v>253</v>
      </c>
      <c r="B73" s="24">
        <v>573</v>
      </c>
      <c r="C73" s="18">
        <v>0</v>
      </c>
    </row>
    <row r="74" spans="1:3" x14ac:dyDescent="0.3">
      <c r="A74" s="17" t="s">
        <v>262</v>
      </c>
      <c r="B74" s="24">
        <v>380</v>
      </c>
      <c r="C74" s="18">
        <v>0</v>
      </c>
    </row>
    <row r="75" spans="1:3" x14ac:dyDescent="0.3">
      <c r="A75" s="17" t="s">
        <v>263</v>
      </c>
      <c r="B75" s="24">
        <v>309</v>
      </c>
      <c r="C75" s="18">
        <v>0</v>
      </c>
    </row>
    <row r="76" spans="1:3" x14ac:dyDescent="0.3">
      <c r="A76" s="17" t="s">
        <v>264</v>
      </c>
      <c r="B76" s="24">
        <v>28</v>
      </c>
      <c r="C76" s="18">
        <v>0</v>
      </c>
    </row>
    <row r="77" spans="1:3" x14ac:dyDescent="0.3">
      <c r="A77" s="17" t="s">
        <v>265</v>
      </c>
      <c r="B77" s="24">
        <v>114</v>
      </c>
      <c r="C77" s="18">
        <v>0</v>
      </c>
    </row>
    <row r="78" spans="1:3" x14ac:dyDescent="0.3">
      <c r="A78" s="17" t="s">
        <v>266</v>
      </c>
      <c r="B78" s="24">
        <v>274</v>
      </c>
      <c r="C78" s="18">
        <v>0</v>
      </c>
    </row>
    <row r="79" spans="1:3" x14ac:dyDescent="0.3">
      <c r="A79" s="17" t="s">
        <v>267</v>
      </c>
      <c r="B79" s="24">
        <v>217</v>
      </c>
      <c r="C79" s="18">
        <v>0</v>
      </c>
    </row>
    <row r="80" spans="1:3" x14ac:dyDescent="0.3">
      <c r="A80" s="17" t="s">
        <v>268</v>
      </c>
      <c r="B80" s="24">
        <v>384</v>
      </c>
      <c r="C80" s="18">
        <v>0</v>
      </c>
    </row>
    <row r="81" spans="1:3" x14ac:dyDescent="0.3">
      <c r="A81" s="17" t="s">
        <v>269</v>
      </c>
      <c r="B81" s="24">
        <v>495</v>
      </c>
      <c r="C81" s="18">
        <v>0</v>
      </c>
    </row>
    <row r="82" spans="1:3" x14ac:dyDescent="0.3">
      <c r="A82" s="17" t="s">
        <v>291</v>
      </c>
      <c r="B82" s="24">
        <v>65</v>
      </c>
      <c r="C82" s="18">
        <v>0</v>
      </c>
    </row>
    <row r="83" spans="1:3" x14ac:dyDescent="0.3">
      <c r="A83" s="17" t="s">
        <v>292</v>
      </c>
      <c r="B83" s="24">
        <v>37</v>
      </c>
      <c r="C83" s="18">
        <v>0</v>
      </c>
    </row>
    <row r="84" spans="1:3" x14ac:dyDescent="0.3">
      <c r="A84" s="17" t="s">
        <v>293</v>
      </c>
      <c r="B84" s="24">
        <v>493</v>
      </c>
      <c r="C84" s="18">
        <v>0</v>
      </c>
    </row>
    <row r="85" spans="1:3" x14ac:dyDescent="0.3">
      <c r="A85" s="17" t="s">
        <v>294</v>
      </c>
      <c r="B85" s="24">
        <v>109</v>
      </c>
      <c r="C85" s="18">
        <v>0</v>
      </c>
    </row>
    <row r="86" spans="1:3" x14ac:dyDescent="0.3">
      <c r="A86" s="17" t="s">
        <v>295</v>
      </c>
      <c r="B86" s="24">
        <v>273</v>
      </c>
      <c r="C86" s="18">
        <v>0</v>
      </c>
    </row>
    <row r="87" spans="1:3" x14ac:dyDescent="0.3">
      <c r="A87" s="17" t="s">
        <v>296</v>
      </c>
      <c r="B87" s="24">
        <v>437</v>
      </c>
      <c r="C87" s="18">
        <v>0</v>
      </c>
    </row>
    <row r="88" spans="1:3" x14ac:dyDescent="0.3">
      <c r="A88" s="17" t="s">
        <v>297</v>
      </c>
      <c r="B88" s="24">
        <v>703</v>
      </c>
      <c r="C88" s="18">
        <v>0</v>
      </c>
    </row>
    <row r="89" spans="1:3" x14ac:dyDescent="0.3">
      <c r="A89" s="17" t="s">
        <v>298</v>
      </c>
      <c r="B89" s="24">
        <v>226</v>
      </c>
      <c r="C89" s="18">
        <v>0</v>
      </c>
    </row>
    <row r="90" spans="1:3" x14ac:dyDescent="0.3">
      <c r="A90" s="17" t="s">
        <v>299</v>
      </c>
      <c r="B90" s="24">
        <v>355</v>
      </c>
      <c r="C90" s="18">
        <v>0</v>
      </c>
    </row>
    <row r="91" spans="1:3" x14ac:dyDescent="0.3">
      <c r="A91" s="17" t="s">
        <v>300</v>
      </c>
      <c r="B91" s="24">
        <v>95</v>
      </c>
      <c r="C91" s="18">
        <v>0</v>
      </c>
    </row>
    <row r="92" spans="1:3" x14ac:dyDescent="0.3">
      <c r="A92" s="17" t="s">
        <v>301</v>
      </c>
      <c r="B92" s="24">
        <v>423</v>
      </c>
      <c r="C92" s="18">
        <v>0</v>
      </c>
    </row>
    <row r="93" spans="1:3" x14ac:dyDescent="0.3">
      <c r="A93" s="17" t="s">
        <v>302</v>
      </c>
      <c r="B93" s="24">
        <v>562</v>
      </c>
      <c r="C93" s="18">
        <v>0</v>
      </c>
    </row>
    <row r="94" spans="1:3" x14ac:dyDescent="0.3">
      <c r="A94" s="17" t="s">
        <v>303</v>
      </c>
      <c r="B94" s="24">
        <v>68</v>
      </c>
      <c r="C94" s="18">
        <v>0</v>
      </c>
    </row>
    <row r="95" spans="1:3" x14ac:dyDescent="0.3">
      <c r="A95" s="17" t="s">
        <v>312</v>
      </c>
      <c r="B95" s="24">
        <v>186</v>
      </c>
      <c r="C95" s="18">
        <v>0</v>
      </c>
    </row>
    <row r="96" spans="1:3" x14ac:dyDescent="0.3">
      <c r="A96" s="17" t="s">
        <v>314</v>
      </c>
      <c r="B96" s="24">
        <v>430</v>
      </c>
      <c r="C96" s="18">
        <v>0</v>
      </c>
    </row>
    <row r="97" spans="1:3" x14ac:dyDescent="0.3">
      <c r="A97" s="17" t="s">
        <v>315</v>
      </c>
      <c r="B97" s="24">
        <v>312</v>
      </c>
      <c r="C97" s="18">
        <v>0</v>
      </c>
    </row>
    <row r="98" spans="1:3" x14ac:dyDescent="0.3">
      <c r="A98" s="17" t="s">
        <v>316</v>
      </c>
      <c r="B98" s="24">
        <v>77</v>
      </c>
      <c r="C98" s="18">
        <v>0</v>
      </c>
    </row>
    <row r="99" spans="1:3" x14ac:dyDescent="0.3">
      <c r="A99" s="17" t="s">
        <v>317</v>
      </c>
      <c r="B99" s="24">
        <v>105</v>
      </c>
      <c r="C99" s="18">
        <v>0</v>
      </c>
    </row>
    <row r="100" spans="1:3" x14ac:dyDescent="0.3">
      <c r="A100" s="17" t="s">
        <v>318</v>
      </c>
      <c r="B100" s="24">
        <v>131</v>
      </c>
      <c r="C100" s="18">
        <v>0</v>
      </c>
    </row>
    <row r="101" spans="1:3" x14ac:dyDescent="0.3">
      <c r="A101" s="17" t="s">
        <v>319</v>
      </c>
      <c r="B101" s="24">
        <v>463</v>
      </c>
      <c r="C101" s="18">
        <v>0</v>
      </c>
    </row>
    <row r="102" spans="1:3" x14ac:dyDescent="0.3">
      <c r="A102" s="17" t="s">
        <v>320</v>
      </c>
      <c r="B102" s="24">
        <v>49</v>
      </c>
      <c r="C102" s="18">
        <v>0</v>
      </c>
    </row>
    <row r="103" spans="1:3" x14ac:dyDescent="0.3">
      <c r="A103" s="17" t="s">
        <v>321</v>
      </c>
      <c r="B103" s="24">
        <v>380</v>
      </c>
      <c r="C103" s="18">
        <v>0</v>
      </c>
    </row>
    <row r="104" spans="1:3" x14ac:dyDescent="0.3">
      <c r="A104" s="17" t="s">
        <v>322</v>
      </c>
      <c r="B104" s="24">
        <v>784</v>
      </c>
      <c r="C104" s="18">
        <v>0</v>
      </c>
    </row>
    <row r="105" spans="1:3" x14ac:dyDescent="0.3">
      <c r="A105" s="17" t="s">
        <v>323</v>
      </c>
      <c r="B105" s="24">
        <v>501</v>
      </c>
      <c r="C105" s="18">
        <v>0</v>
      </c>
    </row>
    <row r="106" spans="1:3" x14ac:dyDescent="0.3">
      <c r="A106" s="17" t="s">
        <v>324</v>
      </c>
      <c r="B106" s="24">
        <v>146</v>
      </c>
      <c r="C106" s="18">
        <v>0</v>
      </c>
    </row>
    <row r="107" spans="1:3" x14ac:dyDescent="0.3">
      <c r="A107" s="17" t="s">
        <v>325</v>
      </c>
      <c r="B107" s="24">
        <v>353</v>
      </c>
      <c r="C107" s="18">
        <v>0</v>
      </c>
    </row>
    <row r="108" spans="1:3" x14ac:dyDescent="0.3">
      <c r="A108" s="17" t="s">
        <v>326</v>
      </c>
      <c r="B108" s="24">
        <v>526</v>
      </c>
      <c r="C108" s="18">
        <v>0</v>
      </c>
    </row>
    <row r="109" spans="1:3" x14ac:dyDescent="0.3">
      <c r="A109" s="17" t="s">
        <v>327</v>
      </c>
      <c r="B109" s="24">
        <v>111</v>
      </c>
      <c r="C109" s="18">
        <v>0</v>
      </c>
    </row>
    <row r="110" spans="1:3" x14ac:dyDescent="0.3">
      <c r="A110" s="17" t="s">
        <v>328</v>
      </c>
      <c r="B110" s="24">
        <v>128</v>
      </c>
      <c r="C110" s="18">
        <v>0</v>
      </c>
    </row>
    <row r="111" spans="1:3" x14ac:dyDescent="0.3">
      <c r="A111" s="17" t="s">
        <v>329</v>
      </c>
      <c r="B111" s="24">
        <v>177</v>
      </c>
      <c r="C111" s="18">
        <v>0</v>
      </c>
    </row>
    <row r="112" spans="1:3" x14ac:dyDescent="0.3">
      <c r="A112" s="17" t="s">
        <v>330</v>
      </c>
      <c r="B112" s="24">
        <v>44</v>
      </c>
      <c r="C112" s="18">
        <v>0</v>
      </c>
    </row>
    <row r="113" spans="1:3" x14ac:dyDescent="0.3">
      <c r="A113" s="17" t="s">
        <v>331</v>
      </c>
      <c r="B113" s="24">
        <v>461</v>
      </c>
      <c r="C113" s="18">
        <v>0</v>
      </c>
    </row>
    <row r="114" spans="1:3" x14ac:dyDescent="0.3">
      <c r="A114" s="17" t="s">
        <v>332</v>
      </c>
      <c r="B114" s="24">
        <v>269</v>
      </c>
      <c r="C114" s="18">
        <v>0</v>
      </c>
    </row>
    <row r="115" spans="1:3" x14ac:dyDescent="0.3">
      <c r="A115" s="17" t="s">
        <v>333</v>
      </c>
      <c r="B115" s="24">
        <v>56</v>
      </c>
      <c r="C115" s="18">
        <v>0</v>
      </c>
    </row>
    <row r="116" spans="1:3" x14ac:dyDescent="0.3">
      <c r="A116" s="17" t="s">
        <v>334</v>
      </c>
      <c r="B116" s="24">
        <v>328</v>
      </c>
      <c r="C116" s="18">
        <v>0</v>
      </c>
    </row>
    <row r="117" spans="1:3" x14ac:dyDescent="0.3">
      <c r="A117" s="17" t="s">
        <v>335</v>
      </c>
      <c r="B117" s="24">
        <v>555</v>
      </c>
      <c r="C117" s="18">
        <v>0</v>
      </c>
    </row>
    <row r="118" spans="1:3" x14ac:dyDescent="0.3">
      <c r="A118" s="17" t="s">
        <v>336</v>
      </c>
      <c r="B118" s="24">
        <v>96</v>
      </c>
      <c r="C118" s="18">
        <v>0</v>
      </c>
    </row>
    <row r="119" spans="1:3" x14ac:dyDescent="0.3">
      <c r="A119" s="17" t="s">
        <v>337</v>
      </c>
      <c r="B119" s="24">
        <v>593</v>
      </c>
      <c r="C119" s="18">
        <v>0</v>
      </c>
    </row>
    <row r="120" spans="1:3" x14ac:dyDescent="0.3">
      <c r="A120" s="17" t="s">
        <v>338</v>
      </c>
      <c r="B120" s="24">
        <v>131</v>
      </c>
      <c r="C120" s="18">
        <v>0</v>
      </c>
    </row>
    <row r="121" spans="1:3" x14ac:dyDescent="0.3">
      <c r="A121" s="17" t="s">
        <v>339</v>
      </c>
      <c r="B121" s="24">
        <v>56</v>
      </c>
      <c r="C121" s="18">
        <v>0</v>
      </c>
    </row>
    <row r="122" spans="1:3" x14ac:dyDescent="0.3">
      <c r="A122" s="17" t="s">
        <v>340</v>
      </c>
      <c r="B122" s="24">
        <v>254</v>
      </c>
      <c r="C122" s="18">
        <v>0</v>
      </c>
    </row>
    <row r="123" spans="1:3" x14ac:dyDescent="0.3">
      <c r="A123" s="17" t="s">
        <v>341</v>
      </c>
      <c r="B123" s="24">
        <v>658</v>
      </c>
      <c r="C123" s="18">
        <v>0</v>
      </c>
    </row>
    <row r="124" spans="1:3" x14ac:dyDescent="0.3">
      <c r="A124" s="17" t="s">
        <v>342</v>
      </c>
      <c r="B124" s="24">
        <v>695</v>
      </c>
      <c r="C124" s="18">
        <v>0</v>
      </c>
    </row>
    <row r="125" spans="1:3" x14ac:dyDescent="0.3">
      <c r="A125" s="17" t="s">
        <v>343</v>
      </c>
      <c r="B125" s="24">
        <v>506</v>
      </c>
      <c r="C125" s="18">
        <v>0</v>
      </c>
    </row>
    <row r="126" spans="1:3" x14ac:dyDescent="0.3">
      <c r="A126" s="17" t="s">
        <v>344</v>
      </c>
      <c r="B126" s="24">
        <v>339</v>
      </c>
      <c r="C126" s="18">
        <v>0</v>
      </c>
    </row>
    <row r="127" spans="1:3" x14ac:dyDescent="0.3">
      <c r="A127" s="17" t="s">
        <v>345</v>
      </c>
      <c r="B127" s="24">
        <v>93</v>
      </c>
      <c r="C127" s="18">
        <v>0</v>
      </c>
    </row>
    <row r="128" spans="1:3" x14ac:dyDescent="0.3">
      <c r="A128" s="17" t="s">
        <v>346</v>
      </c>
      <c r="B128" s="24">
        <v>235</v>
      </c>
      <c r="C128" s="18">
        <v>0</v>
      </c>
    </row>
    <row r="129" spans="1:3" x14ac:dyDescent="0.3">
      <c r="A129" s="17" t="s">
        <v>347</v>
      </c>
      <c r="B129" s="24">
        <v>19</v>
      </c>
      <c r="C129" s="18">
        <v>0</v>
      </c>
    </row>
    <row r="130" spans="1:3" x14ac:dyDescent="0.3">
      <c r="A130" s="17" t="s">
        <v>348</v>
      </c>
      <c r="B130" s="24">
        <v>506</v>
      </c>
      <c r="C130" s="18">
        <v>0</v>
      </c>
    </row>
    <row r="131" spans="1:3" x14ac:dyDescent="0.3">
      <c r="A131" s="17" t="s">
        <v>349</v>
      </c>
      <c r="B131" s="24">
        <v>210</v>
      </c>
      <c r="C131" s="18">
        <v>0</v>
      </c>
    </row>
    <row r="132" spans="1:3" x14ac:dyDescent="0.3">
      <c r="A132" s="17" t="s">
        <v>350</v>
      </c>
      <c r="B132" s="24">
        <v>45</v>
      </c>
      <c r="C132" s="18">
        <v>0</v>
      </c>
    </row>
    <row r="133" spans="1:3" x14ac:dyDescent="0.3">
      <c r="A133" s="17" t="s">
        <v>352</v>
      </c>
      <c r="B133" s="24">
        <v>291</v>
      </c>
      <c r="C133" s="18">
        <v>0</v>
      </c>
    </row>
    <row r="134" spans="1:3" x14ac:dyDescent="0.3">
      <c r="A134" s="17" t="s">
        <v>353</v>
      </c>
      <c r="B134" s="24">
        <v>161</v>
      </c>
      <c r="C134" s="18">
        <v>0</v>
      </c>
    </row>
    <row r="135" spans="1:3" x14ac:dyDescent="0.3">
      <c r="A135" s="17" t="s">
        <v>354</v>
      </c>
      <c r="B135" s="24">
        <v>757</v>
      </c>
      <c r="C135" s="18">
        <v>0</v>
      </c>
    </row>
    <row r="136" spans="1:3" x14ac:dyDescent="0.3">
      <c r="A136" s="17" t="s">
        <v>355</v>
      </c>
      <c r="B136" s="24">
        <v>318</v>
      </c>
      <c r="C136" s="18">
        <v>0</v>
      </c>
    </row>
    <row r="137" spans="1:3" x14ac:dyDescent="0.3">
      <c r="A137" s="17" t="s">
        <v>356</v>
      </c>
      <c r="B137" s="24">
        <v>142</v>
      </c>
      <c r="C137" s="18">
        <v>0</v>
      </c>
    </row>
    <row r="138" spans="1:3" x14ac:dyDescent="0.3">
      <c r="A138" s="17" t="s">
        <v>357</v>
      </c>
      <c r="B138" s="24">
        <v>367</v>
      </c>
      <c r="C138" s="18">
        <v>0</v>
      </c>
    </row>
    <row r="139" spans="1:3" x14ac:dyDescent="0.3">
      <c r="A139" s="17" t="s">
        <v>358</v>
      </c>
      <c r="B139" s="24">
        <v>515</v>
      </c>
      <c r="C139" s="18">
        <v>0</v>
      </c>
    </row>
    <row r="140" spans="1:3" x14ac:dyDescent="0.3">
      <c r="A140" s="17" t="s">
        <v>359</v>
      </c>
      <c r="B140" s="24">
        <v>149</v>
      </c>
      <c r="C140" s="18">
        <v>0</v>
      </c>
    </row>
    <row r="141" spans="1:3" x14ac:dyDescent="0.3">
      <c r="A141" s="17" t="s">
        <v>360</v>
      </c>
      <c r="B141" s="24">
        <v>840</v>
      </c>
      <c r="C141" s="18">
        <v>0</v>
      </c>
    </row>
    <row r="142" spans="1:3" x14ac:dyDescent="0.3">
      <c r="A142" s="17" t="s">
        <v>361</v>
      </c>
      <c r="B142" s="24">
        <v>724</v>
      </c>
      <c r="C142" s="18">
        <v>0</v>
      </c>
    </row>
    <row r="143" spans="1:3" x14ac:dyDescent="0.3">
      <c r="A143" s="17" t="s">
        <v>362</v>
      </c>
      <c r="B143" s="24">
        <v>482</v>
      </c>
      <c r="C143" s="18">
        <v>0</v>
      </c>
    </row>
    <row r="144" spans="1:3" x14ac:dyDescent="0.3">
      <c r="A144" s="17" t="s">
        <v>363</v>
      </c>
      <c r="B144" s="24">
        <v>183</v>
      </c>
      <c r="C144" s="18">
        <v>0</v>
      </c>
    </row>
    <row r="145" spans="1:3" x14ac:dyDescent="0.3">
      <c r="A145" s="17" t="s">
        <v>364</v>
      </c>
      <c r="B145" s="24">
        <v>381</v>
      </c>
      <c r="C145" s="18">
        <v>0</v>
      </c>
    </row>
    <row r="146" spans="1:3" x14ac:dyDescent="0.3">
      <c r="A146" s="17" t="s">
        <v>365</v>
      </c>
      <c r="B146" s="24">
        <v>731</v>
      </c>
      <c r="C146" s="18">
        <v>0</v>
      </c>
    </row>
    <row r="147" spans="1:3" x14ac:dyDescent="0.3">
      <c r="A147" s="17" t="s">
        <v>366</v>
      </c>
      <c r="B147" s="24">
        <v>472</v>
      </c>
      <c r="C147" s="18">
        <v>0</v>
      </c>
    </row>
    <row r="148" spans="1:3" x14ac:dyDescent="0.3">
      <c r="A148" s="17" t="s">
        <v>367</v>
      </c>
      <c r="B148" s="24">
        <v>495</v>
      </c>
      <c r="C148" s="18">
        <v>0</v>
      </c>
    </row>
    <row r="149" spans="1:3" x14ac:dyDescent="0.3">
      <c r="A149" s="17" t="s">
        <v>368</v>
      </c>
      <c r="B149" s="24">
        <v>37</v>
      </c>
      <c r="C149" s="18">
        <v>0</v>
      </c>
    </row>
    <row r="150" spans="1:3" x14ac:dyDescent="0.3">
      <c r="A150" s="17" t="s">
        <v>370</v>
      </c>
      <c r="B150" s="24">
        <v>405</v>
      </c>
      <c r="C150" s="18">
        <v>0</v>
      </c>
    </row>
    <row r="151" spans="1:3" ht="15" thickBot="1" x14ac:dyDescent="0.35">
      <c r="A151" s="11" t="s">
        <v>371</v>
      </c>
      <c r="B151" s="26">
        <v>549</v>
      </c>
      <c r="C151" s="1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7"/>
  <sheetViews>
    <sheetView zoomScale="117" workbookViewId="0">
      <selection activeCell="G11" sqref="G11"/>
    </sheetView>
  </sheetViews>
  <sheetFormatPr defaultRowHeight="14.4" x14ac:dyDescent="0.3"/>
  <cols>
    <col min="1" max="1" width="11.44140625" customWidth="1"/>
    <col min="2" max="2" width="10.77734375" customWidth="1"/>
    <col min="3" max="3" width="10.33203125" customWidth="1"/>
  </cols>
  <sheetData>
    <row r="1" spans="1:3" ht="15" thickBot="1" x14ac:dyDescent="0.35"/>
    <row r="2" spans="1:3" ht="43.2" x14ac:dyDescent="0.3">
      <c r="A2" s="100" t="s">
        <v>17</v>
      </c>
      <c r="B2" s="101" t="s">
        <v>844</v>
      </c>
      <c r="C2" s="102" t="s">
        <v>843</v>
      </c>
    </row>
    <row r="3" spans="1:3" x14ac:dyDescent="0.3">
      <c r="A3" s="17" t="s">
        <v>219</v>
      </c>
      <c r="B3" s="24"/>
      <c r="C3" s="18">
        <v>13</v>
      </c>
    </row>
    <row r="4" spans="1:3" x14ac:dyDescent="0.3">
      <c r="A4" s="17" t="s">
        <v>303</v>
      </c>
      <c r="B4" s="24"/>
      <c r="C4" s="18">
        <v>6</v>
      </c>
    </row>
    <row r="5" spans="1:3" x14ac:dyDescent="0.3">
      <c r="A5" s="17" t="s">
        <v>175</v>
      </c>
      <c r="B5" s="24"/>
      <c r="C5" s="18">
        <v>40</v>
      </c>
    </row>
    <row r="6" spans="1:3" x14ac:dyDescent="0.3">
      <c r="A6" s="17" t="s">
        <v>290</v>
      </c>
      <c r="B6" s="24">
        <v>38</v>
      </c>
      <c r="C6" s="18"/>
    </row>
    <row r="7" spans="1:3" x14ac:dyDescent="0.3">
      <c r="A7" s="17" t="s">
        <v>298</v>
      </c>
      <c r="B7" s="24"/>
      <c r="C7" s="18">
        <v>4</v>
      </c>
    </row>
    <row r="8" spans="1:3" x14ac:dyDescent="0.3">
      <c r="A8" s="17" t="s">
        <v>167</v>
      </c>
      <c r="B8" s="24">
        <v>120</v>
      </c>
      <c r="C8" s="18"/>
    </row>
    <row r="9" spans="1:3" x14ac:dyDescent="0.3">
      <c r="A9" s="17" t="s">
        <v>125</v>
      </c>
      <c r="B9" s="24">
        <v>62</v>
      </c>
      <c r="C9" s="18">
        <v>211</v>
      </c>
    </row>
    <row r="10" spans="1:3" x14ac:dyDescent="0.3">
      <c r="A10" s="17" t="s">
        <v>215</v>
      </c>
      <c r="B10" s="24">
        <v>25</v>
      </c>
      <c r="C10" s="18">
        <v>4</v>
      </c>
    </row>
    <row r="11" spans="1:3" x14ac:dyDescent="0.3">
      <c r="A11" s="17" t="s">
        <v>326</v>
      </c>
      <c r="B11" s="24"/>
      <c r="C11" s="18">
        <v>37</v>
      </c>
    </row>
    <row r="12" spans="1:3" x14ac:dyDescent="0.3">
      <c r="A12" s="17" t="s">
        <v>311</v>
      </c>
      <c r="B12" s="24">
        <v>48</v>
      </c>
      <c r="C12" s="18"/>
    </row>
    <row r="13" spans="1:3" x14ac:dyDescent="0.3">
      <c r="A13" s="17" t="s">
        <v>261</v>
      </c>
      <c r="B13" s="24">
        <v>37</v>
      </c>
      <c r="C13" s="18"/>
    </row>
    <row r="14" spans="1:3" x14ac:dyDescent="0.3">
      <c r="A14" s="17" t="s">
        <v>222</v>
      </c>
      <c r="B14" s="24"/>
      <c r="C14" s="18">
        <v>37</v>
      </c>
    </row>
    <row r="15" spans="1:3" x14ac:dyDescent="0.3">
      <c r="A15" s="17" t="s">
        <v>243</v>
      </c>
      <c r="B15" s="24"/>
      <c r="C15" s="18">
        <v>5</v>
      </c>
    </row>
    <row r="16" spans="1:3" x14ac:dyDescent="0.3">
      <c r="A16" s="17" t="s">
        <v>198</v>
      </c>
      <c r="B16" s="24"/>
      <c r="C16" s="18">
        <v>115</v>
      </c>
    </row>
    <row r="17" spans="1:3" x14ac:dyDescent="0.3">
      <c r="A17" s="17" t="s">
        <v>147</v>
      </c>
      <c r="B17" s="24"/>
      <c r="C17" s="18">
        <v>65</v>
      </c>
    </row>
    <row r="18" spans="1:3" x14ac:dyDescent="0.3">
      <c r="A18" s="17" t="s">
        <v>189</v>
      </c>
      <c r="B18" s="24">
        <v>7</v>
      </c>
      <c r="C18" s="18">
        <v>8</v>
      </c>
    </row>
    <row r="19" spans="1:3" x14ac:dyDescent="0.3">
      <c r="A19" s="17" t="s">
        <v>199</v>
      </c>
      <c r="B19" s="24"/>
      <c r="C19" s="18">
        <v>120</v>
      </c>
    </row>
    <row r="20" spans="1:3" x14ac:dyDescent="0.3">
      <c r="A20" s="17" t="s">
        <v>151</v>
      </c>
      <c r="B20" s="24"/>
      <c r="C20" s="18">
        <v>33</v>
      </c>
    </row>
    <row r="21" spans="1:3" x14ac:dyDescent="0.3">
      <c r="A21" s="17" t="s">
        <v>122</v>
      </c>
      <c r="B21" s="24">
        <v>7</v>
      </c>
      <c r="C21" s="18">
        <v>318</v>
      </c>
    </row>
    <row r="22" spans="1:3" x14ac:dyDescent="0.3">
      <c r="A22" s="17" t="s">
        <v>74</v>
      </c>
      <c r="B22" s="24">
        <v>519</v>
      </c>
      <c r="C22" s="18">
        <v>456</v>
      </c>
    </row>
    <row r="23" spans="1:3" x14ac:dyDescent="0.3">
      <c r="A23" s="17" t="s">
        <v>179</v>
      </c>
      <c r="B23" s="24"/>
      <c r="C23" s="18">
        <v>10</v>
      </c>
    </row>
    <row r="24" spans="1:3" x14ac:dyDescent="0.3">
      <c r="A24" s="17" t="s">
        <v>358</v>
      </c>
      <c r="B24" s="24"/>
      <c r="C24" s="18">
        <v>18</v>
      </c>
    </row>
    <row r="25" spans="1:3" x14ac:dyDescent="0.3">
      <c r="A25" s="17" t="s">
        <v>136</v>
      </c>
      <c r="B25" s="24"/>
      <c r="C25" s="18">
        <v>36</v>
      </c>
    </row>
    <row r="26" spans="1:3" x14ac:dyDescent="0.3">
      <c r="A26" s="17" t="s">
        <v>140</v>
      </c>
      <c r="B26" s="24"/>
      <c r="C26" s="18">
        <v>49</v>
      </c>
    </row>
    <row r="27" spans="1:3" x14ac:dyDescent="0.3">
      <c r="A27" s="17" t="s">
        <v>306</v>
      </c>
      <c r="B27" s="24">
        <v>14</v>
      </c>
      <c r="C27" s="18"/>
    </row>
    <row r="28" spans="1:3" x14ac:dyDescent="0.3">
      <c r="A28" s="17" t="s">
        <v>357</v>
      </c>
      <c r="B28" s="24"/>
      <c r="C28" s="18">
        <v>8</v>
      </c>
    </row>
    <row r="29" spans="1:3" x14ac:dyDescent="0.3">
      <c r="A29" s="17" t="s">
        <v>96</v>
      </c>
      <c r="B29" s="24">
        <v>207</v>
      </c>
      <c r="C29" s="18">
        <v>1046</v>
      </c>
    </row>
    <row r="30" spans="1:3" x14ac:dyDescent="0.3">
      <c r="A30" s="17" t="s">
        <v>156</v>
      </c>
      <c r="B30" s="24">
        <v>30</v>
      </c>
      <c r="C30" s="18"/>
    </row>
    <row r="31" spans="1:3" x14ac:dyDescent="0.3">
      <c r="A31" s="17" t="s">
        <v>236</v>
      </c>
      <c r="B31" s="24"/>
      <c r="C31" s="18">
        <v>44</v>
      </c>
    </row>
    <row r="32" spans="1:3" x14ac:dyDescent="0.3">
      <c r="A32" s="17" t="s">
        <v>276</v>
      </c>
      <c r="B32" s="24">
        <v>4</v>
      </c>
      <c r="C32" s="18"/>
    </row>
    <row r="33" spans="1:3" x14ac:dyDescent="0.3">
      <c r="A33" s="17" t="s">
        <v>102</v>
      </c>
      <c r="B33" s="24">
        <v>42</v>
      </c>
      <c r="C33" s="18">
        <v>652</v>
      </c>
    </row>
    <row r="34" spans="1:3" x14ac:dyDescent="0.3">
      <c r="A34" s="17" t="s">
        <v>294</v>
      </c>
      <c r="B34" s="24"/>
      <c r="C34" s="18">
        <v>6</v>
      </c>
    </row>
    <row r="35" spans="1:3" x14ac:dyDescent="0.3">
      <c r="A35" s="17" t="s">
        <v>255</v>
      </c>
      <c r="B35" s="24">
        <v>5</v>
      </c>
      <c r="C35" s="18"/>
    </row>
    <row r="36" spans="1:3" x14ac:dyDescent="0.3">
      <c r="A36" s="17" t="s">
        <v>316</v>
      </c>
      <c r="B36" s="24"/>
      <c r="C36" s="18">
        <v>9</v>
      </c>
    </row>
    <row r="37" spans="1:3" x14ac:dyDescent="0.3">
      <c r="A37" s="17" t="s">
        <v>362</v>
      </c>
      <c r="B37" s="24"/>
      <c r="C37" s="18">
        <v>64</v>
      </c>
    </row>
    <row r="38" spans="1:3" x14ac:dyDescent="0.3">
      <c r="A38" s="17" t="s">
        <v>221</v>
      </c>
      <c r="B38" s="24"/>
      <c r="C38" s="18">
        <v>9</v>
      </c>
    </row>
    <row r="39" spans="1:3" x14ac:dyDescent="0.3">
      <c r="A39" s="17" t="s">
        <v>83</v>
      </c>
      <c r="B39" s="24">
        <v>7</v>
      </c>
      <c r="C39" s="18">
        <v>228</v>
      </c>
    </row>
    <row r="40" spans="1:3" x14ac:dyDescent="0.3">
      <c r="A40" s="17" t="s">
        <v>346</v>
      </c>
      <c r="B40" s="24"/>
      <c r="C40" s="18">
        <v>3</v>
      </c>
    </row>
    <row r="41" spans="1:3" x14ac:dyDescent="0.3">
      <c r="A41" s="17" t="s">
        <v>93</v>
      </c>
      <c r="B41" s="24">
        <v>13</v>
      </c>
      <c r="C41" s="18">
        <v>1486</v>
      </c>
    </row>
    <row r="42" spans="1:3" x14ac:dyDescent="0.3">
      <c r="A42" s="17" t="s">
        <v>104</v>
      </c>
      <c r="B42" s="24">
        <v>33</v>
      </c>
      <c r="C42" s="18">
        <v>220</v>
      </c>
    </row>
    <row r="43" spans="1:3" x14ac:dyDescent="0.3">
      <c r="A43" s="17" t="s">
        <v>302</v>
      </c>
      <c r="B43" s="24"/>
      <c r="C43" s="18">
        <v>6</v>
      </c>
    </row>
    <row r="44" spans="1:3" x14ac:dyDescent="0.3">
      <c r="A44" s="17" t="s">
        <v>181</v>
      </c>
      <c r="B44" s="24">
        <v>10</v>
      </c>
      <c r="C44" s="18">
        <v>93</v>
      </c>
    </row>
    <row r="45" spans="1:3" x14ac:dyDescent="0.3">
      <c r="A45" s="17" t="s">
        <v>291</v>
      </c>
      <c r="B45" s="24"/>
      <c r="C45" s="18">
        <v>17</v>
      </c>
    </row>
    <row r="46" spans="1:3" x14ac:dyDescent="0.3">
      <c r="A46" s="17" t="s">
        <v>202</v>
      </c>
      <c r="B46" s="24"/>
      <c r="C46" s="18">
        <v>6</v>
      </c>
    </row>
    <row r="47" spans="1:3" x14ac:dyDescent="0.3">
      <c r="A47" s="17" t="s">
        <v>110</v>
      </c>
      <c r="B47" s="24">
        <v>2</v>
      </c>
      <c r="C47" s="18">
        <v>55</v>
      </c>
    </row>
    <row r="48" spans="1:3" x14ac:dyDescent="0.3">
      <c r="A48" s="17" t="s">
        <v>159</v>
      </c>
      <c r="B48" s="24">
        <v>115</v>
      </c>
      <c r="C48" s="18"/>
    </row>
    <row r="49" spans="1:3" x14ac:dyDescent="0.3">
      <c r="A49" s="17" t="s">
        <v>351</v>
      </c>
      <c r="B49" s="24">
        <v>44</v>
      </c>
      <c r="C49" s="18"/>
    </row>
    <row r="50" spans="1:3" x14ac:dyDescent="0.3">
      <c r="A50" s="17" t="s">
        <v>197</v>
      </c>
      <c r="B50" s="24"/>
      <c r="C50" s="18">
        <v>30</v>
      </c>
    </row>
    <row r="51" spans="1:3" x14ac:dyDescent="0.3">
      <c r="A51" s="17" t="s">
        <v>296</v>
      </c>
      <c r="B51" s="24"/>
      <c r="C51" s="18">
        <v>4</v>
      </c>
    </row>
    <row r="52" spans="1:3" x14ac:dyDescent="0.3">
      <c r="A52" s="17" t="s">
        <v>154</v>
      </c>
      <c r="B52" s="24">
        <v>4</v>
      </c>
      <c r="C52" s="18"/>
    </row>
    <row r="53" spans="1:3" x14ac:dyDescent="0.3">
      <c r="A53" s="17" t="s">
        <v>157</v>
      </c>
      <c r="B53" s="24">
        <v>6</v>
      </c>
      <c r="C53" s="18"/>
    </row>
    <row r="54" spans="1:3" x14ac:dyDescent="0.3">
      <c r="A54" s="17" t="s">
        <v>339</v>
      </c>
      <c r="B54" s="24"/>
      <c r="C54" s="18">
        <v>81</v>
      </c>
    </row>
    <row r="55" spans="1:3" x14ac:dyDescent="0.3">
      <c r="A55" s="17" t="s">
        <v>117</v>
      </c>
      <c r="B55" s="24">
        <v>85</v>
      </c>
      <c r="C55" s="18">
        <v>188</v>
      </c>
    </row>
    <row r="56" spans="1:3" x14ac:dyDescent="0.3">
      <c r="A56" s="17" t="s">
        <v>312</v>
      </c>
      <c r="B56" s="24"/>
      <c r="C56" s="18">
        <v>17</v>
      </c>
    </row>
    <row r="57" spans="1:3" x14ac:dyDescent="0.3">
      <c r="A57" s="17" t="s">
        <v>63</v>
      </c>
      <c r="B57" s="24">
        <v>175</v>
      </c>
      <c r="C57" s="18">
        <v>323</v>
      </c>
    </row>
    <row r="58" spans="1:3" x14ac:dyDescent="0.3">
      <c r="A58" s="17" t="s">
        <v>297</v>
      </c>
      <c r="B58" s="24"/>
      <c r="C58" s="18">
        <v>3</v>
      </c>
    </row>
    <row r="59" spans="1:3" x14ac:dyDescent="0.3">
      <c r="A59" s="17" t="s">
        <v>116</v>
      </c>
      <c r="B59" s="24">
        <v>105</v>
      </c>
      <c r="C59" s="18">
        <v>183</v>
      </c>
    </row>
    <row r="60" spans="1:3" x14ac:dyDescent="0.3">
      <c r="A60" s="17" t="s">
        <v>260</v>
      </c>
      <c r="B60" s="24">
        <v>40</v>
      </c>
      <c r="C60" s="18"/>
    </row>
    <row r="61" spans="1:3" x14ac:dyDescent="0.3">
      <c r="A61" s="17" t="s">
        <v>207</v>
      </c>
      <c r="B61" s="24">
        <v>10</v>
      </c>
      <c r="C61" s="18">
        <v>15</v>
      </c>
    </row>
    <row r="62" spans="1:3" x14ac:dyDescent="0.3">
      <c r="A62" s="17" t="s">
        <v>361</v>
      </c>
      <c r="B62" s="24"/>
      <c r="C62" s="18">
        <v>48</v>
      </c>
    </row>
    <row r="63" spans="1:3" x14ac:dyDescent="0.3">
      <c r="A63" s="17" t="s">
        <v>352</v>
      </c>
      <c r="B63" s="24"/>
      <c r="C63" s="18">
        <v>12</v>
      </c>
    </row>
    <row r="64" spans="1:3" x14ac:dyDescent="0.3">
      <c r="A64" s="17" t="s">
        <v>200</v>
      </c>
      <c r="B64" s="24"/>
      <c r="C64" s="18">
        <v>175</v>
      </c>
    </row>
    <row r="65" spans="1:3" x14ac:dyDescent="0.3">
      <c r="A65" s="17" t="s">
        <v>332</v>
      </c>
      <c r="B65" s="24"/>
      <c r="C65" s="18">
        <v>10</v>
      </c>
    </row>
    <row r="66" spans="1:3" x14ac:dyDescent="0.3">
      <c r="A66" s="17" t="s">
        <v>107</v>
      </c>
      <c r="B66" s="24">
        <v>89</v>
      </c>
      <c r="C66" s="18">
        <v>309</v>
      </c>
    </row>
    <row r="67" spans="1:3" x14ac:dyDescent="0.3">
      <c r="A67" s="17" t="s">
        <v>112</v>
      </c>
      <c r="B67" s="24">
        <v>165</v>
      </c>
      <c r="C67" s="18">
        <v>544</v>
      </c>
    </row>
    <row r="68" spans="1:3" x14ac:dyDescent="0.3">
      <c r="A68" s="17" t="s">
        <v>367</v>
      </c>
      <c r="B68" s="24"/>
      <c r="C68" s="18">
        <v>8</v>
      </c>
    </row>
    <row r="69" spans="1:3" x14ac:dyDescent="0.3">
      <c r="A69" s="17" t="s">
        <v>187</v>
      </c>
      <c r="B69" s="24"/>
      <c r="C69" s="18">
        <v>83</v>
      </c>
    </row>
    <row r="70" spans="1:3" x14ac:dyDescent="0.3">
      <c r="A70" s="17" t="s">
        <v>168</v>
      </c>
      <c r="B70" s="24">
        <v>120</v>
      </c>
      <c r="C70" s="18"/>
    </row>
    <row r="71" spans="1:3" x14ac:dyDescent="0.3">
      <c r="A71" s="17" t="s">
        <v>330</v>
      </c>
      <c r="B71" s="24"/>
      <c r="C71" s="18">
        <v>15</v>
      </c>
    </row>
    <row r="72" spans="1:3" x14ac:dyDescent="0.3">
      <c r="A72" s="17" t="s">
        <v>258</v>
      </c>
      <c r="B72" s="24">
        <v>81</v>
      </c>
      <c r="C72" s="18"/>
    </row>
    <row r="73" spans="1:3" x14ac:dyDescent="0.3">
      <c r="A73" s="17" t="s">
        <v>148</v>
      </c>
      <c r="B73" s="24"/>
      <c r="C73" s="18">
        <v>34</v>
      </c>
    </row>
    <row r="74" spans="1:3" x14ac:dyDescent="0.3">
      <c r="A74" s="17" t="s">
        <v>164</v>
      </c>
      <c r="B74" s="24"/>
      <c r="C74" s="18">
        <v>68</v>
      </c>
    </row>
    <row r="75" spans="1:3" x14ac:dyDescent="0.3">
      <c r="A75" s="17" t="s">
        <v>188</v>
      </c>
      <c r="B75" s="24">
        <v>6</v>
      </c>
      <c r="C75" s="18">
        <v>8</v>
      </c>
    </row>
    <row r="76" spans="1:3" x14ac:dyDescent="0.3">
      <c r="A76" s="17" t="s">
        <v>217</v>
      </c>
      <c r="B76" s="24"/>
      <c r="C76" s="18">
        <v>10</v>
      </c>
    </row>
    <row r="77" spans="1:3" x14ac:dyDescent="0.3">
      <c r="A77" s="17" t="s">
        <v>195</v>
      </c>
      <c r="B77" s="24"/>
      <c r="C77" s="18">
        <v>35</v>
      </c>
    </row>
    <row r="78" spans="1:3" x14ac:dyDescent="0.3">
      <c r="A78" s="17" t="s">
        <v>370</v>
      </c>
      <c r="B78" s="24"/>
      <c r="C78" s="18">
        <v>7</v>
      </c>
    </row>
    <row r="79" spans="1:3" x14ac:dyDescent="0.3">
      <c r="A79" s="17" t="s">
        <v>225</v>
      </c>
      <c r="B79" s="24">
        <v>13</v>
      </c>
      <c r="C79" s="18">
        <v>56</v>
      </c>
    </row>
    <row r="80" spans="1:3" x14ac:dyDescent="0.3">
      <c r="A80" s="17" t="s">
        <v>203</v>
      </c>
      <c r="B80" s="24">
        <v>10</v>
      </c>
      <c r="C80" s="18"/>
    </row>
    <row r="81" spans="1:3" x14ac:dyDescent="0.3">
      <c r="A81" s="17" t="s">
        <v>141</v>
      </c>
      <c r="B81" s="24"/>
      <c r="C81" s="18">
        <v>42</v>
      </c>
    </row>
    <row r="82" spans="1:3" x14ac:dyDescent="0.3">
      <c r="A82" s="17" t="s">
        <v>249</v>
      </c>
      <c r="B82" s="24"/>
      <c r="C82" s="18">
        <v>135</v>
      </c>
    </row>
    <row r="83" spans="1:3" x14ac:dyDescent="0.3">
      <c r="A83" s="17" t="s">
        <v>262</v>
      </c>
      <c r="B83" s="24"/>
      <c r="C83" s="18">
        <v>59</v>
      </c>
    </row>
    <row r="84" spans="1:3" x14ac:dyDescent="0.3">
      <c r="A84" s="17" t="s">
        <v>244</v>
      </c>
      <c r="B84" s="24"/>
      <c r="C84" s="18">
        <v>70</v>
      </c>
    </row>
    <row r="85" spans="1:3" x14ac:dyDescent="0.3">
      <c r="A85" s="17" t="s">
        <v>233</v>
      </c>
      <c r="B85" s="24"/>
      <c r="C85" s="18">
        <v>19</v>
      </c>
    </row>
    <row r="86" spans="1:3" x14ac:dyDescent="0.3">
      <c r="A86" s="17" t="s">
        <v>263</v>
      </c>
      <c r="B86" s="24"/>
      <c r="C86" s="18">
        <v>17</v>
      </c>
    </row>
    <row r="87" spans="1:3" x14ac:dyDescent="0.3">
      <c r="A87" s="17" t="s">
        <v>152</v>
      </c>
      <c r="B87" s="24">
        <v>20</v>
      </c>
      <c r="C87" s="18"/>
    </row>
    <row r="88" spans="1:3" x14ac:dyDescent="0.3">
      <c r="A88" s="17" t="s">
        <v>106</v>
      </c>
      <c r="B88" s="24">
        <v>529</v>
      </c>
      <c r="C88" s="18">
        <v>387</v>
      </c>
    </row>
    <row r="89" spans="1:3" x14ac:dyDescent="0.3">
      <c r="A89" s="17" t="s">
        <v>266</v>
      </c>
      <c r="B89" s="24"/>
      <c r="C89" s="18">
        <v>94</v>
      </c>
    </row>
    <row r="90" spans="1:3" x14ac:dyDescent="0.3">
      <c r="A90" s="17" t="s">
        <v>257</v>
      </c>
      <c r="B90" s="24">
        <v>5</v>
      </c>
      <c r="C90" s="18"/>
    </row>
    <row r="91" spans="1:3" x14ac:dyDescent="0.3">
      <c r="A91" s="17" t="s">
        <v>210</v>
      </c>
      <c r="B91" s="24">
        <v>78</v>
      </c>
      <c r="C91" s="18">
        <v>94</v>
      </c>
    </row>
    <row r="92" spans="1:3" x14ac:dyDescent="0.3">
      <c r="A92" s="17" t="s">
        <v>182</v>
      </c>
      <c r="B92" s="24"/>
      <c r="C92" s="18">
        <v>123</v>
      </c>
    </row>
    <row r="93" spans="1:3" x14ac:dyDescent="0.3">
      <c r="A93" s="17" t="s">
        <v>325</v>
      </c>
      <c r="B93" s="24"/>
      <c r="C93" s="18">
        <v>7</v>
      </c>
    </row>
    <row r="94" spans="1:3" x14ac:dyDescent="0.3">
      <c r="A94" s="17" t="s">
        <v>350</v>
      </c>
      <c r="B94" s="24"/>
      <c r="C94" s="18">
        <v>16</v>
      </c>
    </row>
    <row r="95" spans="1:3" x14ac:dyDescent="0.3">
      <c r="A95" s="17" t="s">
        <v>176</v>
      </c>
      <c r="B95" s="24">
        <v>24</v>
      </c>
      <c r="C95" s="18"/>
    </row>
    <row r="96" spans="1:3" x14ac:dyDescent="0.3">
      <c r="A96" s="17" t="s">
        <v>338</v>
      </c>
      <c r="B96" s="24"/>
      <c r="C96" s="18">
        <v>2</v>
      </c>
    </row>
    <row r="97" spans="1:3" x14ac:dyDescent="0.3">
      <c r="A97" s="17" t="s">
        <v>213</v>
      </c>
      <c r="B97" s="24">
        <v>15</v>
      </c>
      <c r="C97" s="18">
        <v>6</v>
      </c>
    </row>
    <row r="98" spans="1:3" x14ac:dyDescent="0.3">
      <c r="A98" s="17" t="s">
        <v>288</v>
      </c>
      <c r="B98" s="24">
        <v>28</v>
      </c>
      <c r="C98" s="18"/>
    </row>
    <row r="99" spans="1:3" x14ac:dyDescent="0.3">
      <c r="A99" s="17" t="s">
        <v>145</v>
      </c>
      <c r="B99" s="24"/>
      <c r="C99" s="18">
        <v>18</v>
      </c>
    </row>
    <row r="100" spans="1:3" x14ac:dyDescent="0.3">
      <c r="A100" s="17" t="s">
        <v>101</v>
      </c>
      <c r="B100" s="24">
        <v>8</v>
      </c>
      <c r="C100" s="18">
        <v>200</v>
      </c>
    </row>
    <row r="101" spans="1:3" x14ac:dyDescent="0.3">
      <c r="A101" s="17" t="s">
        <v>118</v>
      </c>
      <c r="B101" s="24">
        <v>16</v>
      </c>
      <c r="C101" s="18">
        <v>185</v>
      </c>
    </row>
    <row r="102" spans="1:3" x14ac:dyDescent="0.3">
      <c r="A102" s="17" t="s">
        <v>135</v>
      </c>
      <c r="B102" s="24">
        <v>65</v>
      </c>
      <c r="C102" s="18">
        <v>24</v>
      </c>
    </row>
    <row r="103" spans="1:3" x14ac:dyDescent="0.3">
      <c r="A103" s="17" t="s">
        <v>194</v>
      </c>
      <c r="B103" s="24"/>
      <c r="C103" s="18">
        <v>35</v>
      </c>
    </row>
    <row r="104" spans="1:3" x14ac:dyDescent="0.3">
      <c r="A104" s="17" t="s">
        <v>121</v>
      </c>
      <c r="B104" s="24">
        <v>54</v>
      </c>
      <c r="C104" s="18">
        <v>338</v>
      </c>
    </row>
    <row r="105" spans="1:3" x14ac:dyDescent="0.3">
      <c r="A105" s="17" t="s">
        <v>337</v>
      </c>
      <c r="B105" s="24"/>
      <c r="C105" s="18">
        <v>15</v>
      </c>
    </row>
    <row r="106" spans="1:3" x14ac:dyDescent="0.3">
      <c r="A106" s="17" t="s">
        <v>70</v>
      </c>
      <c r="B106" s="24">
        <v>247</v>
      </c>
      <c r="C106" s="18">
        <v>252</v>
      </c>
    </row>
    <row r="107" spans="1:3" x14ac:dyDescent="0.3">
      <c r="A107" s="17" t="s">
        <v>301</v>
      </c>
      <c r="B107" s="24"/>
      <c r="C107" s="18">
        <v>3</v>
      </c>
    </row>
    <row r="108" spans="1:3" x14ac:dyDescent="0.3">
      <c r="A108" s="17" t="s">
        <v>240</v>
      </c>
      <c r="B108" s="24"/>
      <c r="C108" s="18">
        <v>10</v>
      </c>
    </row>
    <row r="109" spans="1:3" x14ac:dyDescent="0.3">
      <c r="A109" s="17" t="s">
        <v>184</v>
      </c>
      <c r="B109" s="24"/>
      <c r="C109" s="18">
        <v>176</v>
      </c>
    </row>
    <row r="110" spans="1:3" x14ac:dyDescent="0.3">
      <c r="A110" s="17" t="s">
        <v>245</v>
      </c>
      <c r="B110" s="24"/>
      <c r="C110" s="18">
        <v>70</v>
      </c>
    </row>
    <row r="111" spans="1:3" x14ac:dyDescent="0.3">
      <c r="A111" s="17" t="s">
        <v>220</v>
      </c>
      <c r="B111" s="24"/>
      <c r="C111" s="18">
        <v>38</v>
      </c>
    </row>
    <row r="112" spans="1:3" x14ac:dyDescent="0.3">
      <c r="A112" s="17" t="s">
        <v>134</v>
      </c>
      <c r="B112" s="24">
        <v>50</v>
      </c>
      <c r="C112" s="18">
        <v>221</v>
      </c>
    </row>
    <row r="113" spans="1:3" x14ac:dyDescent="0.3">
      <c r="A113" s="17" t="s">
        <v>212</v>
      </c>
      <c r="B113" s="24">
        <v>58</v>
      </c>
      <c r="C113" s="18"/>
    </row>
    <row r="114" spans="1:3" x14ac:dyDescent="0.3">
      <c r="A114" s="17" t="s">
        <v>279</v>
      </c>
      <c r="B114" s="24">
        <v>6</v>
      </c>
      <c r="C114" s="18"/>
    </row>
    <row r="115" spans="1:3" x14ac:dyDescent="0.3">
      <c r="A115" s="17" t="s">
        <v>158</v>
      </c>
      <c r="B115" s="24">
        <v>16</v>
      </c>
      <c r="C115" s="18"/>
    </row>
    <row r="116" spans="1:3" x14ac:dyDescent="0.3">
      <c r="A116" s="17" t="s">
        <v>371</v>
      </c>
      <c r="B116" s="24"/>
      <c r="C116" s="18">
        <v>4</v>
      </c>
    </row>
    <row r="117" spans="1:3" x14ac:dyDescent="0.3">
      <c r="A117" s="17" t="s">
        <v>252</v>
      </c>
      <c r="B117" s="24">
        <v>4</v>
      </c>
      <c r="C117" s="18"/>
    </row>
    <row r="118" spans="1:3" x14ac:dyDescent="0.3">
      <c r="A118" s="17" t="s">
        <v>234</v>
      </c>
      <c r="B118" s="24"/>
      <c r="C118" s="18">
        <v>32</v>
      </c>
    </row>
    <row r="119" spans="1:3" x14ac:dyDescent="0.3">
      <c r="A119" s="17" t="s">
        <v>113</v>
      </c>
      <c r="B119" s="24">
        <v>20</v>
      </c>
      <c r="C119" s="18">
        <v>348</v>
      </c>
    </row>
    <row r="120" spans="1:3" x14ac:dyDescent="0.3">
      <c r="A120" s="17" t="s">
        <v>170</v>
      </c>
      <c r="B120" s="24"/>
      <c r="C120" s="18">
        <v>12</v>
      </c>
    </row>
    <row r="121" spans="1:3" x14ac:dyDescent="0.3">
      <c r="A121" s="17" t="s">
        <v>251</v>
      </c>
      <c r="B121" s="24"/>
      <c r="C121" s="18">
        <v>30</v>
      </c>
    </row>
    <row r="122" spans="1:3" x14ac:dyDescent="0.3">
      <c r="A122" s="17" t="s">
        <v>342</v>
      </c>
      <c r="B122" s="24"/>
      <c r="C122" s="18">
        <v>89</v>
      </c>
    </row>
    <row r="123" spans="1:3" x14ac:dyDescent="0.3">
      <c r="A123" s="17" t="s">
        <v>268</v>
      </c>
      <c r="B123" s="24"/>
      <c r="C123" s="18">
        <v>23</v>
      </c>
    </row>
    <row r="124" spans="1:3" x14ac:dyDescent="0.3">
      <c r="A124" s="17" t="s">
        <v>162</v>
      </c>
      <c r="B124" s="24">
        <v>28</v>
      </c>
      <c r="C124" s="18">
        <v>12</v>
      </c>
    </row>
    <row r="125" spans="1:3" x14ac:dyDescent="0.3">
      <c r="A125" s="17" t="s">
        <v>317</v>
      </c>
      <c r="B125" s="24"/>
      <c r="C125" s="18">
        <v>6</v>
      </c>
    </row>
    <row r="126" spans="1:3" x14ac:dyDescent="0.3">
      <c r="A126" s="17" t="s">
        <v>259</v>
      </c>
      <c r="B126" s="24">
        <v>21</v>
      </c>
      <c r="C126" s="18"/>
    </row>
    <row r="127" spans="1:3" x14ac:dyDescent="0.3">
      <c r="A127" s="17" t="s">
        <v>186</v>
      </c>
      <c r="B127" s="24"/>
      <c r="C127" s="18">
        <v>98</v>
      </c>
    </row>
    <row r="128" spans="1:3" x14ac:dyDescent="0.3">
      <c r="A128" s="17" t="s">
        <v>126</v>
      </c>
      <c r="B128" s="24">
        <v>240</v>
      </c>
      <c r="C128" s="18">
        <v>190</v>
      </c>
    </row>
    <row r="129" spans="1:3" x14ac:dyDescent="0.3">
      <c r="A129" s="17" t="s">
        <v>192</v>
      </c>
      <c r="B129" s="24">
        <v>45</v>
      </c>
      <c r="C129" s="18"/>
    </row>
    <row r="130" spans="1:3" x14ac:dyDescent="0.3">
      <c r="A130" s="17" t="s">
        <v>111</v>
      </c>
      <c r="B130" s="24">
        <v>182</v>
      </c>
      <c r="C130" s="18">
        <v>139</v>
      </c>
    </row>
    <row r="131" spans="1:3" x14ac:dyDescent="0.3">
      <c r="A131" s="17" t="s">
        <v>47</v>
      </c>
      <c r="B131" s="24">
        <v>196</v>
      </c>
      <c r="C131" s="18">
        <v>211</v>
      </c>
    </row>
    <row r="132" spans="1:3" x14ac:dyDescent="0.3">
      <c r="A132" s="17" t="s">
        <v>130</v>
      </c>
      <c r="B132" s="24">
        <v>51</v>
      </c>
      <c r="C132" s="18">
        <v>133</v>
      </c>
    </row>
    <row r="133" spans="1:3" x14ac:dyDescent="0.3">
      <c r="A133" s="17" t="s">
        <v>216</v>
      </c>
      <c r="B133" s="24">
        <v>5</v>
      </c>
      <c r="C133" s="18">
        <v>3</v>
      </c>
    </row>
    <row r="134" spans="1:3" x14ac:dyDescent="0.3">
      <c r="A134" s="17" t="s">
        <v>324</v>
      </c>
      <c r="B134" s="24"/>
      <c r="C134" s="18">
        <v>4</v>
      </c>
    </row>
    <row r="135" spans="1:3" x14ac:dyDescent="0.3">
      <c r="A135" s="17" t="s">
        <v>272</v>
      </c>
      <c r="B135" s="24">
        <v>4</v>
      </c>
      <c r="C135" s="18"/>
    </row>
    <row r="136" spans="1:3" x14ac:dyDescent="0.3">
      <c r="A136" s="17" t="s">
        <v>328</v>
      </c>
      <c r="B136" s="24"/>
      <c r="C136" s="18">
        <v>10</v>
      </c>
    </row>
    <row r="137" spans="1:3" x14ac:dyDescent="0.3">
      <c r="A137" s="17" t="s">
        <v>304</v>
      </c>
      <c r="B137" s="24">
        <v>81</v>
      </c>
      <c r="C137" s="18"/>
    </row>
    <row r="138" spans="1:3" x14ac:dyDescent="0.3">
      <c r="A138" s="17" t="s">
        <v>223</v>
      </c>
      <c r="B138" s="24"/>
      <c r="C138" s="18">
        <v>42</v>
      </c>
    </row>
    <row r="139" spans="1:3" x14ac:dyDescent="0.3">
      <c r="A139" s="17" t="s">
        <v>204</v>
      </c>
      <c r="B139" s="24"/>
      <c r="C139" s="18">
        <v>10</v>
      </c>
    </row>
    <row r="140" spans="1:3" x14ac:dyDescent="0.3">
      <c r="A140" s="17" t="s">
        <v>185</v>
      </c>
      <c r="B140" s="24"/>
      <c r="C140" s="18">
        <v>51</v>
      </c>
    </row>
    <row r="141" spans="1:3" x14ac:dyDescent="0.3">
      <c r="A141" s="17" t="s">
        <v>238</v>
      </c>
      <c r="B141" s="24">
        <v>10</v>
      </c>
      <c r="C141" s="18"/>
    </row>
    <row r="142" spans="1:3" x14ac:dyDescent="0.3">
      <c r="A142" s="17" t="s">
        <v>66</v>
      </c>
      <c r="B142" s="24">
        <v>177</v>
      </c>
      <c r="C142" s="18">
        <v>438</v>
      </c>
    </row>
    <row r="143" spans="1:3" x14ac:dyDescent="0.3">
      <c r="A143" s="17" t="s">
        <v>149</v>
      </c>
      <c r="B143" s="24">
        <v>42</v>
      </c>
      <c r="C143" s="18">
        <v>35</v>
      </c>
    </row>
    <row r="144" spans="1:3" x14ac:dyDescent="0.3">
      <c r="A144" s="17" t="s">
        <v>137</v>
      </c>
      <c r="B144" s="24"/>
      <c r="C144" s="18">
        <v>42</v>
      </c>
    </row>
    <row r="145" spans="1:3" x14ac:dyDescent="0.3">
      <c r="A145" s="17" t="s">
        <v>206</v>
      </c>
      <c r="B145" s="24"/>
      <c r="C145" s="18">
        <v>15</v>
      </c>
    </row>
    <row r="146" spans="1:3" x14ac:dyDescent="0.3">
      <c r="A146" s="17" t="s">
        <v>205</v>
      </c>
      <c r="B146" s="24">
        <v>10</v>
      </c>
      <c r="C146" s="18">
        <v>10</v>
      </c>
    </row>
    <row r="147" spans="1:3" x14ac:dyDescent="0.3">
      <c r="A147" s="17" t="s">
        <v>275</v>
      </c>
      <c r="B147" s="24">
        <v>3</v>
      </c>
      <c r="C147" s="18"/>
    </row>
    <row r="148" spans="1:3" x14ac:dyDescent="0.3">
      <c r="A148" s="17" t="s">
        <v>355</v>
      </c>
      <c r="B148" s="24"/>
      <c r="C148" s="18">
        <v>1</v>
      </c>
    </row>
    <row r="149" spans="1:3" x14ac:dyDescent="0.3">
      <c r="A149" s="17" t="s">
        <v>59</v>
      </c>
      <c r="B149" s="24">
        <v>34</v>
      </c>
      <c r="C149" s="18">
        <v>89</v>
      </c>
    </row>
    <row r="150" spans="1:3" x14ac:dyDescent="0.3">
      <c r="A150" s="17" t="s">
        <v>318</v>
      </c>
      <c r="B150" s="24"/>
      <c r="C150" s="18">
        <v>14</v>
      </c>
    </row>
    <row r="151" spans="1:3" x14ac:dyDescent="0.3">
      <c r="A151" s="17" t="s">
        <v>348</v>
      </c>
      <c r="B151" s="24"/>
      <c r="C151" s="18">
        <v>7</v>
      </c>
    </row>
    <row r="152" spans="1:3" x14ac:dyDescent="0.3">
      <c r="A152" s="17" t="s">
        <v>368</v>
      </c>
      <c r="B152" s="24"/>
      <c r="C152" s="18">
        <v>6</v>
      </c>
    </row>
    <row r="153" spans="1:3" x14ac:dyDescent="0.3">
      <c r="A153" s="17" t="s">
        <v>139</v>
      </c>
      <c r="B153" s="24"/>
      <c r="C153" s="18">
        <v>22</v>
      </c>
    </row>
    <row r="154" spans="1:3" x14ac:dyDescent="0.3">
      <c r="A154" s="17" t="s">
        <v>286</v>
      </c>
      <c r="B154" s="24">
        <v>4</v>
      </c>
      <c r="C154" s="18"/>
    </row>
    <row r="155" spans="1:3" x14ac:dyDescent="0.3">
      <c r="A155" s="17" t="s">
        <v>132</v>
      </c>
      <c r="B155" s="24">
        <v>47</v>
      </c>
      <c r="C155" s="18">
        <v>44</v>
      </c>
    </row>
    <row r="156" spans="1:3" x14ac:dyDescent="0.3">
      <c r="A156" s="17" t="s">
        <v>155</v>
      </c>
      <c r="B156" s="24">
        <v>33</v>
      </c>
      <c r="C156" s="18"/>
    </row>
    <row r="157" spans="1:3" x14ac:dyDescent="0.3">
      <c r="A157" s="17" t="s">
        <v>363</v>
      </c>
      <c r="B157" s="24"/>
      <c r="C157" s="18">
        <v>43</v>
      </c>
    </row>
    <row r="158" spans="1:3" x14ac:dyDescent="0.3">
      <c r="A158" s="17" t="s">
        <v>138</v>
      </c>
      <c r="B158" s="24"/>
      <c r="C158" s="18">
        <v>13</v>
      </c>
    </row>
    <row r="159" spans="1:3" x14ac:dyDescent="0.3">
      <c r="A159" s="17" t="s">
        <v>214</v>
      </c>
      <c r="B159" s="24">
        <v>65</v>
      </c>
      <c r="C159" s="18">
        <v>4</v>
      </c>
    </row>
    <row r="160" spans="1:3" x14ac:dyDescent="0.3">
      <c r="A160" s="17" t="s">
        <v>247</v>
      </c>
      <c r="B160" s="24"/>
      <c r="C160" s="18">
        <v>10</v>
      </c>
    </row>
    <row r="161" spans="1:3" x14ac:dyDescent="0.3">
      <c r="A161" s="17" t="s">
        <v>341</v>
      </c>
      <c r="B161" s="24"/>
      <c r="C161" s="18">
        <v>99</v>
      </c>
    </row>
    <row r="162" spans="1:3" x14ac:dyDescent="0.3">
      <c r="A162" s="17" t="s">
        <v>336</v>
      </c>
      <c r="B162" s="24"/>
      <c r="C162" s="18">
        <v>90</v>
      </c>
    </row>
    <row r="163" spans="1:3" x14ac:dyDescent="0.3">
      <c r="A163" s="17" t="s">
        <v>289</v>
      </c>
      <c r="B163" s="24">
        <v>18</v>
      </c>
      <c r="C163" s="18"/>
    </row>
    <row r="164" spans="1:3" x14ac:dyDescent="0.3">
      <c r="A164" s="17" t="s">
        <v>120</v>
      </c>
      <c r="B164" s="24">
        <v>28</v>
      </c>
      <c r="C164" s="18">
        <v>550</v>
      </c>
    </row>
    <row r="165" spans="1:3" x14ac:dyDescent="0.3">
      <c r="A165" s="17" t="s">
        <v>265</v>
      </c>
      <c r="B165" s="24"/>
      <c r="C165" s="18">
        <v>28</v>
      </c>
    </row>
    <row r="166" spans="1:3" x14ac:dyDescent="0.3">
      <c r="A166" s="17" t="s">
        <v>322</v>
      </c>
      <c r="B166" s="24"/>
      <c r="C166" s="18">
        <v>8</v>
      </c>
    </row>
    <row r="167" spans="1:3" x14ac:dyDescent="0.3">
      <c r="A167" s="17" t="s">
        <v>180</v>
      </c>
      <c r="B167" s="24">
        <v>10</v>
      </c>
      <c r="C167" s="18">
        <v>60</v>
      </c>
    </row>
    <row r="168" spans="1:3" x14ac:dyDescent="0.3">
      <c r="A168" s="17" t="s">
        <v>310</v>
      </c>
      <c r="B168" s="24">
        <v>58</v>
      </c>
      <c r="C168" s="18"/>
    </row>
    <row r="169" spans="1:3" x14ac:dyDescent="0.3">
      <c r="A169" s="17" t="s">
        <v>274</v>
      </c>
      <c r="B169" s="24">
        <v>3</v>
      </c>
      <c r="C169" s="18"/>
    </row>
    <row r="170" spans="1:3" x14ac:dyDescent="0.3">
      <c r="A170" s="17" t="s">
        <v>230</v>
      </c>
      <c r="B170" s="24">
        <v>35</v>
      </c>
      <c r="C170" s="18">
        <v>51</v>
      </c>
    </row>
    <row r="171" spans="1:3" x14ac:dyDescent="0.3">
      <c r="A171" s="17" t="s">
        <v>226</v>
      </c>
      <c r="B171" s="24">
        <v>4</v>
      </c>
      <c r="C171" s="18">
        <v>6</v>
      </c>
    </row>
    <row r="172" spans="1:3" x14ac:dyDescent="0.3">
      <c r="A172" s="17" t="s">
        <v>171</v>
      </c>
      <c r="B172" s="24"/>
      <c r="C172" s="18">
        <v>12</v>
      </c>
    </row>
    <row r="173" spans="1:3" x14ac:dyDescent="0.3">
      <c r="A173" s="17" t="s">
        <v>119</v>
      </c>
      <c r="B173" s="24">
        <v>27</v>
      </c>
      <c r="C173" s="18">
        <v>1314</v>
      </c>
    </row>
    <row r="174" spans="1:3" x14ac:dyDescent="0.3">
      <c r="A174" s="17" t="s">
        <v>129</v>
      </c>
      <c r="B174" s="24">
        <v>196</v>
      </c>
      <c r="C174" s="18">
        <v>241</v>
      </c>
    </row>
    <row r="175" spans="1:3" x14ac:dyDescent="0.3">
      <c r="A175" s="17" t="s">
        <v>174</v>
      </c>
      <c r="B175" s="24"/>
      <c r="C175" s="18">
        <v>10</v>
      </c>
    </row>
    <row r="176" spans="1:3" x14ac:dyDescent="0.3">
      <c r="A176" s="17" t="s">
        <v>344</v>
      </c>
      <c r="B176" s="24"/>
      <c r="C176" s="18">
        <v>2</v>
      </c>
    </row>
    <row r="177" spans="1:3" x14ac:dyDescent="0.3">
      <c r="A177" s="17" t="s">
        <v>267</v>
      </c>
      <c r="B177" s="24"/>
      <c r="C177" s="18">
        <v>32</v>
      </c>
    </row>
    <row r="178" spans="1:3" x14ac:dyDescent="0.3">
      <c r="A178" s="17" t="s">
        <v>169</v>
      </c>
      <c r="B178" s="24">
        <v>40</v>
      </c>
      <c r="C178" s="18"/>
    </row>
    <row r="179" spans="1:3" x14ac:dyDescent="0.3">
      <c r="A179" s="17" t="s">
        <v>105</v>
      </c>
      <c r="B179" s="24">
        <v>99</v>
      </c>
      <c r="C179" s="18">
        <v>61</v>
      </c>
    </row>
    <row r="180" spans="1:3" x14ac:dyDescent="0.3">
      <c r="A180" s="17" t="s">
        <v>153</v>
      </c>
      <c r="B180" s="24">
        <v>11</v>
      </c>
      <c r="C180" s="18"/>
    </row>
    <row r="181" spans="1:3" x14ac:dyDescent="0.3">
      <c r="A181" s="17" t="s">
        <v>278</v>
      </c>
      <c r="B181" s="24">
        <v>6</v>
      </c>
      <c r="C181" s="18"/>
    </row>
    <row r="182" spans="1:3" x14ac:dyDescent="0.3">
      <c r="A182" s="17" t="s">
        <v>359</v>
      </c>
      <c r="B182" s="24"/>
      <c r="C182" s="18">
        <v>25</v>
      </c>
    </row>
    <row r="183" spans="1:3" x14ac:dyDescent="0.3">
      <c r="A183" s="17" t="s">
        <v>131</v>
      </c>
      <c r="B183" s="24">
        <v>126</v>
      </c>
      <c r="C183" s="18">
        <v>60</v>
      </c>
    </row>
    <row r="184" spans="1:3" x14ac:dyDescent="0.3">
      <c r="A184" s="17" t="s">
        <v>150</v>
      </c>
      <c r="B184" s="24"/>
      <c r="C184" s="18">
        <v>56</v>
      </c>
    </row>
    <row r="185" spans="1:3" x14ac:dyDescent="0.3">
      <c r="A185" s="17" t="s">
        <v>146</v>
      </c>
      <c r="B185" s="24"/>
      <c r="C185" s="18">
        <v>18</v>
      </c>
    </row>
    <row r="186" spans="1:3" x14ac:dyDescent="0.3">
      <c r="A186" s="17" t="s">
        <v>193</v>
      </c>
      <c r="B186" s="24">
        <v>45</v>
      </c>
      <c r="C186" s="18"/>
    </row>
    <row r="187" spans="1:3" x14ac:dyDescent="0.3">
      <c r="A187" s="17" t="s">
        <v>123</v>
      </c>
      <c r="B187" s="24">
        <v>78</v>
      </c>
      <c r="C187" s="18">
        <v>277</v>
      </c>
    </row>
    <row r="188" spans="1:3" x14ac:dyDescent="0.3">
      <c r="A188" s="17" t="s">
        <v>320</v>
      </c>
      <c r="B188" s="24"/>
      <c r="C188" s="18">
        <v>39</v>
      </c>
    </row>
    <row r="189" spans="1:3" x14ac:dyDescent="0.3">
      <c r="A189" s="17" t="s">
        <v>109</v>
      </c>
      <c r="B189" s="24">
        <v>224</v>
      </c>
      <c r="C189" s="18">
        <v>121</v>
      </c>
    </row>
    <row r="190" spans="1:3" x14ac:dyDescent="0.3">
      <c r="A190" s="17" t="s">
        <v>163</v>
      </c>
      <c r="B190" s="24"/>
      <c r="C190" s="18">
        <v>66</v>
      </c>
    </row>
    <row r="191" spans="1:3" x14ac:dyDescent="0.3">
      <c r="A191" s="17" t="s">
        <v>264</v>
      </c>
      <c r="B191" s="24"/>
      <c r="C191" s="18">
        <v>27</v>
      </c>
    </row>
    <row r="192" spans="1:3" x14ac:dyDescent="0.3">
      <c r="A192" s="17" t="s">
        <v>103</v>
      </c>
      <c r="B192" s="24">
        <v>202</v>
      </c>
      <c r="C192" s="18">
        <v>187</v>
      </c>
    </row>
    <row r="193" spans="1:3" x14ac:dyDescent="0.3">
      <c r="A193" s="17" t="s">
        <v>300</v>
      </c>
      <c r="B193" s="24"/>
      <c r="C193" s="18">
        <v>4</v>
      </c>
    </row>
    <row r="194" spans="1:3" x14ac:dyDescent="0.3">
      <c r="A194" s="17" t="s">
        <v>127</v>
      </c>
      <c r="B194" s="24"/>
      <c r="C194" s="18">
        <v>151</v>
      </c>
    </row>
    <row r="195" spans="1:3" x14ac:dyDescent="0.3">
      <c r="A195" s="17" t="s">
        <v>228</v>
      </c>
      <c r="B195" s="24">
        <v>60</v>
      </c>
      <c r="C195" s="18">
        <v>34</v>
      </c>
    </row>
    <row r="196" spans="1:3" x14ac:dyDescent="0.3">
      <c r="A196" s="17" t="s">
        <v>356</v>
      </c>
      <c r="B196" s="24"/>
      <c r="C196" s="18">
        <v>9</v>
      </c>
    </row>
    <row r="197" spans="1:3" x14ac:dyDescent="0.3">
      <c r="A197" s="17" t="s">
        <v>329</v>
      </c>
      <c r="B197" s="24"/>
      <c r="C197" s="18">
        <v>30</v>
      </c>
    </row>
    <row r="198" spans="1:3" x14ac:dyDescent="0.3">
      <c r="A198" s="17" t="s">
        <v>142</v>
      </c>
      <c r="B198" s="24"/>
      <c r="C198" s="18">
        <v>32</v>
      </c>
    </row>
    <row r="199" spans="1:3" x14ac:dyDescent="0.3">
      <c r="A199" s="17" t="s">
        <v>305</v>
      </c>
      <c r="B199" s="24">
        <v>23</v>
      </c>
      <c r="C199" s="18"/>
    </row>
    <row r="200" spans="1:3" x14ac:dyDescent="0.3">
      <c r="A200" s="17" t="s">
        <v>323</v>
      </c>
      <c r="B200" s="24"/>
      <c r="C200" s="18">
        <v>12</v>
      </c>
    </row>
    <row r="201" spans="1:3" x14ac:dyDescent="0.3">
      <c r="A201" s="17" t="s">
        <v>343</v>
      </c>
      <c r="B201" s="24"/>
      <c r="C201" s="18">
        <v>82</v>
      </c>
    </row>
    <row r="202" spans="1:3" x14ac:dyDescent="0.3">
      <c r="A202" s="17" t="s">
        <v>114</v>
      </c>
      <c r="B202" s="24">
        <v>25</v>
      </c>
      <c r="C202" s="18">
        <v>522</v>
      </c>
    </row>
    <row r="203" spans="1:3" x14ac:dyDescent="0.3">
      <c r="A203" s="17" t="s">
        <v>231</v>
      </c>
      <c r="B203" s="24"/>
      <c r="C203" s="18">
        <v>55</v>
      </c>
    </row>
    <row r="204" spans="1:3" x14ac:dyDescent="0.3">
      <c r="A204" s="17" t="s">
        <v>90</v>
      </c>
      <c r="B204" s="24">
        <v>94</v>
      </c>
      <c r="C204" s="18">
        <v>170</v>
      </c>
    </row>
    <row r="205" spans="1:3" x14ac:dyDescent="0.3">
      <c r="A205" s="17" t="s">
        <v>293</v>
      </c>
      <c r="B205" s="24"/>
      <c r="C205" s="18">
        <v>30</v>
      </c>
    </row>
    <row r="206" spans="1:3" x14ac:dyDescent="0.3">
      <c r="A206" s="17" t="s">
        <v>277</v>
      </c>
      <c r="B206" s="24">
        <v>3</v>
      </c>
      <c r="C206" s="18"/>
    </row>
    <row r="207" spans="1:3" x14ac:dyDescent="0.3">
      <c r="A207" s="17" t="s">
        <v>334</v>
      </c>
      <c r="B207" s="24"/>
      <c r="C207" s="18">
        <v>25</v>
      </c>
    </row>
    <row r="208" spans="1:3" x14ac:dyDescent="0.3">
      <c r="A208" s="17" t="s">
        <v>229</v>
      </c>
      <c r="B208" s="24">
        <v>90</v>
      </c>
      <c r="C208" s="18">
        <v>4</v>
      </c>
    </row>
    <row r="209" spans="1:3" x14ac:dyDescent="0.3">
      <c r="A209" s="17" t="s">
        <v>224</v>
      </c>
      <c r="B209" s="24">
        <v>51</v>
      </c>
      <c r="C209" s="18">
        <v>2</v>
      </c>
    </row>
    <row r="210" spans="1:3" x14ac:dyDescent="0.3">
      <c r="A210" s="17" t="s">
        <v>246</v>
      </c>
      <c r="B210" s="24"/>
      <c r="C210" s="18">
        <v>90</v>
      </c>
    </row>
    <row r="211" spans="1:3" x14ac:dyDescent="0.3">
      <c r="A211" s="17" t="s">
        <v>218</v>
      </c>
      <c r="B211" s="24"/>
      <c r="C211" s="18">
        <v>58</v>
      </c>
    </row>
    <row r="212" spans="1:3" x14ac:dyDescent="0.3">
      <c r="A212" s="17" t="s">
        <v>309</v>
      </c>
      <c r="B212" s="24">
        <v>66</v>
      </c>
      <c r="C212" s="18"/>
    </row>
    <row r="213" spans="1:3" x14ac:dyDescent="0.3">
      <c r="A213" s="17" t="s">
        <v>270</v>
      </c>
      <c r="B213" s="24">
        <v>6</v>
      </c>
      <c r="C213" s="18"/>
    </row>
    <row r="214" spans="1:3" x14ac:dyDescent="0.3">
      <c r="A214" s="17" t="s">
        <v>287</v>
      </c>
      <c r="B214" s="24">
        <v>4</v>
      </c>
      <c r="C214" s="18"/>
    </row>
    <row r="215" spans="1:3" x14ac:dyDescent="0.3">
      <c r="A215" s="17" t="s">
        <v>295</v>
      </c>
      <c r="B215" s="24"/>
      <c r="C215" s="18">
        <v>4</v>
      </c>
    </row>
    <row r="216" spans="1:3" x14ac:dyDescent="0.3">
      <c r="A216" s="17" t="s">
        <v>80</v>
      </c>
      <c r="B216" s="24">
        <v>9</v>
      </c>
      <c r="C216" s="18">
        <v>157</v>
      </c>
    </row>
    <row r="217" spans="1:3" x14ac:dyDescent="0.3">
      <c r="A217" s="17" t="s">
        <v>256</v>
      </c>
      <c r="B217" s="24">
        <v>10</v>
      </c>
      <c r="C217" s="18"/>
    </row>
    <row r="218" spans="1:3" x14ac:dyDescent="0.3">
      <c r="A218" s="17" t="s">
        <v>331</v>
      </c>
      <c r="B218" s="24"/>
      <c r="C218" s="18">
        <v>25</v>
      </c>
    </row>
    <row r="219" spans="1:3" x14ac:dyDescent="0.3">
      <c r="A219" s="17" t="s">
        <v>241</v>
      </c>
      <c r="B219" s="24"/>
      <c r="C219" s="18">
        <v>5</v>
      </c>
    </row>
    <row r="220" spans="1:3" x14ac:dyDescent="0.3">
      <c r="A220" s="17" t="s">
        <v>161</v>
      </c>
      <c r="B220" s="24">
        <v>28</v>
      </c>
      <c r="C220" s="18"/>
    </row>
    <row r="221" spans="1:3" x14ac:dyDescent="0.3">
      <c r="A221" s="17" t="s">
        <v>283</v>
      </c>
      <c r="B221" s="24">
        <v>4</v>
      </c>
      <c r="C221" s="18"/>
    </row>
    <row r="222" spans="1:3" x14ac:dyDescent="0.3">
      <c r="A222" s="17" t="s">
        <v>242</v>
      </c>
      <c r="B222" s="24"/>
      <c r="C222" s="18">
        <v>10</v>
      </c>
    </row>
    <row r="223" spans="1:3" x14ac:dyDescent="0.3">
      <c r="A223" s="17" t="s">
        <v>227</v>
      </c>
      <c r="B223" s="24">
        <v>40</v>
      </c>
      <c r="C223" s="18">
        <v>6</v>
      </c>
    </row>
    <row r="224" spans="1:3" x14ac:dyDescent="0.3">
      <c r="A224" s="17" t="s">
        <v>307</v>
      </c>
      <c r="B224" s="24">
        <v>28</v>
      </c>
      <c r="C224" s="18"/>
    </row>
    <row r="225" spans="1:3" x14ac:dyDescent="0.3">
      <c r="A225" s="17" t="s">
        <v>281</v>
      </c>
      <c r="B225" s="24">
        <v>4</v>
      </c>
      <c r="C225" s="18"/>
    </row>
    <row r="226" spans="1:3" x14ac:dyDescent="0.3">
      <c r="A226" s="17" t="s">
        <v>308</v>
      </c>
      <c r="B226" s="24">
        <v>9</v>
      </c>
      <c r="C226" s="18"/>
    </row>
    <row r="227" spans="1:3" x14ac:dyDescent="0.3">
      <c r="A227" s="17" t="s">
        <v>314</v>
      </c>
      <c r="B227" s="24"/>
      <c r="C227" s="18">
        <v>30</v>
      </c>
    </row>
    <row r="228" spans="1:3" x14ac:dyDescent="0.3">
      <c r="A228" s="17" t="s">
        <v>250</v>
      </c>
      <c r="B228" s="24"/>
      <c r="C228" s="18">
        <v>205</v>
      </c>
    </row>
    <row r="229" spans="1:3" x14ac:dyDescent="0.3">
      <c r="A229" s="17" t="s">
        <v>315</v>
      </c>
      <c r="B229" s="24"/>
      <c r="C229" s="18">
        <v>12</v>
      </c>
    </row>
    <row r="230" spans="1:3" x14ac:dyDescent="0.3">
      <c r="A230" s="17" t="s">
        <v>366</v>
      </c>
      <c r="B230" s="24"/>
      <c r="C230" s="18">
        <v>4</v>
      </c>
    </row>
    <row r="231" spans="1:3" x14ac:dyDescent="0.3">
      <c r="A231" s="17" t="s">
        <v>248</v>
      </c>
      <c r="B231" s="24"/>
      <c r="C231" s="18">
        <v>105</v>
      </c>
    </row>
    <row r="232" spans="1:3" x14ac:dyDescent="0.3">
      <c r="A232" s="17" t="s">
        <v>282</v>
      </c>
      <c r="B232" s="24">
        <v>4</v>
      </c>
      <c r="C232" s="18"/>
    </row>
    <row r="233" spans="1:3" x14ac:dyDescent="0.3">
      <c r="A233" s="17" t="s">
        <v>190</v>
      </c>
      <c r="B233" s="24">
        <v>1</v>
      </c>
      <c r="C233" s="18"/>
    </row>
    <row r="234" spans="1:3" x14ac:dyDescent="0.3">
      <c r="A234" s="17" t="s">
        <v>345</v>
      </c>
      <c r="B234" s="24"/>
      <c r="C234" s="18">
        <v>23</v>
      </c>
    </row>
    <row r="235" spans="1:3" x14ac:dyDescent="0.3">
      <c r="A235" s="17" t="s">
        <v>178</v>
      </c>
      <c r="B235" s="24">
        <v>24</v>
      </c>
      <c r="C235" s="18"/>
    </row>
    <row r="236" spans="1:3" x14ac:dyDescent="0.3">
      <c r="A236" s="17" t="s">
        <v>232</v>
      </c>
      <c r="B236" s="24"/>
      <c r="C236" s="18">
        <v>43</v>
      </c>
    </row>
    <row r="237" spans="1:3" x14ac:dyDescent="0.3">
      <c r="A237" s="17" t="s">
        <v>335</v>
      </c>
      <c r="B237" s="24"/>
      <c r="C237" s="18">
        <v>30</v>
      </c>
    </row>
    <row r="238" spans="1:3" x14ac:dyDescent="0.3">
      <c r="A238" s="17" t="s">
        <v>124</v>
      </c>
      <c r="B238" s="24"/>
      <c r="C238" s="18">
        <v>563</v>
      </c>
    </row>
    <row r="239" spans="1:3" x14ac:dyDescent="0.3">
      <c r="A239" s="17" t="s">
        <v>208</v>
      </c>
      <c r="B239" s="24"/>
      <c r="C239" s="18">
        <v>30</v>
      </c>
    </row>
    <row r="240" spans="1:3" x14ac:dyDescent="0.3">
      <c r="A240" s="17" t="s">
        <v>183</v>
      </c>
      <c r="B240" s="24"/>
      <c r="C240" s="18">
        <v>133</v>
      </c>
    </row>
    <row r="241" spans="1:3" x14ac:dyDescent="0.3">
      <c r="A241" s="17" t="s">
        <v>173</v>
      </c>
      <c r="B241" s="24"/>
      <c r="C241" s="18">
        <v>16</v>
      </c>
    </row>
    <row r="242" spans="1:3" x14ac:dyDescent="0.3">
      <c r="A242" s="17" t="s">
        <v>133</v>
      </c>
      <c r="B242" s="24">
        <v>118</v>
      </c>
      <c r="C242" s="18">
        <v>126</v>
      </c>
    </row>
    <row r="243" spans="1:3" x14ac:dyDescent="0.3">
      <c r="A243" s="17" t="s">
        <v>327</v>
      </c>
      <c r="B243" s="24"/>
      <c r="C243" s="18">
        <v>31</v>
      </c>
    </row>
    <row r="244" spans="1:3" x14ac:dyDescent="0.3">
      <c r="A244" s="17" t="s">
        <v>365</v>
      </c>
      <c r="B244" s="24"/>
      <c r="C244" s="18">
        <v>26</v>
      </c>
    </row>
    <row r="245" spans="1:3" x14ac:dyDescent="0.3">
      <c r="A245" s="17" t="s">
        <v>273</v>
      </c>
      <c r="B245" s="24">
        <v>3</v>
      </c>
      <c r="C245" s="18"/>
    </row>
    <row r="246" spans="1:3" x14ac:dyDescent="0.3">
      <c r="A246" s="17" t="s">
        <v>369</v>
      </c>
      <c r="B246" s="24">
        <v>175</v>
      </c>
      <c r="C246" s="18"/>
    </row>
    <row r="247" spans="1:3" x14ac:dyDescent="0.3">
      <c r="A247" s="17" t="s">
        <v>191</v>
      </c>
      <c r="B247" s="24">
        <v>5</v>
      </c>
      <c r="C247" s="18"/>
    </row>
    <row r="248" spans="1:3" x14ac:dyDescent="0.3">
      <c r="A248" s="17" t="s">
        <v>239</v>
      </c>
      <c r="B248" s="24">
        <v>1</v>
      </c>
      <c r="C248" s="18"/>
    </row>
    <row r="249" spans="1:3" x14ac:dyDescent="0.3">
      <c r="A249" s="17" t="s">
        <v>211</v>
      </c>
      <c r="B249" s="24">
        <v>79</v>
      </c>
      <c r="C249" s="18">
        <v>30</v>
      </c>
    </row>
    <row r="250" spans="1:3" x14ac:dyDescent="0.3">
      <c r="A250" s="17" t="s">
        <v>269</v>
      </c>
      <c r="B250" s="24"/>
      <c r="C250" s="18">
        <v>23</v>
      </c>
    </row>
    <row r="251" spans="1:3" x14ac:dyDescent="0.3">
      <c r="A251" s="17" t="s">
        <v>280</v>
      </c>
      <c r="B251" s="24">
        <v>85</v>
      </c>
      <c r="C251" s="18"/>
    </row>
    <row r="252" spans="1:3" x14ac:dyDescent="0.3">
      <c r="A252" s="17" t="s">
        <v>354</v>
      </c>
      <c r="B252" s="24"/>
      <c r="C252" s="18">
        <v>15</v>
      </c>
    </row>
    <row r="253" spans="1:3" x14ac:dyDescent="0.3">
      <c r="A253" s="17" t="s">
        <v>77</v>
      </c>
      <c r="B253" s="24">
        <v>76</v>
      </c>
      <c r="C253" s="18">
        <v>50</v>
      </c>
    </row>
    <row r="254" spans="1:3" x14ac:dyDescent="0.3">
      <c r="A254" s="17" t="s">
        <v>364</v>
      </c>
      <c r="B254" s="24"/>
      <c r="C254" s="18">
        <v>66</v>
      </c>
    </row>
    <row r="255" spans="1:3" x14ac:dyDescent="0.3">
      <c r="A255" s="17" t="s">
        <v>313</v>
      </c>
      <c r="B255" s="24">
        <v>48</v>
      </c>
      <c r="C255" s="18"/>
    </row>
    <row r="256" spans="1:3" x14ac:dyDescent="0.3">
      <c r="A256" s="17" t="s">
        <v>100</v>
      </c>
      <c r="B256" s="24">
        <v>122</v>
      </c>
      <c r="C256" s="18">
        <v>159</v>
      </c>
    </row>
    <row r="257" spans="1:3" x14ac:dyDescent="0.3">
      <c r="A257" s="17" t="s">
        <v>54</v>
      </c>
      <c r="B257" s="24">
        <v>5</v>
      </c>
      <c r="C257" s="18">
        <v>613</v>
      </c>
    </row>
    <row r="258" spans="1:3" x14ac:dyDescent="0.3">
      <c r="A258" s="17" t="s">
        <v>143</v>
      </c>
      <c r="B258" s="24"/>
      <c r="C258" s="18">
        <v>170</v>
      </c>
    </row>
    <row r="259" spans="1:3" x14ac:dyDescent="0.3">
      <c r="A259" s="17" t="s">
        <v>177</v>
      </c>
      <c r="B259" s="24">
        <v>8</v>
      </c>
      <c r="C259" s="18"/>
    </row>
    <row r="260" spans="1:3" x14ac:dyDescent="0.3">
      <c r="A260" s="17" t="s">
        <v>196</v>
      </c>
      <c r="B260" s="24"/>
      <c r="C260" s="18">
        <v>75</v>
      </c>
    </row>
    <row r="261" spans="1:3" x14ac:dyDescent="0.3">
      <c r="A261" s="17" t="s">
        <v>201</v>
      </c>
      <c r="B261" s="24"/>
      <c r="C261" s="18">
        <v>33</v>
      </c>
    </row>
    <row r="262" spans="1:3" x14ac:dyDescent="0.3">
      <c r="A262" s="17" t="s">
        <v>349</v>
      </c>
      <c r="B262" s="24"/>
      <c r="C262" s="18">
        <v>1</v>
      </c>
    </row>
    <row r="263" spans="1:3" x14ac:dyDescent="0.3">
      <c r="A263" s="17" t="s">
        <v>353</v>
      </c>
      <c r="B263" s="24"/>
      <c r="C263" s="18">
        <v>29</v>
      </c>
    </row>
    <row r="264" spans="1:3" x14ac:dyDescent="0.3">
      <c r="A264" s="17" t="s">
        <v>87</v>
      </c>
      <c r="B264" s="24">
        <v>50</v>
      </c>
      <c r="C264" s="18">
        <v>269</v>
      </c>
    </row>
    <row r="265" spans="1:3" x14ac:dyDescent="0.3">
      <c r="A265" s="17" t="s">
        <v>284</v>
      </c>
      <c r="B265" s="24">
        <v>22</v>
      </c>
      <c r="C265" s="18"/>
    </row>
    <row r="266" spans="1:3" x14ac:dyDescent="0.3">
      <c r="A266" s="17" t="s">
        <v>237</v>
      </c>
      <c r="B266" s="24">
        <v>64</v>
      </c>
      <c r="C266" s="18"/>
    </row>
    <row r="267" spans="1:3" x14ac:dyDescent="0.3">
      <c r="A267" s="17" t="s">
        <v>321</v>
      </c>
      <c r="B267" s="24"/>
      <c r="C267" s="18">
        <v>53</v>
      </c>
    </row>
    <row r="268" spans="1:3" x14ac:dyDescent="0.3">
      <c r="A268" s="17" t="s">
        <v>128</v>
      </c>
      <c r="B268" s="24">
        <v>115</v>
      </c>
      <c r="C268" s="18">
        <v>174</v>
      </c>
    </row>
    <row r="269" spans="1:3" x14ac:dyDescent="0.3">
      <c r="A269" s="17" t="s">
        <v>172</v>
      </c>
      <c r="B269" s="24"/>
      <c r="C269" s="18">
        <v>12</v>
      </c>
    </row>
    <row r="270" spans="1:3" x14ac:dyDescent="0.3">
      <c r="A270" s="17" t="s">
        <v>235</v>
      </c>
      <c r="B270" s="24"/>
      <c r="C270" s="18">
        <v>16</v>
      </c>
    </row>
    <row r="271" spans="1:3" x14ac:dyDescent="0.3">
      <c r="A271" s="17" t="s">
        <v>319</v>
      </c>
      <c r="B271" s="24"/>
      <c r="C271" s="18">
        <v>43</v>
      </c>
    </row>
    <row r="272" spans="1:3" x14ac:dyDescent="0.3">
      <c r="A272" s="17" t="s">
        <v>108</v>
      </c>
      <c r="B272" s="24">
        <v>134</v>
      </c>
      <c r="C272" s="18">
        <v>112</v>
      </c>
    </row>
    <row r="273" spans="1:3" x14ac:dyDescent="0.3">
      <c r="A273" s="17" t="s">
        <v>299</v>
      </c>
      <c r="B273" s="24"/>
      <c r="C273" s="18">
        <v>3</v>
      </c>
    </row>
    <row r="274" spans="1:3" x14ac:dyDescent="0.3">
      <c r="A274" s="17" t="s">
        <v>333</v>
      </c>
      <c r="B274" s="24"/>
      <c r="C274" s="18">
        <v>40</v>
      </c>
    </row>
    <row r="275" spans="1:3" x14ac:dyDescent="0.3">
      <c r="A275" s="17" t="s">
        <v>160</v>
      </c>
      <c r="B275" s="24"/>
      <c r="C275" s="18">
        <v>38</v>
      </c>
    </row>
    <row r="276" spans="1:3" x14ac:dyDescent="0.3">
      <c r="A276" s="17" t="s">
        <v>115</v>
      </c>
      <c r="B276" s="24">
        <v>5</v>
      </c>
      <c r="C276" s="18">
        <v>414</v>
      </c>
    </row>
    <row r="277" spans="1:3" x14ac:dyDescent="0.3">
      <c r="A277" s="17" t="s">
        <v>292</v>
      </c>
      <c r="B277" s="24"/>
      <c r="C277" s="18">
        <v>2</v>
      </c>
    </row>
    <row r="278" spans="1:3" x14ac:dyDescent="0.3">
      <c r="A278" s="17" t="s">
        <v>99</v>
      </c>
      <c r="B278" s="24">
        <v>25</v>
      </c>
      <c r="C278" s="18">
        <v>224</v>
      </c>
    </row>
    <row r="279" spans="1:3" x14ac:dyDescent="0.3">
      <c r="A279" s="17" t="s">
        <v>340</v>
      </c>
      <c r="B279" s="24"/>
      <c r="C279" s="18">
        <v>2</v>
      </c>
    </row>
    <row r="280" spans="1:3" x14ac:dyDescent="0.3">
      <c r="A280" s="17" t="s">
        <v>254</v>
      </c>
      <c r="B280" s="24">
        <v>10</v>
      </c>
      <c r="C280" s="18"/>
    </row>
    <row r="281" spans="1:3" x14ac:dyDescent="0.3">
      <c r="A281" s="17" t="s">
        <v>285</v>
      </c>
      <c r="B281" s="24">
        <v>4</v>
      </c>
      <c r="C281" s="18"/>
    </row>
    <row r="282" spans="1:3" x14ac:dyDescent="0.3">
      <c r="A282" s="17" t="s">
        <v>144</v>
      </c>
      <c r="B282" s="24"/>
      <c r="C282" s="18">
        <v>120</v>
      </c>
    </row>
    <row r="283" spans="1:3" x14ac:dyDescent="0.3">
      <c r="A283" s="17" t="s">
        <v>347</v>
      </c>
      <c r="B283" s="24"/>
      <c r="C283" s="18">
        <v>8</v>
      </c>
    </row>
    <row r="284" spans="1:3" x14ac:dyDescent="0.3">
      <c r="A284" s="17" t="s">
        <v>209</v>
      </c>
      <c r="B284" s="24"/>
      <c r="C284" s="18">
        <v>20</v>
      </c>
    </row>
    <row r="285" spans="1:3" x14ac:dyDescent="0.3">
      <c r="A285" s="17" t="s">
        <v>271</v>
      </c>
      <c r="B285" s="24">
        <v>4</v>
      </c>
      <c r="C285" s="18"/>
    </row>
    <row r="286" spans="1:3" x14ac:dyDescent="0.3">
      <c r="A286" s="17" t="s">
        <v>253</v>
      </c>
      <c r="B286" s="24"/>
      <c r="C286" s="18">
        <v>4</v>
      </c>
    </row>
    <row r="287" spans="1:3" ht="15" thickBot="1" x14ac:dyDescent="0.35">
      <c r="A287" s="11" t="s">
        <v>360</v>
      </c>
      <c r="B287" s="26"/>
      <c r="C287" s="12">
        <v>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4.4" x14ac:dyDescent="0.3"/>
  <cols>
    <col min="1" max="1" width="27" customWidth="1"/>
    <col min="2" max="2" width="54.21875" customWidth="1"/>
  </cols>
  <sheetData>
    <row r="1" spans="1:2" x14ac:dyDescent="0.3">
      <c r="A1" s="93" t="s">
        <v>834</v>
      </c>
      <c r="B1" s="94" t="s">
        <v>825</v>
      </c>
    </row>
    <row r="2" spans="1:2" ht="108" customHeight="1" thickBot="1" x14ac:dyDescent="0.35">
      <c r="A2" s="90" t="s">
        <v>34</v>
      </c>
      <c r="B2" s="91" t="s">
        <v>845</v>
      </c>
    </row>
    <row r="11" spans="1:2" x14ac:dyDescent="0.3">
      <c r="B11" t="s">
        <v>835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B7" zoomScale="120" workbookViewId="0">
      <selection activeCell="B19" sqref="B19"/>
    </sheetView>
  </sheetViews>
  <sheetFormatPr defaultColWidth="8.88671875" defaultRowHeight="14.4" x14ac:dyDescent="0.3"/>
  <cols>
    <col min="1" max="1" width="33.5546875" style="35" bestFit="1" customWidth="1"/>
    <col min="2" max="2" width="155.33203125" style="35" customWidth="1"/>
    <col min="3" max="16384" width="8.88671875" style="35"/>
  </cols>
  <sheetData>
    <row r="1" spans="1:2" ht="15" thickBot="1" x14ac:dyDescent="0.35">
      <c r="A1" s="9" t="s">
        <v>12</v>
      </c>
      <c r="B1" s="34"/>
    </row>
    <row r="2" spans="1:2" x14ac:dyDescent="0.3">
      <c r="A2" s="103" t="s">
        <v>13</v>
      </c>
      <c r="B2" s="104"/>
    </row>
    <row r="3" spans="1:2" x14ac:dyDescent="0.3">
      <c r="A3" s="103" t="s">
        <v>799</v>
      </c>
      <c r="B3" s="104"/>
    </row>
    <row r="4" spans="1:2" ht="15" thickBot="1" x14ac:dyDescent="0.35">
      <c r="A4" s="105" t="s">
        <v>805</v>
      </c>
      <c r="B4" s="106"/>
    </row>
    <row r="5" spans="1:2" ht="15" thickBot="1" x14ac:dyDescent="0.35"/>
    <row r="6" spans="1:2" ht="15" thickBot="1" x14ac:dyDescent="0.35">
      <c r="A6" s="9" t="s">
        <v>14</v>
      </c>
      <c r="B6" s="34"/>
    </row>
    <row r="7" spans="1:2" x14ac:dyDescent="0.3">
      <c r="A7" s="36" t="s">
        <v>15</v>
      </c>
      <c r="B7" s="37" t="s">
        <v>16</v>
      </c>
    </row>
    <row r="8" spans="1:2" x14ac:dyDescent="0.3">
      <c r="A8" s="38" t="s">
        <v>17</v>
      </c>
      <c r="B8" s="37" t="s">
        <v>18</v>
      </c>
    </row>
    <row r="9" spans="1:2" x14ac:dyDescent="0.3">
      <c r="A9" s="38" t="s">
        <v>19</v>
      </c>
      <c r="B9" s="37" t="s">
        <v>20</v>
      </c>
    </row>
    <row r="10" spans="1:2" x14ac:dyDescent="0.3">
      <c r="A10" s="38" t="s">
        <v>21</v>
      </c>
      <c r="B10" s="37" t="s">
        <v>22</v>
      </c>
    </row>
    <row r="11" spans="1:2" x14ac:dyDescent="0.3">
      <c r="A11" s="38" t="s">
        <v>23</v>
      </c>
      <c r="B11" s="37" t="s">
        <v>24</v>
      </c>
    </row>
    <row r="12" spans="1:2" x14ac:dyDescent="0.3">
      <c r="A12" s="38" t="s">
        <v>25</v>
      </c>
      <c r="B12" s="37" t="s">
        <v>26</v>
      </c>
    </row>
    <row r="13" spans="1:2" x14ac:dyDescent="0.3">
      <c r="A13" s="38" t="s">
        <v>27</v>
      </c>
      <c r="B13" s="37" t="s">
        <v>28</v>
      </c>
    </row>
    <row r="14" spans="1:2" ht="15" thickBot="1" x14ac:dyDescent="0.35">
      <c r="A14" s="39" t="s">
        <v>29</v>
      </c>
      <c r="B14" s="40" t="s">
        <v>30</v>
      </c>
    </row>
    <row r="15" spans="1:2" ht="15" thickBot="1" x14ac:dyDescent="0.35"/>
    <row r="16" spans="1:2" x14ac:dyDescent="0.3">
      <c r="A16" s="10" t="s">
        <v>31</v>
      </c>
      <c r="B16" s="41"/>
    </row>
    <row r="17" spans="1:2" x14ac:dyDescent="0.3">
      <c r="A17" s="42">
        <v>1</v>
      </c>
      <c r="B17" s="43" t="s">
        <v>32</v>
      </c>
    </row>
    <row r="18" spans="1:2" x14ac:dyDescent="0.3">
      <c r="A18" s="42"/>
      <c r="B18" s="43" t="s">
        <v>33</v>
      </c>
    </row>
    <row r="19" spans="1:2" x14ac:dyDescent="0.3">
      <c r="A19" s="42">
        <v>2</v>
      </c>
      <c r="B19" s="44" t="s">
        <v>807</v>
      </c>
    </row>
    <row r="20" spans="1:2" x14ac:dyDescent="0.3">
      <c r="A20" s="42">
        <v>3</v>
      </c>
      <c r="B20" s="44" t="s">
        <v>800</v>
      </c>
    </row>
    <row r="21" spans="1:2" x14ac:dyDescent="0.3">
      <c r="A21" s="45">
        <v>4</v>
      </c>
      <c r="B21" s="46" t="s">
        <v>34</v>
      </c>
    </row>
  </sheetData>
  <mergeCells count="3">
    <mergeCell ref="A2:B2"/>
    <mergeCell ref="A3:B3"/>
    <mergeCell ref="A4:B4"/>
  </mergeCells>
  <conditionalFormatting sqref="A7:A8">
    <cfRule type="duplicateValues" dxfId="9" priority="1" stopIfTrue="1"/>
    <cfRule type="duplicateValues" dxfId="8" priority="2" stopIfTrue="1"/>
    <cfRule type="duplicateValues" dxfId="7" priority="3" stopIfTrue="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1"/>
  <sheetViews>
    <sheetView workbookViewId="0">
      <selection activeCell="L13" sqref="L13"/>
    </sheetView>
  </sheetViews>
  <sheetFormatPr defaultRowHeight="14.4" x14ac:dyDescent="0.3"/>
  <cols>
    <col min="1" max="1" width="13.5546875" customWidth="1"/>
    <col min="3" max="3" width="17.33203125" customWidth="1"/>
    <col min="4" max="4" width="14.33203125" customWidth="1"/>
    <col min="5" max="5" width="27.88671875" customWidth="1"/>
    <col min="6" max="6" width="27.44140625" customWidth="1"/>
    <col min="7" max="7" width="11.77734375" customWidth="1"/>
    <col min="8" max="8" width="11.21875" customWidth="1"/>
    <col min="9" max="9" width="13.33203125" customWidth="1"/>
  </cols>
  <sheetData>
    <row r="1" spans="1:9" x14ac:dyDescent="0.3">
      <c r="A1" s="72" t="s">
        <v>15</v>
      </c>
      <c r="B1" s="73" t="s">
        <v>17</v>
      </c>
      <c r="C1" s="73" t="s">
        <v>372</v>
      </c>
      <c r="D1" s="74" t="s">
        <v>23</v>
      </c>
      <c r="E1" s="73" t="s">
        <v>25</v>
      </c>
      <c r="F1" s="73" t="s">
        <v>27</v>
      </c>
      <c r="G1" s="73" t="s">
        <v>29</v>
      </c>
      <c r="H1" s="73" t="s">
        <v>37</v>
      </c>
      <c r="I1" s="75" t="s">
        <v>38</v>
      </c>
    </row>
    <row r="2" spans="1:9" ht="14.4" customHeight="1" x14ac:dyDescent="0.3">
      <c r="A2" s="70" t="s">
        <v>527</v>
      </c>
      <c r="B2" s="49" t="s">
        <v>127</v>
      </c>
      <c r="C2" s="49">
        <v>11</v>
      </c>
      <c r="D2" s="58">
        <v>1126401.1000000001</v>
      </c>
      <c r="E2" s="49" t="s">
        <v>374</v>
      </c>
      <c r="F2" s="49" t="s">
        <v>375</v>
      </c>
      <c r="G2" s="52">
        <v>40342</v>
      </c>
      <c r="H2" s="49" t="s">
        <v>61</v>
      </c>
      <c r="I2" s="71" t="s">
        <v>57</v>
      </c>
    </row>
    <row r="3" spans="1:9" ht="14.4" customHeight="1" x14ac:dyDescent="0.3">
      <c r="A3" s="69" t="s">
        <v>527</v>
      </c>
      <c r="B3" s="50" t="s">
        <v>126</v>
      </c>
      <c r="C3" s="50">
        <v>30</v>
      </c>
      <c r="D3" s="32">
        <v>3072003</v>
      </c>
      <c r="E3" s="50" t="s">
        <v>374</v>
      </c>
      <c r="F3" s="50" t="s">
        <v>375</v>
      </c>
      <c r="G3" s="53">
        <v>40342</v>
      </c>
      <c r="H3" s="50" t="s">
        <v>61</v>
      </c>
      <c r="I3" s="68" t="s">
        <v>57</v>
      </c>
    </row>
    <row r="4" spans="1:9" ht="14.4" customHeight="1" x14ac:dyDescent="0.3">
      <c r="A4" s="70" t="s">
        <v>526</v>
      </c>
      <c r="B4" s="49" t="s">
        <v>120</v>
      </c>
      <c r="C4" s="49">
        <v>9</v>
      </c>
      <c r="D4" s="58">
        <v>23124.149999999998</v>
      </c>
      <c r="E4" s="49" t="s">
        <v>419</v>
      </c>
      <c r="F4" s="49" t="s">
        <v>420</v>
      </c>
      <c r="G4" s="52">
        <v>40342</v>
      </c>
      <c r="H4" s="49" t="s">
        <v>79</v>
      </c>
      <c r="I4" s="71" t="s">
        <v>57</v>
      </c>
    </row>
    <row r="5" spans="1:9" ht="14.4" customHeight="1" x14ac:dyDescent="0.3">
      <c r="A5" s="69" t="s">
        <v>376</v>
      </c>
      <c r="B5" s="50" t="s">
        <v>63</v>
      </c>
      <c r="C5" s="50">
        <v>42</v>
      </c>
      <c r="D5" s="32">
        <v>2263800</v>
      </c>
      <c r="E5" s="50" t="s">
        <v>377</v>
      </c>
      <c r="F5" s="50" t="s">
        <v>378</v>
      </c>
      <c r="G5" s="53">
        <v>40321</v>
      </c>
      <c r="H5" s="50" t="s">
        <v>72</v>
      </c>
      <c r="I5" s="68" t="s">
        <v>57</v>
      </c>
    </row>
    <row r="6" spans="1:9" ht="14.4" customHeight="1" x14ac:dyDescent="0.3">
      <c r="A6" s="70" t="s">
        <v>379</v>
      </c>
      <c r="B6" s="49" t="s">
        <v>66</v>
      </c>
      <c r="C6" s="49">
        <v>4</v>
      </c>
      <c r="D6" s="58">
        <v>215600</v>
      </c>
      <c r="E6" s="49" t="s">
        <v>380</v>
      </c>
      <c r="F6" s="49" t="s">
        <v>381</v>
      </c>
      <c r="G6" s="52">
        <v>40274</v>
      </c>
      <c r="H6" s="49" t="s">
        <v>49</v>
      </c>
      <c r="I6" s="71" t="s">
        <v>44</v>
      </c>
    </row>
    <row r="7" spans="1:9" ht="14.4" customHeight="1" x14ac:dyDescent="0.3">
      <c r="A7" s="69" t="s">
        <v>379</v>
      </c>
      <c r="B7" s="50" t="s">
        <v>70</v>
      </c>
      <c r="C7" s="50">
        <v>2</v>
      </c>
      <c r="D7" s="32">
        <v>107800</v>
      </c>
      <c r="E7" s="50" t="s">
        <v>380</v>
      </c>
      <c r="F7" s="50" t="s">
        <v>381</v>
      </c>
      <c r="G7" s="53">
        <v>40274</v>
      </c>
      <c r="H7" s="50" t="s">
        <v>49</v>
      </c>
      <c r="I7" s="68" t="s">
        <v>44</v>
      </c>
    </row>
    <row r="8" spans="1:9" ht="14.4" customHeight="1" x14ac:dyDescent="0.3">
      <c r="A8" s="70" t="s">
        <v>379</v>
      </c>
      <c r="B8" s="49" t="s">
        <v>74</v>
      </c>
      <c r="C8" s="49">
        <v>55</v>
      </c>
      <c r="D8" s="58">
        <v>2964500</v>
      </c>
      <c r="E8" s="49" t="s">
        <v>380</v>
      </c>
      <c r="F8" s="49" t="s">
        <v>381</v>
      </c>
      <c r="G8" s="52">
        <v>40274</v>
      </c>
      <c r="H8" s="49" t="s">
        <v>49</v>
      </c>
      <c r="I8" s="71" t="s">
        <v>44</v>
      </c>
    </row>
    <row r="9" spans="1:9" ht="14.4" customHeight="1" x14ac:dyDescent="0.3">
      <c r="A9" s="69" t="s">
        <v>379</v>
      </c>
      <c r="B9" s="50" t="s">
        <v>77</v>
      </c>
      <c r="C9" s="50">
        <v>27</v>
      </c>
      <c r="D9" s="32">
        <v>1425600</v>
      </c>
      <c r="E9" s="50" t="s">
        <v>380</v>
      </c>
      <c r="F9" s="50" t="s">
        <v>381</v>
      </c>
      <c r="G9" s="53">
        <v>40274</v>
      </c>
      <c r="H9" s="50" t="s">
        <v>49</v>
      </c>
      <c r="I9" s="68" t="s">
        <v>44</v>
      </c>
    </row>
    <row r="10" spans="1:9" ht="14.4" customHeight="1" x14ac:dyDescent="0.3">
      <c r="A10" s="70" t="s">
        <v>379</v>
      </c>
      <c r="B10" s="49" t="s">
        <v>80</v>
      </c>
      <c r="C10" s="49">
        <v>4</v>
      </c>
      <c r="D10" s="58">
        <v>211200</v>
      </c>
      <c r="E10" s="49" t="s">
        <v>380</v>
      </c>
      <c r="F10" s="49" t="s">
        <v>381</v>
      </c>
      <c r="G10" s="52">
        <v>40274</v>
      </c>
      <c r="H10" s="49" t="s">
        <v>49</v>
      </c>
      <c r="I10" s="71" t="s">
        <v>44</v>
      </c>
    </row>
    <row r="11" spans="1:9" ht="14.4" customHeight="1" x14ac:dyDescent="0.3">
      <c r="A11" s="69" t="s">
        <v>379</v>
      </c>
      <c r="B11" s="50" t="s">
        <v>83</v>
      </c>
      <c r="C11" s="50">
        <v>4</v>
      </c>
      <c r="D11" s="32">
        <v>47880.799999999996</v>
      </c>
      <c r="E11" s="50" t="s">
        <v>380</v>
      </c>
      <c r="F11" s="50" t="s">
        <v>381</v>
      </c>
      <c r="G11" s="53">
        <v>40274</v>
      </c>
      <c r="H11" s="50" t="s">
        <v>49</v>
      </c>
      <c r="I11" s="68" t="s">
        <v>44</v>
      </c>
    </row>
    <row r="12" spans="1:9" ht="14.4" customHeight="1" x14ac:dyDescent="0.3">
      <c r="A12" s="70" t="s">
        <v>382</v>
      </c>
      <c r="B12" s="49" t="s">
        <v>87</v>
      </c>
      <c r="C12" s="49">
        <v>134</v>
      </c>
      <c r="D12" s="58">
        <v>1604006.7999999998</v>
      </c>
      <c r="E12" s="49" t="s">
        <v>383</v>
      </c>
      <c r="F12" s="49" t="s">
        <v>384</v>
      </c>
      <c r="G12" s="52">
        <v>40293</v>
      </c>
      <c r="H12" s="49" t="s">
        <v>98</v>
      </c>
      <c r="I12" s="71" t="s">
        <v>57</v>
      </c>
    </row>
    <row r="13" spans="1:9" ht="14.4" customHeight="1" x14ac:dyDescent="0.3">
      <c r="A13" s="69" t="s">
        <v>385</v>
      </c>
      <c r="B13" s="50" t="s">
        <v>90</v>
      </c>
      <c r="C13" s="50">
        <v>72</v>
      </c>
      <c r="D13" s="32">
        <v>861854.4</v>
      </c>
      <c r="E13" s="50" t="s">
        <v>386</v>
      </c>
      <c r="F13" s="50" t="s">
        <v>387</v>
      </c>
      <c r="G13" s="53">
        <v>40329</v>
      </c>
      <c r="H13" s="50" t="s">
        <v>43</v>
      </c>
      <c r="I13" s="68" t="s">
        <v>44</v>
      </c>
    </row>
    <row r="14" spans="1:9" ht="14.4" customHeight="1" x14ac:dyDescent="0.3">
      <c r="A14" s="70" t="s">
        <v>388</v>
      </c>
      <c r="B14" s="49" t="s">
        <v>93</v>
      </c>
      <c r="C14" s="49">
        <v>5</v>
      </c>
      <c r="D14" s="58">
        <v>116374.49999999999</v>
      </c>
      <c r="E14" s="49" t="s">
        <v>389</v>
      </c>
      <c r="F14" s="49" t="s">
        <v>390</v>
      </c>
      <c r="G14" s="52">
        <v>40327</v>
      </c>
      <c r="H14" s="49" t="s">
        <v>95</v>
      </c>
      <c r="I14" s="71" t="s">
        <v>57</v>
      </c>
    </row>
    <row r="15" spans="1:9" ht="14.4" customHeight="1" x14ac:dyDescent="0.3">
      <c r="A15" s="69" t="s">
        <v>391</v>
      </c>
      <c r="B15" s="50" t="s">
        <v>96</v>
      </c>
      <c r="C15" s="50">
        <v>30</v>
      </c>
      <c r="D15" s="32">
        <v>668315.99999999988</v>
      </c>
      <c r="E15" s="50" t="s">
        <v>392</v>
      </c>
      <c r="F15" s="50" t="s">
        <v>393</v>
      </c>
      <c r="G15" s="53">
        <v>40312</v>
      </c>
      <c r="H15" s="50" t="s">
        <v>76</v>
      </c>
      <c r="I15" s="68" t="s">
        <v>44</v>
      </c>
    </row>
    <row r="16" spans="1:9" ht="14.4" customHeight="1" x14ac:dyDescent="0.3">
      <c r="A16" s="70" t="s">
        <v>391</v>
      </c>
      <c r="B16" s="49" t="s">
        <v>63</v>
      </c>
      <c r="C16" s="49">
        <v>1</v>
      </c>
      <c r="D16" s="58">
        <v>53900</v>
      </c>
      <c r="E16" s="49" t="s">
        <v>392</v>
      </c>
      <c r="F16" s="49" t="s">
        <v>393</v>
      </c>
      <c r="G16" s="52">
        <v>40312</v>
      </c>
      <c r="H16" s="49" t="s">
        <v>76</v>
      </c>
      <c r="I16" s="71" t="s">
        <v>44</v>
      </c>
    </row>
    <row r="17" spans="1:9" ht="14.4" customHeight="1" x14ac:dyDescent="0.3">
      <c r="A17" s="69" t="s">
        <v>391</v>
      </c>
      <c r="B17" s="50" t="s">
        <v>99</v>
      </c>
      <c r="C17" s="50">
        <v>1</v>
      </c>
      <c r="D17" s="32">
        <v>11970.199999999999</v>
      </c>
      <c r="E17" s="50" t="s">
        <v>392</v>
      </c>
      <c r="F17" s="50" t="s">
        <v>393</v>
      </c>
      <c r="G17" s="53">
        <v>40312</v>
      </c>
      <c r="H17" s="50" t="s">
        <v>76</v>
      </c>
      <c r="I17" s="68" t="s">
        <v>44</v>
      </c>
    </row>
    <row r="18" spans="1:9" ht="14.4" customHeight="1" x14ac:dyDescent="0.3">
      <c r="A18" s="70" t="s">
        <v>394</v>
      </c>
      <c r="B18" s="49" t="s">
        <v>100</v>
      </c>
      <c r="C18" s="49">
        <v>43</v>
      </c>
      <c r="D18" s="58">
        <v>514718.6</v>
      </c>
      <c r="E18" s="49" t="s">
        <v>380</v>
      </c>
      <c r="F18" s="49" t="s">
        <v>381</v>
      </c>
      <c r="G18" s="52">
        <v>40316</v>
      </c>
      <c r="H18" s="49" t="s">
        <v>49</v>
      </c>
      <c r="I18" s="71" t="s">
        <v>44</v>
      </c>
    </row>
    <row r="19" spans="1:9" ht="14.4" customHeight="1" x14ac:dyDescent="0.3">
      <c r="A19" s="69" t="s">
        <v>395</v>
      </c>
      <c r="B19" s="50" t="s">
        <v>101</v>
      </c>
      <c r="C19" s="50">
        <v>8</v>
      </c>
      <c r="D19" s="32">
        <v>95761.600000000006</v>
      </c>
      <c r="E19" s="50" t="s">
        <v>396</v>
      </c>
      <c r="F19" s="50" t="s">
        <v>397</v>
      </c>
      <c r="G19" s="53">
        <v>40316</v>
      </c>
      <c r="H19" s="50" t="s">
        <v>43</v>
      </c>
      <c r="I19" s="68" t="s">
        <v>44</v>
      </c>
    </row>
    <row r="20" spans="1:9" ht="14.4" customHeight="1" x14ac:dyDescent="0.3">
      <c r="A20" s="70" t="s">
        <v>395</v>
      </c>
      <c r="B20" s="49" t="s">
        <v>83</v>
      </c>
      <c r="C20" s="49">
        <v>3</v>
      </c>
      <c r="D20" s="58">
        <v>35910.6</v>
      </c>
      <c r="E20" s="49" t="s">
        <v>396</v>
      </c>
      <c r="F20" s="49" t="s">
        <v>397</v>
      </c>
      <c r="G20" s="52">
        <v>40316</v>
      </c>
      <c r="H20" s="49" t="s">
        <v>43</v>
      </c>
      <c r="I20" s="71" t="s">
        <v>44</v>
      </c>
    </row>
    <row r="21" spans="1:9" ht="14.4" customHeight="1" x14ac:dyDescent="0.3">
      <c r="A21" s="69" t="s">
        <v>395</v>
      </c>
      <c r="B21" s="50" t="s">
        <v>74</v>
      </c>
      <c r="C21" s="50">
        <v>182</v>
      </c>
      <c r="D21" s="32">
        <v>9809800</v>
      </c>
      <c r="E21" s="50" t="s">
        <v>396</v>
      </c>
      <c r="F21" s="50" t="s">
        <v>397</v>
      </c>
      <c r="G21" s="53">
        <v>40316</v>
      </c>
      <c r="H21" s="50" t="s">
        <v>43</v>
      </c>
      <c r="I21" s="68" t="s">
        <v>44</v>
      </c>
    </row>
    <row r="22" spans="1:9" ht="14.4" customHeight="1" x14ac:dyDescent="0.3">
      <c r="A22" s="70" t="s">
        <v>526</v>
      </c>
      <c r="B22" s="49" t="s">
        <v>120</v>
      </c>
      <c r="C22" s="49">
        <v>3</v>
      </c>
      <c r="D22" s="58">
        <v>7708.0499999999993</v>
      </c>
      <c r="E22" s="49" t="s">
        <v>419</v>
      </c>
      <c r="F22" s="49" t="s">
        <v>420</v>
      </c>
      <c r="G22" s="52">
        <v>40342</v>
      </c>
      <c r="H22" s="49" t="s">
        <v>79</v>
      </c>
      <c r="I22" s="71" t="s">
        <v>57</v>
      </c>
    </row>
    <row r="23" spans="1:9" ht="14.4" customHeight="1" x14ac:dyDescent="0.3">
      <c r="A23" s="69" t="s">
        <v>401</v>
      </c>
      <c r="B23" s="50" t="s">
        <v>103</v>
      </c>
      <c r="C23" s="50">
        <v>5</v>
      </c>
      <c r="D23" s="32">
        <v>122925</v>
      </c>
      <c r="E23" s="50" t="s">
        <v>402</v>
      </c>
      <c r="F23" s="50" t="s">
        <v>403</v>
      </c>
      <c r="G23" s="53">
        <v>40328</v>
      </c>
      <c r="H23" s="50" t="s">
        <v>85</v>
      </c>
      <c r="I23" s="68" t="s">
        <v>57</v>
      </c>
    </row>
    <row r="24" spans="1:9" ht="14.4" customHeight="1" x14ac:dyDescent="0.3">
      <c r="A24" s="70" t="s">
        <v>401</v>
      </c>
      <c r="B24" s="49" t="s">
        <v>104</v>
      </c>
      <c r="C24" s="49">
        <v>134</v>
      </c>
      <c r="D24" s="58">
        <v>3294390</v>
      </c>
      <c r="E24" s="49" t="s">
        <v>402</v>
      </c>
      <c r="F24" s="49" t="s">
        <v>403</v>
      </c>
      <c r="G24" s="52">
        <v>40328</v>
      </c>
      <c r="H24" s="49" t="s">
        <v>85</v>
      </c>
      <c r="I24" s="71" t="s">
        <v>57</v>
      </c>
    </row>
    <row r="25" spans="1:9" ht="14.4" customHeight="1" x14ac:dyDescent="0.3">
      <c r="A25" s="69" t="s">
        <v>404</v>
      </c>
      <c r="B25" s="50" t="s">
        <v>96</v>
      </c>
      <c r="C25" s="50">
        <v>73</v>
      </c>
      <c r="D25" s="32">
        <v>1626235.5999999999</v>
      </c>
      <c r="E25" s="50" t="s">
        <v>405</v>
      </c>
      <c r="F25" s="50" t="s">
        <v>406</v>
      </c>
      <c r="G25" s="53">
        <v>40288</v>
      </c>
      <c r="H25" s="50" t="s">
        <v>56</v>
      </c>
      <c r="I25" s="68" t="s">
        <v>57</v>
      </c>
    </row>
    <row r="26" spans="1:9" ht="14.4" customHeight="1" x14ac:dyDescent="0.3">
      <c r="A26" s="70" t="s">
        <v>407</v>
      </c>
      <c r="B26" s="49" t="s">
        <v>105</v>
      </c>
      <c r="C26" s="49">
        <v>5</v>
      </c>
      <c r="D26" s="58">
        <v>59597.999999999993</v>
      </c>
      <c r="E26" s="49" t="s">
        <v>383</v>
      </c>
      <c r="F26" s="49" t="s">
        <v>384</v>
      </c>
      <c r="G26" s="52">
        <v>40321</v>
      </c>
      <c r="H26" s="49" t="s">
        <v>98</v>
      </c>
      <c r="I26" s="71" t="s">
        <v>57</v>
      </c>
    </row>
    <row r="27" spans="1:9" ht="14.4" customHeight="1" x14ac:dyDescent="0.3">
      <c r="A27" s="69" t="s">
        <v>407</v>
      </c>
      <c r="B27" s="50" t="s">
        <v>59</v>
      </c>
      <c r="C27" s="50">
        <v>42</v>
      </c>
      <c r="D27" s="32">
        <v>2263800</v>
      </c>
      <c r="E27" s="50" t="s">
        <v>383</v>
      </c>
      <c r="F27" s="50" t="s">
        <v>384</v>
      </c>
      <c r="G27" s="53">
        <v>40321</v>
      </c>
      <c r="H27" s="50" t="s">
        <v>98</v>
      </c>
      <c r="I27" s="68" t="s">
        <v>57</v>
      </c>
    </row>
    <row r="28" spans="1:9" ht="14.4" customHeight="1" x14ac:dyDescent="0.3">
      <c r="A28" s="70" t="s">
        <v>407</v>
      </c>
      <c r="B28" s="49" t="s">
        <v>106</v>
      </c>
      <c r="C28" s="49">
        <v>188</v>
      </c>
      <c r="D28" s="58">
        <v>2240884.8000000003</v>
      </c>
      <c r="E28" s="49" t="s">
        <v>383</v>
      </c>
      <c r="F28" s="49" t="s">
        <v>384</v>
      </c>
      <c r="G28" s="52">
        <v>40321</v>
      </c>
      <c r="H28" s="49" t="s">
        <v>98</v>
      </c>
      <c r="I28" s="71" t="s">
        <v>57</v>
      </c>
    </row>
    <row r="29" spans="1:9" ht="14.4" customHeight="1" x14ac:dyDescent="0.3">
      <c r="A29" s="69" t="s">
        <v>407</v>
      </c>
      <c r="B29" s="50" t="s">
        <v>77</v>
      </c>
      <c r="C29" s="50">
        <v>1</v>
      </c>
      <c r="D29" s="32">
        <v>52800</v>
      </c>
      <c r="E29" s="50" t="s">
        <v>383</v>
      </c>
      <c r="F29" s="50" t="s">
        <v>384</v>
      </c>
      <c r="G29" s="53">
        <v>40321</v>
      </c>
      <c r="H29" s="50" t="s">
        <v>98</v>
      </c>
      <c r="I29" s="68" t="s">
        <v>57</v>
      </c>
    </row>
    <row r="30" spans="1:9" ht="14.4" customHeight="1" x14ac:dyDescent="0.3">
      <c r="A30" s="70" t="s">
        <v>407</v>
      </c>
      <c r="B30" s="49" t="s">
        <v>107</v>
      </c>
      <c r="C30" s="49">
        <v>3</v>
      </c>
      <c r="D30" s="58">
        <v>73755</v>
      </c>
      <c r="E30" s="49" t="s">
        <v>383</v>
      </c>
      <c r="F30" s="49" t="s">
        <v>384</v>
      </c>
      <c r="G30" s="52">
        <v>40321</v>
      </c>
      <c r="H30" s="49" t="s">
        <v>98</v>
      </c>
      <c r="I30" s="71" t="s">
        <v>57</v>
      </c>
    </row>
    <row r="31" spans="1:9" ht="14.4" customHeight="1" x14ac:dyDescent="0.3">
      <c r="A31" s="69" t="s">
        <v>407</v>
      </c>
      <c r="B31" s="50" t="s">
        <v>83</v>
      </c>
      <c r="C31" s="50">
        <v>3</v>
      </c>
      <c r="D31" s="32">
        <v>35910.6</v>
      </c>
      <c r="E31" s="50" t="s">
        <v>383</v>
      </c>
      <c r="F31" s="50" t="s">
        <v>384</v>
      </c>
      <c r="G31" s="53">
        <v>40321</v>
      </c>
      <c r="H31" s="50" t="s">
        <v>98</v>
      </c>
      <c r="I31" s="68" t="s">
        <v>57</v>
      </c>
    </row>
    <row r="32" spans="1:9" ht="14.4" customHeight="1" x14ac:dyDescent="0.3">
      <c r="A32" s="70" t="s">
        <v>407</v>
      </c>
      <c r="B32" s="49" t="s">
        <v>90</v>
      </c>
      <c r="C32" s="49">
        <v>41</v>
      </c>
      <c r="D32" s="58">
        <v>490778.2</v>
      </c>
      <c r="E32" s="49" t="s">
        <v>383</v>
      </c>
      <c r="F32" s="49" t="s">
        <v>384</v>
      </c>
      <c r="G32" s="52">
        <v>40321</v>
      </c>
      <c r="H32" s="49" t="s">
        <v>98</v>
      </c>
      <c r="I32" s="71" t="s">
        <v>57</v>
      </c>
    </row>
    <row r="33" spans="1:9" ht="14.4" customHeight="1" x14ac:dyDescent="0.3">
      <c r="A33" s="69" t="s">
        <v>526</v>
      </c>
      <c r="B33" s="50" t="s">
        <v>70</v>
      </c>
      <c r="C33" s="50">
        <v>6</v>
      </c>
      <c r="D33" s="32">
        <v>323400</v>
      </c>
      <c r="E33" s="50" t="s">
        <v>419</v>
      </c>
      <c r="F33" s="50" t="s">
        <v>420</v>
      </c>
      <c r="G33" s="53">
        <v>40342</v>
      </c>
      <c r="H33" s="50" t="s">
        <v>79</v>
      </c>
      <c r="I33" s="68" t="s">
        <v>57</v>
      </c>
    </row>
    <row r="34" spans="1:9" ht="14.4" customHeight="1" x14ac:dyDescent="0.3">
      <c r="A34" s="70" t="s">
        <v>409</v>
      </c>
      <c r="B34" s="49" t="s">
        <v>106</v>
      </c>
      <c r="C34" s="49">
        <v>197</v>
      </c>
      <c r="D34" s="58">
        <v>2348161.2000000002</v>
      </c>
      <c r="E34" s="49" t="s">
        <v>386</v>
      </c>
      <c r="F34" s="49" t="s">
        <v>387</v>
      </c>
      <c r="G34" s="52">
        <v>40328</v>
      </c>
      <c r="H34" s="49" t="s">
        <v>43</v>
      </c>
      <c r="I34" s="71" t="s">
        <v>44</v>
      </c>
    </row>
    <row r="35" spans="1:9" ht="14.4" customHeight="1" x14ac:dyDescent="0.3">
      <c r="A35" s="69" t="s">
        <v>410</v>
      </c>
      <c r="B35" s="50" t="s">
        <v>108</v>
      </c>
      <c r="C35" s="50">
        <v>91</v>
      </c>
      <c r="D35" s="32">
        <v>2237235</v>
      </c>
      <c r="E35" s="50" t="s">
        <v>411</v>
      </c>
      <c r="F35" s="50" t="s">
        <v>412</v>
      </c>
      <c r="G35" s="53">
        <v>40280</v>
      </c>
      <c r="H35" s="50" t="s">
        <v>49</v>
      </c>
      <c r="I35" s="68" t="s">
        <v>44</v>
      </c>
    </row>
    <row r="36" spans="1:9" ht="14.4" customHeight="1" x14ac:dyDescent="0.3">
      <c r="A36" s="70" t="s">
        <v>410</v>
      </c>
      <c r="B36" s="49" t="s">
        <v>109</v>
      </c>
      <c r="C36" s="49">
        <v>2</v>
      </c>
      <c r="D36" s="58">
        <v>23839.200000000001</v>
      </c>
      <c r="E36" s="49" t="s">
        <v>411</v>
      </c>
      <c r="F36" s="49" t="s">
        <v>412</v>
      </c>
      <c r="G36" s="52">
        <v>40280</v>
      </c>
      <c r="H36" s="49" t="s">
        <v>49</v>
      </c>
      <c r="I36" s="71" t="s">
        <v>44</v>
      </c>
    </row>
    <row r="37" spans="1:9" ht="14.4" customHeight="1" x14ac:dyDescent="0.3">
      <c r="A37" s="69" t="s">
        <v>733</v>
      </c>
      <c r="B37" s="50" t="s">
        <v>210</v>
      </c>
      <c r="C37" s="50">
        <v>78</v>
      </c>
      <c r="D37" s="32">
        <v>935992.2</v>
      </c>
      <c r="E37" s="50" t="s">
        <v>411</v>
      </c>
      <c r="F37" s="50" t="s">
        <v>412</v>
      </c>
      <c r="G37" s="53">
        <v>40331</v>
      </c>
      <c r="H37" s="50" t="s">
        <v>49</v>
      </c>
      <c r="I37" s="68" t="s">
        <v>44</v>
      </c>
    </row>
    <row r="38" spans="1:9" ht="14.4" customHeight="1" x14ac:dyDescent="0.3">
      <c r="A38" s="70" t="s">
        <v>416</v>
      </c>
      <c r="B38" s="49" t="s">
        <v>54</v>
      </c>
      <c r="C38" s="49">
        <v>1</v>
      </c>
      <c r="D38" s="58">
        <v>53900</v>
      </c>
      <c r="E38" s="49" t="s">
        <v>392</v>
      </c>
      <c r="F38" s="49" t="s">
        <v>393</v>
      </c>
      <c r="G38" s="52">
        <v>40280</v>
      </c>
      <c r="H38" s="49" t="s">
        <v>76</v>
      </c>
      <c r="I38" s="71" t="s">
        <v>44</v>
      </c>
    </row>
    <row r="39" spans="1:9" ht="14.4" customHeight="1" x14ac:dyDescent="0.3">
      <c r="A39" s="69" t="s">
        <v>733</v>
      </c>
      <c r="B39" s="50" t="s">
        <v>211</v>
      </c>
      <c r="C39" s="50">
        <v>77</v>
      </c>
      <c r="D39" s="32">
        <v>923992.29999999993</v>
      </c>
      <c r="E39" s="50" t="s">
        <v>411</v>
      </c>
      <c r="F39" s="50" t="s">
        <v>412</v>
      </c>
      <c r="G39" s="53">
        <v>40331</v>
      </c>
      <c r="H39" s="50" t="s">
        <v>49</v>
      </c>
      <c r="I39" s="68" t="s">
        <v>44</v>
      </c>
    </row>
    <row r="40" spans="1:9" ht="14.4" customHeight="1" x14ac:dyDescent="0.3">
      <c r="A40" s="70" t="s">
        <v>421</v>
      </c>
      <c r="B40" s="49" t="s">
        <v>112</v>
      </c>
      <c r="C40" s="49">
        <v>54</v>
      </c>
      <c r="D40" s="58">
        <v>1327590</v>
      </c>
      <c r="E40" s="49" t="s">
        <v>411</v>
      </c>
      <c r="F40" s="49" t="s">
        <v>412</v>
      </c>
      <c r="G40" s="52">
        <v>40297</v>
      </c>
      <c r="H40" s="49" t="s">
        <v>49</v>
      </c>
      <c r="I40" s="71" t="s">
        <v>44</v>
      </c>
    </row>
    <row r="41" spans="1:9" ht="14.4" customHeight="1" x14ac:dyDescent="0.3">
      <c r="A41" s="69" t="s">
        <v>733</v>
      </c>
      <c r="B41" s="50" t="s">
        <v>211</v>
      </c>
      <c r="C41" s="50">
        <v>2</v>
      </c>
      <c r="D41" s="32">
        <v>23999.8</v>
      </c>
      <c r="E41" s="50" t="s">
        <v>411</v>
      </c>
      <c r="F41" s="50" t="s">
        <v>412</v>
      </c>
      <c r="G41" s="53">
        <v>40331</v>
      </c>
      <c r="H41" s="50" t="s">
        <v>49</v>
      </c>
      <c r="I41" s="68" t="s">
        <v>44</v>
      </c>
    </row>
    <row r="42" spans="1:9" ht="14.4" customHeight="1" x14ac:dyDescent="0.3">
      <c r="A42" s="70" t="s">
        <v>733</v>
      </c>
      <c r="B42" s="49" t="s">
        <v>212</v>
      </c>
      <c r="C42" s="49">
        <v>28</v>
      </c>
      <c r="D42" s="58">
        <v>1274000</v>
      </c>
      <c r="E42" s="49" t="s">
        <v>411</v>
      </c>
      <c r="F42" s="49" t="s">
        <v>412</v>
      </c>
      <c r="G42" s="52">
        <v>40331</v>
      </c>
      <c r="H42" s="49" t="s">
        <v>49</v>
      </c>
      <c r="I42" s="71" t="s">
        <v>44</v>
      </c>
    </row>
    <row r="43" spans="1:9" ht="14.4" customHeight="1" x14ac:dyDescent="0.3">
      <c r="A43" s="69" t="s">
        <v>720</v>
      </c>
      <c r="B43" s="50" t="s">
        <v>180</v>
      </c>
      <c r="C43" s="50">
        <v>10</v>
      </c>
      <c r="D43" s="32">
        <v>390005</v>
      </c>
      <c r="E43" s="50" t="s">
        <v>411</v>
      </c>
      <c r="F43" s="50" t="s">
        <v>412</v>
      </c>
      <c r="G43" s="53">
        <v>40353</v>
      </c>
      <c r="H43" s="50" t="s">
        <v>49</v>
      </c>
      <c r="I43" s="68" t="s">
        <v>44</v>
      </c>
    </row>
    <row r="44" spans="1:9" ht="14.4" customHeight="1" x14ac:dyDescent="0.3">
      <c r="A44" s="70" t="s">
        <v>684</v>
      </c>
      <c r="B44" s="49" t="s">
        <v>132</v>
      </c>
      <c r="C44" s="49">
        <v>15</v>
      </c>
      <c r="D44" s="58">
        <v>1536001.5</v>
      </c>
      <c r="E44" s="49" t="s">
        <v>402</v>
      </c>
      <c r="F44" s="49" t="s">
        <v>403</v>
      </c>
      <c r="G44" s="52">
        <v>40335</v>
      </c>
      <c r="H44" s="49" t="s">
        <v>85</v>
      </c>
      <c r="I44" s="71" t="s">
        <v>57</v>
      </c>
    </row>
    <row r="45" spans="1:9" ht="14.4" customHeight="1" x14ac:dyDescent="0.3">
      <c r="A45" s="69" t="s">
        <v>684</v>
      </c>
      <c r="B45" s="50" t="s">
        <v>108</v>
      </c>
      <c r="C45" s="50">
        <v>10</v>
      </c>
      <c r="D45" s="32">
        <v>245850</v>
      </c>
      <c r="E45" s="50" t="s">
        <v>402</v>
      </c>
      <c r="F45" s="50" t="s">
        <v>403</v>
      </c>
      <c r="G45" s="53">
        <v>40335</v>
      </c>
      <c r="H45" s="50" t="s">
        <v>85</v>
      </c>
      <c r="I45" s="68" t="s">
        <v>57</v>
      </c>
    </row>
    <row r="46" spans="1:9" ht="14.4" customHeight="1" x14ac:dyDescent="0.3">
      <c r="A46" s="70" t="s">
        <v>684</v>
      </c>
      <c r="B46" s="49" t="s">
        <v>106</v>
      </c>
      <c r="C46" s="49">
        <v>15</v>
      </c>
      <c r="D46" s="58">
        <v>178794</v>
      </c>
      <c r="E46" s="49" t="s">
        <v>402</v>
      </c>
      <c r="F46" s="49" t="s">
        <v>403</v>
      </c>
      <c r="G46" s="52">
        <v>40335</v>
      </c>
      <c r="H46" s="49" t="s">
        <v>85</v>
      </c>
      <c r="I46" s="71" t="s">
        <v>57</v>
      </c>
    </row>
    <row r="47" spans="1:9" ht="14.4" customHeight="1" x14ac:dyDescent="0.3">
      <c r="A47" s="69" t="s">
        <v>684</v>
      </c>
      <c r="B47" s="50" t="s">
        <v>104</v>
      </c>
      <c r="C47" s="50">
        <v>10</v>
      </c>
      <c r="D47" s="32">
        <v>245850</v>
      </c>
      <c r="E47" s="50" t="s">
        <v>402</v>
      </c>
      <c r="F47" s="50" t="s">
        <v>403</v>
      </c>
      <c r="G47" s="53">
        <v>40335</v>
      </c>
      <c r="H47" s="50" t="s">
        <v>85</v>
      </c>
      <c r="I47" s="68" t="s">
        <v>57</v>
      </c>
    </row>
    <row r="48" spans="1:9" ht="14.4" customHeight="1" x14ac:dyDescent="0.3">
      <c r="A48" s="70" t="s">
        <v>425</v>
      </c>
      <c r="B48" s="49" t="s">
        <v>117</v>
      </c>
      <c r="C48" s="49">
        <v>4</v>
      </c>
      <c r="D48" s="58">
        <v>169000</v>
      </c>
      <c r="E48" s="49" t="s">
        <v>405</v>
      </c>
      <c r="F48" s="49" t="s">
        <v>406</v>
      </c>
      <c r="G48" s="52">
        <v>40322</v>
      </c>
      <c r="H48" s="49" t="s">
        <v>56</v>
      </c>
      <c r="I48" s="71" t="s">
        <v>57</v>
      </c>
    </row>
    <row r="49" spans="1:9" ht="14.4" customHeight="1" x14ac:dyDescent="0.3">
      <c r="A49" s="69" t="s">
        <v>426</v>
      </c>
      <c r="B49" s="50" t="s">
        <v>90</v>
      </c>
      <c r="C49" s="50">
        <v>3</v>
      </c>
      <c r="D49" s="32">
        <v>35910.600000000006</v>
      </c>
      <c r="E49" s="50" t="s">
        <v>411</v>
      </c>
      <c r="F49" s="50" t="s">
        <v>412</v>
      </c>
      <c r="G49" s="53">
        <v>40296</v>
      </c>
      <c r="H49" s="50" t="s">
        <v>49</v>
      </c>
      <c r="I49" s="68" t="s">
        <v>44</v>
      </c>
    </row>
    <row r="50" spans="1:9" ht="14.4" customHeight="1" x14ac:dyDescent="0.3">
      <c r="A50" s="70" t="s">
        <v>684</v>
      </c>
      <c r="B50" s="49" t="s">
        <v>118</v>
      </c>
      <c r="C50" s="49">
        <v>10</v>
      </c>
      <c r="D50" s="58">
        <v>422500</v>
      </c>
      <c r="E50" s="49" t="s">
        <v>402</v>
      </c>
      <c r="F50" s="49" t="s">
        <v>403</v>
      </c>
      <c r="G50" s="52">
        <v>40335</v>
      </c>
      <c r="H50" s="49" t="s">
        <v>85</v>
      </c>
      <c r="I50" s="71" t="s">
        <v>57</v>
      </c>
    </row>
    <row r="51" spans="1:9" ht="14.4" customHeight="1" x14ac:dyDescent="0.3">
      <c r="A51" s="69" t="s">
        <v>684</v>
      </c>
      <c r="B51" s="50" t="s">
        <v>110</v>
      </c>
      <c r="C51" s="50">
        <v>10</v>
      </c>
      <c r="D51" s="32">
        <v>119196</v>
      </c>
      <c r="E51" s="50" t="s">
        <v>402</v>
      </c>
      <c r="F51" s="50" t="s">
        <v>403</v>
      </c>
      <c r="G51" s="53">
        <v>40335</v>
      </c>
      <c r="H51" s="50" t="s">
        <v>85</v>
      </c>
      <c r="I51" s="68" t="s">
        <v>57</v>
      </c>
    </row>
    <row r="52" spans="1:9" ht="14.4" customHeight="1" x14ac:dyDescent="0.3">
      <c r="A52" s="70" t="s">
        <v>684</v>
      </c>
      <c r="B52" s="49" t="s">
        <v>111</v>
      </c>
      <c r="C52" s="49">
        <v>5</v>
      </c>
      <c r="D52" s="58">
        <v>122925</v>
      </c>
      <c r="E52" s="49" t="s">
        <v>402</v>
      </c>
      <c r="F52" s="49" t="s">
        <v>403</v>
      </c>
      <c r="G52" s="52">
        <v>40335</v>
      </c>
      <c r="H52" s="49" t="s">
        <v>85</v>
      </c>
      <c r="I52" s="71" t="s">
        <v>57</v>
      </c>
    </row>
    <row r="53" spans="1:9" ht="14.4" customHeight="1" x14ac:dyDescent="0.3">
      <c r="A53" s="69" t="s">
        <v>722</v>
      </c>
      <c r="B53" s="50" t="s">
        <v>188</v>
      </c>
      <c r="C53" s="50">
        <v>6</v>
      </c>
      <c r="D53" s="32">
        <v>364557.6</v>
      </c>
      <c r="E53" s="50" t="s">
        <v>386</v>
      </c>
      <c r="F53" s="50" t="s">
        <v>387</v>
      </c>
      <c r="G53" s="53">
        <v>40345</v>
      </c>
      <c r="H53" s="50" t="s">
        <v>43</v>
      </c>
      <c r="I53" s="68" t="s">
        <v>44</v>
      </c>
    </row>
    <row r="54" spans="1:9" ht="14.4" customHeight="1" x14ac:dyDescent="0.3">
      <c r="A54" s="70" t="s">
        <v>428</v>
      </c>
      <c r="B54" s="49" t="s">
        <v>59</v>
      </c>
      <c r="C54" s="49">
        <v>33</v>
      </c>
      <c r="D54" s="58">
        <v>1778700</v>
      </c>
      <c r="E54" s="49" t="s">
        <v>392</v>
      </c>
      <c r="F54" s="49" t="s">
        <v>393</v>
      </c>
      <c r="G54" s="52">
        <v>40321</v>
      </c>
      <c r="H54" s="49" t="s">
        <v>76</v>
      </c>
      <c r="I54" s="71" t="s">
        <v>44</v>
      </c>
    </row>
    <row r="55" spans="1:9" ht="14.4" customHeight="1" x14ac:dyDescent="0.3">
      <c r="A55" s="69" t="s">
        <v>428</v>
      </c>
      <c r="B55" s="50" t="s">
        <v>119</v>
      </c>
      <c r="C55" s="50">
        <v>2</v>
      </c>
      <c r="D55" s="32">
        <v>45500</v>
      </c>
      <c r="E55" s="50" t="s">
        <v>392</v>
      </c>
      <c r="F55" s="50" t="s">
        <v>393</v>
      </c>
      <c r="G55" s="53">
        <v>40321</v>
      </c>
      <c r="H55" s="50" t="s">
        <v>76</v>
      </c>
      <c r="I55" s="68" t="s">
        <v>44</v>
      </c>
    </row>
    <row r="56" spans="1:9" ht="14.4" customHeight="1" x14ac:dyDescent="0.3">
      <c r="A56" s="70" t="s">
        <v>428</v>
      </c>
      <c r="B56" s="49" t="s">
        <v>108</v>
      </c>
      <c r="C56" s="49">
        <v>4</v>
      </c>
      <c r="D56" s="58">
        <v>98340</v>
      </c>
      <c r="E56" s="49" t="s">
        <v>392</v>
      </c>
      <c r="F56" s="49" t="s">
        <v>393</v>
      </c>
      <c r="G56" s="52">
        <v>40321</v>
      </c>
      <c r="H56" s="49" t="s">
        <v>76</v>
      </c>
      <c r="I56" s="71" t="s">
        <v>44</v>
      </c>
    </row>
    <row r="57" spans="1:9" ht="14.4" customHeight="1" x14ac:dyDescent="0.3">
      <c r="A57" s="69" t="s">
        <v>722</v>
      </c>
      <c r="B57" s="50" t="s">
        <v>189</v>
      </c>
      <c r="C57" s="50">
        <v>7</v>
      </c>
      <c r="D57" s="32">
        <v>373100.00069999998</v>
      </c>
      <c r="E57" s="50" t="s">
        <v>386</v>
      </c>
      <c r="F57" s="50" t="s">
        <v>387</v>
      </c>
      <c r="G57" s="53">
        <v>40345</v>
      </c>
      <c r="H57" s="50" t="s">
        <v>43</v>
      </c>
      <c r="I57" s="68" t="s">
        <v>44</v>
      </c>
    </row>
    <row r="58" spans="1:9" ht="14.4" customHeight="1" x14ac:dyDescent="0.3">
      <c r="A58" s="70" t="s">
        <v>430</v>
      </c>
      <c r="B58" s="49" t="s">
        <v>120</v>
      </c>
      <c r="C58" s="49">
        <v>127</v>
      </c>
      <c r="D58" s="58">
        <v>326307.45</v>
      </c>
      <c r="E58" s="49" t="s">
        <v>377</v>
      </c>
      <c r="F58" s="49" t="s">
        <v>378</v>
      </c>
      <c r="G58" s="52">
        <v>40315</v>
      </c>
      <c r="H58" s="49" t="s">
        <v>72</v>
      </c>
      <c r="I58" s="71" t="s">
        <v>57</v>
      </c>
    </row>
    <row r="59" spans="1:9" ht="14.4" customHeight="1" x14ac:dyDescent="0.3">
      <c r="A59" s="69" t="s">
        <v>722</v>
      </c>
      <c r="B59" s="50" t="s">
        <v>190</v>
      </c>
      <c r="C59" s="50">
        <v>1</v>
      </c>
      <c r="D59" s="32">
        <v>48750</v>
      </c>
      <c r="E59" s="50" t="s">
        <v>386</v>
      </c>
      <c r="F59" s="50" t="s">
        <v>387</v>
      </c>
      <c r="G59" s="53">
        <v>40345</v>
      </c>
      <c r="H59" s="50" t="s">
        <v>43</v>
      </c>
      <c r="I59" s="68" t="s">
        <v>44</v>
      </c>
    </row>
    <row r="60" spans="1:9" ht="14.4" customHeight="1" x14ac:dyDescent="0.3">
      <c r="A60" s="70" t="s">
        <v>722</v>
      </c>
      <c r="B60" s="49" t="s">
        <v>191</v>
      </c>
      <c r="C60" s="49">
        <v>5</v>
      </c>
      <c r="D60" s="58">
        <v>147202</v>
      </c>
      <c r="E60" s="49" t="s">
        <v>386</v>
      </c>
      <c r="F60" s="49" t="s">
        <v>387</v>
      </c>
      <c r="G60" s="52">
        <v>40345</v>
      </c>
      <c r="H60" s="49" t="s">
        <v>43</v>
      </c>
      <c r="I60" s="71" t="s">
        <v>44</v>
      </c>
    </row>
    <row r="61" spans="1:9" ht="14.4" customHeight="1" x14ac:dyDescent="0.3">
      <c r="A61" s="69" t="s">
        <v>432</v>
      </c>
      <c r="B61" s="50" t="s">
        <v>83</v>
      </c>
      <c r="C61" s="50">
        <v>160</v>
      </c>
      <c r="D61" s="32">
        <v>1915231.9999999998</v>
      </c>
      <c r="E61" s="50" t="s">
        <v>399</v>
      </c>
      <c r="F61" s="50" t="s">
        <v>400</v>
      </c>
      <c r="G61" s="53">
        <v>40272</v>
      </c>
      <c r="H61" s="50" t="s">
        <v>72</v>
      </c>
      <c r="I61" s="68" t="s">
        <v>57</v>
      </c>
    </row>
    <row r="62" spans="1:9" ht="14.4" customHeight="1" x14ac:dyDescent="0.3">
      <c r="A62" s="70" t="s">
        <v>432</v>
      </c>
      <c r="B62" s="49" t="s">
        <v>122</v>
      </c>
      <c r="C62" s="49">
        <v>38</v>
      </c>
      <c r="D62" s="58">
        <v>166582.5</v>
      </c>
      <c r="E62" s="49" t="s">
        <v>399</v>
      </c>
      <c r="F62" s="49" t="s">
        <v>400</v>
      </c>
      <c r="G62" s="52">
        <v>40272</v>
      </c>
      <c r="H62" s="49" t="s">
        <v>72</v>
      </c>
      <c r="I62" s="71" t="s">
        <v>57</v>
      </c>
    </row>
    <row r="63" spans="1:9" ht="14.4" customHeight="1" x14ac:dyDescent="0.3">
      <c r="A63" s="69" t="s">
        <v>432</v>
      </c>
      <c r="B63" s="50" t="s">
        <v>123</v>
      </c>
      <c r="C63" s="50">
        <v>97</v>
      </c>
      <c r="D63" s="32">
        <v>249226.94999999998</v>
      </c>
      <c r="E63" s="50" t="s">
        <v>399</v>
      </c>
      <c r="F63" s="50" t="s">
        <v>400</v>
      </c>
      <c r="G63" s="53">
        <v>40272</v>
      </c>
      <c r="H63" s="50" t="s">
        <v>72</v>
      </c>
      <c r="I63" s="68" t="s">
        <v>57</v>
      </c>
    </row>
    <row r="64" spans="1:9" ht="14.4" customHeight="1" x14ac:dyDescent="0.3">
      <c r="A64" s="70" t="s">
        <v>432</v>
      </c>
      <c r="B64" s="49" t="s">
        <v>74</v>
      </c>
      <c r="C64" s="49">
        <v>4</v>
      </c>
      <c r="D64" s="58">
        <v>215600</v>
      </c>
      <c r="E64" s="49" t="s">
        <v>399</v>
      </c>
      <c r="F64" s="49" t="s">
        <v>400</v>
      </c>
      <c r="G64" s="52">
        <v>40272</v>
      </c>
      <c r="H64" s="49" t="s">
        <v>72</v>
      </c>
      <c r="I64" s="71" t="s">
        <v>57</v>
      </c>
    </row>
    <row r="65" spans="1:9" ht="14.4" customHeight="1" x14ac:dyDescent="0.3">
      <c r="A65" s="69" t="s">
        <v>432</v>
      </c>
      <c r="B65" s="50" t="s">
        <v>112</v>
      </c>
      <c r="C65" s="50">
        <v>179</v>
      </c>
      <c r="D65" s="32">
        <v>4400715</v>
      </c>
      <c r="E65" s="50" t="s">
        <v>399</v>
      </c>
      <c r="F65" s="50" t="s">
        <v>400</v>
      </c>
      <c r="G65" s="53">
        <v>40272</v>
      </c>
      <c r="H65" s="50" t="s">
        <v>72</v>
      </c>
      <c r="I65" s="68" t="s">
        <v>57</v>
      </c>
    </row>
    <row r="66" spans="1:9" ht="14.4" customHeight="1" x14ac:dyDescent="0.3">
      <c r="A66" s="70" t="s">
        <v>432</v>
      </c>
      <c r="B66" s="49" t="s">
        <v>124</v>
      </c>
      <c r="C66" s="49">
        <v>150</v>
      </c>
      <c r="D66" s="58">
        <v>230107.5</v>
      </c>
      <c r="E66" s="49" t="s">
        <v>399</v>
      </c>
      <c r="F66" s="49" t="s">
        <v>400</v>
      </c>
      <c r="G66" s="52">
        <v>40272</v>
      </c>
      <c r="H66" s="49" t="s">
        <v>72</v>
      </c>
      <c r="I66" s="71" t="s">
        <v>57</v>
      </c>
    </row>
    <row r="67" spans="1:9" ht="14.4" customHeight="1" x14ac:dyDescent="0.3">
      <c r="A67" s="69" t="s">
        <v>433</v>
      </c>
      <c r="B67" s="50" t="s">
        <v>124</v>
      </c>
      <c r="C67" s="50">
        <v>56</v>
      </c>
      <c r="D67" s="32">
        <v>85906.8</v>
      </c>
      <c r="E67" s="50" t="s">
        <v>405</v>
      </c>
      <c r="F67" s="50" t="s">
        <v>406</v>
      </c>
      <c r="G67" s="53">
        <v>40302</v>
      </c>
      <c r="H67" s="50" t="s">
        <v>56</v>
      </c>
      <c r="I67" s="68" t="s">
        <v>57</v>
      </c>
    </row>
    <row r="68" spans="1:9" ht="14.4" customHeight="1" x14ac:dyDescent="0.3">
      <c r="A68" s="70" t="s">
        <v>433</v>
      </c>
      <c r="B68" s="49" t="s">
        <v>104</v>
      </c>
      <c r="C68" s="49">
        <v>1</v>
      </c>
      <c r="D68" s="58">
        <v>24585</v>
      </c>
      <c r="E68" s="49" t="s">
        <v>405</v>
      </c>
      <c r="F68" s="49" t="s">
        <v>406</v>
      </c>
      <c r="G68" s="52">
        <v>40302</v>
      </c>
      <c r="H68" s="49" t="s">
        <v>56</v>
      </c>
      <c r="I68" s="71" t="s">
        <v>57</v>
      </c>
    </row>
    <row r="69" spans="1:9" ht="14.4" customHeight="1" x14ac:dyDescent="0.3">
      <c r="A69" s="69" t="s">
        <v>433</v>
      </c>
      <c r="B69" s="50" t="s">
        <v>106</v>
      </c>
      <c r="C69" s="50">
        <v>88</v>
      </c>
      <c r="D69" s="32">
        <v>1048924.8</v>
      </c>
      <c r="E69" s="50" t="s">
        <v>405</v>
      </c>
      <c r="F69" s="50" t="s">
        <v>406</v>
      </c>
      <c r="G69" s="53">
        <v>40302</v>
      </c>
      <c r="H69" s="50" t="s">
        <v>56</v>
      </c>
      <c r="I69" s="68" t="s">
        <v>57</v>
      </c>
    </row>
    <row r="70" spans="1:9" ht="14.4" customHeight="1" x14ac:dyDescent="0.3">
      <c r="A70" s="70" t="s">
        <v>433</v>
      </c>
      <c r="B70" s="49" t="s">
        <v>125</v>
      </c>
      <c r="C70" s="49">
        <v>196</v>
      </c>
      <c r="D70" s="58">
        <v>859215</v>
      </c>
      <c r="E70" s="49" t="s">
        <v>405</v>
      </c>
      <c r="F70" s="49" t="s">
        <v>406</v>
      </c>
      <c r="G70" s="52">
        <v>40302</v>
      </c>
      <c r="H70" s="49" t="s">
        <v>56</v>
      </c>
      <c r="I70" s="71" t="s">
        <v>57</v>
      </c>
    </row>
    <row r="71" spans="1:9" ht="14.4" customHeight="1" x14ac:dyDescent="0.3">
      <c r="A71" s="69" t="s">
        <v>434</v>
      </c>
      <c r="B71" s="50" t="s">
        <v>124</v>
      </c>
      <c r="C71" s="50">
        <v>2</v>
      </c>
      <c r="D71" s="32">
        <v>3068.1</v>
      </c>
      <c r="E71" s="50" t="s">
        <v>399</v>
      </c>
      <c r="F71" s="50" t="s">
        <v>400</v>
      </c>
      <c r="G71" s="53">
        <v>40298</v>
      </c>
      <c r="H71" s="50" t="s">
        <v>72</v>
      </c>
      <c r="I71" s="68" t="s">
        <v>57</v>
      </c>
    </row>
    <row r="72" spans="1:9" ht="14.4" customHeight="1" x14ac:dyDescent="0.3">
      <c r="A72" s="70" t="s">
        <v>722</v>
      </c>
      <c r="B72" s="49" t="s">
        <v>192</v>
      </c>
      <c r="C72" s="49">
        <v>45</v>
      </c>
      <c r="D72" s="58">
        <v>1008018.0000000001</v>
      </c>
      <c r="E72" s="49" t="s">
        <v>386</v>
      </c>
      <c r="F72" s="49" t="s">
        <v>387</v>
      </c>
      <c r="G72" s="52">
        <v>40345</v>
      </c>
      <c r="H72" s="49" t="s">
        <v>43</v>
      </c>
      <c r="I72" s="71" t="s">
        <v>44</v>
      </c>
    </row>
    <row r="73" spans="1:9" ht="14.4" customHeight="1" x14ac:dyDescent="0.3">
      <c r="A73" s="69" t="s">
        <v>436</v>
      </c>
      <c r="B73" s="50" t="s">
        <v>126</v>
      </c>
      <c r="C73" s="50">
        <v>2</v>
      </c>
      <c r="D73" s="32">
        <v>204800.2</v>
      </c>
      <c r="E73" s="50" t="s">
        <v>380</v>
      </c>
      <c r="F73" s="50" t="s">
        <v>381</v>
      </c>
      <c r="G73" s="53">
        <v>40282</v>
      </c>
      <c r="H73" s="50" t="s">
        <v>49</v>
      </c>
      <c r="I73" s="68" t="s">
        <v>44</v>
      </c>
    </row>
    <row r="74" spans="1:9" ht="14.4" customHeight="1" x14ac:dyDescent="0.3">
      <c r="A74" s="70" t="s">
        <v>436</v>
      </c>
      <c r="B74" s="49" t="s">
        <v>96</v>
      </c>
      <c r="C74" s="49">
        <v>46</v>
      </c>
      <c r="D74" s="58">
        <v>1024751.1999999998</v>
      </c>
      <c r="E74" s="49" t="s">
        <v>380</v>
      </c>
      <c r="F74" s="49" t="s">
        <v>381</v>
      </c>
      <c r="G74" s="52">
        <v>40282</v>
      </c>
      <c r="H74" s="49" t="s">
        <v>49</v>
      </c>
      <c r="I74" s="71" t="s">
        <v>44</v>
      </c>
    </row>
    <row r="75" spans="1:9" ht="14.4" customHeight="1" x14ac:dyDescent="0.3">
      <c r="A75" s="69" t="s">
        <v>437</v>
      </c>
      <c r="B75" s="50" t="s">
        <v>117</v>
      </c>
      <c r="C75" s="50">
        <v>1</v>
      </c>
      <c r="D75" s="32">
        <v>42250</v>
      </c>
      <c r="E75" s="50" t="s">
        <v>399</v>
      </c>
      <c r="F75" s="50" t="s">
        <v>400</v>
      </c>
      <c r="G75" s="53">
        <v>40303</v>
      </c>
      <c r="H75" s="50" t="s">
        <v>72</v>
      </c>
      <c r="I75" s="68" t="s">
        <v>57</v>
      </c>
    </row>
    <row r="76" spans="1:9" ht="14.4" customHeight="1" x14ac:dyDescent="0.3">
      <c r="A76" s="70" t="s">
        <v>438</v>
      </c>
      <c r="B76" s="49" t="s">
        <v>124</v>
      </c>
      <c r="C76" s="49">
        <v>149</v>
      </c>
      <c r="D76" s="58">
        <v>228573.44999999998</v>
      </c>
      <c r="E76" s="49" t="s">
        <v>439</v>
      </c>
      <c r="F76" s="49" t="s">
        <v>440</v>
      </c>
      <c r="G76" s="52">
        <v>40297</v>
      </c>
      <c r="H76" s="49" t="s">
        <v>56</v>
      </c>
      <c r="I76" s="71" t="s">
        <v>57</v>
      </c>
    </row>
    <row r="77" spans="1:9" ht="14.4" customHeight="1" x14ac:dyDescent="0.3">
      <c r="A77" s="69" t="s">
        <v>438</v>
      </c>
      <c r="B77" s="50" t="s">
        <v>127</v>
      </c>
      <c r="C77" s="50">
        <v>34</v>
      </c>
      <c r="D77" s="32">
        <v>3481603.4000000004</v>
      </c>
      <c r="E77" s="50" t="s">
        <v>439</v>
      </c>
      <c r="F77" s="50" t="s">
        <v>440</v>
      </c>
      <c r="G77" s="53">
        <v>40297</v>
      </c>
      <c r="H77" s="50" t="s">
        <v>56</v>
      </c>
      <c r="I77" s="68" t="s">
        <v>57</v>
      </c>
    </row>
    <row r="78" spans="1:9" ht="14.4" customHeight="1" x14ac:dyDescent="0.3">
      <c r="A78" s="70" t="s">
        <v>438</v>
      </c>
      <c r="B78" s="49" t="s">
        <v>47</v>
      </c>
      <c r="C78" s="49">
        <v>101</v>
      </c>
      <c r="D78" s="58">
        <v>5332800</v>
      </c>
      <c r="E78" s="49" t="s">
        <v>439</v>
      </c>
      <c r="F78" s="49" t="s">
        <v>440</v>
      </c>
      <c r="G78" s="52">
        <v>40297</v>
      </c>
      <c r="H78" s="49" t="s">
        <v>56</v>
      </c>
      <c r="I78" s="71" t="s">
        <v>57</v>
      </c>
    </row>
    <row r="79" spans="1:9" ht="14.4" customHeight="1" x14ac:dyDescent="0.3">
      <c r="A79" s="69" t="s">
        <v>441</v>
      </c>
      <c r="B79" s="50" t="s">
        <v>128</v>
      </c>
      <c r="C79" s="50">
        <v>2</v>
      </c>
      <c r="D79" s="32">
        <v>204800.19999999998</v>
      </c>
      <c r="E79" s="50" t="s">
        <v>411</v>
      </c>
      <c r="F79" s="50" t="s">
        <v>412</v>
      </c>
      <c r="G79" s="53">
        <v>40307</v>
      </c>
      <c r="H79" s="50" t="s">
        <v>49</v>
      </c>
      <c r="I79" s="68" t="s">
        <v>44</v>
      </c>
    </row>
    <row r="80" spans="1:9" ht="14.4" customHeight="1" x14ac:dyDescent="0.3">
      <c r="A80" s="70" t="s">
        <v>722</v>
      </c>
      <c r="B80" s="49" t="s">
        <v>193</v>
      </c>
      <c r="C80" s="49">
        <v>45</v>
      </c>
      <c r="D80" s="58">
        <v>2476782</v>
      </c>
      <c r="E80" s="49" t="s">
        <v>386</v>
      </c>
      <c r="F80" s="49" t="s">
        <v>387</v>
      </c>
      <c r="G80" s="52">
        <v>40345</v>
      </c>
      <c r="H80" s="49" t="s">
        <v>43</v>
      </c>
      <c r="I80" s="71" t="s">
        <v>44</v>
      </c>
    </row>
    <row r="81" spans="1:9" ht="14.4" customHeight="1" x14ac:dyDescent="0.3">
      <c r="A81" s="69" t="s">
        <v>726</v>
      </c>
      <c r="B81" s="50" t="s">
        <v>182</v>
      </c>
      <c r="C81" s="50">
        <v>60</v>
      </c>
      <c r="D81" s="32">
        <v>3645576</v>
      </c>
      <c r="E81" s="50" t="s">
        <v>374</v>
      </c>
      <c r="F81" s="50" t="s">
        <v>375</v>
      </c>
      <c r="G81" s="53">
        <v>40334</v>
      </c>
      <c r="H81" s="50" t="s">
        <v>61</v>
      </c>
      <c r="I81" s="68" t="s">
        <v>57</v>
      </c>
    </row>
    <row r="82" spans="1:9" ht="14.4" customHeight="1" x14ac:dyDescent="0.3">
      <c r="A82" s="70" t="s">
        <v>726</v>
      </c>
      <c r="B82" s="49" t="s">
        <v>183</v>
      </c>
      <c r="C82" s="49">
        <v>45</v>
      </c>
      <c r="D82" s="58">
        <v>2398500.0044999998</v>
      </c>
      <c r="E82" s="49" t="s">
        <v>374</v>
      </c>
      <c r="F82" s="49" t="s">
        <v>375</v>
      </c>
      <c r="G82" s="52">
        <v>40334</v>
      </c>
      <c r="H82" s="49" t="s">
        <v>61</v>
      </c>
      <c r="I82" s="71" t="s">
        <v>57</v>
      </c>
    </row>
    <row r="83" spans="1:9" ht="14.4" customHeight="1" x14ac:dyDescent="0.3">
      <c r="A83" s="69" t="s">
        <v>443</v>
      </c>
      <c r="B83" s="50" t="s">
        <v>115</v>
      </c>
      <c r="C83" s="50">
        <v>133</v>
      </c>
      <c r="D83" s="32">
        <v>5548720.0999999996</v>
      </c>
      <c r="E83" s="50" t="s">
        <v>405</v>
      </c>
      <c r="F83" s="50" t="s">
        <v>406</v>
      </c>
      <c r="G83" s="53">
        <v>40288</v>
      </c>
      <c r="H83" s="50" t="s">
        <v>56</v>
      </c>
      <c r="I83" s="68" t="s">
        <v>57</v>
      </c>
    </row>
    <row r="84" spans="1:9" ht="14.4" customHeight="1" x14ac:dyDescent="0.3">
      <c r="A84" s="70" t="s">
        <v>444</v>
      </c>
      <c r="B84" s="49" t="s">
        <v>129</v>
      </c>
      <c r="C84" s="49">
        <v>79</v>
      </c>
      <c r="D84" s="58">
        <v>8089607.8999999994</v>
      </c>
      <c r="E84" s="49" t="s">
        <v>389</v>
      </c>
      <c r="F84" s="49" t="s">
        <v>390</v>
      </c>
      <c r="G84" s="52">
        <v>40306</v>
      </c>
      <c r="H84" s="49" t="s">
        <v>95</v>
      </c>
      <c r="I84" s="71" t="s">
        <v>57</v>
      </c>
    </row>
    <row r="85" spans="1:9" ht="14.4" customHeight="1" x14ac:dyDescent="0.3">
      <c r="A85" s="69" t="s">
        <v>726</v>
      </c>
      <c r="B85" s="50" t="s">
        <v>184</v>
      </c>
      <c r="C85" s="50">
        <v>115</v>
      </c>
      <c r="D85" s="32">
        <v>5606250</v>
      </c>
      <c r="E85" s="50" t="s">
        <v>374</v>
      </c>
      <c r="F85" s="50" t="s">
        <v>375</v>
      </c>
      <c r="G85" s="53">
        <v>40334</v>
      </c>
      <c r="H85" s="50" t="s">
        <v>61</v>
      </c>
      <c r="I85" s="68" t="s">
        <v>57</v>
      </c>
    </row>
    <row r="86" spans="1:9" ht="14.4" customHeight="1" x14ac:dyDescent="0.3">
      <c r="A86" s="70" t="s">
        <v>726</v>
      </c>
      <c r="B86" s="49" t="s">
        <v>201</v>
      </c>
      <c r="C86" s="49">
        <v>25</v>
      </c>
      <c r="D86" s="58">
        <v>560010</v>
      </c>
      <c r="E86" s="49" t="s">
        <v>374</v>
      </c>
      <c r="F86" s="49" t="s">
        <v>375</v>
      </c>
      <c r="G86" s="52">
        <v>40334</v>
      </c>
      <c r="H86" s="49" t="s">
        <v>61</v>
      </c>
      <c r="I86" s="71" t="s">
        <v>57</v>
      </c>
    </row>
    <row r="87" spans="1:9" ht="14.4" customHeight="1" x14ac:dyDescent="0.3">
      <c r="A87" s="69" t="s">
        <v>735</v>
      </c>
      <c r="B87" s="50" t="s">
        <v>223</v>
      </c>
      <c r="C87" s="50">
        <v>40</v>
      </c>
      <c r="D87" s="32">
        <v>1560020</v>
      </c>
      <c r="E87" s="50" t="s">
        <v>389</v>
      </c>
      <c r="F87" s="50" t="s">
        <v>390</v>
      </c>
      <c r="G87" s="53">
        <v>40334</v>
      </c>
      <c r="H87" s="50" t="s">
        <v>95</v>
      </c>
      <c r="I87" s="68" t="s">
        <v>57</v>
      </c>
    </row>
    <row r="88" spans="1:9" ht="14.4" customHeight="1" x14ac:dyDescent="0.3">
      <c r="A88" s="70" t="s">
        <v>735</v>
      </c>
      <c r="B88" s="49" t="s">
        <v>224</v>
      </c>
      <c r="C88" s="49">
        <v>2</v>
      </c>
      <c r="D88" s="58">
        <v>78001</v>
      </c>
      <c r="E88" s="49" t="s">
        <v>389</v>
      </c>
      <c r="F88" s="49" t="s">
        <v>390</v>
      </c>
      <c r="G88" s="52">
        <v>40334</v>
      </c>
      <c r="H88" s="49" t="s">
        <v>95</v>
      </c>
      <c r="I88" s="71" t="s">
        <v>57</v>
      </c>
    </row>
    <row r="89" spans="1:9" ht="14.4" customHeight="1" x14ac:dyDescent="0.3">
      <c r="A89" s="69" t="s">
        <v>735</v>
      </c>
      <c r="B89" s="50" t="s">
        <v>225</v>
      </c>
      <c r="C89" s="50">
        <v>56</v>
      </c>
      <c r="D89" s="32">
        <v>1648662.4000000001</v>
      </c>
      <c r="E89" s="50" t="s">
        <v>389</v>
      </c>
      <c r="F89" s="50" t="s">
        <v>390</v>
      </c>
      <c r="G89" s="53">
        <v>40334</v>
      </c>
      <c r="H89" s="50" t="s">
        <v>95</v>
      </c>
      <c r="I89" s="68" t="s">
        <v>57</v>
      </c>
    </row>
    <row r="90" spans="1:9" ht="14.4" customHeight="1" x14ac:dyDescent="0.3">
      <c r="A90" s="70" t="s">
        <v>736</v>
      </c>
      <c r="B90" s="49" t="s">
        <v>226</v>
      </c>
      <c r="C90" s="49">
        <v>6</v>
      </c>
      <c r="D90" s="58">
        <v>134402.40000000002</v>
      </c>
      <c r="E90" s="49" t="s">
        <v>419</v>
      </c>
      <c r="F90" s="49" t="s">
        <v>420</v>
      </c>
      <c r="G90" s="52">
        <v>40346</v>
      </c>
      <c r="H90" s="49" t="s">
        <v>79</v>
      </c>
      <c r="I90" s="71" t="s">
        <v>57</v>
      </c>
    </row>
    <row r="91" spans="1:9" ht="14.4" customHeight="1" x14ac:dyDescent="0.3">
      <c r="A91" s="69" t="s">
        <v>446</v>
      </c>
      <c r="B91" s="50" t="s">
        <v>101</v>
      </c>
      <c r="C91" s="50">
        <v>1</v>
      </c>
      <c r="D91" s="32">
        <v>11970.2</v>
      </c>
      <c r="E91" s="50" t="s">
        <v>399</v>
      </c>
      <c r="F91" s="50" t="s">
        <v>400</v>
      </c>
      <c r="G91" s="53">
        <v>40318</v>
      </c>
      <c r="H91" s="50" t="s">
        <v>72</v>
      </c>
      <c r="I91" s="68" t="s">
        <v>57</v>
      </c>
    </row>
    <row r="92" spans="1:9" ht="14.4" customHeight="1" x14ac:dyDescent="0.3">
      <c r="A92" s="70" t="s">
        <v>447</v>
      </c>
      <c r="B92" s="49" t="s">
        <v>122</v>
      </c>
      <c r="C92" s="49">
        <v>110</v>
      </c>
      <c r="D92" s="58">
        <v>482212.5</v>
      </c>
      <c r="E92" s="49" t="s">
        <v>402</v>
      </c>
      <c r="F92" s="49" t="s">
        <v>403</v>
      </c>
      <c r="G92" s="52">
        <v>40278</v>
      </c>
      <c r="H92" s="49" t="s">
        <v>85</v>
      </c>
      <c r="I92" s="71" t="s">
        <v>57</v>
      </c>
    </row>
    <row r="93" spans="1:9" ht="14.4" customHeight="1" x14ac:dyDescent="0.3">
      <c r="A93" s="69" t="s">
        <v>448</v>
      </c>
      <c r="B93" s="50" t="s">
        <v>117</v>
      </c>
      <c r="C93" s="50">
        <v>1</v>
      </c>
      <c r="D93" s="32">
        <v>42250</v>
      </c>
      <c r="E93" s="50" t="s">
        <v>414</v>
      </c>
      <c r="F93" s="50" t="s">
        <v>415</v>
      </c>
      <c r="G93" s="53">
        <v>40274</v>
      </c>
      <c r="H93" s="50" t="s">
        <v>68</v>
      </c>
      <c r="I93" s="68" t="s">
        <v>57</v>
      </c>
    </row>
    <row r="94" spans="1:9" ht="14.4" customHeight="1" x14ac:dyDescent="0.3">
      <c r="A94" s="70" t="s">
        <v>449</v>
      </c>
      <c r="B94" s="49" t="s">
        <v>119</v>
      </c>
      <c r="C94" s="49">
        <v>3</v>
      </c>
      <c r="D94" s="58">
        <v>68250</v>
      </c>
      <c r="E94" s="49" t="s">
        <v>411</v>
      </c>
      <c r="F94" s="49" t="s">
        <v>412</v>
      </c>
      <c r="G94" s="52">
        <v>40309</v>
      </c>
      <c r="H94" s="49" t="s">
        <v>49</v>
      </c>
      <c r="I94" s="71" t="s">
        <v>44</v>
      </c>
    </row>
    <row r="95" spans="1:9" ht="14.4" customHeight="1" x14ac:dyDescent="0.3">
      <c r="A95" s="69" t="s">
        <v>450</v>
      </c>
      <c r="B95" s="50" t="s">
        <v>109</v>
      </c>
      <c r="C95" s="50">
        <v>156</v>
      </c>
      <c r="D95" s="32">
        <v>1859457.6</v>
      </c>
      <c r="E95" s="50" t="s">
        <v>386</v>
      </c>
      <c r="F95" s="50" t="s">
        <v>387</v>
      </c>
      <c r="G95" s="53">
        <v>40329</v>
      </c>
      <c r="H95" s="50" t="s">
        <v>43</v>
      </c>
      <c r="I95" s="68" t="s">
        <v>44</v>
      </c>
    </row>
    <row r="96" spans="1:9" ht="14.4" customHeight="1" x14ac:dyDescent="0.3">
      <c r="A96" s="70" t="s">
        <v>451</v>
      </c>
      <c r="B96" s="49" t="s">
        <v>90</v>
      </c>
      <c r="C96" s="49">
        <v>1</v>
      </c>
      <c r="D96" s="58">
        <v>11970.2</v>
      </c>
      <c r="E96" s="49" t="s">
        <v>396</v>
      </c>
      <c r="F96" s="49" t="s">
        <v>397</v>
      </c>
      <c r="G96" s="52">
        <v>40307</v>
      </c>
      <c r="H96" s="49" t="s">
        <v>43</v>
      </c>
      <c r="I96" s="71" t="s">
        <v>44</v>
      </c>
    </row>
    <row r="97" spans="1:9" ht="14.4" customHeight="1" x14ac:dyDescent="0.3">
      <c r="A97" s="69" t="s">
        <v>451</v>
      </c>
      <c r="B97" s="50" t="s">
        <v>122</v>
      </c>
      <c r="C97" s="50">
        <v>7</v>
      </c>
      <c r="D97" s="32">
        <v>30686.25</v>
      </c>
      <c r="E97" s="50" t="s">
        <v>396</v>
      </c>
      <c r="F97" s="50" t="s">
        <v>397</v>
      </c>
      <c r="G97" s="53">
        <v>40307</v>
      </c>
      <c r="H97" s="50" t="s">
        <v>43</v>
      </c>
      <c r="I97" s="68" t="s">
        <v>44</v>
      </c>
    </row>
    <row r="98" spans="1:9" ht="14.4" customHeight="1" x14ac:dyDescent="0.3">
      <c r="A98" s="70" t="s">
        <v>451</v>
      </c>
      <c r="B98" s="49" t="s">
        <v>90</v>
      </c>
      <c r="C98" s="49">
        <v>3</v>
      </c>
      <c r="D98" s="58">
        <v>35910.600000000006</v>
      </c>
      <c r="E98" s="49" t="s">
        <v>396</v>
      </c>
      <c r="F98" s="49" t="s">
        <v>397</v>
      </c>
      <c r="G98" s="52">
        <v>40307</v>
      </c>
      <c r="H98" s="49" t="s">
        <v>43</v>
      </c>
      <c r="I98" s="71" t="s">
        <v>44</v>
      </c>
    </row>
    <row r="99" spans="1:9" ht="14.4" customHeight="1" x14ac:dyDescent="0.3">
      <c r="A99" s="69" t="s">
        <v>452</v>
      </c>
      <c r="B99" s="50" t="s">
        <v>130</v>
      </c>
      <c r="C99" s="50">
        <v>2</v>
      </c>
      <c r="D99" s="32">
        <v>204800.2</v>
      </c>
      <c r="E99" s="50" t="s">
        <v>386</v>
      </c>
      <c r="F99" s="50" t="s">
        <v>387</v>
      </c>
      <c r="G99" s="53">
        <v>40324</v>
      </c>
      <c r="H99" s="50" t="s">
        <v>43</v>
      </c>
      <c r="I99" s="68" t="s">
        <v>44</v>
      </c>
    </row>
    <row r="100" spans="1:9" ht="14.4" customHeight="1" x14ac:dyDescent="0.3">
      <c r="A100" s="70" t="s">
        <v>453</v>
      </c>
      <c r="B100" s="49" t="s">
        <v>107</v>
      </c>
      <c r="C100" s="49">
        <v>2</v>
      </c>
      <c r="D100" s="58">
        <v>49170</v>
      </c>
      <c r="E100" s="49" t="s">
        <v>383</v>
      </c>
      <c r="F100" s="49" t="s">
        <v>384</v>
      </c>
      <c r="G100" s="52">
        <v>40285</v>
      </c>
      <c r="H100" s="49" t="s">
        <v>98</v>
      </c>
      <c r="I100" s="71" t="s">
        <v>57</v>
      </c>
    </row>
    <row r="101" spans="1:9" ht="14.4" customHeight="1" x14ac:dyDescent="0.3">
      <c r="A101" s="69" t="s">
        <v>453</v>
      </c>
      <c r="B101" s="50" t="s">
        <v>129</v>
      </c>
      <c r="C101" s="50">
        <v>33</v>
      </c>
      <c r="D101" s="32">
        <v>3379203.3</v>
      </c>
      <c r="E101" s="50" t="s">
        <v>383</v>
      </c>
      <c r="F101" s="50" t="s">
        <v>384</v>
      </c>
      <c r="G101" s="53">
        <v>40285</v>
      </c>
      <c r="H101" s="50" t="s">
        <v>98</v>
      </c>
      <c r="I101" s="68" t="s">
        <v>57</v>
      </c>
    </row>
    <row r="102" spans="1:9" ht="14.4" customHeight="1" x14ac:dyDescent="0.3">
      <c r="A102" s="70" t="s">
        <v>453</v>
      </c>
      <c r="B102" s="49" t="s">
        <v>130</v>
      </c>
      <c r="C102" s="49">
        <v>62</v>
      </c>
      <c r="D102" s="58">
        <v>6348806.2000000002</v>
      </c>
      <c r="E102" s="49" t="s">
        <v>383</v>
      </c>
      <c r="F102" s="49" t="s">
        <v>384</v>
      </c>
      <c r="G102" s="52">
        <v>40285</v>
      </c>
      <c r="H102" s="49" t="s">
        <v>98</v>
      </c>
      <c r="I102" s="71" t="s">
        <v>57</v>
      </c>
    </row>
    <row r="103" spans="1:9" ht="14.4" customHeight="1" x14ac:dyDescent="0.3">
      <c r="A103" s="69" t="s">
        <v>453</v>
      </c>
      <c r="B103" s="50" t="s">
        <v>54</v>
      </c>
      <c r="C103" s="50">
        <v>89</v>
      </c>
      <c r="D103" s="32">
        <v>4797100</v>
      </c>
      <c r="E103" s="50" t="s">
        <v>383</v>
      </c>
      <c r="F103" s="50" t="s">
        <v>384</v>
      </c>
      <c r="G103" s="53">
        <v>40285</v>
      </c>
      <c r="H103" s="50" t="s">
        <v>98</v>
      </c>
      <c r="I103" s="68" t="s">
        <v>57</v>
      </c>
    </row>
    <row r="104" spans="1:9" ht="14.4" customHeight="1" x14ac:dyDescent="0.3">
      <c r="A104" s="70" t="s">
        <v>453</v>
      </c>
      <c r="B104" s="49" t="s">
        <v>93</v>
      </c>
      <c r="C104" s="49">
        <v>2</v>
      </c>
      <c r="D104" s="58">
        <v>46549.799999999996</v>
      </c>
      <c r="E104" s="49" t="s">
        <v>383</v>
      </c>
      <c r="F104" s="49" t="s">
        <v>384</v>
      </c>
      <c r="G104" s="52">
        <v>40285</v>
      </c>
      <c r="H104" s="49" t="s">
        <v>98</v>
      </c>
      <c r="I104" s="71" t="s">
        <v>57</v>
      </c>
    </row>
    <row r="105" spans="1:9" ht="14.4" customHeight="1" x14ac:dyDescent="0.3">
      <c r="A105" s="69" t="s">
        <v>453</v>
      </c>
      <c r="B105" s="50" t="s">
        <v>103</v>
      </c>
      <c r="C105" s="50">
        <v>2</v>
      </c>
      <c r="D105" s="32">
        <v>49170</v>
      </c>
      <c r="E105" s="50" t="s">
        <v>383</v>
      </c>
      <c r="F105" s="50" t="s">
        <v>384</v>
      </c>
      <c r="G105" s="53">
        <v>40285</v>
      </c>
      <c r="H105" s="50" t="s">
        <v>98</v>
      </c>
      <c r="I105" s="68" t="s">
        <v>57</v>
      </c>
    </row>
    <row r="106" spans="1:9" ht="14.4" customHeight="1" x14ac:dyDescent="0.3">
      <c r="A106" s="70" t="s">
        <v>453</v>
      </c>
      <c r="B106" s="49" t="s">
        <v>118</v>
      </c>
      <c r="C106" s="49">
        <v>88</v>
      </c>
      <c r="D106" s="58">
        <v>3718000</v>
      </c>
      <c r="E106" s="49" t="s">
        <v>383</v>
      </c>
      <c r="F106" s="49" t="s">
        <v>384</v>
      </c>
      <c r="G106" s="52">
        <v>40285</v>
      </c>
      <c r="H106" s="49" t="s">
        <v>98</v>
      </c>
      <c r="I106" s="71" t="s">
        <v>57</v>
      </c>
    </row>
    <row r="107" spans="1:9" ht="14.4" customHeight="1" x14ac:dyDescent="0.3">
      <c r="A107" s="69" t="s">
        <v>454</v>
      </c>
      <c r="B107" s="50" t="s">
        <v>114</v>
      </c>
      <c r="C107" s="50">
        <v>60</v>
      </c>
      <c r="D107" s="32">
        <v>715176</v>
      </c>
      <c r="E107" s="50" t="s">
        <v>377</v>
      </c>
      <c r="F107" s="50" t="s">
        <v>378</v>
      </c>
      <c r="G107" s="53">
        <v>40302</v>
      </c>
      <c r="H107" s="50" t="s">
        <v>72</v>
      </c>
      <c r="I107" s="68" t="s">
        <v>57</v>
      </c>
    </row>
    <row r="108" spans="1:9" ht="14.4" customHeight="1" x14ac:dyDescent="0.3">
      <c r="A108" s="70" t="s">
        <v>455</v>
      </c>
      <c r="B108" s="49" t="s">
        <v>124</v>
      </c>
      <c r="C108" s="49">
        <v>8</v>
      </c>
      <c r="D108" s="58">
        <v>12272.4</v>
      </c>
      <c r="E108" s="49" t="s">
        <v>439</v>
      </c>
      <c r="F108" s="49" t="s">
        <v>440</v>
      </c>
      <c r="G108" s="52">
        <v>40326</v>
      </c>
      <c r="H108" s="49" t="s">
        <v>56</v>
      </c>
      <c r="I108" s="71" t="s">
        <v>57</v>
      </c>
    </row>
    <row r="109" spans="1:9" ht="14.4" customHeight="1" x14ac:dyDescent="0.3">
      <c r="A109" s="69" t="s">
        <v>736</v>
      </c>
      <c r="B109" s="50" t="s">
        <v>227</v>
      </c>
      <c r="C109" s="50">
        <v>6</v>
      </c>
      <c r="D109" s="32">
        <v>330237.59999999998</v>
      </c>
      <c r="E109" s="50" t="s">
        <v>419</v>
      </c>
      <c r="F109" s="50" t="s">
        <v>420</v>
      </c>
      <c r="G109" s="53">
        <v>40346</v>
      </c>
      <c r="H109" s="50" t="s">
        <v>79</v>
      </c>
      <c r="I109" s="68" t="s">
        <v>57</v>
      </c>
    </row>
    <row r="110" spans="1:9" ht="14.4" customHeight="1" x14ac:dyDescent="0.3">
      <c r="A110" s="70" t="s">
        <v>740</v>
      </c>
      <c r="B110" s="49" t="s">
        <v>212</v>
      </c>
      <c r="C110" s="49">
        <v>30</v>
      </c>
      <c r="D110" s="58">
        <v>1365000</v>
      </c>
      <c r="E110" s="49" t="s">
        <v>392</v>
      </c>
      <c r="F110" s="49" t="s">
        <v>393</v>
      </c>
      <c r="G110" s="52">
        <v>40336</v>
      </c>
      <c r="H110" s="49" t="s">
        <v>76</v>
      </c>
      <c r="I110" s="71" t="s">
        <v>44</v>
      </c>
    </row>
    <row r="111" spans="1:9" ht="14.4" customHeight="1" x14ac:dyDescent="0.3">
      <c r="A111" s="69" t="s">
        <v>457</v>
      </c>
      <c r="B111" s="50" t="s">
        <v>74</v>
      </c>
      <c r="C111" s="50">
        <v>54</v>
      </c>
      <c r="D111" s="32">
        <v>2910600</v>
      </c>
      <c r="E111" s="50" t="s">
        <v>414</v>
      </c>
      <c r="F111" s="50" t="s">
        <v>415</v>
      </c>
      <c r="G111" s="53">
        <v>40310</v>
      </c>
      <c r="H111" s="50" t="s">
        <v>68</v>
      </c>
      <c r="I111" s="68" t="s">
        <v>57</v>
      </c>
    </row>
    <row r="112" spans="1:9" ht="14.4" customHeight="1" x14ac:dyDescent="0.3">
      <c r="A112" s="70" t="s">
        <v>740</v>
      </c>
      <c r="B112" s="49" t="s">
        <v>213</v>
      </c>
      <c r="C112" s="49">
        <v>15</v>
      </c>
      <c r="D112" s="58">
        <v>477750.00150000001</v>
      </c>
      <c r="E112" s="49" t="s">
        <v>392</v>
      </c>
      <c r="F112" s="49" t="s">
        <v>393</v>
      </c>
      <c r="G112" s="52">
        <v>40336</v>
      </c>
      <c r="H112" s="49" t="s">
        <v>76</v>
      </c>
      <c r="I112" s="71" t="s">
        <v>44</v>
      </c>
    </row>
    <row r="113" spans="1:9" ht="14.4" customHeight="1" x14ac:dyDescent="0.3">
      <c r="A113" s="69" t="s">
        <v>459</v>
      </c>
      <c r="B113" s="50" t="s">
        <v>131</v>
      </c>
      <c r="C113" s="50">
        <v>4</v>
      </c>
      <c r="D113" s="32">
        <v>409600.4</v>
      </c>
      <c r="E113" s="50" t="s">
        <v>392</v>
      </c>
      <c r="F113" s="50" t="s">
        <v>393</v>
      </c>
      <c r="G113" s="53">
        <v>40321</v>
      </c>
      <c r="H113" s="50" t="s">
        <v>76</v>
      </c>
      <c r="I113" s="68" t="s">
        <v>44</v>
      </c>
    </row>
    <row r="114" spans="1:9" ht="14.4" customHeight="1" x14ac:dyDescent="0.3">
      <c r="A114" s="70" t="s">
        <v>740</v>
      </c>
      <c r="B114" s="49" t="s">
        <v>214</v>
      </c>
      <c r="C114" s="49">
        <v>65</v>
      </c>
      <c r="D114" s="58">
        <v>2450500</v>
      </c>
      <c r="E114" s="49" t="s">
        <v>392</v>
      </c>
      <c r="F114" s="49" t="s">
        <v>393</v>
      </c>
      <c r="G114" s="52">
        <v>40336</v>
      </c>
      <c r="H114" s="49" t="s">
        <v>76</v>
      </c>
      <c r="I114" s="71" t="s">
        <v>44</v>
      </c>
    </row>
    <row r="115" spans="1:9" ht="14.4" customHeight="1" x14ac:dyDescent="0.3">
      <c r="A115" s="69" t="s">
        <v>740</v>
      </c>
      <c r="B115" s="50" t="s">
        <v>215</v>
      </c>
      <c r="C115" s="50">
        <v>25</v>
      </c>
      <c r="D115" s="32">
        <v>942500</v>
      </c>
      <c r="E115" s="50" t="s">
        <v>392</v>
      </c>
      <c r="F115" s="50" t="s">
        <v>393</v>
      </c>
      <c r="G115" s="53">
        <v>40336</v>
      </c>
      <c r="H115" s="50" t="s">
        <v>76</v>
      </c>
      <c r="I115" s="68" t="s">
        <v>44</v>
      </c>
    </row>
    <row r="116" spans="1:9" ht="14.4" customHeight="1" x14ac:dyDescent="0.3">
      <c r="A116" s="70" t="s">
        <v>741</v>
      </c>
      <c r="B116" s="49" t="s">
        <v>216</v>
      </c>
      <c r="C116" s="49">
        <v>5</v>
      </c>
      <c r="D116" s="58">
        <v>276250</v>
      </c>
      <c r="E116" s="49" t="s">
        <v>392</v>
      </c>
      <c r="F116" s="49" t="s">
        <v>393</v>
      </c>
      <c r="G116" s="52">
        <v>40350</v>
      </c>
      <c r="H116" s="49" t="s">
        <v>76</v>
      </c>
      <c r="I116" s="71" t="s">
        <v>44</v>
      </c>
    </row>
    <row r="117" spans="1:9" ht="14.4" customHeight="1" x14ac:dyDescent="0.3">
      <c r="A117" s="69" t="s">
        <v>745</v>
      </c>
      <c r="B117" s="50" t="s">
        <v>220</v>
      </c>
      <c r="C117" s="50">
        <v>35</v>
      </c>
      <c r="D117" s="32">
        <v>1774500</v>
      </c>
      <c r="E117" s="50" t="s">
        <v>377</v>
      </c>
      <c r="F117" s="50" t="s">
        <v>378</v>
      </c>
      <c r="G117" s="53">
        <v>40331</v>
      </c>
      <c r="H117" s="50" t="s">
        <v>72</v>
      </c>
      <c r="I117" s="68" t="s">
        <v>57</v>
      </c>
    </row>
    <row r="118" spans="1:9" ht="14.4" customHeight="1" x14ac:dyDescent="0.3">
      <c r="A118" s="70" t="s">
        <v>751</v>
      </c>
      <c r="B118" s="49" t="s">
        <v>237</v>
      </c>
      <c r="C118" s="49">
        <v>64</v>
      </c>
      <c r="D118" s="58">
        <v>4008928</v>
      </c>
      <c r="E118" s="49" t="s">
        <v>392</v>
      </c>
      <c r="F118" s="49" t="s">
        <v>393</v>
      </c>
      <c r="G118" s="52">
        <v>40334</v>
      </c>
      <c r="H118" s="49" t="s">
        <v>76</v>
      </c>
      <c r="I118" s="71" t="s">
        <v>44</v>
      </c>
    </row>
    <row r="119" spans="1:9" ht="14.4" customHeight="1" x14ac:dyDescent="0.3">
      <c r="A119" s="69" t="s">
        <v>751</v>
      </c>
      <c r="B119" s="50" t="s">
        <v>238</v>
      </c>
      <c r="C119" s="50">
        <v>10</v>
      </c>
      <c r="D119" s="32">
        <v>522005</v>
      </c>
      <c r="E119" s="50" t="s">
        <v>392</v>
      </c>
      <c r="F119" s="50" t="s">
        <v>393</v>
      </c>
      <c r="G119" s="53">
        <v>40334</v>
      </c>
      <c r="H119" s="50" t="s">
        <v>76</v>
      </c>
      <c r="I119" s="68" t="s">
        <v>44</v>
      </c>
    </row>
    <row r="120" spans="1:9" ht="14.4" customHeight="1" x14ac:dyDescent="0.3">
      <c r="A120" s="70" t="s">
        <v>462</v>
      </c>
      <c r="B120" s="49" t="s">
        <v>123</v>
      </c>
      <c r="C120" s="49">
        <v>93</v>
      </c>
      <c r="D120" s="58">
        <v>238949.55</v>
      </c>
      <c r="E120" s="49" t="s">
        <v>374</v>
      </c>
      <c r="F120" s="49" t="s">
        <v>375</v>
      </c>
      <c r="G120" s="52">
        <v>40304</v>
      </c>
      <c r="H120" s="49" t="s">
        <v>61</v>
      </c>
      <c r="I120" s="71" t="s">
        <v>57</v>
      </c>
    </row>
    <row r="121" spans="1:9" ht="14.4" customHeight="1" x14ac:dyDescent="0.3">
      <c r="A121" s="69" t="s">
        <v>751</v>
      </c>
      <c r="B121" s="50" t="s">
        <v>239</v>
      </c>
      <c r="C121" s="50">
        <v>1</v>
      </c>
      <c r="D121" s="32">
        <v>52200.5</v>
      </c>
      <c r="E121" s="50" t="s">
        <v>392</v>
      </c>
      <c r="F121" s="50" t="s">
        <v>393</v>
      </c>
      <c r="G121" s="53">
        <v>40334</v>
      </c>
      <c r="H121" s="50" t="s">
        <v>76</v>
      </c>
      <c r="I121" s="68" t="s">
        <v>44</v>
      </c>
    </row>
    <row r="122" spans="1:9" ht="14.4" customHeight="1" x14ac:dyDescent="0.3">
      <c r="A122" s="70" t="s">
        <v>756</v>
      </c>
      <c r="B122" s="49" t="s">
        <v>244</v>
      </c>
      <c r="C122" s="49">
        <v>70</v>
      </c>
      <c r="D122" s="58">
        <v>2060828</v>
      </c>
      <c r="E122" s="49" t="s">
        <v>399</v>
      </c>
      <c r="F122" s="49" t="s">
        <v>400</v>
      </c>
      <c r="G122" s="52">
        <v>40347</v>
      </c>
      <c r="H122" s="49" t="s">
        <v>72</v>
      </c>
      <c r="I122" s="71" t="s">
        <v>57</v>
      </c>
    </row>
    <row r="123" spans="1:9" ht="14.4" customHeight="1" x14ac:dyDescent="0.3">
      <c r="A123" s="69" t="s">
        <v>756</v>
      </c>
      <c r="B123" s="50" t="s">
        <v>245</v>
      </c>
      <c r="C123" s="50">
        <v>70</v>
      </c>
      <c r="D123" s="32">
        <v>1568028</v>
      </c>
      <c r="E123" s="50" t="s">
        <v>399</v>
      </c>
      <c r="F123" s="50" t="s">
        <v>400</v>
      </c>
      <c r="G123" s="53">
        <v>40347</v>
      </c>
      <c r="H123" s="50" t="s">
        <v>72</v>
      </c>
      <c r="I123" s="68" t="s">
        <v>57</v>
      </c>
    </row>
    <row r="124" spans="1:9" ht="14.4" customHeight="1" x14ac:dyDescent="0.3">
      <c r="A124" s="70" t="s">
        <v>464</v>
      </c>
      <c r="B124" s="49" t="s">
        <v>70</v>
      </c>
      <c r="C124" s="49">
        <v>234</v>
      </c>
      <c r="D124" s="58">
        <v>12612600</v>
      </c>
      <c r="E124" s="49" t="s">
        <v>374</v>
      </c>
      <c r="F124" s="49" t="s">
        <v>375</v>
      </c>
      <c r="G124" s="52">
        <v>40283</v>
      </c>
      <c r="H124" s="49" t="s">
        <v>61</v>
      </c>
      <c r="I124" s="71" t="s">
        <v>57</v>
      </c>
    </row>
    <row r="125" spans="1:9" ht="14.4" customHeight="1" x14ac:dyDescent="0.3">
      <c r="A125" s="69" t="s">
        <v>465</v>
      </c>
      <c r="B125" s="50" t="s">
        <v>114</v>
      </c>
      <c r="C125" s="50">
        <v>183</v>
      </c>
      <c r="D125" s="32">
        <v>2181286.8000000003</v>
      </c>
      <c r="E125" s="50" t="s">
        <v>414</v>
      </c>
      <c r="F125" s="50" t="s">
        <v>415</v>
      </c>
      <c r="G125" s="53">
        <v>40327</v>
      </c>
      <c r="H125" s="50" t="s">
        <v>68</v>
      </c>
      <c r="I125" s="68" t="s">
        <v>57</v>
      </c>
    </row>
    <row r="126" spans="1:9" ht="14.4" customHeight="1" x14ac:dyDescent="0.3">
      <c r="A126" s="70" t="s">
        <v>466</v>
      </c>
      <c r="B126" s="49" t="s">
        <v>119</v>
      </c>
      <c r="C126" s="49">
        <v>130</v>
      </c>
      <c r="D126" s="58">
        <v>2957500</v>
      </c>
      <c r="E126" s="49" t="s">
        <v>383</v>
      </c>
      <c r="F126" s="49" t="s">
        <v>384</v>
      </c>
      <c r="G126" s="52">
        <v>40302</v>
      </c>
      <c r="H126" s="49" t="s">
        <v>98</v>
      </c>
      <c r="I126" s="71" t="s">
        <v>57</v>
      </c>
    </row>
    <row r="127" spans="1:9" ht="14.4" customHeight="1" x14ac:dyDescent="0.3">
      <c r="A127" s="69" t="s">
        <v>466</v>
      </c>
      <c r="B127" s="50" t="s">
        <v>109</v>
      </c>
      <c r="C127" s="50">
        <v>80</v>
      </c>
      <c r="D127" s="32">
        <v>953568</v>
      </c>
      <c r="E127" s="50" t="s">
        <v>383</v>
      </c>
      <c r="F127" s="50" t="s">
        <v>384</v>
      </c>
      <c r="G127" s="53">
        <v>40302</v>
      </c>
      <c r="H127" s="50" t="s">
        <v>98</v>
      </c>
      <c r="I127" s="68" t="s">
        <v>57</v>
      </c>
    </row>
    <row r="128" spans="1:9" ht="14.4" customHeight="1" x14ac:dyDescent="0.3">
      <c r="A128" s="70" t="s">
        <v>467</v>
      </c>
      <c r="B128" s="49" t="s">
        <v>119</v>
      </c>
      <c r="C128" s="49">
        <v>92</v>
      </c>
      <c r="D128" s="58">
        <v>2093000</v>
      </c>
      <c r="E128" s="49" t="s">
        <v>405</v>
      </c>
      <c r="F128" s="49" t="s">
        <v>406</v>
      </c>
      <c r="G128" s="52">
        <v>40278</v>
      </c>
      <c r="H128" s="49" t="s">
        <v>56</v>
      </c>
      <c r="I128" s="71" t="s">
        <v>57</v>
      </c>
    </row>
    <row r="129" spans="1:9" ht="14.4" customHeight="1" x14ac:dyDescent="0.3">
      <c r="A129" s="69" t="s">
        <v>468</v>
      </c>
      <c r="B129" s="50" t="s">
        <v>126</v>
      </c>
      <c r="C129" s="50">
        <v>2</v>
      </c>
      <c r="D129" s="32">
        <v>204800.2</v>
      </c>
      <c r="E129" s="50" t="s">
        <v>389</v>
      </c>
      <c r="F129" s="50" t="s">
        <v>390</v>
      </c>
      <c r="G129" s="53">
        <v>40326</v>
      </c>
      <c r="H129" s="50" t="s">
        <v>95</v>
      </c>
      <c r="I129" s="68" t="s">
        <v>57</v>
      </c>
    </row>
    <row r="130" spans="1:9" ht="14.4" customHeight="1" x14ac:dyDescent="0.3">
      <c r="A130" s="70" t="s">
        <v>469</v>
      </c>
      <c r="B130" s="49" t="s">
        <v>117</v>
      </c>
      <c r="C130" s="49">
        <v>1</v>
      </c>
      <c r="D130" s="58">
        <v>42250</v>
      </c>
      <c r="E130" s="49" t="s">
        <v>439</v>
      </c>
      <c r="F130" s="49" t="s">
        <v>440</v>
      </c>
      <c r="G130" s="52">
        <v>40320</v>
      </c>
      <c r="H130" s="49" t="s">
        <v>56</v>
      </c>
      <c r="I130" s="71" t="s">
        <v>57</v>
      </c>
    </row>
    <row r="131" spans="1:9" ht="14.4" customHeight="1" x14ac:dyDescent="0.3">
      <c r="A131" s="69" t="s">
        <v>470</v>
      </c>
      <c r="B131" s="50" t="s">
        <v>111</v>
      </c>
      <c r="C131" s="50">
        <v>2</v>
      </c>
      <c r="D131" s="32">
        <v>49170</v>
      </c>
      <c r="E131" s="50" t="s">
        <v>386</v>
      </c>
      <c r="F131" s="50" t="s">
        <v>387</v>
      </c>
      <c r="G131" s="53">
        <v>40328</v>
      </c>
      <c r="H131" s="50" t="s">
        <v>43</v>
      </c>
      <c r="I131" s="68" t="s">
        <v>44</v>
      </c>
    </row>
    <row r="132" spans="1:9" ht="14.4" customHeight="1" x14ac:dyDescent="0.3">
      <c r="A132" s="70" t="s">
        <v>472</v>
      </c>
      <c r="B132" s="49" t="s">
        <v>70</v>
      </c>
      <c r="C132" s="49">
        <v>204</v>
      </c>
      <c r="D132" s="58">
        <v>10995600</v>
      </c>
      <c r="E132" s="49" t="s">
        <v>396</v>
      </c>
      <c r="F132" s="49" t="s">
        <v>397</v>
      </c>
      <c r="G132" s="52">
        <v>40314</v>
      </c>
      <c r="H132" s="49" t="s">
        <v>43</v>
      </c>
      <c r="I132" s="71" t="s">
        <v>44</v>
      </c>
    </row>
    <row r="133" spans="1:9" ht="14.4" customHeight="1" x14ac:dyDescent="0.3">
      <c r="A133" s="69" t="s">
        <v>473</v>
      </c>
      <c r="B133" s="50" t="s">
        <v>103</v>
      </c>
      <c r="C133" s="50">
        <v>55</v>
      </c>
      <c r="D133" s="32">
        <v>1352175</v>
      </c>
      <c r="E133" s="50" t="s">
        <v>402</v>
      </c>
      <c r="F133" s="50" t="s">
        <v>403</v>
      </c>
      <c r="G133" s="53">
        <v>40270</v>
      </c>
      <c r="H133" s="50" t="s">
        <v>85</v>
      </c>
      <c r="I133" s="68" t="s">
        <v>57</v>
      </c>
    </row>
    <row r="134" spans="1:9" ht="14.4" customHeight="1" x14ac:dyDescent="0.3">
      <c r="A134" s="70" t="s">
        <v>473</v>
      </c>
      <c r="B134" s="49" t="s">
        <v>107</v>
      </c>
      <c r="C134" s="49">
        <v>1</v>
      </c>
      <c r="D134" s="58">
        <v>24585</v>
      </c>
      <c r="E134" s="49" t="s">
        <v>402</v>
      </c>
      <c r="F134" s="49" t="s">
        <v>403</v>
      </c>
      <c r="G134" s="52">
        <v>40270</v>
      </c>
      <c r="H134" s="49" t="s">
        <v>85</v>
      </c>
      <c r="I134" s="71" t="s">
        <v>57</v>
      </c>
    </row>
    <row r="135" spans="1:9" ht="14.4" customHeight="1" x14ac:dyDescent="0.3">
      <c r="A135" s="69" t="s">
        <v>473</v>
      </c>
      <c r="B135" s="50" t="s">
        <v>126</v>
      </c>
      <c r="C135" s="50">
        <v>98</v>
      </c>
      <c r="D135" s="32">
        <v>10035209.800000001</v>
      </c>
      <c r="E135" s="50" t="s">
        <v>402</v>
      </c>
      <c r="F135" s="50" t="s">
        <v>403</v>
      </c>
      <c r="G135" s="53">
        <v>40270</v>
      </c>
      <c r="H135" s="50" t="s">
        <v>85</v>
      </c>
      <c r="I135" s="68" t="s">
        <v>57</v>
      </c>
    </row>
    <row r="136" spans="1:9" ht="14.4" customHeight="1" x14ac:dyDescent="0.3">
      <c r="A136" s="70" t="s">
        <v>473</v>
      </c>
      <c r="B136" s="49" t="s">
        <v>66</v>
      </c>
      <c r="C136" s="49">
        <v>152</v>
      </c>
      <c r="D136" s="58">
        <v>8192800</v>
      </c>
      <c r="E136" s="49" t="s">
        <v>402</v>
      </c>
      <c r="F136" s="49" t="s">
        <v>403</v>
      </c>
      <c r="G136" s="52">
        <v>40270</v>
      </c>
      <c r="H136" s="49" t="s">
        <v>85</v>
      </c>
      <c r="I136" s="71" t="s">
        <v>57</v>
      </c>
    </row>
    <row r="137" spans="1:9" ht="14.4" customHeight="1" x14ac:dyDescent="0.3">
      <c r="A137" s="69" t="s">
        <v>473</v>
      </c>
      <c r="B137" s="50" t="s">
        <v>112</v>
      </c>
      <c r="C137" s="50">
        <v>157</v>
      </c>
      <c r="D137" s="32">
        <v>3859845</v>
      </c>
      <c r="E137" s="50" t="s">
        <v>402</v>
      </c>
      <c r="F137" s="50" t="s">
        <v>403</v>
      </c>
      <c r="G137" s="53">
        <v>40270</v>
      </c>
      <c r="H137" s="50" t="s">
        <v>85</v>
      </c>
      <c r="I137" s="68" t="s">
        <v>57</v>
      </c>
    </row>
    <row r="138" spans="1:9" ht="14.4" customHeight="1" x14ac:dyDescent="0.3">
      <c r="A138" s="70" t="s">
        <v>473</v>
      </c>
      <c r="B138" s="49" t="s">
        <v>110</v>
      </c>
      <c r="C138" s="49">
        <v>2</v>
      </c>
      <c r="D138" s="58">
        <v>23839.200000000001</v>
      </c>
      <c r="E138" s="49" t="s">
        <v>402</v>
      </c>
      <c r="F138" s="49" t="s">
        <v>403</v>
      </c>
      <c r="G138" s="52">
        <v>40270</v>
      </c>
      <c r="H138" s="49" t="s">
        <v>85</v>
      </c>
      <c r="I138" s="71" t="s">
        <v>57</v>
      </c>
    </row>
    <row r="139" spans="1:9" ht="14.4" customHeight="1" x14ac:dyDescent="0.3">
      <c r="A139" s="69" t="s">
        <v>474</v>
      </c>
      <c r="B139" s="50" t="s">
        <v>121</v>
      </c>
      <c r="C139" s="50">
        <v>197</v>
      </c>
      <c r="D139" s="32">
        <v>302207.84999999998</v>
      </c>
      <c r="E139" s="50" t="s">
        <v>377</v>
      </c>
      <c r="F139" s="50" t="s">
        <v>378</v>
      </c>
      <c r="G139" s="53">
        <v>40307</v>
      </c>
      <c r="H139" s="50" t="s">
        <v>72</v>
      </c>
      <c r="I139" s="68" t="s">
        <v>57</v>
      </c>
    </row>
    <row r="140" spans="1:9" ht="14.4" customHeight="1" x14ac:dyDescent="0.3">
      <c r="A140" s="70" t="s">
        <v>756</v>
      </c>
      <c r="B140" s="49" t="s">
        <v>246</v>
      </c>
      <c r="C140" s="49">
        <v>90</v>
      </c>
      <c r="D140" s="58">
        <v>4953564</v>
      </c>
      <c r="E140" s="49" t="s">
        <v>399</v>
      </c>
      <c r="F140" s="49" t="s">
        <v>400</v>
      </c>
      <c r="G140" s="52">
        <v>40347</v>
      </c>
      <c r="H140" s="49" t="s">
        <v>72</v>
      </c>
      <c r="I140" s="71" t="s">
        <v>57</v>
      </c>
    </row>
    <row r="141" spans="1:9" ht="14.4" customHeight="1" x14ac:dyDescent="0.3">
      <c r="A141" s="69" t="s">
        <v>476</v>
      </c>
      <c r="B141" s="50" t="s">
        <v>66</v>
      </c>
      <c r="C141" s="50">
        <v>55</v>
      </c>
      <c r="D141" s="32">
        <v>2964500</v>
      </c>
      <c r="E141" s="50" t="s">
        <v>405</v>
      </c>
      <c r="F141" s="50" t="s">
        <v>406</v>
      </c>
      <c r="G141" s="53">
        <v>40326</v>
      </c>
      <c r="H141" s="50" t="s">
        <v>56</v>
      </c>
      <c r="I141" s="68" t="s">
        <v>57</v>
      </c>
    </row>
    <row r="142" spans="1:9" ht="14.4" customHeight="1" x14ac:dyDescent="0.3">
      <c r="A142" s="70" t="s">
        <v>756</v>
      </c>
      <c r="B142" s="49" t="s">
        <v>247</v>
      </c>
      <c r="C142" s="49">
        <v>10</v>
      </c>
      <c r="D142" s="58">
        <v>1344002</v>
      </c>
      <c r="E142" s="49" t="s">
        <v>399</v>
      </c>
      <c r="F142" s="49" t="s">
        <v>400</v>
      </c>
      <c r="G142" s="52">
        <v>40347</v>
      </c>
      <c r="H142" s="49" t="s">
        <v>72</v>
      </c>
      <c r="I142" s="71" t="s">
        <v>57</v>
      </c>
    </row>
    <row r="143" spans="1:9" ht="14.4" customHeight="1" x14ac:dyDescent="0.3">
      <c r="A143" s="69" t="s">
        <v>478</v>
      </c>
      <c r="B143" s="50" t="s">
        <v>123</v>
      </c>
      <c r="C143" s="50">
        <v>6</v>
      </c>
      <c r="D143" s="32">
        <v>15416.099999999999</v>
      </c>
      <c r="E143" s="50" t="s">
        <v>411</v>
      </c>
      <c r="F143" s="50" t="s">
        <v>412</v>
      </c>
      <c r="G143" s="53">
        <v>40282</v>
      </c>
      <c r="H143" s="50" t="s">
        <v>49</v>
      </c>
      <c r="I143" s="68" t="s">
        <v>44</v>
      </c>
    </row>
    <row r="144" spans="1:9" ht="14.4" customHeight="1" x14ac:dyDescent="0.3">
      <c r="A144" s="70" t="s">
        <v>712</v>
      </c>
      <c r="B144" s="49" t="s">
        <v>170</v>
      </c>
      <c r="C144" s="49">
        <v>12</v>
      </c>
      <c r="D144" s="58">
        <v>808500</v>
      </c>
      <c r="E144" s="49" t="s">
        <v>374</v>
      </c>
      <c r="F144" s="49" t="s">
        <v>375</v>
      </c>
      <c r="G144" s="52">
        <v>40339</v>
      </c>
      <c r="H144" s="49" t="s">
        <v>61</v>
      </c>
      <c r="I144" s="71" t="s">
        <v>57</v>
      </c>
    </row>
    <row r="145" spans="1:9" ht="14.4" customHeight="1" x14ac:dyDescent="0.3">
      <c r="A145" s="69" t="s">
        <v>480</v>
      </c>
      <c r="B145" s="50" t="s">
        <v>129</v>
      </c>
      <c r="C145" s="50">
        <v>84</v>
      </c>
      <c r="D145" s="32">
        <v>8601608.3999999985</v>
      </c>
      <c r="E145" s="50" t="s">
        <v>374</v>
      </c>
      <c r="F145" s="50" t="s">
        <v>375</v>
      </c>
      <c r="G145" s="53">
        <v>40295</v>
      </c>
      <c r="H145" s="50" t="s">
        <v>61</v>
      </c>
      <c r="I145" s="68" t="s">
        <v>57</v>
      </c>
    </row>
    <row r="146" spans="1:9" ht="14.4" customHeight="1" x14ac:dyDescent="0.3">
      <c r="A146" s="70" t="s">
        <v>712</v>
      </c>
      <c r="B146" s="49" t="s">
        <v>171</v>
      </c>
      <c r="C146" s="49">
        <v>12</v>
      </c>
      <c r="D146" s="58">
        <v>143998.79999999999</v>
      </c>
      <c r="E146" s="49" t="s">
        <v>374</v>
      </c>
      <c r="F146" s="49" t="s">
        <v>375</v>
      </c>
      <c r="G146" s="52">
        <v>40339</v>
      </c>
      <c r="H146" s="49" t="s">
        <v>61</v>
      </c>
      <c r="I146" s="71" t="s">
        <v>57</v>
      </c>
    </row>
    <row r="147" spans="1:9" ht="14.4" customHeight="1" x14ac:dyDescent="0.3">
      <c r="A147" s="69" t="s">
        <v>712</v>
      </c>
      <c r="B147" s="50" t="s">
        <v>172</v>
      </c>
      <c r="C147" s="50">
        <v>12</v>
      </c>
      <c r="D147" s="32">
        <v>4799995.1999999993</v>
      </c>
      <c r="E147" s="50" t="s">
        <v>374</v>
      </c>
      <c r="F147" s="50" t="s">
        <v>375</v>
      </c>
      <c r="G147" s="53">
        <v>40339</v>
      </c>
      <c r="H147" s="50" t="s">
        <v>61</v>
      </c>
      <c r="I147" s="68" t="s">
        <v>57</v>
      </c>
    </row>
    <row r="148" spans="1:9" ht="14.4" customHeight="1" x14ac:dyDescent="0.3">
      <c r="A148" s="70" t="s">
        <v>483</v>
      </c>
      <c r="B148" s="49" t="s">
        <v>108</v>
      </c>
      <c r="C148" s="49">
        <v>7</v>
      </c>
      <c r="D148" s="58">
        <v>172095</v>
      </c>
      <c r="E148" s="49" t="s">
        <v>374</v>
      </c>
      <c r="F148" s="49" t="s">
        <v>375</v>
      </c>
      <c r="G148" s="52">
        <v>40329</v>
      </c>
      <c r="H148" s="49" t="s">
        <v>61</v>
      </c>
      <c r="I148" s="71" t="s">
        <v>57</v>
      </c>
    </row>
    <row r="149" spans="1:9" ht="14.4" customHeight="1" x14ac:dyDescent="0.3">
      <c r="A149" s="69" t="s">
        <v>484</v>
      </c>
      <c r="B149" s="50" t="s">
        <v>111</v>
      </c>
      <c r="C149" s="50">
        <v>3</v>
      </c>
      <c r="D149" s="32">
        <v>73755</v>
      </c>
      <c r="E149" s="50" t="s">
        <v>402</v>
      </c>
      <c r="F149" s="50" t="s">
        <v>403</v>
      </c>
      <c r="G149" s="53">
        <v>40310</v>
      </c>
      <c r="H149" s="50" t="s">
        <v>85</v>
      </c>
      <c r="I149" s="68" t="s">
        <v>57</v>
      </c>
    </row>
    <row r="150" spans="1:9" ht="14.4" customHeight="1" x14ac:dyDescent="0.3">
      <c r="A150" s="70" t="s">
        <v>485</v>
      </c>
      <c r="B150" s="49" t="s">
        <v>87</v>
      </c>
      <c r="C150" s="49">
        <v>23</v>
      </c>
      <c r="D150" s="58">
        <v>275314.59999999998</v>
      </c>
      <c r="E150" s="49" t="s">
        <v>402</v>
      </c>
      <c r="F150" s="49" t="s">
        <v>403</v>
      </c>
      <c r="G150" s="52">
        <v>40292</v>
      </c>
      <c r="H150" s="49" t="s">
        <v>85</v>
      </c>
      <c r="I150" s="71" t="s">
        <v>57</v>
      </c>
    </row>
    <row r="151" spans="1:9" ht="14.4" customHeight="1" x14ac:dyDescent="0.3">
      <c r="A151" s="69" t="s">
        <v>486</v>
      </c>
      <c r="B151" s="50" t="s">
        <v>47</v>
      </c>
      <c r="C151" s="50">
        <v>52</v>
      </c>
      <c r="D151" s="32">
        <v>2745600</v>
      </c>
      <c r="E151" s="50" t="s">
        <v>405</v>
      </c>
      <c r="F151" s="50" t="s">
        <v>406</v>
      </c>
      <c r="G151" s="53">
        <v>40290</v>
      </c>
      <c r="H151" s="50" t="s">
        <v>56</v>
      </c>
      <c r="I151" s="68" t="s">
        <v>57</v>
      </c>
    </row>
    <row r="152" spans="1:9" ht="14.4" customHeight="1" x14ac:dyDescent="0.3">
      <c r="A152" s="70" t="s">
        <v>487</v>
      </c>
      <c r="B152" s="49" t="s">
        <v>130</v>
      </c>
      <c r="C152" s="49">
        <v>3</v>
      </c>
      <c r="D152" s="58">
        <v>307200.30000000005</v>
      </c>
      <c r="E152" s="49" t="s">
        <v>392</v>
      </c>
      <c r="F152" s="49" t="s">
        <v>393</v>
      </c>
      <c r="G152" s="52">
        <v>40304</v>
      </c>
      <c r="H152" s="49" t="s">
        <v>76</v>
      </c>
      <c r="I152" s="71" t="s">
        <v>44</v>
      </c>
    </row>
    <row r="153" spans="1:9" ht="14.4" customHeight="1" x14ac:dyDescent="0.3">
      <c r="A153" s="69" t="s">
        <v>488</v>
      </c>
      <c r="B153" s="50" t="s">
        <v>131</v>
      </c>
      <c r="C153" s="50">
        <v>122</v>
      </c>
      <c r="D153" s="32">
        <v>12492812.200000001</v>
      </c>
      <c r="E153" s="50" t="s">
        <v>380</v>
      </c>
      <c r="F153" s="50" t="s">
        <v>381</v>
      </c>
      <c r="G153" s="53">
        <v>40269</v>
      </c>
      <c r="H153" s="50" t="s">
        <v>49</v>
      </c>
      <c r="I153" s="68" t="s">
        <v>44</v>
      </c>
    </row>
    <row r="154" spans="1:9" ht="14.4" customHeight="1" x14ac:dyDescent="0.3">
      <c r="A154" s="70" t="s">
        <v>489</v>
      </c>
      <c r="B154" s="49" t="s">
        <v>115</v>
      </c>
      <c r="C154" s="49">
        <v>62</v>
      </c>
      <c r="D154" s="58">
        <v>2586621.4</v>
      </c>
      <c r="E154" s="49" t="s">
        <v>405</v>
      </c>
      <c r="F154" s="49" t="s">
        <v>406</v>
      </c>
      <c r="G154" s="52">
        <v>40292</v>
      </c>
      <c r="H154" s="49" t="s">
        <v>56</v>
      </c>
      <c r="I154" s="71" t="s">
        <v>57</v>
      </c>
    </row>
    <row r="155" spans="1:9" ht="14.4" customHeight="1" x14ac:dyDescent="0.3">
      <c r="A155" s="69" t="s">
        <v>712</v>
      </c>
      <c r="B155" s="50" t="s">
        <v>162</v>
      </c>
      <c r="C155" s="50">
        <v>12</v>
      </c>
      <c r="D155" s="32">
        <v>18408.599999999999</v>
      </c>
      <c r="E155" s="50" t="s">
        <v>374</v>
      </c>
      <c r="F155" s="50" t="s">
        <v>375</v>
      </c>
      <c r="G155" s="53">
        <v>40339</v>
      </c>
      <c r="H155" s="50" t="s">
        <v>61</v>
      </c>
      <c r="I155" s="68" t="s">
        <v>57</v>
      </c>
    </row>
    <row r="156" spans="1:9" ht="14.4" customHeight="1" x14ac:dyDescent="0.3">
      <c r="A156" s="70" t="s">
        <v>712</v>
      </c>
      <c r="B156" s="49" t="s">
        <v>163</v>
      </c>
      <c r="C156" s="49">
        <v>12</v>
      </c>
      <c r="D156" s="58">
        <v>52605</v>
      </c>
      <c r="E156" s="49" t="s">
        <v>374</v>
      </c>
      <c r="F156" s="49" t="s">
        <v>375</v>
      </c>
      <c r="G156" s="52">
        <v>40339</v>
      </c>
      <c r="H156" s="49" t="s">
        <v>61</v>
      </c>
      <c r="I156" s="71" t="s">
        <v>57</v>
      </c>
    </row>
    <row r="157" spans="1:9" ht="14.4" customHeight="1" x14ac:dyDescent="0.3">
      <c r="A157" s="69" t="s">
        <v>712</v>
      </c>
      <c r="B157" s="50" t="s">
        <v>164</v>
      </c>
      <c r="C157" s="50">
        <v>12</v>
      </c>
      <c r="D157" s="32">
        <v>295020</v>
      </c>
      <c r="E157" s="50" t="s">
        <v>374</v>
      </c>
      <c r="F157" s="50" t="s">
        <v>375</v>
      </c>
      <c r="G157" s="53">
        <v>40339</v>
      </c>
      <c r="H157" s="50" t="s">
        <v>61</v>
      </c>
      <c r="I157" s="68" t="s">
        <v>57</v>
      </c>
    </row>
    <row r="158" spans="1:9" ht="14.4" customHeight="1" x14ac:dyDescent="0.3">
      <c r="A158" s="70" t="s">
        <v>493</v>
      </c>
      <c r="B158" s="49" t="s">
        <v>104</v>
      </c>
      <c r="C158" s="49">
        <v>2</v>
      </c>
      <c r="D158" s="58">
        <v>49170</v>
      </c>
      <c r="E158" s="49" t="s">
        <v>439</v>
      </c>
      <c r="F158" s="49" t="s">
        <v>440</v>
      </c>
      <c r="G158" s="52">
        <v>40307</v>
      </c>
      <c r="H158" s="49" t="s">
        <v>56</v>
      </c>
      <c r="I158" s="71" t="s">
        <v>57</v>
      </c>
    </row>
    <row r="159" spans="1:9" ht="14.4" customHeight="1" x14ac:dyDescent="0.3">
      <c r="A159" s="69" t="s">
        <v>494</v>
      </c>
      <c r="B159" s="50" t="s">
        <v>108</v>
      </c>
      <c r="C159" s="50">
        <v>23</v>
      </c>
      <c r="D159" s="32">
        <v>565455</v>
      </c>
      <c r="E159" s="50" t="s">
        <v>396</v>
      </c>
      <c r="F159" s="50" t="s">
        <v>397</v>
      </c>
      <c r="G159" s="53">
        <v>40303</v>
      </c>
      <c r="H159" s="50" t="s">
        <v>43</v>
      </c>
      <c r="I159" s="68" t="s">
        <v>44</v>
      </c>
    </row>
    <row r="160" spans="1:9" ht="14.4" customHeight="1" x14ac:dyDescent="0.3">
      <c r="A160" s="70" t="s">
        <v>495</v>
      </c>
      <c r="B160" s="49" t="s">
        <v>129</v>
      </c>
      <c r="C160" s="49">
        <v>1</v>
      </c>
      <c r="D160" s="58">
        <v>102400.09999999999</v>
      </c>
      <c r="E160" s="49" t="s">
        <v>396</v>
      </c>
      <c r="F160" s="49" t="s">
        <v>397</v>
      </c>
      <c r="G160" s="52">
        <v>40317</v>
      </c>
      <c r="H160" s="49" t="s">
        <v>43</v>
      </c>
      <c r="I160" s="71" t="s">
        <v>44</v>
      </c>
    </row>
    <row r="161" spans="1:9" ht="14.4" customHeight="1" x14ac:dyDescent="0.3">
      <c r="A161" s="69" t="s">
        <v>496</v>
      </c>
      <c r="B161" s="50" t="s">
        <v>128</v>
      </c>
      <c r="C161" s="50">
        <v>70</v>
      </c>
      <c r="D161" s="32">
        <v>7168006.9999999991</v>
      </c>
      <c r="E161" s="50" t="s">
        <v>389</v>
      </c>
      <c r="F161" s="50" t="s">
        <v>390</v>
      </c>
      <c r="G161" s="53">
        <v>40287</v>
      </c>
      <c r="H161" s="50" t="s">
        <v>95</v>
      </c>
      <c r="I161" s="68" t="s">
        <v>57</v>
      </c>
    </row>
    <row r="162" spans="1:9" ht="14.4" customHeight="1" x14ac:dyDescent="0.3">
      <c r="A162" s="70" t="s">
        <v>497</v>
      </c>
      <c r="B162" s="49" t="s">
        <v>132</v>
      </c>
      <c r="C162" s="49">
        <v>3</v>
      </c>
      <c r="D162" s="58">
        <v>307200.30000000005</v>
      </c>
      <c r="E162" s="49" t="s">
        <v>439</v>
      </c>
      <c r="F162" s="49" t="s">
        <v>440</v>
      </c>
      <c r="G162" s="52">
        <v>40309</v>
      </c>
      <c r="H162" s="49" t="s">
        <v>56</v>
      </c>
      <c r="I162" s="71" t="s">
        <v>57</v>
      </c>
    </row>
    <row r="163" spans="1:9" ht="14.4" customHeight="1" x14ac:dyDescent="0.3">
      <c r="A163" s="69" t="s">
        <v>713</v>
      </c>
      <c r="B163" s="50" t="s">
        <v>173</v>
      </c>
      <c r="C163" s="50">
        <v>16</v>
      </c>
      <c r="D163" s="32">
        <v>835208</v>
      </c>
      <c r="E163" s="50" t="s">
        <v>402</v>
      </c>
      <c r="F163" s="50" t="s">
        <v>403</v>
      </c>
      <c r="G163" s="53">
        <v>40337</v>
      </c>
      <c r="H163" s="50" t="s">
        <v>85</v>
      </c>
      <c r="I163" s="68" t="s">
        <v>57</v>
      </c>
    </row>
    <row r="164" spans="1:9" ht="14.4" customHeight="1" x14ac:dyDescent="0.3">
      <c r="A164" s="70" t="s">
        <v>690</v>
      </c>
      <c r="B164" s="49" t="s">
        <v>115</v>
      </c>
      <c r="C164" s="49">
        <v>103</v>
      </c>
      <c r="D164" s="58">
        <v>4297129.0999999996</v>
      </c>
      <c r="E164" s="49" t="s">
        <v>374</v>
      </c>
      <c r="F164" s="49" t="s">
        <v>375</v>
      </c>
      <c r="G164" s="52">
        <v>40339</v>
      </c>
      <c r="H164" s="49" t="s">
        <v>61</v>
      </c>
      <c r="I164" s="71" t="s">
        <v>57</v>
      </c>
    </row>
    <row r="165" spans="1:9" ht="14.4" customHeight="1" x14ac:dyDescent="0.3">
      <c r="A165" s="69" t="s">
        <v>690</v>
      </c>
      <c r="B165" s="50" t="s">
        <v>107</v>
      </c>
      <c r="C165" s="50">
        <v>112</v>
      </c>
      <c r="D165" s="32">
        <v>2753520</v>
      </c>
      <c r="E165" s="50" t="s">
        <v>374</v>
      </c>
      <c r="F165" s="50" t="s">
        <v>375</v>
      </c>
      <c r="G165" s="53">
        <v>40339</v>
      </c>
      <c r="H165" s="50" t="s">
        <v>61</v>
      </c>
      <c r="I165" s="68" t="s">
        <v>57</v>
      </c>
    </row>
    <row r="166" spans="1:9" ht="14.4" customHeight="1" x14ac:dyDescent="0.3">
      <c r="A166" s="70" t="s">
        <v>501</v>
      </c>
      <c r="B166" s="49" t="s">
        <v>111</v>
      </c>
      <c r="C166" s="49">
        <v>28</v>
      </c>
      <c r="D166" s="58">
        <v>688380</v>
      </c>
      <c r="E166" s="49" t="s">
        <v>399</v>
      </c>
      <c r="F166" s="49" t="s">
        <v>400</v>
      </c>
      <c r="G166" s="52">
        <v>40269</v>
      </c>
      <c r="H166" s="49" t="s">
        <v>72</v>
      </c>
      <c r="I166" s="71" t="s">
        <v>57</v>
      </c>
    </row>
    <row r="167" spans="1:9" ht="14.4" customHeight="1" x14ac:dyDescent="0.3">
      <c r="A167" s="69" t="s">
        <v>690</v>
      </c>
      <c r="B167" s="50" t="s">
        <v>102</v>
      </c>
      <c r="C167" s="50">
        <v>44</v>
      </c>
      <c r="D167" s="32">
        <v>1024095.5999999999</v>
      </c>
      <c r="E167" s="50" t="s">
        <v>374</v>
      </c>
      <c r="F167" s="50" t="s">
        <v>375</v>
      </c>
      <c r="G167" s="53">
        <v>40339</v>
      </c>
      <c r="H167" s="50" t="s">
        <v>61</v>
      </c>
      <c r="I167" s="68" t="s">
        <v>57</v>
      </c>
    </row>
    <row r="168" spans="1:9" ht="14.4" customHeight="1" x14ac:dyDescent="0.3">
      <c r="A168" s="70" t="s">
        <v>503</v>
      </c>
      <c r="B168" s="49" t="s">
        <v>90</v>
      </c>
      <c r="C168" s="49">
        <v>71</v>
      </c>
      <c r="D168" s="58">
        <v>849884.20000000007</v>
      </c>
      <c r="E168" s="49" t="s">
        <v>377</v>
      </c>
      <c r="F168" s="49" t="s">
        <v>378</v>
      </c>
      <c r="G168" s="52">
        <v>40299</v>
      </c>
      <c r="H168" s="49" t="s">
        <v>72</v>
      </c>
      <c r="I168" s="71" t="s">
        <v>57</v>
      </c>
    </row>
    <row r="169" spans="1:9" ht="14.4" customHeight="1" x14ac:dyDescent="0.3">
      <c r="A169" s="69" t="s">
        <v>504</v>
      </c>
      <c r="B169" s="50" t="s">
        <v>59</v>
      </c>
      <c r="C169" s="50">
        <v>1</v>
      </c>
      <c r="D169" s="32">
        <v>53900</v>
      </c>
      <c r="E169" s="50" t="s">
        <v>405</v>
      </c>
      <c r="F169" s="50" t="s">
        <v>406</v>
      </c>
      <c r="G169" s="53">
        <v>40327</v>
      </c>
      <c r="H169" s="50" t="s">
        <v>56</v>
      </c>
      <c r="I169" s="68" t="s">
        <v>57</v>
      </c>
    </row>
    <row r="170" spans="1:9" ht="14.4" customHeight="1" x14ac:dyDescent="0.3">
      <c r="A170" s="70" t="s">
        <v>690</v>
      </c>
      <c r="B170" s="49" t="s">
        <v>114</v>
      </c>
      <c r="C170" s="49">
        <v>40</v>
      </c>
      <c r="D170" s="58">
        <v>476784</v>
      </c>
      <c r="E170" s="49" t="s">
        <v>374</v>
      </c>
      <c r="F170" s="49" t="s">
        <v>375</v>
      </c>
      <c r="G170" s="52">
        <v>40339</v>
      </c>
      <c r="H170" s="49" t="s">
        <v>61</v>
      </c>
      <c r="I170" s="71" t="s">
        <v>57</v>
      </c>
    </row>
    <row r="171" spans="1:9" ht="14.4" customHeight="1" x14ac:dyDescent="0.3">
      <c r="A171" s="69" t="s">
        <v>506</v>
      </c>
      <c r="B171" s="50" t="s">
        <v>54</v>
      </c>
      <c r="C171" s="50">
        <v>3</v>
      </c>
      <c r="D171" s="32">
        <v>161700</v>
      </c>
      <c r="E171" s="50" t="s">
        <v>411</v>
      </c>
      <c r="F171" s="50" t="s">
        <v>412</v>
      </c>
      <c r="G171" s="53">
        <v>40275</v>
      </c>
      <c r="H171" s="50" t="s">
        <v>49</v>
      </c>
      <c r="I171" s="68" t="s">
        <v>44</v>
      </c>
    </row>
    <row r="172" spans="1:9" ht="14.4" customHeight="1" x14ac:dyDescent="0.3">
      <c r="A172" s="70" t="s">
        <v>507</v>
      </c>
      <c r="B172" s="49" t="s">
        <v>123</v>
      </c>
      <c r="C172" s="49">
        <v>1</v>
      </c>
      <c r="D172" s="58">
        <v>2569.35</v>
      </c>
      <c r="E172" s="49" t="s">
        <v>405</v>
      </c>
      <c r="F172" s="49" t="s">
        <v>406</v>
      </c>
      <c r="G172" s="52">
        <v>40305</v>
      </c>
      <c r="H172" s="49" t="s">
        <v>56</v>
      </c>
      <c r="I172" s="71" t="s">
        <v>57</v>
      </c>
    </row>
    <row r="173" spans="1:9" ht="14.4" customHeight="1" x14ac:dyDescent="0.3">
      <c r="A173" s="69" t="s">
        <v>508</v>
      </c>
      <c r="B173" s="50" t="s">
        <v>124</v>
      </c>
      <c r="C173" s="50">
        <v>100</v>
      </c>
      <c r="D173" s="32">
        <v>153405</v>
      </c>
      <c r="E173" s="50" t="s">
        <v>377</v>
      </c>
      <c r="F173" s="50" t="s">
        <v>378</v>
      </c>
      <c r="G173" s="53">
        <v>40314</v>
      </c>
      <c r="H173" s="50" t="s">
        <v>72</v>
      </c>
      <c r="I173" s="68" t="s">
        <v>57</v>
      </c>
    </row>
    <row r="174" spans="1:9" ht="14.4" customHeight="1" x14ac:dyDescent="0.3">
      <c r="A174" s="70" t="s">
        <v>509</v>
      </c>
      <c r="B174" s="49" t="s">
        <v>125</v>
      </c>
      <c r="C174" s="49">
        <v>4</v>
      </c>
      <c r="D174" s="58">
        <v>17535</v>
      </c>
      <c r="E174" s="49" t="s">
        <v>392</v>
      </c>
      <c r="F174" s="49" t="s">
        <v>393</v>
      </c>
      <c r="G174" s="52">
        <v>40283</v>
      </c>
      <c r="H174" s="49" t="s">
        <v>76</v>
      </c>
      <c r="I174" s="71" t="s">
        <v>44</v>
      </c>
    </row>
    <row r="175" spans="1:9" ht="14.4" customHeight="1" x14ac:dyDescent="0.3">
      <c r="A175" s="69" t="s">
        <v>690</v>
      </c>
      <c r="B175" s="50" t="s">
        <v>126</v>
      </c>
      <c r="C175" s="50">
        <v>2</v>
      </c>
      <c r="D175" s="32">
        <v>204800.2</v>
      </c>
      <c r="E175" s="50" t="s">
        <v>374</v>
      </c>
      <c r="F175" s="50" t="s">
        <v>375</v>
      </c>
      <c r="G175" s="53">
        <v>40339</v>
      </c>
      <c r="H175" s="50" t="s">
        <v>61</v>
      </c>
      <c r="I175" s="68" t="s">
        <v>57</v>
      </c>
    </row>
    <row r="176" spans="1:9" ht="14.4" customHeight="1" x14ac:dyDescent="0.3">
      <c r="A176" s="70" t="s">
        <v>511</v>
      </c>
      <c r="B176" s="49" t="s">
        <v>122</v>
      </c>
      <c r="C176" s="49">
        <v>129</v>
      </c>
      <c r="D176" s="58">
        <v>565503.75</v>
      </c>
      <c r="E176" s="49" t="s">
        <v>383</v>
      </c>
      <c r="F176" s="49" t="s">
        <v>384</v>
      </c>
      <c r="G176" s="52">
        <v>40325</v>
      </c>
      <c r="H176" s="49" t="s">
        <v>98</v>
      </c>
      <c r="I176" s="71" t="s">
        <v>57</v>
      </c>
    </row>
    <row r="177" spans="1:9" ht="14.4" customHeight="1" x14ac:dyDescent="0.3">
      <c r="A177" s="69" t="s">
        <v>512</v>
      </c>
      <c r="B177" s="50" t="s">
        <v>133</v>
      </c>
      <c r="C177" s="50">
        <v>68</v>
      </c>
      <c r="D177" s="32">
        <v>6963206.7999999998</v>
      </c>
      <c r="E177" s="50" t="s">
        <v>377</v>
      </c>
      <c r="F177" s="50" t="s">
        <v>378</v>
      </c>
      <c r="G177" s="53">
        <v>40290</v>
      </c>
      <c r="H177" s="50" t="s">
        <v>72</v>
      </c>
      <c r="I177" s="68" t="s">
        <v>57</v>
      </c>
    </row>
    <row r="178" spans="1:9" ht="14.4" customHeight="1" x14ac:dyDescent="0.3">
      <c r="A178" s="70" t="s">
        <v>513</v>
      </c>
      <c r="B178" s="49" t="s">
        <v>99</v>
      </c>
      <c r="C178" s="49">
        <v>12</v>
      </c>
      <c r="D178" s="58">
        <v>143642.4</v>
      </c>
      <c r="E178" s="49" t="s">
        <v>414</v>
      </c>
      <c r="F178" s="49" t="s">
        <v>415</v>
      </c>
      <c r="G178" s="52">
        <v>40311</v>
      </c>
      <c r="H178" s="49" t="s">
        <v>68</v>
      </c>
      <c r="I178" s="71" t="s">
        <v>57</v>
      </c>
    </row>
    <row r="179" spans="1:9" ht="14.4" customHeight="1" x14ac:dyDescent="0.3">
      <c r="A179" s="69" t="s">
        <v>514</v>
      </c>
      <c r="B179" s="50" t="s">
        <v>96</v>
      </c>
      <c r="C179" s="50">
        <v>127</v>
      </c>
      <c r="D179" s="32">
        <v>2829204.3999999994</v>
      </c>
      <c r="E179" s="50" t="s">
        <v>386</v>
      </c>
      <c r="F179" s="50" t="s">
        <v>387</v>
      </c>
      <c r="G179" s="53">
        <v>40285</v>
      </c>
      <c r="H179" s="50" t="s">
        <v>43</v>
      </c>
      <c r="I179" s="68" t="s">
        <v>44</v>
      </c>
    </row>
    <row r="180" spans="1:9" ht="14.4" customHeight="1" x14ac:dyDescent="0.3">
      <c r="A180" s="70" t="s">
        <v>515</v>
      </c>
      <c r="B180" s="49" t="s">
        <v>80</v>
      </c>
      <c r="C180" s="49">
        <v>1</v>
      </c>
      <c r="D180" s="58">
        <v>52800</v>
      </c>
      <c r="E180" s="49" t="s">
        <v>380</v>
      </c>
      <c r="F180" s="49" t="s">
        <v>381</v>
      </c>
      <c r="G180" s="52">
        <v>40275</v>
      </c>
      <c r="H180" s="49" t="s">
        <v>49</v>
      </c>
      <c r="I180" s="71" t="s">
        <v>44</v>
      </c>
    </row>
    <row r="181" spans="1:9" ht="14.4" customHeight="1" x14ac:dyDescent="0.3">
      <c r="A181" s="69" t="s">
        <v>516</v>
      </c>
      <c r="B181" s="50" t="s">
        <v>74</v>
      </c>
      <c r="C181" s="50">
        <v>83</v>
      </c>
      <c r="D181" s="32">
        <v>4473700</v>
      </c>
      <c r="E181" s="50" t="s">
        <v>374</v>
      </c>
      <c r="F181" s="50" t="s">
        <v>375</v>
      </c>
      <c r="G181" s="53">
        <v>40322</v>
      </c>
      <c r="H181" s="50" t="s">
        <v>61</v>
      </c>
      <c r="I181" s="68" t="s">
        <v>57</v>
      </c>
    </row>
    <row r="182" spans="1:9" ht="14.4" customHeight="1" x14ac:dyDescent="0.3">
      <c r="A182" s="70" t="s">
        <v>691</v>
      </c>
      <c r="B182" s="49" t="s">
        <v>63</v>
      </c>
      <c r="C182" s="49">
        <v>131</v>
      </c>
      <c r="D182" s="58">
        <v>7060900</v>
      </c>
      <c r="E182" s="49" t="s">
        <v>396</v>
      </c>
      <c r="F182" s="49" t="s">
        <v>397</v>
      </c>
      <c r="G182" s="52">
        <v>40338</v>
      </c>
      <c r="H182" s="49" t="s">
        <v>43</v>
      </c>
      <c r="I182" s="71" t="s">
        <v>44</v>
      </c>
    </row>
    <row r="183" spans="1:9" ht="14.4" customHeight="1" x14ac:dyDescent="0.3">
      <c r="A183" s="69" t="s">
        <v>691</v>
      </c>
      <c r="B183" s="50" t="s">
        <v>112</v>
      </c>
      <c r="C183" s="50">
        <v>98</v>
      </c>
      <c r="D183" s="32">
        <v>2409330</v>
      </c>
      <c r="E183" s="50" t="s">
        <v>396</v>
      </c>
      <c r="F183" s="50" t="s">
        <v>397</v>
      </c>
      <c r="G183" s="53">
        <v>40338</v>
      </c>
      <c r="H183" s="50" t="s">
        <v>43</v>
      </c>
      <c r="I183" s="68" t="s">
        <v>44</v>
      </c>
    </row>
    <row r="184" spans="1:9" ht="14.4" customHeight="1" x14ac:dyDescent="0.3">
      <c r="A184" s="70" t="s">
        <v>691</v>
      </c>
      <c r="B184" s="49" t="s">
        <v>74</v>
      </c>
      <c r="C184" s="49">
        <v>90</v>
      </c>
      <c r="D184" s="58">
        <v>4851000</v>
      </c>
      <c r="E184" s="49" t="s">
        <v>396</v>
      </c>
      <c r="F184" s="49" t="s">
        <v>397</v>
      </c>
      <c r="G184" s="52">
        <v>40338</v>
      </c>
      <c r="H184" s="49" t="s">
        <v>43</v>
      </c>
      <c r="I184" s="71" t="s">
        <v>44</v>
      </c>
    </row>
    <row r="185" spans="1:9" ht="14.4" customHeight="1" x14ac:dyDescent="0.3">
      <c r="A185" s="69" t="s">
        <v>520</v>
      </c>
      <c r="B185" s="50" t="s">
        <v>121</v>
      </c>
      <c r="C185" s="50">
        <v>1</v>
      </c>
      <c r="D185" s="32">
        <v>1534.05</v>
      </c>
      <c r="E185" s="50" t="s">
        <v>402</v>
      </c>
      <c r="F185" s="50" t="s">
        <v>403</v>
      </c>
      <c r="G185" s="53">
        <v>40290</v>
      </c>
      <c r="H185" s="50" t="s">
        <v>85</v>
      </c>
      <c r="I185" s="68" t="s">
        <v>57</v>
      </c>
    </row>
    <row r="186" spans="1:9" ht="14.4" customHeight="1" x14ac:dyDescent="0.3">
      <c r="A186" s="70" t="s">
        <v>691</v>
      </c>
      <c r="B186" s="49" t="s">
        <v>66</v>
      </c>
      <c r="C186" s="49">
        <v>127</v>
      </c>
      <c r="D186" s="58">
        <v>6845300</v>
      </c>
      <c r="E186" s="49" t="s">
        <v>396</v>
      </c>
      <c r="F186" s="49" t="s">
        <v>397</v>
      </c>
      <c r="G186" s="52">
        <v>40338</v>
      </c>
      <c r="H186" s="49" t="s">
        <v>43</v>
      </c>
      <c r="I186" s="71" t="s">
        <v>44</v>
      </c>
    </row>
    <row r="187" spans="1:9" ht="14.4" customHeight="1" x14ac:dyDescent="0.3">
      <c r="A187" s="69" t="s">
        <v>522</v>
      </c>
      <c r="B187" s="50" t="s">
        <v>101</v>
      </c>
      <c r="C187" s="50">
        <v>47</v>
      </c>
      <c r="D187" s="32">
        <v>562599.4</v>
      </c>
      <c r="E187" s="50" t="s">
        <v>374</v>
      </c>
      <c r="F187" s="50" t="s">
        <v>375</v>
      </c>
      <c r="G187" s="53">
        <v>40310</v>
      </c>
      <c r="H187" s="50" t="s">
        <v>61</v>
      </c>
      <c r="I187" s="68" t="s">
        <v>57</v>
      </c>
    </row>
    <row r="188" spans="1:9" ht="14.4" customHeight="1" x14ac:dyDescent="0.3">
      <c r="A188" s="70" t="s">
        <v>694</v>
      </c>
      <c r="B188" s="49" t="s">
        <v>145</v>
      </c>
      <c r="C188" s="49">
        <v>18</v>
      </c>
      <c r="D188" s="58">
        <v>416750.39999999997</v>
      </c>
      <c r="E188" s="49" t="s">
        <v>399</v>
      </c>
      <c r="F188" s="49" t="s">
        <v>400</v>
      </c>
      <c r="G188" s="52">
        <v>40342</v>
      </c>
      <c r="H188" s="49" t="s">
        <v>72</v>
      </c>
      <c r="I188" s="71" t="s">
        <v>57</v>
      </c>
    </row>
    <row r="189" spans="1:9" ht="14.4" customHeight="1" x14ac:dyDescent="0.3">
      <c r="A189" s="69" t="s">
        <v>694</v>
      </c>
      <c r="B189" s="50" t="s">
        <v>146</v>
      </c>
      <c r="C189" s="50">
        <v>18</v>
      </c>
      <c r="D189" s="32">
        <v>416750.39999999997</v>
      </c>
      <c r="E189" s="50" t="s">
        <v>399</v>
      </c>
      <c r="F189" s="50" t="s">
        <v>400</v>
      </c>
      <c r="G189" s="53">
        <v>40342</v>
      </c>
      <c r="H189" s="50" t="s">
        <v>72</v>
      </c>
      <c r="I189" s="68" t="s">
        <v>57</v>
      </c>
    </row>
    <row r="190" spans="1:9" ht="14.4" customHeight="1" x14ac:dyDescent="0.3">
      <c r="A190" s="70" t="s">
        <v>700</v>
      </c>
      <c r="B190" s="49" t="s">
        <v>152</v>
      </c>
      <c r="C190" s="49">
        <v>20</v>
      </c>
      <c r="D190" s="58">
        <v>455000</v>
      </c>
      <c r="E190" s="49" t="s">
        <v>411</v>
      </c>
      <c r="F190" s="49" t="s">
        <v>412</v>
      </c>
      <c r="G190" s="52">
        <v>40337</v>
      </c>
      <c r="H190" s="49" t="s">
        <v>49</v>
      </c>
      <c r="I190" s="71" t="s">
        <v>44</v>
      </c>
    </row>
    <row r="191" spans="1:9" ht="14.4" customHeight="1" x14ac:dyDescent="0.3">
      <c r="A191" s="69" t="s">
        <v>700</v>
      </c>
      <c r="B191" s="50" t="s">
        <v>153</v>
      </c>
      <c r="C191" s="50">
        <v>11</v>
      </c>
      <c r="D191" s="32">
        <v>222748.90000000002</v>
      </c>
      <c r="E191" s="50" t="s">
        <v>411</v>
      </c>
      <c r="F191" s="50" t="s">
        <v>412</v>
      </c>
      <c r="G191" s="53">
        <v>40337</v>
      </c>
      <c r="H191" s="50" t="s">
        <v>49</v>
      </c>
      <c r="I191" s="68" t="s">
        <v>44</v>
      </c>
    </row>
    <row r="192" spans="1:9" ht="14.4" customHeight="1" x14ac:dyDescent="0.3">
      <c r="A192" s="70" t="s">
        <v>525</v>
      </c>
      <c r="B192" s="49" t="s">
        <v>124</v>
      </c>
      <c r="C192" s="49">
        <v>5</v>
      </c>
      <c r="D192" s="58">
        <v>7670.25</v>
      </c>
      <c r="E192" s="49" t="s">
        <v>377</v>
      </c>
      <c r="F192" s="49" t="s">
        <v>378</v>
      </c>
      <c r="G192" s="52">
        <v>40326</v>
      </c>
      <c r="H192" s="49" t="s">
        <v>72</v>
      </c>
      <c r="I192" s="71" t="s">
        <v>57</v>
      </c>
    </row>
    <row r="193" spans="1:9" ht="14.4" customHeight="1" x14ac:dyDescent="0.3">
      <c r="A193" s="69" t="s">
        <v>525</v>
      </c>
      <c r="B193" s="50" t="s">
        <v>47</v>
      </c>
      <c r="C193" s="50">
        <v>32</v>
      </c>
      <c r="D193" s="32">
        <v>1689600</v>
      </c>
      <c r="E193" s="50" t="s">
        <v>377</v>
      </c>
      <c r="F193" s="50" t="s">
        <v>378</v>
      </c>
      <c r="G193" s="53">
        <v>40326</v>
      </c>
      <c r="H193" s="50" t="s">
        <v>72</v>
      </c>
      <c r="I193" s="68" t="s">
        <v>57</v>
      </c>
    </row>
    <row r="194" spans="1:9" ht="14.4" customHeight="1" x14ac:dyDescent="0.3">
      <c r="A194" s="70" t="s">
        <v>525</v>
      </c>
      <c r="B194" s="49" t="s">
        <v>131</v>
      </c>
      <c r="C194" s="49">
        <v>37</v>
      </c>
      <c r="D194" s="58">
        <v>3788803.7</v>
      </c>
      <c r="E194" s="49" t="s">
        <v>377</v>
      </c>
      <c r="F194" s="49" t="s">
        <v>378</v>
      </c>
      <c r="G194" s="52">
        <v>40326</v>
      </c>
      <c r="H194" s="49" t="s">
        <v>72</v>
      </c>
      <c r="I194" s="71" t="s">
        <v>57</v>
      </c>
    </row>
    <row r="195" spans="1:9" ht="14.4" customHeight="1" x14ac:dyDescent="0.3">
      <c r="A195" s="69" t="s">
        <v>525</v>
      </c>
      <c r="B195" s="50" t="s">
        <v>59</v>
      </c>
      <c r="C195" s="50">
        <v>8</v>
      </c>
      <c r="D195" s="32">
        <v>431200</v>
      </c>
      <c r="E195" s="50" t="s">
        <v>377</v>
      </c>
      <c r="F195" s="50" t="s">
        <v>378</v>
      </c>
      <c r="G195" s="53">
        <v>40326</v>
      </c>
      <c r="H195" s="50" t="s">
        <v>72</v>
      </c>
      <c r="I195" s="68" t="s">
        <v>57</v>
      </c>
    </row>
    <row r="196" spans="1:9" ht="14.4" customHeight="1" x14ac:dyDescent="0.3">
      <c r="A196" s="70" t="s">
        <v>525</v>
      </c>
      <c r="B196" s="49" t="s">
        <v>107</v>
      </c>
      <c r="C196" s="49">
        <v>5</v>
      </c>
      <c r="D196" s="58">
        <v>122925</v>
      </c>
      <c r="E196" s="49" t="s">
        <v>377</v>
      </c>
      <c r="F196" s="49" t="s">
        <v>378</v>
      </c>
      <c r="G196" s="52">
        <v>40326</v>
      </c>
      <c r="H196" s="49" t="s">
        <v>72</v>
      </c>
      <c r="I196" s="71" t="s">
        <v>57</v>
      </c>
    </row>
    <row r="197" spans="1:9" ht="14.4" customHeight="1" x14ac:dyDescent="0.3">
      <c r="A197" s="69" t="s">
        <v>701</v>
      </c>
      <c r="B197" s="50" t="s">
        <v>103</v>
      </c>
      <c r="C197" s="50">
        <v>48</v>
      </c>
      <c r="D197" s="32">
        <v>1180080</v>
      </c>
      <c r="E197" s="50" t="s">
        <v>414</v>
      </c>
      <c r="F197" s="50" t="s">
        <v>415</v>
      </c>
      <c r="G197" s="53">
        <v>40343</v>
      </c>
      <c r="H197" s="50" t="s">
        <v>68</v>
      </c>
      <c r="I197" s="68" t="s">
        <v>57</v>
      </c>
    </row>
    <row r="198" spans="1:9" ht="14.4" customHeight="1" x14ac:dyDescent="0.3">
      <c r="A198" s="70" t="s">
        <v>701</v>
      </c>
      <c r="B198" s="49" t="s">
        <v>129</v>
      </c>
      <c r="C198" s="49">
        <v>44</v>
      </c>
      <c r="D198" s="58">
        <v>4505604.3999999994</v>
      </c>
      <c r="E198" s="49" t="s">
        <v>414</v>
      </c>
      <c r="F198" s="49" t="s">
        <v>415</v>
      </c>
      <c r="G198" s="52">
        <v>40343</v>
      </c>
      <c r="H198" s="49" t="s">
        <v>68</v>
      </c>
      <c r="I198" s="71" t="s">
        <v>57</v>
      </c>
    </row>
    <row r="199" spans="1:9" ht="14.4" customHeight="1" x14ac:dyDescent="0.3">
      <c r="A199" s="69" t="s">
        <v>705</v>
      </c>
      <c r="B199" s="50" t="s">
        <v>160</v>
      </c>
      <c r="C199" s="50">
        <v>38</v>
      </c>
      <c r="D199" s="32">
        <v>879806.4</v>
      </c>
      <c r="E199" s="50" t="s">
        <v>414</v>
      </c>
      <c r="F199" s="50" t="s">
        <v>415</v>
      </c>
      <c r="G199" s="53">
        <v>40356</v>
      </c>
      <c r="H199" s="50" t="s">
        <v>68</v>
      </c>
      <c r="I199" s="68" t="s">
        <v>57</v>
      </c>
    </row>
    <row r="200" spans="1:9" ht="14.4" customHeight="1" x14ac:dyDescent="0.3">
      <c r="A200" s="70" t="s">
        <v>706</v>
      </c>
      <c r="B200" s="49" t="s">
        <v>161</v>
      </c>
      <c r="C200" s="49">
        <v>28</v>
      </c>
      <c r="D200" s="58">
        <v>71941.8</v>
      </c>
      <c r="E200" s="49" t="s">
        <v>380</v>
      </c>
      <c r="F200" s="49" t="s">
        <v>381</v>
      </c>
      <c r="G200" s="52">
        <v>40343</v>
      </c>
      <c r="H200" s="49" t="s">
        <v>49</v>
      </c>
      <c r="I200" s="71" t="s">
        <v>44</v>
      </c>
    </row>
    <row r="201" spans="1:9" ht="14.4" customHeight="1" x14ac:dyDescent="0.3">
      <c r="A201" s="69" t="s">
        <v>708</v>
      </c>
      <c r="B201" s="50" t="s">
        <v>163</v>
      </c>
      <c r="C201" s="50">
        <v>54</v>
      </c>
      <c r="D201" s="32">
        <v>236722.5</v>
      </c>
      <c r="E201" s="50" t="s">
        <v>414</v>
      </c>
      <c r="F201" s="50" t="s">
        <v>415</v>
      </c>
      <c r="G201" s="53">
        <v>40351</v>
      </c>
      <c r="H201" s="50" t="s">
        <v>68</v>
      </c>
      <c r="I201" s="68" t="s">
        <v>57</v>
      </c>
    </row>
    <row r="202" spans="1:9" ht="14.4" customHeight="1" x14ac:dyDescent="0.3">
      <c r="A202" s="70" t="s">
        <v>528</v>
      </c>
      <c r="B202" s="49" t="s">
        <v>99</v>
      </c>
      <c r="C202" s="49">
        <v>9</v>
      </c>
      <c r="D202" s="58">
        <v>107731.79999999999</v>
      </c>
      <c r="E202" s="49" t="s">
        <v>386</v>
      </c>
      <c r="F202" s="49" t="s">
        <v>387</v>
      </c>
      <c r="G202" s="52">
        <v>40280</v>
      </c>
      <c r="H202" s="49" t="s">
        <v>43</v>
      </c>
      <c r="I202" s="71" t="s">
        <v>44</v>
      </c>
    </row>
    <row r="203" spans="1:9" ht="14.4" customHeight="1" x14ac:dyDescent="0.3">
      <c r="A203" s="69" t="s">
        <v>528</v>
      </c>
      <c r="B203" s="50" t="s">
        <v>109</v>
      </c>
      <c r="C203" s="50">
        <v>41</v>
      </c>
      <c r="D203" s="32">
        <v>488703.60000000003</v>
      </c>
      <c r="E203" s="50" t="s">
        <v>386</v>
      </c>
      <c r="F203" s="50" t="s">
        <v>387</v>
      </c>
      <c r="G203" s="53">
        <v>40280</v>
      </c>
      <c r="H203" s="50" t="s">
        <v>43</v>
      </c>
      <c r="I203" s="68" t="s">
        <v>44</v>
      </c>
    </row>
    <row r="204" spans="1:9" ht="14.4" customHeight="1" x14ac:dyDescent="0.3">
      <c r="A204" s="70" t="s">
        <v>528</v>
      </c>
      <c r="B204" s="49" t="s">
        <v>104</v>
      </c>
      <c r="C204" s="49">
        <v>18</v>
      </c>
      <c r="D204" s="58">
        <v>442530</v>
      </c>
      <c r="E204" s="49" t="s">
        <v>386</v>
      </c>
      <c r="F204" s="49" t="s">
        <v>387</v>
      </c>
      <c r="G204" s="52">
        <v>40280</v>
      </c>
      <c r="H204" s="49" t="s">
        <v>43</v>
      </c>
      <c r="I204" s="71" t="s">
        <v>44</v>
      </c>
    </row>
    <row r="205" spans="1:9" ht="14.4" customHeight="1" x14ac:dyDescent="0.3">
      <c r="A205" s="69" t="s">
        <v>528</v>
      </c>
      <c r="B205" s="50" t="s">
        <v>77</v>
      </c>
      <c r="C205" s="50">
        <v>1</v>
      </c>
      <c r="D205" s="32">
        <v>52800</v>
      </c>
      <c r="E205" s="50" t="s">
        <v>386</v>
      </c>
      <c r="F205" s="50" t="s">
        <v>387</v>
      </c>
      <c r="G205" s="53">
        <v>40280</v>
      </c>
      <c r="H205" s="50" t="s">
        <v>43</v>
      </c>
      <c r="I205" s="68" t="s">
        <v>44</v>
      </c>
    </row>
    <row r="206" spans="1:9" ht="14.4" customHeight="1" x14ac:dyDescent="0.3">
      <c r="A206" s="70" t="s">
        <v>528</v>
      </c>
      <c r="B206" s="49" t="s">
        <v>133</v>
      </c>
      <c r="C206" s="49">
        <v>3</v>
      </c>
      <c r="D206" s="58">
        <v>307200.3</v>
      </c>
      <c r="E206" s="49" t="s">
        <v>386</v>
      </c>
      <c r="F206" s="49" t="s">
        <v>387</v>
      </c>
      <c r="G206" s="52">
        <v>40280</v>
      </c>
      <c r="H206" s="49" t="s">
        <v>43</v>
      </c>
      <c r="I206" s="71" t="s">
        <v>44</v>
      </c>
    </row>
    <row r="207" spans="1:9" ht="14.4" customHeight="1" x14ac:dyDescent="0.3">
      <c r="A207" s="69" t="s">
        <v>529</v>
      </c>
      <c r="B207" s="50" t="s">
        <v>113</v>
      </c>
      <c r="C207" s="50">
        <v>6</v>
      </c>
      <c r="D207" s="32">
        <v>71517.600000000006</v>
      </c>
      <c r="E207" s="50" t="s">
        <v>392</v>
      </c>
      <c r="F207" s="50" t="s">
        <v>393</v>
      </c>
      <c r="G207" s="53">
        <v>40275</v>
      </c>
      <c r="H207" s="50" t="s">
        <v>76</v>
      </c>
      <c r="I207" s="68" t="s">
        <v>44</v>
      </c>
    </row>
    <row r="208" spans="1:9" ht="14.4" customHeight="1" x14ac:dyDescent="0.3">
      <c r="A208" s="70" t="s">
        <v>529</v>
      </c>
      <c r="B208" s="49" t="s">
        <v>106</v>
      </c>
      <c r="C208" s="49">
        <v>47</v>
      </c>
      <c r="D208" s="58">
        <v>560221.20000000007</v>
      </c>
      <c r="E208" s="49" t="s">
        <v>392</v>
      </c>
      <c r="F208" s="49" t="s">
        <v>393</v>
      </c>
      <c r="G208" s="52">
        <v>40275</v>
      </c>
      <c r="H208" s="49" t="s">
        <v>76</v>
      </c>
      <c r="I208" s="71" t="s">
        <v>44</v>
      </c>
    </row>
    <row r="209" spans="1:9" ht="14.4" customHeight="1" x14ac:dyDescent="0.3">
      <c r="A209" s="69" t="s">
        <v>529</v>
      </c>
      <c r="B209" s="50" t="s">
        <v>109</v>
      </c>
      <c r="C209" s="50">
        <v>1</v>
      </c>
      <c r="D209" s="32">
        <v>11919.6</v>
      </c>
      <c r="E209" s="50" t="s">
        <v>392</v>
      </c>
      <c r="F209" s="50" t="s">
        <v>393</v>
      </c>
      <c r="G209" s="53">
        <v>40275</v>
      </c>
      <c r="H209" s="50" t="s">
        <v>76</v>
      </c>
      <c r="I209" s="68" t="s">
        <v>44</v>
      </c>
    </row>
    <row r="210" spans="1:9" ht="14.4" customHeight="1" x14ac:dyDescent="0.3">
      <c r="A210" s="70" t="s">
        <v>529</v>
      </c>
      <c r="B210" s="49" t="s">
        <v>133</v>
      </c>
      <c r="C210" s="49">
        <v>5</v>
      </c>
      <c r="D210" s="58">
        <v>512000.49999999994</v>
      </c>
      <c r="E210" s="49" t="s">
        <v>392</v>
      </c>
      <c r="F210" s="49" t="s">
        <v>393</v>
      </c>
      <c r="G210" s="52">
        <v>40275</v>
      </c>
      <c r="H210" s="49" t="s">
        <v>76</v>
      </c>
      <c r="I210" s="71" t="s">
        <v>44</v>
      </c>
    </row>
    <row r="211" spans="1:9" ht="14.4" customHeight="1" x14ac:dyDescent="0.3">
      <c r="A211" s="69" t="s">
        <v>524</v>
      </c>
      <c r="B211" s="50" t="s">
        <v>133</v>
      </c>
      <c r="C211" s="50">
        <v>2</v>
      </c>
      <c r="D211" s="32">
        <v>204800.19999999998</v>
      </c>
      <c r="E211" s="50" t="s">
        <v>411</v>
      </c>
      <c r="F211" s="50" t="s">
        <v>412</v>
      </c>
      <c r="G211" s="53">
        <v>40341</v>
      </c>
      <c r="H211" s="50" t="s">
        <v>49</v>
      </c>
      <c r="I211" s="68" t="s">
        <v>44</v>
      </c>
    </row>
    <row r="212" spans="1:9" ht="14.4" customHeight="1" x14ac:dyDescent="0.3">
      <c r="A212" s="70" t="s">
        <v>524</v>
      </c>
      <c r="B212" s="49" t="s">
        <v>119</v>
      </c>
      <c r="C212" s="49">
        <v>21</v>
      </c>
      <c r="D212" s="58">
        <v>477750</v>
      </c>
      <c r="E212" s="49" t="s">
        <v>411</v>
      </c>
      <c r="F212" s="49" t="s">
        <v>412</v>
      </c>
      <c r="G212" s="52">
        <v>40341</v>
      </c>
      <c r="H212" s="49" t="s">
        <v>49</v>
      </c>
      <c r="I212" s="71" t="s">
        <v>44</v>
      </c>
    </row>
    <row r="213" spans="1:9" ht="14.4" customHeight="1" x14ac:dyDescent="0.3">
      <c r="A213" s="69" t="s">
        <v>531</v>
      </c>
      <c r="B213" s="50" t="s">
        <v>63</v>
      </c>
      <c r="C213" s="50">
        <v>6</v>
      </c>
      <c r="D213" s="32">
        <v>323400</v>
      </c>
      <c r="E213" s="50" t="s">
        <v>380</v>
      </c>
      <c r="F213" s="50" t="s">
        <v>381</v>
      </c>
      <c r="G213" s="53">
        <v>40324</v>
      </c>
      <c r="H213" s="50" t="s">
        <v>49</v>
      </c>
      <c r="I213" s="68" t="s">
        <v>44</v>
      </c>
    </row>
    <row r="214" spans="1:9" ht="14.4" customHeight="1" x14ac:dyDescent="0.3">
      <c r="A214" s="70" t="s">
        <v>531</v>
      </c>
      <c r="B214" s="49" t="s">
        <v>126</v>
      </c>
      <c r="C214" s="49">
        <v>10</v>
      </c>
      <c r="D214" s="58">
        <v>1024001</v>
      </c>
      <c r="E214" s="49" t="s">
        <v>380</v>
      </c>
      <c r="F214" s="49" t="s">
        <v>381</v>
      </c>
      <c r="G214" s="52">
        <v>40324</v>
      </c>
      <c r="H214" s="49" t="s">
        <v>49</v>
      </c>
      <c r="I214" s="71" t="s">
        <v>44</v>
      </c>
    </row>
    <row r="215" spans="1:9" ht="14.4" customHeight="1" x14ac:dyDescent="0.3">
      <c r="A215" s="69" t="s">
        <v>531</v>
      </c>
      <c r="B215" s="50" t="s">
        <v>121</v>
      </c>
      <c r="C215" s="50">
        <v>9</v>
      </c>
      <c r="D215" s="32">
        <v>13806.449999999999</v>
      </c>
      <c r="E215" s="50" t="s">
        <v>380</v>
      </c>
      <c r="F215" s="50" t="s">
        <v>381</v>
      </c>
      <c r="G215" s="53">
        <v>40324</v>
      </c>
      <c r="H215" s="50" t="s">
        <v>49</v>
      </c>
      <c r="I215" s="68" t="s">
        <v>44</v>
      </c>
    </row>
    <row r="216" spans="1:9" ht="14.4" customHeight="1" x14ac:dyDescent="0.3">
      <c r="A216" s="70" t="s">
        <v>532</v>
      </c>
      <c r="B216" s="49" t="s">
        <v>96</v>
      </c>
      <c r="C216" s="49">
        <v>49</v>
      </c>
      <c r="D216" s="58">
        <v>1091582.7999999998</v>
      </c>
      <c r="E216" s="49" t="s">
        <v>439</v>
      </c>
      <c r="F216" s="49" t="s">
        <v>440</v>
      </c>
      <c r="G216" s="52">
        <v>40305</v>
      </c>
      <c r="H216" s="49" t="s">
        <v>56</v>
      </c>
      <c r="I216" s="71" t="s">
        <v>57</v>
      </c>
    </row>
    <row r="217" spans="1:9" ht="14.4" customHeight="1" x14ac:dyDescent="0.3">
      <c r="A217" s="69" t="s">
        <v>534</v>
      </c>
      <c r="B217" s="50" t="s">
        <v>111</v>
      </c>
      <c r="C217" s="50">
        <v>31</v>
      </c>
      <c r="D217" s="32">
        <v>762135</v>
      </c>
      <c r="E217" s="50" t="s">
        <v>380</v>
      </c>
      <c r="F217" s="50" t="s">
        <v>381</v>
      </c>
      <c r="G217" s="53">
        <v>40289</v>
      </c>
      <c r="H217" s="50" t="s">
        <v>49</v>
      </c>
      <c r="I217" s="68" t="s">
        <v>44</v>
      </c>
    </row>
    <row r="218" spans="1:9" ht="14.4" customHeight="1" x14ac:dyDescent="0.3">
      <c r="A218" s="70" t="s">
        <v>524</v>
      </c>
      <c r="B218" s="49" t="s">
        <v>120</v>
      </c>
      <c r="C218" s="49">
        <v>21</v>
      </c>
      <c r="D218" s="58">
        <v>53956.35</v>
      </c>
      <c r="E218" s="49" t="s">
        <v>411</v>
      </c>
      <c r="F218" s="49" t="s">
        <v>412</v>
      </c>
      <c r="G218" s="52">
        <v>40341</v>
      </c>
      <c r="H218" s="49" t="s">
        <v>49</v>
      </c>
      <c r="I218" s="71" t="s">
        <v>44</v>
      </c>
    </row>
    <row r="219" spans="1:9" ht="14.4" customHeight="1" x14ac:dyDescent="0.3">
      <c r="A219" s="69" t="s">
        <v>536</v>
      </c>
      <c r="B219" s="50" t="s">
        <v>132</v>
      </c>
      <c r="C219" s="50">
        <v>5</v>
      </c>
      <c r="D219" s="32">
        <v>512000.5</v>
      </c>
      <c r="E219" s="50" t="s">
        <v>405</v>
      </c>
      <c r="F219" s="50" t="s">
        <v>406</v>
      </c>
      <c r="G219" s="53">
        <v>40309</v>
      </c>
      <c r="H219" s="50" t="s">
        <v>56</v>
      </c>
      <c r="I219" s="68" t="s">
        <v>57</v>
      </c>
    </row>
    <row r="220" spans="1:9" ht="14.4" customHeight="1" x14ac:dyDescent="0.3">
      <c r="A220" s="70" t="s">
        <v>537</v>
      </c>
      <c r="B220" s="49" t="s">
        <v>121</v>
      </c>
      <c r="C220" s="49">
        <v>7</v>
      </c>
      <c r="D220" s="58">
        <v>10738.35</v>
      </c>
      <c r="E220" s="49" t="s">
        <v>374</v>
      </c>
      <c r="F220" s="49" t="s">
        <v>375</v>
      </c>
      <c r="G220" s="52">
        <v>40299</v>
      </c>
      <c r="H220" s="49" t="s">
        <v>61</v>
      </c>
      <c r="I220" s="71" t="s">
        <v>57</v>
      </c>
    </row>
    <row r="221" spans="1:9" ht="14.4" customHeight="1" x14ac:dyDescent="0.3">
      <c r="A221" s="69" t="s">
        <v>538</v>
      </c>
      <c r="B221" s="50" t="s">
        <v>116</v>
      </c>
      <c r="C221" s="50">
        <v>12</v>
      </c>
      <c r="D221" s="32">
        <v>507000</v>
      </c>
      <c r="E221" s="50" t="s">
        <v>386</v>
      </c>
      <c r="F221" s="50" t="s">
        <v>387</v>
      </c>
      <c r="G221" s="53">
        <v>40311</v>
      </c>
      <c r="H221" s="50" t="s">
        <v>43</v>
      </c>
      <c r="I221" s="68" t="s">
        <v>44</v>
      </c>
    </row>
    <row r="222" spans="1:9" ht="14.4" customHeight="1" x14ac:dyDescent="0.3">
      <c r="A222" s="70" t="s">
        <v>539</v>
      </c>
      <c r="B222" s="49" t="s">
        <v>125</v>
      </c>
      <c r="C222" s="49">
        <v>32</v>
      </c>
      <c r="D222" s="58">
        <v>140280</v>
      </c>
      <c r="E222" s="49" t="s">
        <v>396</v>
      </c>
      <c r="F222" s="49" t="s">
        <v>397</v>
      </c>
      <c r="G222" s="52">
        <v>40329</v>
      </c>
      <c r="H222" s="49" t="s">
        <v>43</v>
      </c>
      <c r="I222" s="71" t="s">
        <v>44</v>
      </c>
    </row>
    <row r="223" spans="1:9" ht="14.4" customHeight="1" x14ac:dyDescent="0.3">
      <c r="A223" s="69" t="s">
        <v>540</v>
      </c>
      <c r="B223" s="50" t="s">
        <v>87</v>
      </c>
      <c r="C223" s="50">
        <v>10</v>
      </c>
      <c r="D223" s="32">
        <v>119701.99999999999</v>
      </c>
      <c r="E223" s="50" t="s">
        <v>405</v>
      </c>
      <c r="F223" s="50" t="s">
        <v>406</v>
      </c>
      <c r="G223" s="53">
        <v>40328</v>
      </c>
      <c r="H223" s="50" t="s">
        <v>56</v>
      </c>
      <c r="I223" s="68" t="s">
        <v>57</v>
      </c>
    </row>
    <row r="224" spans="1:9" ht="14.4" customHeight="1" x14ac:dyDescent="0.3">
      <c r="A224" s="70" t="s">
        <v>541</v>
      </c>
      <c r="B224" s="49" t="s">
        <v>106</v>
      </c>
      <c r="C224" s="49">
        <v>94</v>
      </c>
      <c r="D224" s="58">
        <v>1120442.4000000001</v>
      </c>
      <c r="E224" s="49" t="s">
        <v>419</v>
      </c>
      <c r="F224" s="49" t="s">
        <v>420</v>
      </c>
      <c r="G224" s="52">
        <v>40279</v>
      </c>
      <c r="H224" s="49" t="s">
        <v>79</v>
      </c>
      <c r="I224" s="71" t="s">
        <v>57</v>
      </c>
    </row>
    <row r="225" spans="1:9" ht="14.4" customHeight="1" x14ac:dyDescent="0.3">
      <c r="A225" s="69" t="s">
        <v>542</v>
      </c>
      <c r="B225" s="50" t="s">
        <v>109</v>
      </c>
      <c r="C225" s="50">
        <v>11</v>
      </c>
      <c r="D225" s="32">
        <v>131115.6</v>
      </c>
      <c r="E225" s="50" t="s">
        <v>414</v>
      </c>
      <c r="F225" s="50" t="s">
        <v>415</v>
      </c>
      <c r="G225" s="53">
        <v>40302</v>
      </c>
      <c r="H225" s="50" t="s">
        <v>68</v>
      </c>
      <c r="I225" s="68" t="s">
        <v>57</v>
      </c>
    </row>
    <row r="226" spans="1:9" ht="14.4" customHeight="1" x14ac:dyDescent="0.3">
      <c r="A226" s="70" t="s">
        <v>543</v>
      </c>
      <c r="B226" s="49" t="s">
        <v>93</v>
      </c>
      <c r="C226" s="49">
        <v>11</v>
      </c>
      <c r="D226" s="58">
        <v>256023.89999999997</v>
      </c>
      <c r="E226" s="49" t="s">
        <v>405</v>
      </c>
      <c r="F226" s="49" t="s">
        <v>406</v>
      </c>
      <c r="G226" s="52">
        <v>40278</v>
      </c>
      <c r="H226" s="49" t="s">
        <v>56</v>
      </c>
      <c r="I226" s="71" t="s">
        <v>57</v>
      </c>
    </row>
    <row r="227" spans="1:9" ht="14.4" customHeight="1" x14ac:dyDescent="0.3">
      <c r="A227" s="69" t="s">
        <v>544</v>
      </c>
      <c r="B227" s="50" t="s">
        <v>123</v>
      </c>
      <c r="C227" s="50">
        <v>8</v>
      </c>
      <c r="D227" s="32">
        <v>20554.8</v>
      </c>
      <c r="E227" s="50" t="s">
        <v>374</v>
      </c>
      <c r="F227" s="50" t="s">
        <v>375</v>
      </c>
      <c r="G227" s="53">
        <v>40271</v>
      </c>
      <c r="H227" s="50" t="s">
        <v>61</v>
      </c>
      <c r="I227" s="68" t="s">
        <v>57</v>
      </c>
    </row>
    <row r="228" spans="1:9" ht="14.4" customHeight="1" x14ac:dyDescent="0.3">
      <c r="A228" s="70" t="s">
        <v>545</v>
      </c>
      <c r="B228" s="49" t="s">
        <v>134</v>
      </c>
      <c r="C228" s="49">
        <v>17</v>
      </c>
      <c r="D228" s="58">
        <v>718250</v>
      </c>
      <c r="E228" s="49" t="s">
        <v>399</v>
      </c>
      <c r="F228" s="49" t="s">
        <v>400</v>
      </c>
      <c r="G228" s="52">
        <v>40279</v>
      </c>
      <c r="H228" s="49" t="s">
        <v>72</v>
      </c>
      <c r="I228" s="71" t="s">
        <v>57</v>
      </c>
    </row>
    <row r="229" spans="1:9" ht="14.4" customHeight="1" x14ac:dyDescent="0.3">
      <c r="A229" s="69" t="s">
        <v>546</v>
      </c>
      <c r="B229" s="50" t="s">
        <v>87</v>
      </c>
      <c r="C229" s="50">
        <v>35</v>
      </c>
      <c r="D229" s="32">
        <v>418956.99999999994</v>
      </c>
      <c r="E229" s="50" t="s">
        <v>380</v>
      </c>
      <c r="F229" s="50" t="s">
        <v>381</v>
      </c>
      <c r="G229" s="53">
        <v>40289</v>
      </c>
      <c r="H229" s="50" t="s">
        <v>49</v>
      </c>
      <c r="I229" s="68" t="s">
        <v>44</v>
      </c>
    </row>
    <row r="230" spans="1:9" ht="14.4" customHeight="1" x14ac:dyDescent="0.3">
      <c r="A230" s="70" t="s">
        <v>547</v>
      </c>
      <c r="B230" s="49" t="s">
        <v>66</v>
      </c>
      <c r="C230" s="49">
        <v>9</v>
      </c>
      <c r="D230" s="58">
        <v>485100</v>
      </c>
      <c r="E230" s="49" t="s">
        <v>389</v>
      </c>
      <c r="F230" s="49" t="s">
        <v>390</v>
      </c>
      <c r="G230" s="52">
        <v>40303</v>
      </c>
      <c r="H230" s="49" t="s">
        <v>95</v>
      </c>
      <c r="I230" s="71" t="s">
        <v>57</v>
      </c>
    </row>
    <row r="231" spans="1:9" ht="14.4" customHeight="1" x14ac:dyDescent="0.3">
      <c r="A231" s="69" t="s">
        <v>548</v>
      </c>
      <c r="B231" s="50" t="s">
        <v>118</v>
      </c>
      <c r="C231" s="50">
        <v>1</v>
      </c>
      <c r="D231" s="32">
        <v>42250</v>
      </c>
      <c r="E231" s="50" t="s">
        <v>414</v>
      </c>
      <c r="F231" s="50" t="s">
        <v>415</v>
      </c>
      <c r="G231" s="53">
        <v>40272</v>
      </c>
      <c r="H231" s="50" t="s">
        <v>68</v>
      </c>
      <c r="I231" s="68" t="s">
        <v>57</v>
      </c>
    </row>
    <row r="232" spans="1:9" ht="14.4" customHeight="1" x14ac:dyDescent="0.3">
      <c r="A232" s="70" t="s">
        <v>523</v>
      </c>
      <c r="B232" s="49" t="s">
        <v>123</v>
      </c>
      <c r="C232" s="49">
        <v>17</v>
      </c>
      <c r="D232" s="58">
        <v>43678.95</v>
      </c>
      <c r="E232" s="49" t="s">
        <v>383</v>
      </c>
      <c r="F232" s="49" t="s">
        <v>384</v>
      </c>
      <c r="G232" s="52">
        <v>40336</v>
      </c>
      <c r="H232" s="49" t="s">
        <v>98</v>
      </c>
      <c r="I232" s="71" t="s">
        <v>57</v>
      </c>
    </row>
    <row r="233" spans="1:9" ht="14.4" customHeight="1" x14ac:dyDescent="0.3">
      <c r="A233" s="69" t="s">
        <v>550</v>
      </c>
      <c r="B233" s="50" t="s">
        <v>59</v>
      </c>
      <c r="C233" s="50">
        <v>1</v>
      </c>
      <c r="D233" s="32">
        <v>53900</v>
      </c>
      <c r="E233" s="50" t="s">
        <v>380</v>
      </c>
      <c r="F233" s="50" t="s">
        <v>381</v>
      </c>
      <c r="G233" s="53">
        <v>40318</v>
      </c>
      <c r="H233" s="50" t="s">
        <v>49</v>
      </c>
      <c r="I233" s="68" t="s">
        <v>44</v>
      </c>
    </row>
    <row r="234" spans="1:9" ht="14.4" customHeight="1" x14ac:dyDescent="0.3">
      <c r="A234" s="70" t="s">
        <v>551</v>
      </c>
      <c r="B234" s="49" t="s">
        <v>74</v>
      </c>
      <c r="C234" s="49">
        <v>4</v>
      </c>
      <c r="D234" s="58">
        <v>215600</v>
      </c>
      <c r="E234" s="49" t="s">
        <v>396</v>
      </c>
      <c r="F234" s="49" t="s">
        <v>397</v>
      </c>
      <c r="G234" s="52">
        <v>40310</v>
      </c>
      <c r="H234" s="49" t="s">
        <v>43</v>
      </c>
      <c r="I234" s="71" t="s">
        <v>44</v>
      </c>
    </row>
    <row r="235" spans="1:9" ht="14.4" customHeight="1" x14ac:dyDescent="0.3">
      <c r="A235" s="69" t="s">
        <v>552</v>
      </c>
      <c r="B235" s="50" t="s">
        <v>59</v>
      </c>
      <c r="C235" s="50">
        <v>3</v>
      </c>
      <c r="D235" s="32">
        <v>161700</v>
      </c>
      <c r="E235" s="50" t="s">
        <v>377</v>
      </c>
      <c r="F235" s="50" t="s">
        <v>378</v>
      </c>
      <c r="G235" s="53">
        <v>40285</v>
      </c>
      <c r="H235" s="50" t="s">
        <v>72</v>
      </c>
      <c r="I235" s="68" t="s">
        <v>57</v>
      </c>
    </row>
    <row r="236" spans="1:9" ht="14.4" customHeight="1" x14ac:dyDescent="0.3">
      <c r="A236" s="70" t="s">
        <v>553</v>
      </c>
      <c r="B236" s="49" t="s">
        <v>107</v>
      </c>
      <c r="C236" s="49">
        <v>4</v>
      </c>
      <c r="D236" s="58">
        <v>98340</v>
      </c>
      <c r="E236" s="49" t="s">
        <v>380</v>
      </c>
      <c r="F236" s="49" t="s">
        <v>381</v>
      </c>
      <c r="G236" s="52">
        <v>40293</v>
      </c>
      <c r="H236" s="49" t="s">
        <v>49</v>
      </c>
      <c r="I236" s="71" t="s">
        <v>44</v>
      </c>
    </row>
    <row r="237" spans="1:9" ht="14.4" customHeight="1" x14ac:dyDescent="0.3">
      <c r="A237" s="69" t="s">
        <v>554</v>
      </c>
      <c r="B237" s="50" t="s">
        <v>119</v>
      </c>
      <c r="C237" s="50">
        <v>3</v>
      </c>
      <c r="D237" s="32">
        <v>68250</v>
      </c>
      <c r="E237" s="50" t="s">
        <v>439</v>
      </c>
      <c r="F237" s="50" t="s">
        <v>440</v>
      </c>
      <c r="G237" s="53">
        <v>40282</v>
      </c>
      <c r="H237" s="50" t="s">
        <v>56</v>
      </c>
      <c r="I237" s="68" t="s">
        <v>57</v>
      </c>
    </row>
    <row r="238" spans="1:9" ht="14.4" customHeight="1" x14ac:dyDescent="0.3">
      <c r="A238" s="70" t="s">
        <v>555</v>
      </c>
      <c r="B238" s="49" t="s">
        <v>105</v>
      </c>
      <c r="C238" s="49">
        <v>39</v>
      </c>
      <c r="D238" s="58">
        <v>464864.39999999997</v>
      </c>
      <c r="E238" s="49" t="s">
        <v>402</v>
      </c>
      <c r="F238" s="49" t="s">
        <v>403</v>
      </c>
      <c r="G238" s="52">
        <v>40307</v>
      </c>
      <c r="H238" s="49" t="s">
        <v>85</v>
      </c>
      <c r="I238" s="71" t="s">
        <v>57</v>
      </c>
    </row>
    <row r="239" spans="1:9" ht="14.4" customHeight="1" x14ac:dyDescent="0.3">
      <c r="A239" s="69" t="s">
        <v>521</v>
      </c>
      <c r="B239" s="50" t="s">
        <v>103</v>
      </c>
      <c r="C239" s="50">
        <v>202</v>
      </c>
      <c r="D239" s="32">
        <v>4966170</v>
      </c>
      <c r="E239" s="50" t="s">
        <v>396</v>
      </c>
      <c r="F239" s="50" t="s">
        <v>397</v>
      </c>
      <c r="G239" s="53">
        <v>40359</v>
      </c>
      <c r="H239" s="50" t="s">
        <v>43</v>
      </c>
      <c r="I239" s="68" t="s">
        <v>44</v>
      </c>
    </row>
    <row r="240" spans="1:9" ht="14.4" customHeight="1" x14ac:dyDescent="0.3">
      <c r="A240" s="70" t="s">
        <v>558</v>
      </c>
      <c r="B240" s="49" t="s">
        <v>47</v>
      </c>
      <c r="C240" s="49">
        <v>16</v>
      </c>
      <c r="D240" s="58">
        <v>844800</v>
      </c>
      <c r="E240" s="49" t="s">
        <v>439</v>
      </c>
      <c r="F240" s="49" t="s">
        <v>440</v>
      </c>
      <c r="G240" s="52">
        <v>40314</v>
      </c>
      <c r="H240" s="49" t="s">
        <v>56</v>
      </c>
      <c r="I240" s="71" t="s">
        <v>57</v>
      </c>
    </row>
    <row r="241" spans="1:9" ht="14.4" customHeight="1" x14ac:dyDescent="0.3">
      <c r="A241" s="69" t="s">
        <v>559</v>
      </c>
      <c r="B241" s="50" t="s">
        <v>54</v>
      </c>
      <c r="C241" s="50">
        <v>19</v>
      </c>
      <c r="D241" s="32">
        <v>1024100</v>
      </c>
      <c r="E241" s="50" t="s">
        <v>383</v>
      </c>
      <c r="F241" s="50" t="s">
        <v>384</v>
      </c>
      <c r="G241" s="53">
        <v>40281</v>
      </c>
      <c r="H241" s="50" t="s">
        <v>98</v>
      </c>
      <c r="I241" s="68" t="s">
        <v>57</v>
      </c>
    </row>
    <row r="242" spans="1:9" ht="14.4" customHeight="1" x14ac:dyDescent="0.3">
      <c r="A242" s="70" t="s">
        <v>560</v>
      </c>
      <c r="B242" s="49" t="s">
        <v>110</v>
      </c>
      <c r="C242" s="49">
        <v>2</v>
      </c>
      <c r="D242" s="58">
        <v>23839.200000000001</v>
      </c>
      <c r="E242" s="49" t="s">
        <v>380</v>
      </c>
      <c r="F242" s="49" t="s">
        <v>381</v>
      </c>
      <c r="G242" s="52">
        <v>40303</v>
      </c>
      <c r="H242" s="49" t="s">
        <v>49</v>
      </c>
      <c r="I242" s="71" t="s">
        <v>44</v>
      </c>
    </row>
    <row r="243" spans="1:9" ht="14.4" customHeight="1" x14ac:dyDescent="0.3">
      <c r="A243" s="69" t="s">
        <v>519</v>
      </c>
      <c r="B243" s="50" t="s">
        <v>116</v>
      </c>
      <c r="C243" s="50">
        <v>35</v>
      </c>
      <c r="D243" s="32">
        <v>1478750</v>
      </c>
      <c r="E243" s="50" t="s">
        <v>439</v>
      </c>
      <c r="F243" s="50" t="s">
        <v>440</v>
      </c>
      <c r="G243" s="53">
        <v>40351</v>
      </c>
      <c r="H243" s="50" t="s">
        <v>56</v>
      </c>
      <c r="I243" s="68" t="s">
        <v>57</v>
      </c>
    </row>
    <row r="244" spans="1:9" ht="14.4" customHeight="1" x14ac:dyDescent="0.3">
      <c r="A244" s="70" t="s">
        <v>518</v>
      </c>
      <c r="B244" s="49" t="s">
        <v>102</v>
      </c>
      <c r="C244" s="49">
        <v>4</v>
      </c>
      <c r="D244" s="58">
        <v>93099.599999999991</v>
      </c>
      <c r="E244" s="49" t="s">
        <v>399</v>
      </c>
      <c r="F244" s="49" t="s">
        <v>400</v>
      </c>
      <c r="G244" s="52">
        <v>40330</v>
      </c>
      <c r="H244" s="49" t="s">
        <v>72</v>
      </c>
      <c r="I244" s="71" t="s">
        <v>57</v>
      </c>
    </row>
    <row r="245" spans="1:9" ht="14.4" customHeight="1" x14ac:dyDescent="0.3">
      <c r="A245" s="69" t="s">
        <v>517</v>
      </c>
      <c r="B245" s="50" t="s">
        <v>124</v>
      </c>
      <c r="C245" s="50">
        <v>58</v>
      </c>
      <c r="D245" s="32">
        <v>88974.9</v>
      </c>
      <c r="E245" s="50" t="s">
        <v>439</v>
      </c>
      <c r="F245" s="50" t="s">
        <v>440</v>
      </c>
      <c r="G245" s="53">
        <v>40343</v>
      </c>
      <c r="H245" s="50" t="s">
        <v>56</v>
      </c>
      <c r="I245" s="68" t="s">
        <v>57</v>
      </c>
    </row>
    <row r="246" spans="1:9" ht="14.4" customHeight="1" x14ac:dyDescent="0.3">
      <c r="A246" s="70" t="s">
        <v>564</v>
      </c>
      <c r="B246" s="49" t="s">
        <v>132</v>
      </c>
      <c r="C246" s="49">
        <v>7</v>
      </c>
      <c r="D246" s="58">
        <v>716800.70000000007</v>
      </c>
      <c r="E246" s="49" t="s">
        <v>383</v>
      </c>
      <c r="F246" s="49" t="s">
        <v>384</v>
      </c>
      <c r="G246" s="52">
        <v>40281</v>
      </c>
      <c r="H246" s="49" t="s">
        <v>98</v>
      </c>
      <c r="I246" s="71" t="s">
        <v>57</v>
      </c>
    </row>
    <row r="247" spans="1:9" ht="14.4" customHeight="1" x14ac:dyDescent="0.3">
      <c r="A247" s="69" t="s">
        <v>565</v>
      </c>
      <c r="B247" s="50" t="s">
        <v>101</v>
      </c>
      <c r="C247" s="50">
        <v>19</v>
      </c>
      <c r="D247" s="32">
        <v>227433.80000000002</v>
      </c>
      <c r="E247" s="50" t="s">
        <v>405</v>
      </c>
      <c r="F247" s="50" t="s">
        <v>406</v>
      </c>
      <c r="G247" s="53">
        <v>40317</v>
      </c>
      <c r="H247" s="50" t="s">
        <v>56</v>
      </c>
      <c r="I247" s="68" t="s">
        <v>57</v>
      </c>
    </row>
    <row r="248" spans="1:9" ht="14.4" customHeight="1" x14ac:dyDescent="0.3">
      <c r="A248" s="70" t="s">
        <v>566</v>
      </c>
      <c r="B248" s="49" t="s">
        <v>96</v>
      </c>
      <c r="C248" s="49">
        <v>6</v>
      </c>
      <c r="D248" s="58">
        <v>133663.19999999998</v>
      </c>
      <c r="E248" s="49" t="s">
        <v>414</v>
      </c>
      <c r="F248" s="49" t="s">
        <v>415</v>
      </c>
      <c r="G248" s="52">
        <v>40310</v>
      </c>
      <c r="H248" s="49" t="s">
        <v>68</v>
      </c>
      <c r="I248" s="71" t="s">
        <v>57</v>
      </c>
    </row>
    <row r="249" spans="1:9" ht="14.4" customHeight="1" x14ac:dyDescent="0.3">
      <c r="A249" s="69" t="s">
        <v>567</v>
      </c>
      <c r="B249" s="50" t="s">
        <v>106</v>
      </c>
      <c r="C249" s="50">
        <v>25</v>
      </c>
      <c r="D249" s="32">
        <v>297990</v>
      </c>
      <c r="E249" s="50" t="s">
        <v>411</v>
      </c>
      <c r="F249" s="50" t="s">
        <v>412</v>
      </c>
      <c r="G249" s="53">
        <v>40325</v>
      </c>
      <c r="H249" s="50" t="s">
        <v>49</v>
      </c>
      <c r="I249" s="68" t="s">
        <v>44</v>
      </c>
    </row>
    <row r="250" spans="1:9" ht="14.4" customHeight="1" x14ac:dyDescent="0.3">
      <c r="A250" s="70" t="s">
        <v>568</v>
      </c>
      <c r="B250" s="49" t="s">
        <v>112</v>
      </c>
      <c r="C250" s="49">
        <v>11</v>
      </c>
      <c r="D250" s="58">
        <v>270435</v>
      </c>
      <c r="E250" s="49" t="s">
        <v>389</v>
      </c>
      <c r="F250" s="49" t="s">
        <v>390</v>
      </c>
      <c r="G250" s="52">
        <v>40313</v>
      </c>
      <c r="H250" s="49" t="s">
        <v>95</v>
      </c>
      <c r="I250" s="71" t="s">
        <v>57</v>
      </c>
    </row>
    <row r="251" spans="1:9" ht="14.4" customHeight="1" x14ac:dyDescent="0.3">
      <c r="A251" s="69" t="s">
        <v>569</v>
      </c>
      <c r="B251" s="50" t="s">
        <v>74</v>
      </c>
      <c r="C251" s="50">
        <v>7</v>
      </c>
      <c r="D251" s="32">
        <v>377300</v>
      </c>
      <c r="E251" s="50" t="s">
        <v>396</v>
      </c>
      <c r="F251" s="50" t="s">
        <v>397</v>
      </c>
      <c r="G251" s="53">
        <v>40318</v>
      </c>
      <c r="H251" s="50" t="s">
        <v>43</v>
      </c>
      <c r="I251" s="68" t="s">
        <v>44</v>
      </c>
    </row>
    <row r="252" spans="1:9" ht="14.4" customHeight="1" x14ac:dyDescent="0.3">
      <c r="A252" s="70" t="s">
        <v>510</v>
      </c>
      <c r="B252" s="49" t="s">
        <v>90</v>
      </c>
      <c r="C252" s="49">
        <v>1</v>
      </c>
      <c r="D252" s="58">
        <v>11970.2</v>
      </c>
      <c r="E252" s="49" t="s">
        <v>374</v>
      </c>
      <c r="F252" s="49" t="s">
        <v>375</v>
      </c>
      <c r="G252" s="52">
        <v>40358</v>
      </c>
      <c r="H252" s="49" t="s">
        <v>61</v>
      </c>
      <c r="I252" s="71" t="s">
        <v>57</v>
      </c>
    </row>
    <row r="253" spans="1:9" ht="14.4" customHeight="1" x14ac:dyDescent="0.3">
      <c r="A253" s="69" t="s">
        <v>571</v>
      </c>
      <c r="B253" s="50" t="s">
        <v>134</v>
      </c>
      <c r="C253" s="50">
        <v>10</v>
      </c>
      <c r="D253" s="32">
        <v>422500</v>
      </c>
      <c r="E253" s="50" t="s">
        <v>402</v>
      </c>
      <c r="F253" s="50" t="s">
        <v>403</v>
      </c>
      <c r="G253" s="53">
        <v>40305</v>
      </c>
      <c r="H253" s="50" t="s">
        <v>85</v>
      </c>
      <c r="I253" s="68" t="s">
        <v>57</v>
      </c>
    </row>
    <row r="254" spans="1:9" ht="14.4" customHeight="1" x14ac:dyDescent="0.3">
      <c r="A254" s="70" t="s">
        <v>572</v>
      </c>
      <c r="B254" s="49" t="s">
        <v>125</v>
      </c>
      <c r="C254" s="49">
        <v>3</v>
      </c>
      <c r="D254" s="58">
        <v>13151.25</v>
      </c>
      <c r="E254" s="49" t="s">
        <v>439</v>
      </c>
      <c r="F254" s="49" t="s">
        <v>440</v>
      </c>
      <c r="G254" s="52">
        <v>40313</v>
      </c>
      <c r="H254" s="49" t="s">
        <v>56</v>
      </c>
      <c r="I254" s="71" t="s">
        <v>57</v>
      </c>
    </row>
    <row r="255" spans="1:9" ht="14.4" customHeight="1" x14ac:dyDescent="0.3">
      <c r="A255" s="69" t="s">
        <v>573</v>
      </c>
      <c r="B255" s="50" t="s">
        <v>115</v>
      </c>
      <c r="C255" s="50">
        <v>9</v>
      </c>
      <c r="D255" s="32">
        <v>375477.3</v>
      </c>
      <c r="E255" s="50" t="s">
        <v>439</v>
      </c>
      <c r="F255" s="50" t="s">
        <v>440</v>
      </c>
      <c r="G255" s="53">
        <v>40281</v>
      </c>
      <c r="H255" s="50" t="s">
        <v>56</v>
      </c>
      <c r="I255" s="68" t="s">
        <v>57</v>
      </c>
    </row>
    <row r="256" spans="1:9" ht="14.4" customHeight="1" x14ac:dyDescent="0.3">
      <c r="A256" s="70" t="s">
        <v>574</v>
      </c>
      <c r="B256" s="49" t="s">
        <v>47</v>
      </c>
      <c r="C256" s="49">
        <v>2</v>
      </c>
      <c r="D256" s="58">
        <v>105600</v>
      </c>
      <c r="E256" s="49" t="s">
        <v>402</v>
      </c>
      <c r="F256" s="49" t="s">
        <v>403</v>
      </c>
      <c r="G256" s="52">
        <v>40322</v>
      </c>
      <c r="H256" s="49" t="s">
        <v>85</v>
      </c>
      <c r="I256" s="71" t="s">
        <v>57</v>
      </c>
    </row>
    <row r="257" spans="1:9" ht="14.4" customHeight="1" x14ac:dyDescent="0.3">
      <c r="A257" s="69" t="s">
        <v>575</v>
      </c>
      <c r="B257" s="50" t="s">
        <v>113</v>
      </c>
      <c r="C257" s="50">
        <v>14</v>
      </c>
      <c r="D257" s="32">
        <v>166874.4</v>
      </c>
      <c r="E257" s="50" t="s">
        <v>386</v>
      </c>
      <c r="F257" s="50" t="s">
        <v>387</v>
      </c>
      <c r="G257" s="53">
        <v>40271</v>
      </c>
      <c r="H257" s="50" t="s">
        <v>43</v>
      </c>
      <c r="I257" s="68" t="s">
        <v>44</v>
      </c>
    </row>
    <row r="258" spans="1:9" ht="14.4" customHeight="1" x14ac:dyDescent="0.3">
      <c r="A258" s="70" t="s">
        <v>505</v>
      </c>
      <c r="B258" s="49" t="s">
        <v>102</v>
      </c>
      <c r="C258" s="49">
        <v>168</v>
      </c>
      <c r="D258" s="58">
        <v>3910183.1999999997</v>
      </c>
      <c r="E258" s="49" t="s">
        <v>402</v>
      </c>
      <c r="F258" s="49" t="s">
        <v>403</v>
      </c>
      <c r="G258" s="52">
        <v>40350</v>
      </c>
      <c r="H258" s="49" t="s">
        <v>85</v>
      </c>
      <c r="I258" s="71" t="s">
        <v>57</v>
      </c>
    </row>
    <row r="259" spans="1:9" ht="14.4" customHeight="1" x14ac:dyDescent="0.3">
      <c r="A259" s="69" t="s">
        <v>502</v>
      </c>
      <c r="B259" s="50" t="s">
        <v>100</v>
      </c>
      <c r="C259" s="50">
        <v>71</v>
      </c>
      <c r="D259" s="32">
        <v>849884.2</v>
      </c>
      <c r="E259" s="50" t="s">
        <v>383</v>
      </c>
      <c r="F259" s="50" t="s">
        <v>384</v>
      </c>
      <c r="G259" s="53">
        <v>40342</v>
      </c>
      <c r="H259" s="50" t="s">
        <v>98</v>
      </c>
      <c r="I259" s="68" t="s">
        <v>57</v>
      </c>
    </row>
    <row r="260" spans="1:9" ht="14.4" customHeight="1" x14ac:dyDescent="0.3">
      <c r="A260" s="70" t="s">
        <v>500</v>
      </c>
      <c r="B260" s="49" t="s">
        <v>104</v>
      </c>
      <c r="C260" s="49">
        <v>1</v>
      </c>
      <c r="D260" s="58">
        <v>24585</v>
      </c>
      <c r="E260" s="49" t="s">
        <v>414</v>
      </c>
      <c r="F260" s="49" t="s">
        <v>415</v>
      </c>
      <c r="G260" s="52">
        <v>40337</v>
      </c>
      <c r="H260" s="49" t="s">
        <v>68</v>
      </c>
      <c r="I260" s="71" t="s">
        <v>57</v>
      </c>
    </row>
    <row r="261" spans="1:9" ht="14.4" customHeight="1" x14ac:dyDescent="0.3">
      <c r="A261" s="69" t="s">
        <v>579</v>
      </c>
      <c r="B261" s="50" t="s">
        <v>107</v>
      </c>
      <c r="C261" s="50">
        <v>10</v>
      </c>
      <c r="D261" s="32">
        <v>245850</v>
      </c>
      <c r="E261" s="50" t="s">
        <v>374</v>
      </c>
      <c r="F261" s="50" t="s">
        <v>375</v>
      </c>
      <c r="G261" s="53">
        <v>40306</v>
      </c>
      <c r="H261" s="50" t="s">
        <v>61</v>
      </c>
      <c r="I261" s="68" t="s">
        <v>57</v>
      </c>
    </row>
    <row r="262" spans="1:9" ht="14.4" customHeight="1" x14ac:dyDescent="0.3">
      <c r="A262" s="70" t="s">
        <v>499</v>
      </c>
      <c r="B262" s="49" t="s">
        <v>106</v>
      </c>
      <c r="C262" s="49">
        <v>4</v>
      </c>
      <c r="D262" s="58">
        <v>47678.400000000001</v>
      </c>
      <c r="E262" s="49" t="s">
        <v>392</v>
      </c>
      <c r="F262" s="49" t="s">
        <v>393</v>
      </c>
      <c r="G262" s="52">
        <v>40332</v>
      </c>
      <c r="H262" s="49" t="s">
        <v>76</v>
      </c>
      <c r="I262" s="71" t="s">
        <v>44</v>
      </c>
    </row>
    <row r="263" spans="1:9" ht="14.4" customHeight="1" x14ac:dyDescent="0.3">
      <c r="A263" s="69" t="s">
        <v>581</v>
      </c>
      <c r="B263" s="50" t="s">
        <v>74</v>
      </c>
      <c r="C263" s="50">
        <v>38</v>
      </c>
      <c r="D263" s="32">
        <v>2048200</v>
      </c>
      <c r="E263" s="50" t="s">
        <v>414</v>
      </c>
      <c r="F263" s="50" t="s">
        <v>415</v>
      </c>
      <c r="G263" s="53">
        <v>40273</v>
      </c>
      <c r="H263" s="50" t="s">
        <v>68</v>
      </c>
      <c r="I263" s="68" t="s">
        <v>57</v>
      </c>
    </row>
    <row r="264" spans="1:9" ht="14.4" customHeight="1" x14ac:dyDescent="0.3">
      <c r="A264" s="70" t="s">
        <v>498</v>
      </c>
      <c r="B264" s="49" t="s">
        <v>74</v>
      </c>
      <c r="C264" s="49">
        <v>123</v>
      </c>
      <c r="D264" s="58">
        <v>6629700</v>
      </c>
      <c r="E264" s="49" t="s">
        <v>396</v>
      </c>
      <c r="F264" s="49" t="s">
        <v>397</v>
      </c>
      <c r="G264" s="52">
        <v>40344</v>
      </c>
      <c r="H264" s="49" t="s">
        <v>43</v>
      </c>
      <c r="I264" s="71" t="s">
        <v>44</v>
      </c>
    </row>
    <row r="265" spans="1:9" ht="14.4" customHeight="1" x14ac:dyDescent="0.3">
      <c r="A265" s="69" t="s">
        <v>583</v>
      </c>
      <c r="B265" s="50" t="s">
        <v>110</v>
      </c>
      <c r="C265" s="50">
        <v>9</v>
      </c>
      <c r="D265" s="32">
        <v>107276.40000000001</v>
      </c>
      <c r="E265" s="50" t="s">
        <v>414</v>
      </c>
      <c r="F265" s="50" t="s">
        <v>415</v>
      </c>
      <c r="G265" s="53">
        <v>40315</v>
      </c>
      <c r="H265" s="50" t="s">
        <v>68</v>
      </c>
      <c r="I265" s="68" t="s">
        <v>57</v>
      </c>
    </row>
    <row r="266" spans="1:9" ht="14.4" customHeight="1" x14ac:dyDescent="0.3">
      <c r="A266" s="70" t="s">
        <v>584</v>
      </c>
      <c r="B266" s="49" t="s">
        <v>114</v>
      </c>
      <c r="C266" s="49">
        <v>7</v>
      </c>
      <c r="D266" s="58">
        <v>83437.2</v>
      </c>
      <c r="E266" s="49" t="s">
        <v>399</v>
      </c>
      <c r="F266" s="49" t="s">
        <v>400</v>
      </c>
      <c r="G266" s="52">
        <v>40295</v>
      </c>
      <c r="H266" s="49" t="s">
        <v>72</v>
      </c>
      <c r="I266" s="71" t="s">
        <v>57</v>
      </c>
    </row>
    <row r="267" spans="1:9" ht="14.4" customHeight="1" x14ac:dyDescent="0.3">
      <c r="A267" s="69" t="s">
        <v>585</v>
      </c>
      <c r="B267" s="50" t="s">
        <v>96</v>
      </c>
      <c r="C267" s="50">
        <v>4</v>
      </c>
      <c r="D267" s="32">
        <v>89108.799999999988</v>
      </c>
      <c r="E267" s="50" t="s">
        <v>392</v>
      </c>
      <c r="F267" s="50" t="s">
        <v>393</v>
      </c>
      <c r="G267" s="53">
        <v>40302</v>
      </c>
      <c r="H267" s="50" t="s">
        <v>76</v>
      </c>
      <c r="I267" s="68" t="s">
        <v>44</v>
      </c>
    </row>
    <row r="268" spans="1:9" ht="14.4" customHeight="1" x14ac:dyDescent="0.3">
      <c r="A268" s="70" t="s">
        <v>492</v>
      </c>
      <c r="B268" s="49" t="s">
        <v>130</v>
      </c>
      <c r="C268" s="49">
        <v>71</v>
      </c>
      <c r="D268" s="58">
        <v>7270407.1000000006</v>
      </c>
      <c r="E268" s="49" t="s">
        <v>389</v>
      </c>
      <c r="F268" s="49" t="s">
        <v>390</v>
      </c>
      <c r="G268" s="52">
        <v>40358</v>
      </c>
      <c r="H268" s="49" t="s">
        <v>95</v>
      </c>
      <c r="I268" s="71" t="s">
        <v>57</v>
      </c>
    </row>
    <row r="269" spans="1:9" ht="14.4" customHeight="1" x14ac:dyDescent="0.3">
      <c r="A269" s="69" t="s">
        <v>587</v>
      </c>
      <c r="B269" s="50" t="s">
        <v>108</v>
      </c>
      <c r="C269" s="50">
        <v>35</v>
      </c>
      <c r="D269" s="32">
        <v>860475</v>
      </c>
      <c r="E269" s="50" t="s">
        <v>389</v>
      </c>
      <c r="F269" s="50" t="s">
        <v>390</v>
      </c>
      <c r="G269" s="53">
        <v>40320</v>
      </c>
      <c r="H269" s="50" t="s">
        <v>95</v>
      </c>
      <c r="I269" s="68" t="s">
        <v>57</v>
      </c>
    </row>
    <row r="270" spans="1:9" ht="14.4" customHeight="1" x14ac:dyDescent="0.3">
      <c r="A270" s="70" t="s">
        <v>588</v>
      </c>
      <c r="B270" s="49" t="s">
        <v>113</v>
      </c>
      <c r="C270" s="49">
        <v>18</v>
      </c>
      <c r="D270" s="58">
        <v>214552.80000000002</v>
      </c>
      <c r="E270" s="49" t="s">
        <v>383</v>
      </c>
      <c r="F270" s="49" t="s">
        <v>384</v>
      </c>
      <c r="G270" s="52">
        <v>40282</v>
      </c>
      <c r="H270" s="49" t="s">
        <v>98</v>
      </c>
      <c r="I270" s="71" t="s">
        <v>57</v>
      </c>
    </row>
    <row r="271" spans="1:9" ht="14.4" customHeight="1" x14ac:dyDescent="0.3">
      <c r="A271" s="69" t="s">
        <v>491</v>
      </c>
      <c r="B271" s="50" t="s">
        <v>87</v>
      </c>
      <c r="C271" s="50">
        <v>55</v>
      </c>
      <c r="D271" s="32">
        <v>658360.99999999988</v>
      </c>
      <c r="E271" s="50" t="s">
        <v>439</v>
      </c>
      <c r="F271" s="50" t="s">
        <v>440</v>
      </c>
      <c r="G271" s="53">
        <v>40354</v>
      </c>
      <c r="H271" s="50" t="s">
        <v>56</v>
      </c>
      <c r="I271" s="68" t="s">
        <v>57</v>
      </c>
    </row>
    <row r="272" spans="1:9" ht="14.4" customHeight="1" x14ac:dyDescent="0.3">
      <c r="A272" s="70" t="s">
        <v>591</v>
      </c>
      <c r="B272" s="49" t="s">
        <v>93</v>
      </c>
      <c r="C272" s="49">
        <v>13</v>
      </c>
      <c r="D272" s="58">
        <v>302573.69999999995</v>
      </c>
      <c r="E272" s="49" t="s">
        <v>380</v>
      </c>
      <c r="F272" s="49" t="s">
        <v>381</v>
      </c>
      <c r="G272" s="52">
        <v>40311</v>
      </c>
      <c r="H272" s="49" t="s">
        <v>49</v>
      </c>
      <c r="I272" s="71" t="s">
        <v>44</v>
      </c>
    </row>
    <row r="273" spans="1:9" ht="14.4" customHeight="1" x14ac:dyDescent="0.3">
      <c r="A273" s="69" t="s">
        <v>592</v>
      </c>
      <c r="B273" s="50" t="s">
        <v>134</v>
      </c>
      <c r="C273" s="50">
        <v>12</v>
      </c>
      <c r="D273" s="32">
        <v>507000</v>
      </c>
      <c r="E273" s="50" t="s">
        <v>419</v>
      </c>
      <c r="F273" s="50" t="s">
        <v>420</v>
      </c>
      <c r="G273" s="53">
        <v>40276</v>
      </c>
      <c r="H273" s="50" t="s">
        <v>79</v>
      </c>
      <c r="I273" s="68" t="s">
        <v>57</v>
      </c>
    </row>
    <row r="274" spans="1:9" ht="14.4" customHeight="1" x14ac:dyDescent="0.3">
      <c r="A274" s="70" t="s">
        <v>593</v>
      </c>
      <c r="B274" s="49" t="s">
        <v>127</v>
      </c>
      <c r="C274" s="49">
        <v>3</v>
      </c>
      <c r="D274" s="58">
        <v>307200.30000000005</v>
      </c>
      <c r="E274" s="49" t="s">
        <v>399</v>
      </c>
      <c r="F274" s="49" t="s">
        <v>400</v>
      </c>
      <c r="G274" s="52">
        <v>40307</v>
      </c>
      <c r="H274" s="49" t="s">
        <v>72</v>
      </c>
      <c r="I274" s="71" t="s">
        <v>57</v>
      </c>
    </row>
    <row r="275" spans="1:9" ht="14.4" customHeight="1" x14ac:dyDescent="0.3">
      <c r="A275" s="69" t="s">
        <v>594</v>
      </c>
      <c r="B275" s="50" t="s">
        <v>116</v>
      </c>
      <c r="C275" s="50">
        <v>14</v>
      </c>
      <c r="D275" s="32">
        <v>591500</v>
      </c>
      <c r="E275" s="50" t="s">
        <v>389</v>
      </c>
      <c r="F275" s="50" t="s">
        <v>390</v>
      </c>
      <c r="G275" s="53">
        <v>40270</v>
      </c>
      <c r="H275" s="50" t="s">
        <v>95</v>
      </c>
      <c r="I275" s="68" t="s">
        <v>57</v>
      </c>
    </row>
    <row r="276" spans="1:9" ht="14.4" customHeight="1" x14ac:dyDescent="0.3">
      <c r="A276" s="70" t="s">
        <v>595</v>
      </c>
      <c r="B276" s="49" t="s">
        <v>108</v>
      </c>
      <c r="C276" s="49">
        <v>16</v>
      </c>
      <c r="D276" s="58">
        <v>393360</v>
      </c>
      <c r="E276" s="49" t="s">
        <v>380</v>
      </c>
      <c r="F276" s="49" t="s">
        <v>381</v>
      </c>
      <c r="G276" s="52">
        <v>40293</v>
      </c>
      <c r="H276" s="49" t="s">
        <v>49</v>
      </c>
      <c r="I276" s="71" t="s">
        <v>44</v>
      </c>
    </row>
    <row r="277" spans="1:9" ht="14.4" customHeight="1" x14ac:dyDescent="0.3">
      <c r="A277" s="69" t="s">
        <v>596</v>
      </c>
      <c r="B277" s="50" t="s">
        <v>123</v>
      </c>
      <c r="C277" s="50">
        <v>21</v>
      </c>
      <c r="D277" s="32">
        <v>53956.35</v>
      </c>
      <c r="E277" s="50" t="s">
        <v>419</v>
      </c>
      <c r="F277" s="50" t="s">
        <v>420</v>
      </c>
      <c r="G277" s="53">
        <v>40327</v>
      </c>
      <c r="H277" s="50" t="s">
        <v>79</v>
      </c>
      <c r="I277" s="68" t="s">
        <v>57</v>
      </c>
    </row>
    <row r="278" spans="1:9" ht="14.4" customHeight="1" x14ac:dyDescent="0.3">
      <c r="A278" s="70" t="s">
        <v>597</v>
      </c>
      <c r="B278" s="49" t="s">
        <v>123</v>
      </c>
      <c r="C278" s="49">
        <v>13</v>
      </c>
      <c r="D278" s="58">
        <v>33401.549999999996</v>
      </c>
      <c r="E278" s="49" t="s">
        <v>389</v>
      </c>
      <c r="F278" s="49" t="s">
        <v>390</v>
      </c>
      <c r="G278" s="52">
        <v>40269</v>
      </c>
      <c r="H278" s="49" t="s">
        <v>95</v>
      </c>
      <c r="I278" s="71" t="s">
        <v>57</v>
      </c>
    </row>
    <row r="279" spans="1:9" ht="14.4" customHeight="1" x14ac:dyDescent="0.3">
      <c r="A279" s="69" t="s">
        <v>598</v>
      </c>
      <c r="B279" s="50" t="s">
        <v>113</v>
      </c>
      <c r="C279" s="50">
        <v>11</v>
      </c>
      <c r="D279" s="32">
        <v>131115.6</v>
      </c>
      <c r="E279" s="50" t="s">
        <v>439</v>
      </c>
      <c r="F279" s="50" t="s">
        <v>440</v>
      </c>
      <c r="G279" s="53">
        <v>40279</v>
      </c>
      <c r="H279" s="50" t="s">
        <v>56</v>
      </c>
      <c r="I279" s="68" t="s">
        <v>57</v>
      </c>
    </row>
    <row r="280" spans="1:9" ht="14.4" customHeight="1" x14ac:dyDescent="0.3">
      <c r="A280" s="70" t="s">
        <v>599</v>
      </c>
      <c r="B280" s="49" t="s">
        <v>127</v>
      </c>
      <c r="C280" s="49">
        <v>3</v>
      </c>
      <c r="D280" s="58">
        <v>307200.30000000005</v>
      </c>
      <c r="E280" s="49" t="s">
        <v>389</v>
      </c>
      <c r="F280" s="49" t="s">
        <v>390</v>
      </c>
      <c r="G280" s="52">
        <v>40315</v>
      </c>
      <c r="H280" s="49" t="s">
        <v>95</v>
      </c>
      <c r="I280" s="71" t="s">
        <v>57</v>
      </c>
    </row>
    <row r="281" spans="1:9" ht="14.4" customHeight="1" x14ac:dyDescent="0.3">
      <c r="A281" s="69" t="s">
        <v>490</v>
      </c>
      <c r="B281" s="50" t="s">
        <v>126</v>
      </c>
      <c r="C281" s="50">
        <v>9</v>
      </c>
      <c r="D281" s="32">
        <v>921600.9</v>
      </c>
      <c r="E281" s="50" t="s">
        <v>377</v>
      </c>
      <c r="F281" s="50" t="s">
        <v>378</v>
      </c>
      <c r="G281" s="53">
        <v>40350</v>
      </c>
      <c r="H281" s="50" t="s">
        <v>72</v>
      </c>
      <c r="I281" s="68" t="s">
        <v>57</v>
      </c>
    </row>
    <row r="282" spans="1:9" ht="14.4" customHeight="1" x14ac:dyDescent="0.3">
      <c r="A282" s="70" t="s">
        <v>601</v>
      </c>
      <c r="B282" s="49" t="s">
        <v>83</v>
      </c>
      <c r="C282" s="49">
        <v>8</v>
      </c>
      <c r="D282" s="58">
        <v>95761.599999999991</v>
      </c>
      <c r="E282" s="49" t="s">
        <v>405</v>
      </c>
      <c r="F282" s="49" t="s">
        <v>406</v>
      </c>
      <c r="G282" s="52">
        <v>40297</v>
      </c>
      <c r="H282" s="49" t="s">
        <v>56</v>
      </c>
      <c r="I282" s="71" t="s">
        <v>57</v>
      </c>
    </row>
    <row r="283" spans="1:9" ht="14.4" customHeight="1" x14ac:dyDescent="0.3">
      <c r="A283" s="69" t="s">
        <v>602</v>
      </c>
      <c r="B283" s="50" t="s">
        <v>106</v>
      </c>
      <c r="C283" s="50">
        <v>150</v>
      </c>
      <c r="D283" s="32">
        <v>1787940</v>
      </c>
      <c r="E283" s="50" t="s">
        <v>396</v>
      </c>
      <c r="F283" s="50" t="s">
        <v>397</v>
      </c>
      <c r="G283" s="53">
        <v>40320</v>
      </c>
      <c r="H283" s="50" t="s">
        <v>43</v>
      </c>
      <c r="I283" s="68" t="s">
        <v>44</v>
      </c>
    </row>
    <row r="284" spans="1:9" ht="14.4" customHeight="1" x14ac:dyDescent="0.3">
      <c r="A284" s="70" t="s">
        <v>603</v>
      </c>
      <c r="B284" s="49" t="s">
        <v>90</v>
      </c>
      <c r="C284" s="49">
        <v>15</v>
      </c>
      <c r="D284" s="58">
        <v>179553</v>
      </c>
      <c r="E284" s="49" t="s">
        <v>386</v>
      </c>
      <c r="F284" s="49" t="s">
        <v>387</v>
      </c>
      <c r="G284" s="52">
        <v>40324</v>
      </c>
      <c r="H284" s="49" t="s">
        <v>43</v>
      </c>
      <c r="I284" s="71" t="s">
        <v>44</v>
      </c>
    </row>
    <row r="285" spans="1:9" ht="14.4" customHeight="1" x14ac:dyDescent="0.3">
      <c r="A285" s="69" t="s">
        <v>604</v>
      </c>
      <c r="B285" s="50" t="s">
        <v>110</v>
      </c>
      <c r="C285" s="50">
        <v>6</v>
      </c>
      <c r="D285" s="32">
        <v>71517.600000000006</v>
      </c>
      <c r="E285" s="50" t="s">
        <v>402</v>
      </c>
      <c r="F285" s="50" t="s">
        <v>403</v>
      </c>
      <c r="G285" s="53">
        <v>40317</v>
      </c>
      <c r="H285" s="50" t="s">
        <v>85</v>
      </c>
      <c r="I285" s="68" t="s">
        <v>57</v>
      </c>
    </row>
    <row r="286" spans="1:9" ht="14.4" customHeight="1" x14ac:dyDescent="0.3">
      <c r="A286" s="70" t="s">
        <v>482</v>
      </c>
      <c r="B286" s="49" t="s">
        <v>102</v>
      </c>
      <c r="C286" s="49">
        <v>32</v>
      </c>
      <c r="D286" s="58">
        <v>744796.79999999993</v>
      </c>
      <c r="E286" s="49" t="s">
        <v>386</v>
      </c>
      <c r="F286" s="49" t="s">
        <v>387</v>
      </c>
      <c r="G286" s="52">
        <v>40346</v>
      </c>
      <c r="H286" s="49" t="s">
        <v>43</v>
      </c>
      <c r="I286" s="71" t="s">
        <v>44</v>
      </c>
    </row>
    <row r="287" spans="1:9" ht="14.4" customHeight="1" x14ac:dyDescent="0.3">
      <c r="A287" s="69" t="s">
        <v>481</v>
      </c>
      <c r="B287" s="50" t="s">
        <v>118</v>
      </c>
      <c r="C287" s="50">
        <v>2</v>
      </c>
      <c r="D287" s="32">
        <v>84500</v>
      </c>
      <c r="E287" s="50" t="s">
        <v>405</v>
      </c>
      <c r="F287" s="50" t="s">
        <v>406</v>
      </c>
      <c r="G287" s="53">
        <v>40337</v>
      </c>
      <c r="H287" s="50" t="s">
        <v>56</v>
      </c>
      <c r="I287" s="68" t="s">
        <v>57</v>
      </c>
    </row>
    <row r="288" spans="1:9" ht="14.4" customHeight="1" x14ac:dyDescent="0.3">
      <c r="A288" s="70" t="s">
        <v>479</v>
      </c>
      <c r="B288" s="49" t="s">
        <v>121</v>
      </c>
      <c r="C288" s="49">
        <v>3</v>
      </c>
      <c r="D288" s="58">
        <v>4602.1499999999996</v>
      </c>
      <c r="E288" s="49" t="s">
        <v>383</v>
      </c>
      <c r="F288" s="49" t="s">
        <v>384</v>
      </c>
      <c r="G288" s="52">
        <v>40340</v>
      </c>
      <c r="H288" s="49" t="s">
        <v>98</v>
      </c>
      <c r="I288" s="71" t="s">
        <v>57</v>
      </c>
    </row>
    <row r="289" spans="1:9" ht="14.4" customHeight="1" x14ac:dyDescent="0.3">
      <c r="A289" s="69" t="s">
        <v>477</v>
      </c>
      <c r="B289" s="50" t="s">
        <v>112</v>
      </c>
      <c r="C289" s="50">
        <v>29</v>
      </c>
      <c r="D289" s="32">
        <v>712965</v>
      </c>
      <c r="E289" s="50" t="s">
        <v>414</v>
      </c>
      <c r="F289" s="50" t="s">
        <v>415</v>
      </c>
      <c r="G289" s="53">
        <v>40345</v>
      </c>
      <c r="H289" s="50" t="s">
        <v>68</v>
      </c>
      <c r="I289" s="68" t="s">
        <v>57</v>
      </c>
    </row>
    <row r="290" spans="1:9" ht="14.4" customHeight="1" x14ac:dyDescent="0.3">
      <c r="A290" s="70" t="s">
        <v>475</v>
      </c>
      <c r="B290" s="49" t="s">
        <v>102</v>
      </c>
      <c r="C290" s="49">
        <v>57</v>
      </c>
      <c r="D290" s="58">
        <v>1326669.2999999998</v>
      </c>
      <c r="E290" s="49" t="s">
        <v>439</v>
      </c>
      <c r="F290" s="49" t="s">
        <v>440</v>
      </c>
      <c r="G290" s="52">
        <v>40356</v>
      </c>
      <c r="H290" s="49" t="s">
        <v>56</v>
      </c>
      <c r="I290" s="71" t="s">
        <v>57</v>
      </c>
    </row>
    <row r="291" spans="1:9" ht="14.4" customHeight="1" x14ac:dyDescent="0.3">
      <c r="A291" s="69" t="s">
        <v>607</v>
      </c>
      <c r="B291" s="50" t="s">
        <v>132</v>
      </c>
      <c r="C291" s="50">
        <v>16</v>
      </c>
      <c r="D291" s="32">
        <v>1638401.6</v>
      </c>
      <c r="E291" s="50" t="s">
        <v>392</v>
      </c>
      <c r="F291" s="50" t="s">
        <v>393</v>
      </c>
      <c r="G291" s="53">
        <v>40323</v>
      </c>
      <c r="H291" s="50" t="s">
        <v>76</v>
      </c>
      <c r="I291" s="68" t="s">
        <v>44</v>
      </c>
    </row>
    <row r="292" spans="1:9" ht="14.4" customHeight="1" x14ac:dyDescent="0.3">
      <c r="A292" s="70" t="s">
        <v>608</v>
      </c>
      <c r="B292" s="49" t="s">
        <v>134</v>
      </c>
      <c r="C292" s="49">
        <v>10</v>
      </c>
      <c r="D292" s="58">
        <v>422500</v>
      </c>
      <c r="E292" s="49" t="s">
        <v>399</v>
      </c>
      <c r="F292" s="49" t="s">
        <v>400</v>
      </c>
      <c r="G292" s="52">
        <v>40274</v>
      </c>
      <c r="H292" s="49" t="s">
        <v>72</v>
      </c>
      <c r="I292" s="71" t="s">
        <v>57</v>
      </c>
    </row>
    <row r="293" spans="1:9" ht="14.4" customHeight="1" x14ac:dyDescent="0.3">
      <c r="A293" s="69" t="s">
        <v>609</v>
      </c>
      <c r="B293" s="50" t="s">
        <v>134</v>
      </c>
      <c r="C293" s="50">
        <v>168</v>
      </c>
      <c r="D293" s="32">
        <v>7098000</v>
      </c>
      <c r="E293" s="50" t="s">
        <v>405</v>
      </c>
      <c r="F293" s="50" t="s">
        <v>406</v>
      </c>
      <c r="G293" s="53">
        <v>40323</v>
      </c>
      <c r="H293" s="50" t="s">
        <v>56</v>
      </c>
      <c r="I293" s="68" t="s">
        <v>57</v>
      </c>
    </row>
    <row r="294" spans="1:9" ht="14.4" customHeight="1" x14ac:dyDescent="0.3">
      <c r="A294" s="70" t="s">
        <v>463</v>
      </c>
      <c r="B294" s="49" t="s">
        <v>126</v>
      </c>
      <c r="C294" s="49">
        <v>138</v>
      </c>
      <c r="D294" s="58">
        <v>14131213.800000001</v>
      </c>
      <c r="E294" s="49" t="s">
        <v>380</v>
      </c>
      <c r="F294" s="49" t="s">
        <v>381</v>
      </c>
      <c r="G294" s="52">
        <v>40334</v>
      </c>
      <c r="H294" s="49" t="s">
        <v>49</v>
      </c>
      <c r="I294" s="71" t="s">
        <v>44</v>
      </c>
    </row>
    <row r="295" spans="1:9" ht="14.4" customHeight="1" x14ac:dyDescent="0.3">
      <c r="A295" s="69" t="s">
        <v>463</v>
      </c>
      <c r="B295" s="50" t="s">
        <v>129</v>
      </c>
      <c r="C295" s="50">
        <v>110</v>
      </c>
      <c r="D295" s="32">
        <v>11264010.999999998</v>
      </c>
      <c r="E295" s="50" t="s">
        <v>380</v>
      </c>
      <c r="F295" s="50" t="s">
        <v>381</v>
      </c>
      <c r="G295" s="53">
        <v>40334</v>
      </c>
      <c r="H295" s="50" t="s">
        <v>49</v>
      </c>
      <c r="I295" s="68" t="s">
        <v>44</v>
      </c>
    </row>
    <row r="296" spans="1:9" ht="14.4" customHeight="1" x14ac:dyDescent="0.3">
      <c r="A296" s="70" t="s">
        <v>463</v>
      </c>
      <c r="B296" s="49" t="s">
        <v>128</v>
      </c>
      <c r="C296" s="49">
        <v>103</v>
      </c>
      <c r="D296" s="58">
        <v>10547210.299999999</v>
      </c>
      <c r="E296" s="49" t="s">
        <v>380</v>
      </c>
      <c r="F296" s="49" t="s">
        <v>381</v>
      </c>
      <c r="G296" s="52">
        <v>40334</v>
      </c>
      <c r="H296" s="49" t="s">
        <v>49</v>
      </c>
      <c r="I296" s="71" t="s">
        <v>44</v>
      </c>
    </row>
    <row r="297" spans="1:9" ht="14.4" customHeight="1" x14ac:dyDescent="0.3">
      <c r="A297" s="69" t="s">
        <v>461</v>
      </c>
      <c r="B297" s="50" t="s">
        <v>54</v>
      </c>
      <c r="C297" s="50">
        <v>45</v>
      </c>
      <c r="D297" s="32">
        <v>2425500</v>
      </c>
      <c r="E297" s="50" t="s">
        <v>399</v>
      </c>
      <c r="F297" s="50" t="s">
        <v>400</v>
      </c>
      <c r="G297" s="53">
        <v>40353</v>
      </c>
      <c r="H297" s="50" t="s">
        <v>72</v>
      </c>
      <c r="I297" s="68" t="s">
        <v>57</v>
      </c>
    </row>
    <row r="298" spans="1:9" ht="14.4" customHeight="1" x14ac:dyDescent="0.3">
      <c r="A298" s="70" t="s">
        <v>460</v>
      </c>
      <c r="B298" s="49" t="s">
        <v>121</v>
      </c>
      <c r="C298" s="49">
        <v>45</v>
      </c>
      <c r="D298" s="58">
        <v>69032.25</v>
      </c>
      <c r="E298" s="49" t="s">
        <v>386</v>
      </c>
      <c r="F298" s="49" t="s">
        <v>387</v>
      </c>
      <c r="G298" s="52">
        <v>40335</v>
      </c>
      <c r="H298" s="49" t="s">
        <v>43</v>
      </c>
      <c r="I298" s="71" t="s">
        <v>44</v>
      </c>
    </row>
    <row r="299" spans="1:9" ht="14.4" customHeight="1" x14ac:dyDescent="0.3">
      <c r="A299" s="69" t="s">
        <v>460</v>
      </c>
      <c r="B299" s="50" t="s">
        <v>117</v>
      </c>
      <c r="C299" s="50">
        <v>1</v>
      </c>
      <c r="D299" s="32">
        <v>42250</v>
      </c>
      <c r="E299" s="50" t="s">
        <v>386</v>
      </c>
      <c r="F299" s="50" t="s">
        <v>387</v>
      </c>
      <c r="G299" s="53">
        <v>40335</v>
      </c>
      <c r="H299" s="50" t="s">
        <v>43</v>
      </c>
      <c r="I299" s="68" t="s">
        <v>44</v>
      </c>
    </row>
    <row r="300" spans="1:9" ht="14.4" customHeight="1" x14ac:dyDescent="0.3">
      <c r="A300" s="70" t="s">
        <v>613</v>
      </c>
      <c r="B300" s="49" t="s">
        <v>103</v>
      </c>
      <c r="C300" s="49">
        <v>22</v>
      </c>
      <c r="D300" s="58">
        <v>540870</v>
      </c>
      <c r="E300" s="49" t="s">
        <v>399</v>
      </c>
      <c r="F300" s="49" t="s">
        <v>400</v>
      </c>
      <c r="G300" s="52">
        <v>40320</v>
      </c>
      <c r="H300" s="49" t="s">
        <v>72</v>
      </c>
      <c r="I300" s="71" t="s">
        <v>57</v>
      </c>
    </row>
    <row r="301" spans="1:9" ht="14.4" customHeight="1" x14ac:dyDescent="0.3">
      <c r="A301" s="69" t="s">
        <v>614</v>
      </c>
      <c r="B301" s="50" t="s">
        <v>111</v>
      </c>
      <c r="C301" s="50">
        <v>138</v>
      </c>
      <c r="D301" s="32">
        <v>3392730</v>
      </c>
      <c r="E301" s="50" t="s">
        <v>392</v>
      </c>
      <c r="F301" s="50" t="s">
        <v>393</v>
      </c>
      <c r="G301" s="53">
        <v>40300</v>
      </c>
      <c r="H301" s="50" t="s">
        <v>76</v>
      </c>
      <c r="I301" s="68" t="s">
        <v>44</v>
      </c>
    </row>
    <row r="302" spans="1:9" ht="14.4" customHeight="1" x14ac:dyDescent="0.3">
      <c r="A302" s="70" t="s">
        <v>615</v>
      </c>
      <c r="B302" s="49" t="s">
        <v>111</v>
      </c>
      <c r="C302" s="49">
        <v>15</v>
      </c>
      <c r="D302" s="58">
        <v>368775</v>
      </c>
      <c r="E302" s="49" t="s">
        <v>383</v>
      </c>
      <c r="F302" s="49" t="s">
        <v>384</v>
      </c>
      <c r="G302" s="52">
        <v>40311</v>
      </c>
      <c r="H302" s="49" t="s">
        <v>98</v>
      </c>
      <c r="I302" s="71" t="s">
        <v>57</v>
      </c>
    </row>
    <row r="303" spans="1:9" ht="14.4" customHeight="1" x14ac:dyDescent="0.3">
      <c r="A303" s="69" t="s">
        <v>460</v>
      </c>
      <c r="B303" s="50" t="s">
        <v>100</v>
      </c>
      <c r="C303" s="50">
        <v>71</v>
      </c>
      <c r="D303" s="32">
        <v>849884.2</v>
      </c>
      <c r="E303" s="50" t="s">
        <v>386</v>
      </c>
      <c r="F303" s="50" t="s">
        <v>387</v>
      </c>
      <c r="G303" s="53">
        <v>40335</v>
      </c>
      <c r="H303" s="50" t="s">
        <v>43</v>
      </c>
      <c r="I303" s="68" t="s">
        <v>44</v>
      </c>
    </row>
    <row r="304" spans="1:9" ht="14.4" customHeight="1" x14ac:dyDescent="0.3">
      <c r="A304" s="70" t="s">
        <v>617</v>
      </c>
      <c r="B304" s="49" t="s">
        <v>100</v>
      </c>
      <c r="C304" s="49">
        <v>8</v>
      </c>
      <c r="D304" s="58">
        <v>95761.599999999991</v>
      </c>
      <c r="E304" s="49" t="s">
        <v>392</v>
      </c>
      <c r="F304" s="49" t="s">
        <v>393</v>
      </c>
      <c r="G304" s="52">
        <v>40309</v>
      </c>
      <c r="H304" s="49" t="s">
        <v>76</v>
      </c>
      <c r="I304" s="71" t="s">
        <v>44</v>
      </c>
    </row>
    <row r="305" spans="1:9" ht="14.4" customHeight="1" x14ac:dyDescent="0.3">
      <c r="A305" s="69" t="s">
        <v>618</v>
      </c>
      <c r="B305" s="50" t="s">
        <v>63</v>
      </c>
      <c r="C305" s="50">
        <v>1</v>
      </c>
      <c r="D305" s="32">
        <v>53900</v>
      </c>
      <c r="E305" s="50" t="s">
        <v>374</v>
      </c>
      <c r="F305" s="50" t="s">
        <v>375</v>
      </c>
      <c r="G305" s="53">
        <v>40286</v>
      </c>
      <c r="H305" s="50" t="s">
        <v>61</v>
      </c>
      <c r="I305" s="68" t="s">
        <v>57</v>
      </c>
    </row>
    <row r="306" spans="1:9" ht="14.4" customHeight="1" x14ac:dyDescent="0.3">
      <c r="A306" s="70" t="s">
        <v>619</v>
      </c>
      <c r="B306" s="49" t="s">
        <v>127</v>
      </c>
      <c r="C306" s="49">
        <v>5</v>
      </c>
      <c r="D306" s="58">
        <v>512000.5</v>
      </c>
      <c r="E306" s="49" t="s">
        <v>377</v>
      </c>
      <c r="F306" s="49" t="s">
        <v>378</v>
      </c>
      <c r="G306" s="52">
        <v>40302</v>
      </c>
      <c r="H306" s="49" t="s">
        <v>72</v>
      </c>
      <c r="I306" s="71" t="s">
        <v>57</v>
      </c>
    </row>
    <row r="307" spans="1:9" ht="14.4" customHeight="1" x14ac:dyDescent="0.3">
      <c r="A307" s="69" t="s">
        <v>460</v>
      </c>
      <c r="B307" s="50" t="s">
        <v>47</v>
      </c>
      <c r="C307" s="50">
        <v>109</v>
      </c>
      <c r="D307" s="32">
        <v>5755200</v>
      </c>
      <c r="E307" s="50" t="s">
        <v>386</v>
      </c>
      <c r="F307" s="50" t="s">
        <v>387</v>
      </c>
      <c r="G307" s="53">
        <v>40335</v>
      </c>
      <c r="H307" s="50" t="s">
        <v>43</v>
      </c>
      <c r="I307" s="68" t="s">
        <v>44</v>
      </c>
    </row>
    <row r="308" spans="1:9" ht="14.4" customHeight="1" x14ac:dyDescent="0.3">
      <c r="A308" s="70" t="s">
        <v>621</v>
      </c>
      <c r="B308" s="49" t="s">
        <v>109</v>
      </c>
      <c r="C308" s="49">
        <v>5</v>
      </c>
      <c r="D308" s="58">
        <v>59598</v>
      </c>
      <c r="E308" s="49" t="s">
        <v>389</v>
      </c>
      <c r="F308" s="49" t="s">
        <v>390</v>
      </c>
      <c r="G308" s="52">
        <v>40279</v>
      </c>
      <c r="H308" s="49" t="s">
        <v>95</v>
      </c>
      <c r="I308" s="71" t="s">
        <v>57</v>
      </c>
    </row>
    <row r="309" spans="1:9" ht="14.4" customHeight="1" x14ac:dyDescent="0.3">
      <c r="A309" s="69" t="s">
        <v>460</v>
      </c>
      <c r="B309" s="50" t="s">
        <v>107</v>
      </c>
      <c r="C309" s="50">
        <v>75</v>
      </c>
      <c r="D309" s="32">
        <v>1843875</v>
      </c>
      <c r="E309" s="50" t="s">
        <v>386</v>
      </c>
      <c r="F309" s="50" t="s">
        <v>387</v>
      </c>
      <c r="G309" s="53">
        <v>40335</v>
      </c>
      <c r="H309" s="50" t="s">
        <v>43</v>
      </c>
      <c r="I309" s="68" t="s">
        <v>44</v>
      </c>
    </row>
    <row r="310" spans="1:9" ht="14.4" customHeight="1" x14ac:dyDescent="0.3">
      <c r="A310" s="70" t="s">
        <v>623</v>
      </c>
      <c r="B310" s="49" t="s">
        <v>77</v>
      </c>
      <c r="C310" s="49">
        <v>33</v>
      </c>
      <c r="D310" s="58">
        <v>1742400</v>
      </c>
      <c r="E310" s="49" t="s">
        <v>419</v>
      </c>
      <c r="F310" s="49" t="s">
        <v>420</v>
      </c>
      <c r="G310" s="52">
        <v>40303</v>
      </c>
      <c r="H310" s="49" t="s">
        <v>79</v>
      </c>
      <c r="I310" s="71" t="s">
        <v>57</v>
      </c>
    </row>
    <row r="311" spans="1:9" ht="14.4" customHeight="1" x14ac:dyDescent="0.3">
      <c r="A311" s="69" t="s">
        <v>624</v>
      </c>
      <c r="B311" s="50" t="s">
        <v>108</v>
      </c>
      <c r="C311" s="50">
        <v>14</v>
      </c>
      <c r="D311" s="32">
        <v>344190</v>
      </c>
      <c r="E311" s="50" t="s">
        <v>439</v>
      </c>
      <c r="F311" s="50" t="s">
        <v>440</v>
      </c>
      <c r="G311" s="53">
        <v>40308</v>
      </c>
      <c r="H311" s="50" t="s">
        <v>56</v>
      </c>
      <c r="I311" s="68" t="s">
        <v>57</v>
      </c>
    </row>
    <row r="312" spans="1:9" ht="14.4" customHeight="1" x14ac:dyDescent="0.3">
      <c r="A312" s="70" t="s">
        <v>458</v>
      </c>
      <c r="B312" s="49" t="s">
        <v>47</v>
      </c>
      <c r="C312" s="49">
        <v>4</v>
      </c>
      <c r="D312" s="58">
        <v>211200</v>
      </c>
      <c r="E312" s="49" t="s">
        <v>402</v>
      </c>
      <c r="F312" s="49" t="s">
        <v>403</v>
      </c>
      <c r="G312" s="52">
        <v>40356</v>
      </c>
      <c r="H312" s="49" t="s">
        <v>85</v>
      </c>
      <c r="I312" s="71" t="s">
        <v>57</v>
      </c>
    </row>
    <row r="313" spans="1:9" ht="14.4" customHeight="1" x14ac:dyDescent="0.3">
      <c r="A313" s="69" t="s">
        <v>626</v>
      </c>
      <c r="B313" s="50" t="s">
        <v>129</v>
      </c>
      <c r="C313" s="50">
        <v>44</v>
      </c>
      <c r="D313" s="32">
        <v>4505604.3999999994</v>
      </c>
      <c r="E313" s="50" t="s">
        <v>386</v>
      </c>
      <c r="F313" s="50" t="s">
        <v>387</v>
      </c>
      <c r="G313" s="53">
        <v>40280</v>
      </c>
      <c r="H313" s="50" t="s">
        <v>43</v>
      </c>
      <c r="I313" s="68" t="s">
        <v>44</v>
      </c>
    </row>
    <row r="314" spans="1:9" ht="14.4" customHeight="1" x14ac:dyDescent="0.3">
      <c r="A314" s="70" t="s">
        <v>627</v>
      </c>
      <c r="B314" s="49" t="s">
        <v>99</v>
      </c>
      <c r="C314" s="49">
        <v>22</v>
      </c>
      <c r="D314" s="58">
        <v>263344.39999999997</v>
      </c>
      <c r="E314" s="49" t="s">
        <v>383</v>
      </c>
      <c r="F314" s="49" t="s">
        <v>384</v>
      </c>
      <c r="G314" s="52">
        <v>40294</v>
      </c>
      <c r="H314" s="49" t="s">
        <v>98</v>
      </c>
      <c r="I314" s="71" t="s">
        <v>57</v>
      </c>
    </row>
    <row r="315" spans="1:9" ht="14.4" customHeight="1" x14ac:dyDescent="0.3">
      <c r="A315" s="69" t="s">
        <v>628</v>
      </c>
      <c r="B315" s="50" t="s">
        <v>105</v>
      </c>
      <c r="C315" s="50">
        <v>99</v>
      </c>
      <c r="D315" s="32">
        <v>1180040.3999999999</v>
      </c>
      <c r="E315" s="50" t="s">
        <v>411</v>
      </c>
      <c r="F315" s="50" t="s">
        <v>412</v>
      </c>
      <c r="G315" s="53">
        <v>40284</v>
      </c>
      <c r="H315" s="50" t="s">
        <v>49</v>
      </c>
      <c r="I315" s="68" t="s">
        <v>44</v>
      </c>
    </row>
    <row r="316" spans="1:9" ht="14.4" customHeight="1" x14ac:dyDescent="0.3">
      <c r="A316" s="70" t="s">
        <v>456</v>
      </c>
      <c r="B316" s="49" t="s">
        <v>74</v>
      </c>
      <c r="C316" s="49">
        <v>2</v>
      </c>
      <c r="D316" s="58">
        <v>107800</v>
      </c>
      <c r="E316" s="49" t="s">
        <v>377</v>
      </c>
      <c r="F316" s="49" t="s">
        <v>378</v>
      </c>
      <c r="G316" s="52">
        <v>40342</v>
      </c>
      <c r="H316" s="49" t="s">
        <v>72</v>
      </c>
      <c r="I316" s="71" t="s">
        <v>57</v>
      </c>
    </row>
    <row r="317" spans="1:9" ht="14.4" customHeight="1" x14ac:dyDescent="0.3">
      <c r="A317" s="69" t="s">
        <v>456</v>
      </c>
      <c r="B317" s="50" t="s">
        <v>117</v>
      </c>
      <c r="C317" s="50">
        <v>123</v>
      </c>
      <c r="D317" s="32">
        <v>5196750</v>
      </c>
      <c r="E317" s="50" t="s">
        <v>377</v>
      </c>
      <c r="F317" s="50" t="s">
        <v>378</v>
      </c>
      <c r="G317" s="53">
        <v>40342</v>
      </c>
      <c r="H317" s="50" t="s">
        <v>72</v>
      </c>
      <c r="I317" s="68" t="s">
        <v>57</v>
      </c>
    </row>
    <row r="318" spans="1:9" ht="14.4" customHeight="1" x14ac:dyDescent="0.3">
      <c r="A318" s="70" t="s">
        <v>445</v>
      </c>
      <c r="B318" s="49" t="s">
        <v>99</v>
      </c>
      <c r="C318" s="49">
        <v>94</v>
      </c>
      <c r="D318" s="58">
        <v>1125198.7999999998</v>
      </c>
      <c r="E318" s="49" t="s">
        <v>405</v>
      </c>
      <c r="F318" s="49" t="s">
        <v>406</v>
      </c>
      <c r="G318" s="52">
        <v>40357</v>
      </c>
      <c r="H318" s="49" t="s">
        <v>56</v>
      </c>
      <c r="I318" s="71" t="s">
        <v>57</v>
      </c>
    </row>
    <row r="319" spans="1:9" ht="14.4" customHeight="1" x14ac:dyDescent="0.3">
      <c r="A319" s="69" t="s">
        <v>445</v>
      </c>
      <c r="B319" s="50" t="s">
        <v>124</v>
      </c>
      <c r="C319" s="50">
        <v>35</v>
      </c>
      <c r="D319" s="32">
        <v>53691.75</v>
      </c>
      <c r="E319" s="50" t="s">
        <v>405</v>
      </c>
      <c r="F319" s="50" t="s">
        <v>406</v>
      </c>
      <c r="G319" s="53">
        <v>40357</v>
      </c>
      <c r="H319" s="50" t="s">
        <v>56</v>
      </c>
      <c r="I319" s="68" t="s">
        <v>57</v>
      </c>
    </row>
    <row r="320" spans="1:9" ht="14.4" customHeight="1" x14ac:dyDescent="0.3">
      <c r="A320" s="70" t="s">
        <v>445</v>
      </c>
      <c r="B320" s="49" t="s">
        <v>63</v>
      </c>
      <c r="C320" s="49">
        <v>50</v>
      </c>
      <c r="D320" s="58">
        <v>2695000</v>
      </c>
      <c r="E320" s="49" t="s">
        <v>405</v>
      </c>
      <c r="F320" s="49" t="s">
        <v>406</v>
      </c>
      <c r="G320" s="52">
        <v>40357</v>
      </c>
      <c r="H320" s="49" t="s">
        <v>56</v>
      </c>
      <c r="I320" s="71" t="s">
        <v>57</v>
      </c>
    </row>
    <row r="321" spans="1:9" ht="14.4" customHeight="1" x14ac:dyDescent="0.3">
      <c r="A321" s="69" t="s">
        <v>632</v>
      </c>
      <c r="B321" s="50" t="s">
        <v>54</v>
      </c>
      <c r="C321" s="50">
        <v>53</v>
      </c>
      <c r="D321" s="32">
        <v>2856700</v>
      </c>
      <c r="E321" s="50" t="s">
        <v>419</v>
      </c>
      <c r="F321" s="50" t="s">
        <v>420</v>
      </c>
      <c r="G321" s="53">
        <v>40306</v>
      </c>
      <c r="H321" s="50" t="s">
        <v>79</v>
      </c>
      <c r="I321" s="68" t="s">
        <v>57</v>
      </c>
    </row>
    <row r="322" spans="1:9" ht="14.4" customHeight="1" x14ac:dyDescent="0.3">
      <c r="A322" s="70" t="s">
        <v>633</v>
      </c>
      <c r="B322" s="49" t="s">
        <v>99</v>
      </c>
      <c r="C322" s="49">
        <v>34</v>
      </c>
      <c r="D322" s="58">
        <v>406986.8</v>
      </c>
      <c r="E322" s="49" t="s">
        <v>414</v>
      </c>
      <c r="F322" s="49" t="s">
        <v>415</v>
      </c>
      <c r="G322" s="52">
        <v>40325</v>
      </c>
      <c r="H322" s="49" t="s">
        <v>68</v>
      </c>
      <c r="I322" s="71" t="s">
        <v>57</v>
      </c>
    </row>
    <row r="323" spans="1:9" ht="14.4" customHeight="1" x14ac:dyDescent="0.3">
      <c r="A323" s="69" t="s">
        <v>633</v>
      </c>
      <c r="B323" s="50" t="s">
        <v>54</v>
      </c>
      <c r="C323" s="50">
        <v>4</v>
      </c>
      <c r="D323" s="32">
        <v>215600</v>
      </c>
      <c r="E323" s="50" t="s">
        <v>414</v>
      </c>
      <c r="F323" s="50" t="s">
        <v>415</v>
      </c>
      <c r="G323" s="53">
        <v>40325</v>
      </c>
      <c r="H323" s="50" t="s">
        <v>68</v>
      </c>
      <c r="I323" s="68" t="s">
        <v>57</v>
      </c>
    </row>
    <row r="324" spans="1:9" ht="14.4" customHeight="1" x14ac:dyDescent="0.3">
      <c r="A324" s="70" t="s">
        <v>445</v>
      </c>
      <c r="B324" s="49" t="s">
        <v>114</v>
      </c>
      <c r="C324" s="49">
        <v>78</v>
      </c>
      <c r="D324" s="58">
        <v>929728.8</v>
      </c>
      <c r="E324" s="49" t="s">
        <v>405</v>
      </c>
      <c r="F324" s="49" t="s">
        <v>406</v>
      </c>
      <c r="G324" s="52">
        <v>40357</v>
      </c>
      <c r="H324" s="49" t="s">
        <v>56</v>
      </c>
      <c r="I324" s="71" t="s">
        <v>57</v>
      </c>
    </row>
    <row r="325" spans="1:9" ht="14.4" customHeight="1" x14ac:dyDescent="0.3">
      <c r="A325" s="69" t="s">
        <v>635</v>
      </c>
      <c r="B325" s="50" t="s">
        <v>111</v>
      </c>
      <c r="C325" s="50">
        <v>11</v>
      </c>
      <c r="D325" s="32">
        <v>270435</v>
      </c>
      <c r="E325" s="50" t="s">
        <v>386</v>
      </c>
      <c r="F325" s="50" t="s">
        <v>387</v>
      </c>
      <c r="G325" s="53">
        <v>40327</v>
      </c>
      <c r="H325" s="50" t="s">
        <v>43</v>
      </c>
      <c r="I325" s="68" t="s">
        <v>44</v>
      </c>
    </row>
    <row r="326" spans="1:9" ht="14.4" customHeight="1" x14ac:dyDescent="0.3">
      <c r="A326" s="70" t="s">
        <v>636</v>
      </c>
      <c r="B326" s="49" t="s">
        <v>104</v>
      </c>
      <c r="C326" s="49">
        <v>2</v>
      </c>
      <c r="D326" s="58">
        <v>49170</v>
      </c>
      <c r="E326" s="49" t="s">
        <v>383</v>
      </c>
      <c r="F326" s="49" t="s">
        <v>384</v>
      </c>
      <c r="G326" s="52">
        <v>40302</v>
      </c>
      <c r="H326" s="49" t="s">
        <v>98</v>
      </c>
      <c r="I326" s="71" t="s">
        <v>57</v>
      </c>
    </row>
    <row r="327" spans="1:9" ht="14.4" customHeight="1" x14ac:dyDescent="0.3">
      <c r="A327" s="69" t="s">
        <v>637</v>
      </c>
      <c r="B327" s="50" t="s">
        <v>96</v>
      </c>
      <c r="C327" s="50">
        <v>38</v>
      </c>
      <c r="D327" s="32">
        <v>846533.59999999986</v>
      </c>
      <c r="E327" s="50" t="s">
        <v>389</v>
      </c>
      <c r="F327" s="50" t="s">
        <v>390</v>
      </c>
      <c r="G327" s="53">
        <v>40296</v>
      </c>
      <c r="H327" s="50" t="s">
        <v>95</v>
      </c>
      <c r="I327" s="68" t="s">
        <v>57</v>
      </c>
    </row>
    <row r="328" spans="1:9" ht="14.4" customHeight="1" x14ac:dyDescent="0.3">
      <c r="A328" s="70" t="s">
        <v>445</v>
      </c>
      <c r="B328" s="49" t="s">
        <v>54</v>
      </c>
      <c r="C328" s="49">
        <v>109</v>
      </c>
      <c r="D328" s="58">
        <v>5875100</v>
      </c>
      <c r="E328" s="49" t="s">
        <v>405</v>
      </c>
      <c r="F328" s="49" t="s">
        <v>406</v>
      </c>
      <c r="G328" s="52">
        <v>40357</v>
      </c>
      <c r="H328" s="49" t="s">
        <v>56</v>
      </c>
      <c r="I328" s="71" t="s">
        <v>57</v>
      </c>
    </row>
    <row r="329" spans="1:9" ht="14.4" customHeight="1" x14ac:dyDescent="0.3">
      <c r="A329" s="69" t="s">
        <v>639</v>
      </c>
      <c r="B329" s="50" t="s">
        <v>106</v>
      </c>
      <c r="C329" s="50">
        <v>25</v>
      </c>
      <c r="D329" s="32">
        <v>297990</v>
      </c>
      <c r="E329" s="50" t="s">
        <v>386</v>
      </c>
      <c r="F329" s="50" t="s">
        <v>387</v>
      </c>
      <c r="G329" s="53">
        <v>40303</v>
      </c>
      <c r="H329" s="50" t="s">
        <v>43</v>
      </c>
      <c r="I329" s="68" t="s">
        <v>44</v>
      </c>
    </row>
    <row r="330" spans="1:9" ht="14.4" customHeight="1" x14ac:dyDescent="0.3">
      <c r="A330" s="70" t="s">
        <v>639</v>
      </c>
      <c r="B330" s="49" t="s">
        <v>109</v>
      </c>
      <c r="C330" s="49">
        <v>7</v>
      </c>
      <c r="D330" s="58">
        <v>83437.2</v>
      </c>
      <c r="E330" s="49" t="s">
        <v>386</v>
      </c>
      <c r="F330" s="49" t="s">
        <v>387</v>
      </c>
      <c r="G330" s="52">
        <v>40303</v>
      </c>
      <c r="H330" s="49" t="s">
        <v>43</v>
      </c>
      <c r="I330" s="71" t="s">
        <v>44</v>
      </c>
    </row>
    <row r="331" spans="1:9" ht="14.4" customHeight="1" x14ac:dyDescent="0.3">
      <c r="A331" s="69" t="s">
        <v>445</v>
      </c>
      <c r="B331" s="50" t="s">
        <v>102</v>
      </c>
      <c r="C331" s="50">
        <v>95</v>
      </c>
      <c r="D331" s="32">
        <v>2211115.5</v>
      </c>
      <c r="E331" s="50" t="s">
        <v>405</v>
      </c>
      <c r="F331" s="50" t="s">
        <v>406</v>
      </c>
      <c r="G331" s="53">
        <v>40357</v>
      </c>
      <c r="H331" s="50" t="s">
        <v>56</v>
      </c>
      <c r="I331" s="68" t="s">
        <v>57</v>
      </c>
    </row>
    <row r="332" spans="1:9" ht="14.4" customHeight="1" x14ac:dyDescent="0.3">
      <c r="A332" s="70" t="s">
        <v>442</v>
      </c>
      <c r="B332" s="49" t="s">
        <v>100</v>
      </c>
      <c r="C332" s="49">
        <v>4</v>
      </c>
      <c r="D332" s="58">
        <v>47880.799999999996</v>
      </c>
      <c r="E332" s="49" t="s">
        <v>419</v>
      </c>
      <c r="F332" s="49" t="s">
        <v>420</v>
      </c>
      <c r="G332" s="52">
        <v>40330</v>
      </c>
      <c r="H332" s="49" t="s">
        <v>79</v>
      </c>
      <c r="I332" s="71" t="s">
        <v>57</v>
      </c>
    </row>
    <row r="333" spans="1:9" ht="14.4" customHeight="1" x14ac:dyDescent="0.3">
      <c r="A333" s="69" t="s">
        <v>642</v>
      </c>
      <c r="B333" s="50" t="s">
        <v>125</v>
      </c>
      <c r="C333" s="50">
        <v>3</v>
      </c>
      <c r="D333" s="32">
        <v>13151.25</v>
      </c>
      <c r="E333" s="50" t="s">
        <v>414</v>
      </c>
      <c r="F333" s="50" t="s">
        <v>415</v>
      </c>
      <c r="G333" s="53">
        <v>40290</v>
      </c>
      <c r="H333" s="50" t="s">
        <v>68</v>
      </c>
      <c r="I333" s="68" t="s">
        <v>57</v>
      </c>
    </row>
    <row r="334" spans="1:9" ht="14.4" customHeight="1" x14ac:dyDescent="0.3">
      <c r="A334" s="70" t="s">
        <v>442</v>
      </c>
      <c r="B334" s="49" t="s">
        <v>115</v>
      </c>
      <c r="C334" s="49">
        <v>64</v>
      </c>
      <c r="D334" s="58">
        <v>2670060.7999999998</v>
      </c>
      <c r="E334" s="49" t="s">
        <v>419</v>
      </c>
      <c r="F334" s="49" t="s">
        <v>420</v>
      </c>
      <c r="G334" s="52">
        <v>40330</v>
      </c>
      <c r="H334" s="49" t="s">
        <v>79</v>
      </c>
      <c r="I334" s="71" t="s">
        <v>57</v>
      </c>
    </row>
    <row r="335" spans="1:9" ht="14.4" customHeight="1" x14ac:dyDescent="0.3">
      <c r="A335" s="69" t="s">
        <v>442</v>
      </c>
      <c r="B335" s="50" t="s">
        <v>106</v>
      </c>
      <c r="C335" s="50">
        <v>2</v>
      </c>
      <c r="D335" s="32">
        <v>23839.200000000001</v>
      </c>
      <c r="E335" s="50" t="s">
        <v>419</v>
      </c>
      <c r="F335" s="50" t="s">
        <v>420</v>
      </c>
      <c r="G335" s="53">
        <v>40330</v>
      </c>
      <c r="H335" s="50" t="s">
        <v>79</v>
      </c>
      <c r="I335" s="68" t="s">
        <v>57</v>
      </c>
    </row>
    <row r="336" spans="1:9" ht="14.4" customHeight="1" x14ac:dyDescent="0.3">
      <c r="A336" s="70" t="s">
        <v>645</v>
      </c>
      <c r="B336" s="49" t="s">
        <v>87</v>
      </c>
      <c r="C336" s="49">
        <v>36</v>
      </c>
      <c r="D336" s="58">
        <v>430927.19999999995</v>
      </c>
      <c r="E336" s="49" t="s">
        <v>383</v>
      </c>
      <c r="F336" s="49" t="s">
        <v>384</v>
      </c>
      <c r="G336" s="52">
        <v>40301</v>
      </c>
      <c r="H336" s="49" t="s">
        <v>98</v>
      </c>
      <c r="I336" s="71" t="s">
        <v>57</v>
      </c>
    </row>
    <row r="337" spans="1:9" ht="14.4" customHeight="1" x14ac:dyDescent="0.3">
      <c r="A337" s="69" t="s">
        <v>646</v>
      </c>
      <c r="B337" s="50" t="s">
        <v>110</v>
      </c>
      <c r="C337" s="50">
        <v>17</v>
      </c>
      <c r="D337" s="32">
        <v>202633.2</v>
      </c>
      <c r="E337" s="50" t="s">
        <v>414</v>
      </c>
      <c r="F337" s="50" t="s">
        <v>415</v>
      </c>
      <c r="G337" s="53">
        <v>40279</v>
      </c>
      <c r="H337" s="50" t="s">
        <v>68</v>
      </c>
      <c r="I337" s="68" t="s">
        <v>57</v>
      </c>
    </row>
    <row r="338" spans="1:9" ht="14.4" customHeight="1" x14ac:dyDescent="0.3">
      <c r="A338" s="70" t="s">
        <v>647</v>
      </c>
      <c r="B338" s="49" t="s">
        <v>106</v>
      </c>
      <c r="C338" s="49">
        <v>39</v>
      </c>
      <c r="D338" s="58">
        <v>464864.4</v>
      </c>
      <c r="E338" s="49" t="s">
        <v>386</v>
      </c>
      <c r="F338" s="49" t="s">
        <v>387</v>
      </c>
      <c r="G338" s="52">
        <v>40279</v>
      </c>
      <c r="H338" s="49" t="s">
        <v>43</v>
      </c>
      <c r="I338" s="71" t="s">
        <v>44</v>
      </c>
    </row>
    <row r="339" spans="1:9" ht="14.4" customHeight="1" x14ac:dyDescent="0.3">
      <c r="A339" s="69" t="s">
        <v>647</v>
      </c>
      <c r="B339" s="50" t="s">
        <v>66</v>
      </c>
      <c r="C339" s="50">
        <v>46</v>
      </c>
      <c r="D339" s="32">
        <v>2479400</v>
      </c>
      <c r="E339" s="50" t="s">
        <v>386</v>
      </c>
      <c r="F339" s="50" t="s">
        <v>387</v>
      </c>
      <c r="G339" s="53">
        <v>40279</v>
      </c>
      <c r="H339" s="50" t="s">
        <v>43</v>
      </c>
      <c r="I339" s="68" t="s">
        <v>44</v>
      </c>
    </row>
    <row r="340" spans="1:9" ht="14.4" customHeight="1" x14ac:dyDescent="0.3">
      <c r="A340" s="70" t="s">
        <v>647</v>
      </c>
      <c r="B340" s="49" t="s">
        <v>109</v>
      </c>
      <c r="C340" s="49">
        <v>1</v>
      </c>
      <c r="D340" s="58">
        <v>11919.6</v>
      </c>
      <c r="E340" s="49" t="s">
        <v>386</v>
      </c>
      <c r="F340" s="49" t="s">
        <v>387</v>
      </c>
      <c r="G340" s="52">
        <v>40279</v>
      </c>
      <c r="H340" s="49" t="s">
        <v>43</v>
      </c>
      <c r="I340" s="71" t="s">
        <v>44</v>
      </c>
    </row>
    <row r="341" spans="1:9" ht="14.4" customHeight="1" x14ac:dyDescent="0.3">
      <c r="A341" s="69" t="s">
        <v>647</v>
      </c>
      <c r="B341" s="50" t="s">
        <v>99</v>
      </c>
      <c r="C341" s="50">
        <v>14</v>
      </c>
      <c r="D341" s="32">
        <v>167582.79999999999</v>
      </c>
      <c r="E341" s="50" t="s">
        <v>386</v>
      </c>
      <c r="F341" s="50" t="s">
        <v>387</v>
      </c>
      <c r="G341" s="53">
        <v>40279</v>
      </c>
      <c r="H341" s="50" t="s">
        <v>43</v>
      </c>
      <c r="I341" s="68" t="s">
        <v>44</v>
      </c>
    </row>
    <row r="342" spans="1:9" ht="14.4" customHeight="1" x14ac:dyDescent="0.3">
      <c r="A342" s="70" t="s">
        <v>435</v>
      </c>
      <c r="B342" s="49" t="s">
        <v>90</v>
      </c>
      <c r="C342" s="49">
        <v>5</v>
      </c>
      <c r="D342" s="58">
        <v>59851</v>
      </c>
      <c r="E342" s="49" t="s">
        <v>419</v>
      </c>
      <c r="F342" s="49" t="s">
        <v>420</v>
      </c>
      <c r="G342" s="52">
        <v>40345</v>
      </c>
      <c r="H342" s="49" t="s">
        <v>79</v>
      </c>
      <c r="I342" s="71" t="s">
        <v>57</v>
      </c>
    </row>
    <row r="343" spans="1:9" ht="14.4" customHeight="1" x14ac:dyDescent="0.3">
      <c r="A343" s="69" t="s">
        <v>649</v>
      </c>
      <c r="B343" s="50" t="s">
        <v>122</v>
      </c>
      <c r="C343" s="50">
        <v>5</v>
      </c>
      <c r="D343" s="32">
        <v>21918.75</v>
      </c>
      <c r="E343" s="50" t="s">
        <v>414</v>
      </c>
      <c r="F343" s="50" t="s">
        <v>415</v>
      </c>
      <c r="G343" s="53">
        <v>40315</v>
      </c>
      <c r="H343" s="50" t="s">
        <v>68</v>
      </c>
      <c r="I343" s="68" t="s">
        <v>57</v>
      </c>
    </row>
    <row r="344" spans="1:9" ht="14.4" customHeight="1" x14ac:dyDescent="0.3">
      <c r="A344" s="70" t="s">
        <v>650</v>
      </c>
      <c r="B344" s="49" t="s">
        <v>107</v>
      </c>
      <c r="C344" s="49">
        <v>147</v>
      </c>
      <c r="D344" s="58">
        <v>3613995</v>
      </c>
      <c r="E344" s="49" t="s">
        <v>383</v>
      </c>
      <c r="F344" s="49" t="s">
        <v>384</v>
      </c>
      <c r="G344" s="52">
        <v>40324</v>
      </c>
      <c r="H344" s="49" t="s">
        <v>98</v>
      </c>
      <c r="I344" s="71" t="s">
        <v>57</v>
      </c>
    </row>
    <row r="345" spans="1:9" ht="14.4" customHeight="1" x14ac:dyDescent="0.3">
      <c r="A345" s="69" t="s">
        <v>651</v>
      </c>
      <c r="B345" s="50" t="s">
        <v>127</v>
      </c>
      <c r="C345" s="50">
        <v>12</v>
      </c>
      <c r="D345" s="32">
        <v>1228801.2000000002</v>
      </c>
      <c r="E345" s="50" t="s">
        <v>383</v>
      </c>
      <c r="F345" s="50" t="s">
        <v>384</v>
      </c>
      <c r="G345" s="53">
        <v>40308</v>
      </c>
      <c r="H345" s="50" t="s">
        <v>98</v>
      </c>
      <c r="I345" s="68" t="s">
        <v>57</v>
      </c>
    </row>
    <row r="346" spans="1:9" ht="14.4" customHeight="1" x14ac:dyDescent="0.3">
      <c r="A346" s="70" t="s">
        <v>431</v>
      </c>
      <c r="B346" s="49" t="s">
        <v>111</v>
      </c>
      <c r="C346" s="49">
        <v>3</v>
      </c>
      <c r="D346" s="58">
        <v>73755</v>
      </c>
      <c r="E346" s="49" t="s">
        <v>374</v>
      </c>
      <c r="F346" s="49" t="s">
        <v>375</v>
      </c>
      <c r="G346" s="52">
        <v>40347</v>
      </c>
      <c r="H346" s="49" t="s">
        <v>61</v>
      </c>
      <c r="I346" s="71" t="s">
        <v>57</v>
      </c>
    </row>
    <row r="347" spans="1:9" ht="14.4" customHeight="1" x14ac:dyDescent="0.3">
      <c r="A347" s="69" t="s">
        <v>653</v>
      </c>
      <c r="B347" s="50" t="s">
        <v>112</v>
      </c>
      <c r="C347" s="50">
        <v>13</v>
      </c>
      <c r="D347" s="32">
        <v>319605</v>
      </c>
      <c r="E347" s="50" t="s">
        <v>380</v>
      </c>
      <c r="F347" s="50" t="s">
        <v>381</v>
      </c>
      <c r="G347" s="53">
        <v>40321</v>
      </c>
      <c r="H347" s="50" t="s">
        <v>49</v>
      </c>
      <c r="I347" s="68" t="s">
        <v>44</v>
      </c>
    </row>
    <row r="348" spans="1:9" ht="14.4" customHeight="1" x14ac:dyDescent="0.3">
      <c r="A348" s="70" t="s">
        <v>653</v>
      </c>
      <c r="B348" s="49" t="s">
        <v>129</v>
      </c>
      <c r="C348" s="49">
        <v>12</v>
      </c>
      <c r="D348" s="58">
        <v>1228801.2</v>
      </c>
      <c r="E348" s="49" t="s">
        <v>380</v>
      </c>
      <c r="F348" s="49" t="s">
        <v>381</v>
      </c>
      <c r="G348" s="52">
        <v>40321</v>
      </c>
      <c r="H348" s="49" t="s">
        <v>49</v>
      </c>
      <c r="I348" s="71" t="s">
        <v>44</v>
      </c>
    </row>
    <row r="349" spans="1:9" ht="14.4" customHeight="1" x14ac:dyDescent="0.3">
      <c r="A349" s="69" t="s">
        <v>653</v>
      </c>
      <c r="B349" s="50" t="s">
        <v>133</v>
      </c>
      <c r="C349" s="50">
        <v>46</v>
      </c>
      <c r="D349" s="32">
        <v>4710404.5999999996</v>
      </c>
      <c r="E349" s="50" t="s">
        <v>380</v>
      </c>
      <c r="F349" s="50" t="s">
        <v>381</v>
      </c>
      <c r="G349" s="53">
        <v>40321</v>
      </c>
      <c r="H349" s="50" t="s">
        <v>49</v>
      </c>
      <c r="I349" s="68" t="s">
        <v>44</v>
      </c>
    </row>
    <row r="350" spans="1:9" ht="14.4" customHeight="1" x14ac:dyDescent="0.3">
      <c r="A350" s="70" t="s">
        <v>654</v>
      </c>
      <c r="B350" s="49" t="s">
        <v>129</v>
      </c>
      <c r="C350" s="49">
        <v>1</v>
      </c>
      <c r="D350" s="58">
        <v>102400.09999999999</v>
      </c>
      <c r="E350" s="49" t="s">
        <v>399</v>
      </c>
      <c r="F350" s="49" t="s">
        <v>400</v>
      </c>
      <c r="G350" s="52">
        <v>40316</v>
      </c>
      <c r="H350" s="49" t="s">
        <v>72</v>
      </c>
      <c r="I350" s="71" t="s">
        <v>57</v>
      </c>
    </row>
    <row r="351" spans="1:9" ht="14.4" customHeight="1" x14ac:dyDescent="0.3">
      <c r="A351" s="69" t="s">
        <v>431</v>
      </c>
      <c r="B351" s="50" t="s">
        <v>121</v>
      </c>
      <c r="C351" s="50">
        <v>23</v>
      </c>
      <c r="D351" s="32">
        <v>35283.15</v>
      </c>
      <c r="E351" s="50" t="s">
        <v>374</v>
      </c>
      <c r="F351" s="50" t="s">
        <v>375</v>
      </c>
      <c r="G351" s="53">
        <v>40347</v>
      </c>
      <c r="H351" s="50" t="s">
        <v>61</v>
      </c>
      <c r="I351" s="68" t="s">
        <v>57</v>
      </c>
    </row>
    <row r="352" spans="1:9" ht="14.4" customHeight="1" x14ac:dyDescent="0.3">
      <c r="A352" s="70" t="s">
        <v>656</v>
      </c>
      <c r="B352" s="49" t="s">
        <v>70</v>
      </c>
      <c r="C352" s="49">
        <v>38</v>
      </c>
      <c r="D352" s="58">
        <v>2048200</v>
      </c>
      <c r="E352" s="49" t="s">
        <v>411</v>
      </c>
      <c r="F352" s="49" t="s">
        <v>412</v>
      </c>
      <c r="G352" s="52">
        <v>40326</v>
      </c>
      <c r="H352" s="49" t="s">
        <v>49</v>
      </c>
      <c r="I352" s="71" t="s">
        <v>44</v>
      </c>
    </row>
    <row r="353" spans="1:9" ht="14.4" customHeight="1" x14ac:dyDescent="0.3">
      <c r="A353" s="69" t="s">
        <v>657</v>
      </c>
      <c r="B353" s="50" t="s">
        <v>133</v>
      </c>
      <c r="C353" s="50">
        <v>4</v>
      </c>
      <c r="D353" s="32">
        <v>409600.39999999997</v>
      </c>
      <c r="E353" s="50" t="s">
        <v>402</v>
      </c>
      <c r="F353" s="50" t="s">
        <v>403</v>
      </c>
      <c r="G353" s="53">
        <v>40295</v>
      </c>
      <c r="H353" s="50" t="s">
        <v>85</v>
      </c>
      <c r="I353" s="68" t="s">
        <v>57</v>
      </c>
    </row>
    <row r="354" spans="1:9" ht="14.4" customHeight="1" x14ac:dyDescent="0.3">
      <c r="A354" s="70" t="s">
        <v>658</v>
      </c>
      <c r="B354" s="49" t="s">
        <v>113</v>
      </c>
      <c r="C354" s="49">
        <v>54</v>
      </c>
      <c r="D354" s="58">
        <v>643658.4</v>
      </c>
      <c r="E354" s="49" t="s">
        <v>414</v>
      </c>
      <c r="F354" s="49" t="s">
        <v>415</v>
      </c>
      <c r="G354" s="52">
        <v>40285</v>
      </c>
      <c r="H354" s="49" t="s">
        <v>68</v>
      </c>
      <c r="I354" s="71" t="s">
        <v>57</v>
      </c>
    </row>
    <row r="355" spans="1:9" ht="14.4" customHeight="1" x14ac:dyDescent="0.3">
      <c r="A355" s="69" t="s">
        <v>659</v>
      </c>
      <c r="B355" s="50" t="s">
        <v>133</v>
      </c>
      <c r="C355" s="50">
        <v>12</v>
      </c>
      <c r="D355" s="32">
        <v>1228801.2</v>
      </c>
      <c r="E355" s="50" t="s">
        <v>405</v>
      </c>
      <c r="F355" s="50" t="s">
        <v>406</v>
      </c>
      <c r="G355" s="53">
        <v>40288</v>
      </c>
      <c r="H355" s="50" t="s">
        <v>56</v>
      </c>
      <c r="I355" s="68" t="s">
        <v>57</v>
      </c>
    </row>
    <row r="356" spans="1:9" ht="14.4" customHeight="1" x14ac:dyDescent="0.3">
      <c r="A356" s="70" t="s">
        <v>660</v>
      </c>
      <c r="B356" s="49" t="s">
        <v>116</v>
      </c>
      <c r="C356" s="49">
        <v>119</v>
      </c>
      <c r="D356" s="58">
        <v>5027750</v>
      </c>
      <c r="E356" s="49" t="s">
        <v>405</v>
      </c>
      <c r="F356" s="49" t="s">
        <v>406</v>
      </c>
      <c r="G356" s="52">
        <v>40300</v>
      </c>
      <c r="H356" s="49" t="s">
        <v>56</v>
      </c>
      <c r="I356" s="71" t="s">
        <v>57</v>
      </c>
    </row>
    <row r="357" spans="1:9" ht="14.4" customHeight="1" x14ac:dyDescent="0.3">
      <c r="A357" s="69" t="s">
        <v>661</v>
      </c>
      <c r="B357" s="50" t="s">
        <v>87</v>
      </c>
      <c r="C357" s="50">
        <v>11</v>
      </c>
      <c r="D357" s="32">
        <v>131672.19999999998</v>
      </c>
      <c r="E357" s="50" t="s">
        <v>439</v>
      </c>
      <c r="F357" s="50" t="s">
        <v>440</v>
      </c>
      <c r="G357" s="53">
        <v>40272</v>
      </c>
      <c r="H357" s="50" t="s">
        <v>56</v>
      </c>
      <c r="I357" s="68" t="s">
        <v>57</v>
      </c>
    </row>
    <row r="358" spans="1:9" ht="14.4" customHeight="1" x14ac:dyDescent="0.3">
      <c r="A358" s="70" t="s">
        <v>662</v>
      </c>
      <c r="B358" s="49" t="s">
        <v>77</v>
      </c>
      <c r="C358" s="49">
        <v>6</v>
      </c>
      <c r="D358" s="58">
        <v>316800</v>
      </c>
      <c r="E358" s="49" t="s">
        <v>419</v>
      </c>
      <c r="F358" s="49" t="s">
        <v>420</v>
      </c>
      <c r="G358" s="52">
        <v>40286</v>
      </c>
      <c r="H358" s="49" t="s">
        <v>79</v>
      </c>
      <c r="I358" s="71" t="s">
        <v>57</v>
      </c>
    </row>
    <row r="359" spans="1:9" ht="14.4" customHeight="1" x14ac:dyDescent="0.3">
      <c r="A359" s="69" t="s">
        <v>429</v>
      </c>
      <c r="B359" s="50" t="s">
        <v>63</v>
      </c>
      <c r="C359" s="50">
        <v>134</v>
      </c>
      <c r="D359" s="32">
        <v>7222600</v>
      </c>
      <c r="E359" s="50" t="s">
        <v>414</v>
      </c>
      <c r="F359" s="50" t="s">
        <v>415</v>
      </c>
      <c r="G359" s="53">
        <v>40352</v>
      </c>
      <c r="H359" s="50" t="s">
        <v>68</v>
      </c>
      <c r="I359" s="68" t="s">
        <v>57</v>
      </c>
    </row>
    <row r="360" spans="1:9" ht="14.4" customHeight="1" x14ac:dyDescent="0.3">
      <c r="A360" s="70" t="s">
        <v>664</v>
      </c>
      <c r="B360" s="49" t="s">
        <v>47</v>
      </c>
      <c r="C360" s="49">
        <v>66</v>
      </c>
      <c r="D360" s="58">
        <v>3484800</v>
      </c>
      <c r="E360" s="49" t="s">
        <v>392</v>
      </c>
      <c r="F360" s="49" t="s">
        <v>393</v>
      </c>
      <c r="G360" s="52">
        <v>40315</v>
      </c>
      <c r="H360" s="49" t="s">
        <v>76</v>
      </c>
      <c r="I360" s="71" t="s">
        <v>44</v>
      </c>
    </row>
    <row r="361" spans="1:9" ht="14.4" customHeight="1" x14ac:dyDescent="0.3">
      <c r="A361" s="69" t="s">
        <v>665</v>
      </c>
      <c r="B361" s="50" t="s">
        <v>93</v>
      </c>
      <c r="C361" s="50">
        <v>15</v>
      </c>
      <c r="D361" s="32">
        <v>349123.49999999994</v>
      </c>
      <c r="E361" s="50" t="s">
        <v>383</v>
      </c>
      <c r="F361" s="50" t="s">
        <v>384</v>
      </c>
      <c r="G361" s="53">
        <v>40293</v>
      </c>
      <c r="H361" s="50" t="s">
        <v>98</v>
      </c>
      <c r="I361" s="68" t="s">
        <v>57</v>
      </c>
    </row>
    <row r="362" spans="1:9" ht="14.4" customHeight="1" x14ac:dyDescent="0.3">
      <c r="A362" s="70" t="s">
        <v>427</v>
      </c>
      <c r="B362" s="49" t="s">
        <v>83</v>
      </c>
      <c r="C362" s="49">
        <v>1</v>
      </c>
      <c r="D362" s="58">
        <v>11970.199999999999</v>
      </c>
      <c r="E362" s="49" t="s">
        <v>374</v>
      </c>
      <c r="F362" s="49" t="s">
        <v>375</v>
      </c>
      <c r="G362" s="52">
        <v>40354</v>
      </c>
      <c r="H362" s="49" t="s">
        <v>61</v>
      </c>
      <c r="I362" s="71" t="s">
        <v>57</v>
      </c>
    </row>
    <row r="363" spans="1:9" ht="14.4" customHeight="1" x14ac:dyDescent="0.3">
      <c r="A363" s="69" t="s">
        <v>427</v>
      </c>
      <c r="B363" s="50" t="s">
        <v>113</v>
      </c>
      <c r="C363" s="50">
        <v>5</v>
      </c>
      <c r="D363" s="32">
        <v>59598</v>
      </c>
      <c r="E363" s="50" t="s">
        <v>374</v>
      </c>
      <c r="F363" s="50" t="s">
        <v>375</v>
      </c>
      <c r="G363" s="53">
        <v>40354</v>
      </c>
      <c r="H363" s="50" t="s">
        <v>61</v>
      </c>
      <c r="I363" s="68" t="s">
        <v>57</v>
      </c>
    </row>
    <row r="364" spans="1:9" ht="14.4" customHeight="1" x14ac:dyDescent="0.3">
      <c r="A364" s="70" t="s">
        <v>667</v>
      </c>
      <c r="B364" s="49" t="s">
        <v>134</v>
      </c>
      <c r="C364" s="49">
        <v>4</v>
      </c>
      <c r="D364" s="58">
        <v>169000</v>
      </c>
      <c r="E364" s="49" t="s">
        <v>419</v>
      </c>
      <c r="F364" s="49" t="s">
        <v>420</v>
      </c>
      <c r="G364" s="52">
        <v>40284</v>
      </c>
      <c r="H364" s="49" t="s">
        <v>79</v>
      </c>
      <c r="I364" s="71" t="s">
        <v>57</v>
      </c>
    </row>
    <row r="365" spans="1:9" ht="14.4" customHeight="1" x14ac:dyDescent="0.3">
      <c r="A365" s="69" t="s">
        <v>668</v>
      </c>
      <c r="B365" s="50" t="s">
        <v>70</v>
      </c>
      <c r="C365" s="50">
        <v>3</v>
      </c>
      <c r="D365" s="32">
        <v>161700</v>
      </c>
      <c r="E365" s="50" t="s">
        <v>386</v>
      </c>
      <c r="F365" s="50" t="s">
        <v>387</v>
      </c>
      <c r="G365" s="53">
        <v>40282</v>
      </c>
      <c r="H365" s="50" t="s">
        <v>43</v>
      </c>
      <c r="I365" s="68" t="s">
        <v>44</v>
      </c>
    </row>
    <row r="366" spans="1:9" ht="14.4" customHeight="1" x14ac:dyDescent="0.3">
      <c r="A366" s="70" t="s">
        <v>669</v>
      </c>
      <c r="B366" s="49" t="s">
        <v>104</v>
      </c>
      <c r="C366" s="49">
        <v>16</v>
      </c>
      <c r="D366" s="58">
        <v>393360</v>
      </c>
      <c r="E366" s="49" t="s">
        <v>402</v>
      </c>
      <c r="F366" s="49" t="s">
        <v>403</v>
      </c>
      <c r="G366" s="52">
        <v>40281</v>
      </c>
      <c r="H366" s="49" t="s">
        <v>85</v>
      </c>
      <c r="I366" s="71" t="s">
        <v>57</v>
      </c>
    </row>
    <row r="367" spans="1:9" ht="14.4" customHeight="1" x14ac:dyDescent="0.3">
      <c r="A367" s="69" t="s">
        <v>427</v>
      </c>
      <c r="B367" s="50" t="s">
        <v>117</v>
      </c>
      <c r="C367" s="50">
        <v>14</v>
      </c>
      <c r="D367" s="32">
        <v>591500</v>
      </c>
      <c r="E367" s="50" t="s">
        <v>374</v>
      </c>
      <c r="F367" s="50" t="s">
        <v>375</v>
      </c>
      <c r="G367" s="53">
        <v>40354</v>
      </c>
      <c r="H367" s="50" t="s">
        <v>61</v>
      </c>
      <c r="I367" s="68" t="s">
        <v>57</v>
      </c>
    </row>
    <row r="368" spans="1:9" ht="14.4" customHeight="1" x14ac:dyDescent="0.3">
      <c r="A368" s="70" t="s">
        <v>427</v>
      </c>
      <c r="B368" s="49" t="s">
        <v>118</v>
      </c>
      <c r="C368" s="49">
        <v>2</v>
      </c>
      <c r="D368" s="58">
        <v>84500</v>
      </c>
      <c r="E368" s="49" t="s">
        <v>374</v>
      </c>
      <c r="F368" s="49" t="s">
        <v>375</v>
      </c>
      <c r="G368" s="52">
        <v>40354</v>
      </c>
      <c r="H368" s="49" t="s">
        <v>61</v>
      </c>
      <c r="I368" s="71" t="s">
        <v>57</v>
      </c>
    </row>
    <row r="369" spans="1:9" ht="14.4" customHeight="1" x14ac:dyDescent="0.3">
      <c r="A369" s="69" t="s">
        <v>424</v>
      </c>
      <c r="B369" s="50" t="s">
        <v>115</v>
      </c>
      <c r="C369" s="50">
        <v>8</v>
      </c>
      <c r="D369" s="32">
        <v>333757.59999999998</v>
      </c>
      <c r="E369" s="50" t="s">
        <v>414</v>
      </c>
      <c r="F369" s="50" t="s">
        <v>415</v>
      </c>
      <c r="G369" s="53">
        <v>40346</v>
      </c>
      <c r="H369" s="50" t="s">
        <v>68</v>
      </c>
      <c r="I369" s="68" t="s">
        <v>57</v>
      </c>
    </row>
    <row r="370" spans="1:9" ht="14.4" customHeight="1" x14ac:dyDescent="0.3">
      <c r="A370" s="70" t="s">
        <v>424</v>
      </c>
      <c r="B370" s="49" t="s">
        <v>80</v>
      </c>
      <c r="C370" s="49">
        <v>30</v>
      </c>
      <c r="D370" s="58">
        <v>1584000</v>
      </c>
      <c r="E370" s="49" t="s">
        <v>414</v>
      </c>
      <c r="F370" s="49" t="s">
        <v>415</v>
      </c>
      <c r="G370" s="52">
        <v>40346</v>
      </c>
      <c r="H370" s="49" t="s">
        <v>68</v>
      </c>
      <c r="I370" s="71" t="s">
        <v>57</v>
      </c>
    </row>
    <row r="371" spans="1:9" ht="14.4" customHeight="1" x14ac:dyDescent="0.3">
      <c r="A371" s="69" t="s">
        <v>671</v>
      </c>
      <c r="B371" s="50" t="s">
        <v>116</v>
      </c>
      <c r="C371" s="50">
        <v>8</v>
      </c>
      <c r="D371" s="32">
        <v>338000</v>
      </c>
      <c r="E371" s="50" t="s">
        <v>374</v>
      </c>
      <c r="F371" s="50" t="s">
        <v>375</v>
      </c>
      <c r="G371" s="53">
        <v>40281</v>
      </c>
      <c r="H371" s="50" t="s">
        <v>61</v>
      </c>
      <c r="I371" s="68" t="s">
        <v>57</v>
      </c>
    </row>
    <row r="372" spans="1:9" ht="14.4" customHeight="1" x14ac:dyDescent="0.3">
      <c r="A372" s="70" t="s">
        <v>424</v>
      </c>
      <c r="B372" s="49" t="s">
        <v>101</v>
      </c>
      <c r="C372" s="49">
        <v>133</v>
      </c>
      <c r="D372" s="58">
        <v>1592036.6</v>
      </c>
      <c r="E372" s="49" t="s">
        <v>414</v>
      </c>
      <c r="F372" s="49" t="s">
        <v>415</v>
      </c>
      <c r="G372" s="52">
        <v>40346</v>
      </c>
      <c r="H372" s="49" t="s">
        <v>68</v>
      </c>
      <c r="I372" s="71" t="s">
        <v>57</v>
      </c>
    </row>
    <row r="373" spans="1:9" ht="14.4" customHeight="1" x14ac:dyDescent="0.3">
      <c r="A373" s="69" t="s">
        <v>424</v>
      </c>
      <c r="B373" s="50" t="s">
        <v>111</v>
      </c>
      <c r="C373" s="50">
        <v>60</v>
      </c>
      <c r="D373" s="32">
        <v>1475100</v>
      </c>
      <c r="E373" s="50" t="s">
        <v>414</v>
      </c>
      <c r="F373" s="50" t="s">
        <v>415</v>
      </c>
      <c r="G373" s="53">
        <v>40346</v>
      </c>
      <c r="H373" s="50" t="s">
        <v>68</v>
      </c>
      <c r="I373" s="68" t="s">
        <v>57</v>
      </c>
    </row>
    <row r="374" spans="1:9" ht="14.4" customHeight="1" x14ac:dyDescent="0.3">
      <c r="A374" s="70" t="s">
        <v>673</v>
      </c>
      <c r="B374" s="49" t="s">
        <v>127</v>
      </c>
      <c r="C374" s="49">
        <v>7</v>
      </c>
      <c r="D374" s="58">
        <v>716800.70000000007</v>
      </c>
      <c r="E374" s="49" t="s">
        <v>419</v>
      </c>
      <c r="F374" s="49" t="s">
        <v>420</v>
      </c>
      <c r="G374" s="52">
        <v>40300</v>
      </c>
      <c r="H374" s="49" t="s">
        <v>79</v>
      </c>
      <c r="I374" s="71" t="s">
        <v>57</v>
      </c>
    </row>
    <row r="375" spans="1:9" ht="14.4" customHeight="1" x14ac:dyDescent="0.3">
      <c r="A375" s="69" t="s">
        <v>674</v>
      </c>
      <c r="B375" s="50" t="s">
        <v>121</v>
      </c>
      <c r="C375" s="50">
        <v>12</v>
      </c>
      <c r="D375" s="32">
        <v>18408.599999999999</v>
      </c>
      <c r="E375" s="50" t="s">
        <v>414</v>
      </c>
      <c r="F375" s="50" t="s">
        <v>415</v>
      </c>
      <c r="G375" s="53">
        <v>40270</v>
      </c>
      <c r="H375" s="50" t="s">
        <v>68</v>
      </c>
      <c r="I375" s="68" t="s">
        <v>57</v>
      </c>
    </row>
    <row r="376" spans="1:9" ht="14.4" customHeight="1" x14ac:dyDescent="0.3">
      <c r="A376" s="70" t="s">
        <v>675</v>
      </c>
      <c r="B376" s="49" t="s">
        <v>83</v>
      </c>
      <c r="C376" s="49">
        <v>14</v>
      </c>
      <c r="D376" s="58">
        <v>167582.79999999999</v>
      </c>
      <c r="E376" s="49" t="s">
        <v>399</v>
      </c>
      <c r="F376" s="49" t="s">
        <v>400</v>
      </c>
      <c r="G376" s="52">
        <v>40301</v>
      </c>
      <c r="H376" s="49" t="s">
        <v>72</v>
      </c>
      <c r="I376" s="71" t="s">
        <v>57</v>
      </c>
    </row>
    <row r="377" spans="1:9" ht="14.4" customHeight="1" x14ac:dyDescent="0.3">
      <c r="A377" s="69" t="s">
        <v>424</v>
      </c>
      <c r="B377" s="50" t="s">
        <v>116</v>
      </c>
      <c r="C377" s="50">
        <v>7</v>
      </c>
      <c r="D377" s="32">
        <v>295750</v>
      </c>
      <c r="E377" s="50" t="s">
        <v>414</v>
      </c>
      <c r="F377" s="50" t="s">
        <v>415</v>
      </c>
      <c r="G377" s="53">
        <v>40346</v>
      </c>
      <c r="H377" s="50" t="s">
        <v>68</v>
      </c>
      <c r="I377" s="68" t="s">
        <v>57</v>
      </c>
    </row>
    <row r="378" spans="1:9" ht="14.4" customHeight="1" x14ac:dyDescent="0.3">
      <c r="A378" s="70" t="s">
        <v>677</v>
      </c>
      <c r="B378" s="49" t="s">
        <v>123</v>
      </c>
      <c r="C378" s="49">
        <v>27</v>
      </c>
      <c r="D378" s="58">
        <v>69372.45</v>
      </c>
      <c r="E378" s="49" t="s">
        <v>383</v>
      </c>
      <c r="F378" s="49" t="s">
        <v>384</v>
      </c>
      <c r="G378" s="52">
        <v>40313</v>
      </c>
      <c r="H378" s="49" t="s">
        <v>98</v>
      </c>
      <c r="I378" s="71" t="s">
        <v>57</v>
      </c>
    </row>
    <row r="379" spans="1:9" ht="14.4" customHeight="1" x14ac:dyDescent="0.3">
      <c r="A379" s="69" t="s">
        <v>677</v>
      </c>
      <c r="B379" s="50" t="s">
        <v>125</v>
      </c>
      <c r="C379" s="50">
        <v>8</v>
      </c>
      <c r="D379" s="32">
        <v>35070</v>
      </c>
      <c r="E379" s="50" t="s">
        <v>383</v>
      </c>
      <c r="F379" s="50" t="s">
        <v>384</v>
      </c>
      <c r="G379" s="53">
        <v>40313</v>
      </c>
      <c r="H379" s="50" t="s">
        <v>98</v>
      </c>
      <c r="I379" s="68" t="s">
        <v>57</v>
      </c>
    </row>
    <row r="380" spans="1:9" ht="14.4" customHeight="1" x14ac:dyDescent="0.3">
      <c r="A380" s="70" t="s">
        <v>677</v>
      </c>
      <c r="B380" s="49" t="s">
        <v>119</v>
      </c>
      <c r="C380" s="49">
        <v>89</v>
      </c>
      <c r="D380" s="58">
        <v>2024750</v>
      </c>
      <c r="E380" s="49" t="s">
        <v>383</v>
      </c>
      <c r="F380" s="49" t="s">
        <v>384</v>
      </c>
      <c r="G380" s="52">
        <v>40313</v>
      </c>
      <c r="H380" s="49" t="s">
        <v>98</v>
      </c>
      <c r="I380" s="71" t="s">
        <v>57</v>
      </c>
    </row>
    <row r="381" spans="1:9" ht="14.4" customHeight="1" x14ac:dyDescent="0.3">
      <c r="A381" s="69" t="s">
        <v>678</v>
      </c>
      <c r="B381" s="50" t="s">
        <v>130</v>
      </c>
      <c r="C381" s="50">
        <v>46</v>
      </c>
      <c r="D381" s="32">
        <v>4710404.6000000006</v>
      </c>
      <c r="E381" s="50" t="s">
        <v>411</v>
      </c>
      <c r="F381" s="50" t="s">
        <v>412</v>
      </c>
      <c r="G381" s="53">
        <v>40302</v>
      </c>
      <c r="H381" s="50" t="s">
        <v>49</v>
      </c>
      <c r="I381" s="68" t="s">
        <v>44</v>
      </c>
    </row>
    <row r="382" spans="1:9" ht="14.4" customHeight="1" x14ac:dyDescent="0.3">
      <c r="A382" s="70" t="s">
        <v>679</v>
      </c>
      <c r="B382" s="49" t="s">
        <v>128</v>
      </c>
      <c r="C382" s="49">
        <v>104</v>
      </c>
      <c r="D382" s="58">
        <v>10649610.399999999</v>
      </c>
      <c r="E382" s="49" t="s">
        <v>389</v>
      </c>
      <c r="F382" s="49" t="s">
        <v>390</v>
      </c>
      <c r="G382" s="52">
        <v>40306</v>
      </c>
      <c r="H382" s="49" t="s">
        <v>95</v>
      </c>
      <c r="I382" s="71" t="s">
        <v>57</v>
      </c>
    </row>
    <row r="383" spans="1:9" ht="14.4" customHeight="1" x14ac:dyDescent="0.3">
      <c r="A383" s="69" t="s">
        <v>679</v>
      </c>
      <c r="B383" s="50" t="s">
        <v>96</v>
      </c>
      <c r="C383" s="50">
        <v>77</v>
      </c>
      <c r="D383" s="32">
        <v>1715344.3999999997</v>
      </c>
      <c r="E383" s="50" t="s">
        <v>389</v>
      </c>
      <c r="F383" s="50" t="s">
        <v>390</v>
      </c>
      <c r="G383" s="53">
        <v>40306</v>
      </c>
      <c r="H383" s="50" t="s">
        <v>95</v>
      </c>
      <c r="I383" s="68" t="s">
        <v>57</v>
      </c>
    </row>
    <row r="384" spans="1:9" ht="14.4" customHeight="1" x14ac:dyDescent="0.3">
      <c r="A384" s="70" t="s">
        <v>680</v>
      </c>
      <c r="B384" s="49" t="s">
        <v>120</v>
      </c>
      <c r="C384" s="49">
        <v>6</v>
      </c>
      <c r="D384" s="58">
        <v>15416.099999999999</v>
      </c>
      <c r="E384" s="49" t="s">
        <v>383</v>
      </c>
      <c r="F384" s="49" t="s">
        <v>384</v>
      </c>
      <c r="G384" s="52">
        <v>40324</v>
      </c>
      <c r="H384" s="49" t="s">
        <v>98</v>
      </c>
      <c r="I384" s="71" t="s">
        <v>57</v>
      </c>
    </row>
    <row r="385" spans="1:9" ht="14.4" customHeight="1" x14ac:dyDescent="0.3">
      <c r="A385" s="69" t="s">
        <v>423</v>
      </c>
      <c r="B385" s="50" t="s">
        <v>114</v>
      </c>
      <c r="C385" s="50">
        <v>85</v>
      </c>
      <c r="D385" s="32">
        <v>1013166</v>
      </c>
      <c r="E385" s="50" t="s">
        <v>383</v>
      </c>
      <c r="F385" s="50" t="s">
        <v>384</v>
      </c>
      <c r="G385" s="53">
        <v>40350</v>
      </c>
      <c r="H385" s="50" t="s">
        <v>98</v>
      </c>
      <c r="I385" s="68" t="s">
        <v>57</v>
      </c>
    </row>
    <row r="386" spans="1:9" ht="14.4" customHeight="1" x14ac:dyDescent="0.3">
      <c r="A386" s="70" t="s">
        <v>682</v>
      </c>
      <c r="B386" s="49" t="s">
        <v>126</v>
      </c>
      <c r="C386" s="49">
        <v>5</v>
      </c>
      <c r="D386" s="58">
        <v>512000.5</v>
      </c>
      <c r="E386" s="49" t="s">
        <v>374</v>
      </c>
      <c r="F386" s="49" t="s">
        <v>375</v>
      </c>
      <c r="G386" s="52">
        <v>40309</v>
      </c>
      <c r="H386" s="49" t="s">
        <v>61</v>
      </c>
      <c r="I386" s="71" t="s">
        <v>57</v>
      </c>
    </row>
    <row r="387" spans="1:9" ht="14.4" customHeight="1" x14ac:dyDescent="0.3">
      <c r="A387" s="69" t="s">
        <v>682</v>
      </c>
      <c r="B387" s="50" t="s">
        <v>120</v>
      </c>
      <c r="C387" s="50">
        <v>83</v>
      </c>
      <c r="D387" s="32">
        <v>213256.05</v>
      </c>
      <c r="E387" s="50" t="s">
        <v>374</v>
      </c>
      <c r="F387" s="50" t="s">
        <v>375</v>
      </c>
      <c r="G387" s="53">
        <v>40309</v>
      </c>
      <c r="H387" s="50" t="s">
        <v>61</v>
      </c>
      <c r="I387" s="68" t="s">
        <v>57</v>
      </c>
    </row>
    <row r="388" spans="1:9" ht="14.4" customHeight="1" x14ac:dyDescent="0.3">
      <c r="A388" s="70" t="s">
        <v>682</v>
      </c>
      <c r="B388" s="49" t="s">
        <v>104</v>
      </c>
      <c r="C388" s="49">
        <v>5</v>
      </c>
      <c r="D388" s="58">
        <v>122925</v>
      </c>
      <c r="E388" s="49" t="s">
        <v>374</v>
      </c>
      <c r="F388" s="49" t="s">
        <v>375</v>
      </c>
      <c r="G388" s="52">
        <v>40309</v>
      </c>
      <c r="H388" s="49" t="s">
        <v>61</v>
      </c>
      <c r="I388" s="71" t="s">
        <v>57</v>
      </c>
    </row>
    <row r="389" spans="1:9" ht="14.4" customHeight="1" x14ac:dyDescent="0.3">
      <c r="A389" s="69" t="s">
        <v>683</v>
      </c>
      <c r="B389" s="50" t="s">
        <v>113</v>
      </c>
      <c r="C389" s="50">
        <v>22</v>
      </c>
      <c r="D389" s="32">
        <v>262231.2</v>
      </c>
      <c r="E389" s="50" t="s">
        <v>439</v>
      </c>
      <c r="F389" s="50" t="s">
        <v>440</v>
      </c>
      <c r="G389" s="53">
        <v>40276</v>
      </c>
      <c r="H389" s="50" t="s">
        <v>56</v>
      </c>
      <c r="I389" s="68" t="s">
        <v>57</v>
      </c>
    </row>
    <row r="390" spans="1:9" ht="14.4" customHeight="1" x14ac:dyDescent="0.3">
      <c r="A390" s="70" t="s">
        <v>683</v>
      </c>
      <c r="B390" s="49" t="s">
        <v>127</v>
      </c>
      <c r="C390" s="49">
        <v>76</v>
      </c>
      <c r="D390" s="58">
        <v>7782407.6000000006</v>
      </c>
      <c r="E390" s="49" t="s">
        <v>439</v>
      </c>
      <c r="F390" s="49" t="s">
        <v>440</v>
      </c>
      <c r="G390" s="52">
        <v>40276</v>
      </c>
      <c r="H390" s="49" t="s">
        <v>56</v>
      </c>
      <c r="I390" s="71" t="s">
        <v>57</v>
      </c>
    </row>
    <row r="391" spans="1:9" ht="14.4" customHeight="1" x14ac:dyDescent="0.3">
      <c r="A391" s="69" t="s">
        <v>683</v>
      </c>
      <c r="B391" s="50" t="s">
        <v>103</v>
      </c>
      <c r="C391" s="50">
        <v>33</v>
      </c>
      <c r="D391" s="32">
        <v>811305</v>
      </c>
      <c r="E391" s="50" t="s">
        <v>439</v>
      </c>
      <c r="F391" s="50" t="s">
        <v>440</v>
      </c>
      <c r="G391" s="53">
        <v>40276</v>
      </c>
      <c r="H391" s="50" t="s">
        <v>56</v>
      </c>
      <c r="I391" s="68" t="s">
        <v>57</v>
      </c>
    </row>
    <row r="392" spans="1:9" ht="14.4" customHeight="1" x14ac:dyDescent="0.3">
      <c r="A392" s="70" t="s">
        <v>683</v>
      </c>
      <c r="B392" s="49" t="s">
        <v>70</v>
      </c>
      <c r="C392" s="49">
        <v>12</v>
      </c>
      <c r="D392" s="58">
        <v>646800</v>
      </c>
      <c r="E392" s="49" t="s">
        <v>439</v>
      </c>
      <c r="F392" s="49" t="s">
        <v>440</v>
      </c>
      <c r="G392" s="52">
        <v>40276</v>
      </c>
      <c r="H392" s="49" t="s">
        <v>56</v>
      </c>
      <c r="I392" s="71" t="s">
        <v>57</v>
      </c>
    </row>
    <row r="393" spans="1:9" ht="14.4" customHeight="1" x14ac:dyDescent="0.3">
      <c r="A393" s="69" t="s">
        <v>683</v>
      </c>
      <c r="B393" s="50" t="s">
        <v>114</v>
      </c>
      <c r="C393" s="50">
        <v>14</v>
      </c>
      <c r="D393" s="32">
        <v>166874.4</v>
      </c>
      <c r="E393" s="50" t="s">
        <v>439</v>
      </c>
      <c r="F393" s="50" t="s">
        <v>440</v>
      </c>
      <c r="G393" s="53">
        <v>40276</v>
      </c>
      <c r="H393" s="50" t="s">
        <v>56</v>
      </c>
      <c r="I393" s="68" t="s">
        <v>57</v>
      </c>
    </row>
    <row r="394" spans="1:9" ht="14.4" customHeight="1" x14ac:dyDescent="0.3">
      <c r="A394" s="70" t="s">
        <v>422</v>
      </c>
      <c r="B394" s="49" t="s">
        <v>113</v>
      </c>
      <c r="C394" s="49">
        <v>238</v>
      </c>
      <c r="D394" s="58">
        <v>2836864.8000000003</v>
      </c>
      <c r="E394" s="49" t="s">
        <v>377</v>
      </c>
      <c r="F394" s="49" t="s">
        <v>378</v>
      </c>
      <c r="G394" s="52">
        <v>40345</v>
      </c>
      <c r="H394" s="49" t="s">
        <v>72</v>
      </c>
      <c r="I394" s="71" t="s">
        <v>57</v>
      </c>
    </row>
    <row r="395" spans="1:9" ht="14.4" customHeight="1" x14ac:dyDescent="0.3">
      <c r="A395" s="69" t="s">
        <v>418</v>
      </c>
      <c r="B395" s="50" t="s">
        <v>83</v>
      </c>
      <c r="C395" s="50">
        <v>42</v>
      </c>
      <c r="D395" s="32">
        <v>502748.39999999997</v>
      </c>
      <c r="E395" s="50" t="s">
        <v>419</v>
      </c>
      <c r="F395" s="50" t="s">
        <v>420</v>
      </c>
      <c r="G395" s="53">
        <v>40355</v>
      </c>
      <c r="H395" s="50" t="s">
        <v>79</v>
      </c>
      <c r="I395" s="68" t="s">
        <v>57</v>
      </c>
    </row>
    <row r="396" spans="1:9" ht="14.4" customHeight="1" x14ac:dyDescent="0.3">
      <c r="A396" s="70" t="s">
        <v>413</v>
      </c>
      <c r="B396" s="49" t="s">
        <v>110</v>
      </c>
      <c r="C396" s="49">
        <v>1</v>
      </c>
      <c r="D396" s="58">
        <v>11919.6</v>
      </c>
      <c r="E396" s="49" t="s">
        <v>414</v>
      </c>
      <c r="F396" s="49" t="s">
        <v>415</v>
      </c>
      <c r="G396" s="52">
        <v>40340</v>
      </c>
      <c r="H396" s="49" t="s">
        <v>68</v>
      </c>
      <c r="I396" s="71" t="s">
        <v>57</v>
      </c>
    </row>
    <row r="397" spans="1:9" ht="14.4" customHeight="1" x14ac:dyDescent="0.3">
      <c r="A397" s="69" t="s">
        <v>408</v>
      </c>
      <c r="B397" s="50" t="s">
        <v>47</v>
      </c>
      <c r="C397" s="50">
        <v>1</v>
      </c>
      <c r="D397" s="32">
        <v>52800</v>
      </c>
      <c r="E397" s="50" t="s">
        <v>377</v>
      </c>
      <c r="F397" s="50" t="s">
        <v>378</v>
      </c>
      <c r="G397" s="53">
        <v>40341</v>
      </c>
      <c r="H397" s="50" t="s">
        <v>72</v>
      </c>
      <c r="I397" s="68" t="s">
        <v>57</v>
      </c>
    </row>
    <row r="398" spans="1:9" ht="14.4" customHeight="1" x14ac:dyDescent="0.3">
      <c r="A398" s="70" t="s">
        <v>398</v>
      </c>
      <c r="B398" s="49" t="s">
        <v>102</v>
      </c>
      <c r="C398" s="49">
        <v>228</v>
      </c>
      <c r="D398" s="58">
        <v>5306677.1999999993</v>
      </c>
      <c r="E398" s="49" t="s">
        <v>399</v>
      </c>
      <c r="F398" s="49" t="s">
        <v>400</v>
      </c>
      <c r="G398" s="52">
        <v>40350</v>
      </c>
      <c r="H398" s="49" t="s">
        <v>72</v>
      </c>
      <c r="I398" s="71" t="s">
        <v>57</v>
      </c>
    </row>
    <row r="399" spans="1:9" ht="14.4" customHeight="1" x14ac:dyDescent="0.3">
      <c r="A399" s="69" t="s">
        <v>373</v>
      </c>
      <c r="B399" s="50" t="s">
        <v>47</v>
      </c>
      <c r="C399" s="50">
        <v>3</v>
      </c>
      <c r="D399" s="32">
        <v>158400</v>
      </c>
      <c r="E399" s="50" t="s">
        <v>374</v>
      </c>
      <c r="F399" s="50" t="s">
        <v>375</v>
      </c>
      <c r="G399" s="53">
        <v>40357</v>
      </c>
      <c r="H399" s="50" t="s">
        <v>61</v>
      </c>
      <c r="I399" s="68" t="s">
        <v>57</v>
      </c>
    </row>
    <row r="400" spans="1:9" ht="14.4" customHeight="1" x14ac:dyDescent="0.3">
      <c r="A400" s="70" t="s">
        <v>373</v>
      </c>
      <c r="B400" s="49" t="s">
        <v>54</v>
      </c>
      <c r="C400" s="49">
        <v>264</v>
      </c>
      <c r="D400" s="58">
        <v>14229600</v>
      </c>
      <c r="E400" s="49" t="s">
        <v>374</v>
      </c>
      <c r="F400" s="49" t="s">
        <v>375</v>
      </c>
      <c r="G400" s="52">
        <v>40357</v>
      </c>
      <c r="H400" s="49" t="s">
        <v>61</v>
      </c>
      <c r="I400" s="71" t="s">
        <v>57</v>
      </c>
    </row>
    <row r="401" spans="1:9" ht="14.4" customHeight="1" x14ac:dyDescent="0.3">
      <c r="A401" s="69" t="s">
        <v>685</v>
      </c>
      <c r="B401" s="50" t="s">
        <v>115</v>
      </c>
      <c r="C401" s="50">
        <v>5</v>
      </c>
      <c r="D401" s="32">
        <v>208598.5</v>
      </c>
      <c r="E401" s="50" t="s">
        <v>411</v>
      </c>
      <c r="F401" s="50" t="s">
        <v>412</v>
      </c>
      <c r="G401" s="53">
        <v>40319</v>
      </c>
      <c r="H401" s="50" t="s">
        <v>49</v>
      </c>
      <c r="I401" s="68" t="s">
        <v>44</v>
      </c>
    </row>
    <row r="402" spans="1:9" ht="14.4" customHeight="1" x14ac:dyDescent="0.3">
      <c r="A402" s="70" t="s">
        <v>685</v>
      </c>
      <c r="B402" s="49" t="s">
        <v>107</v>
      </c>
      <c r="C402" s="49">
        <v>10</v>
      </c>
      <c r="D402" s="58">
        <v>245850</v>
      </c>
      <c r="E402" s="49" t="s">
        <v>411</v>
      </c>
      <c r="F402" s="49" t="s">
        <v>412</v>
      </c>
      <c r="G402" s="52">
        <v>40319</v>
      </c>
      <c r="H402" s="49" t="s">
        <v>49</v>
      </c>
      <c r="I402" s="71" t="s">
        <v>44</v>
      </c>
    </row>
    <row r="403" spans="1:9" ht="14.4" customHeight="1" x14ac:dyDescent="0.3">
      <c r="A403" s="69" t="s">
        <v>686</v>
      </c>
      <c r="B403" s="50" t="s">
        <v>102</v>
      </c>
      <c r="C403" s="50">
        <v>56</v>
      </c>
      <c r="D403" s="32">
        <v>1303394.3999999999</v>
      </c>
      <c r="E403" s="50" t="s">
        <v>374</v>
      </c>
      <c r="F403" s="50" t="s">
        <v>375</v>
      </c>
      <c r="G403" s="53">
        <v>40319</v>
      </c>
      <c r="H403" s="50" t="s">
        <v>61</v>
      </c>
      <c r="I403" s="68" t="s">
        <v>57</v>
      </c>
    </row>
    <row r="404" spans="1:9" ht="14.4" customHeight="1" x14ac:dyDescent="0.3">
      <c r="A404" s="70" t="s">
        <v>686</v>
      </c>
      <c r="B404" s="49" t="s">
        <v>114</v>
      </c>
      <c r="C404" s="49">
        <v>28</v>
      </c>
      <c r="D404" s="58">
        <v>333748.8</v>
      </c>
      <c r="E404" s="49" t="s">
        <v>374</v>
      </c>
      <c r="F404" s="49" t="s">
        <v>375</v>
      </c>
      <c r="G404" s="52">
        <v>40319</v>
      </c>
      <c r="H404" s="49" t="s">
        <v>61</v>
      </c>
      <c r="I404" s="71" t="s">
        <v>57</v>
      </c>
    </row>
    <row r="405" spans="1:9" ht="14.4" customHeight="1" x14ac:dyDescent="0.3">
      <c r="A405" s="69" t="s">
        <v>686</v>
      </c>
      <c r="B405" s="50" t="s">
        <v>126</v>
      </c>
      <c r="C405" s="50">
        <v>44</v>
      </c>
      <c r="D405" s="32">
        <v>4505604.4000000004</v>
      </c>
      <c r="E405" s="50" t="s">
        <v>374</v>
      </c>
      <c r="F405" s="50" t="s">
        <v>375</v>
      </c>
      <c r="G405" s="53">
        <v>40319</v>
      </c>
      <c r="H405" s="50" t="s">
        <v>61</v>
      </c>
      <c r="I405" s="68" t="s">
        <v>57</v>
      </c>
    </row>
    <row r="406" spans="1:9" ht="14.4" customHeight="1" x14ac:dyDescent="0.3">
      <c r="A406" s="70" t="s">
        <v>686</v>
      </c>
      <c r="B406" s="49" t="s">
        <v>63</v>
      </c>
      <c r="C406" s="49">
        <v>96</v>
      </c>
      <c r="D406" s="58">
        <v>5174400</v>
      </c>
      <c r="E406" s="49" t="s">
        <v>374</v>
      </c>
      <c r="F406" s="49" t="s">
        <v>375</v>
      </c>
      <c r="G406" s="52">
        <v>40319</v>
      </c>
      <c r="H406" s="49" t="s">
        <v>61</v>
      </c>
      <c r="I406" s="71" t="s">
        <v>57</v>
      </c>
    </row>
    <row r="407" spans="1:9" ht="14.4" customHeight="1" x14ac:dyDescent="0.3">
      <c r="A407" s="69" t="s">
        <v>686</v>
      </c>
      <c r="B407" s="50" t="s">
        <v>112</v>
      </c>
      <c r="C407" s="50">
        <v>36</v>
      </c>
      <c r="D407" s="32">
        <v>885060</v>
      </c>
      <c r="E407" s="50" t="s">
        <v>374</v>
      </c>
      <c r="F407" s="50" t="s">
        <v>375</v>
      </c>
      <c r="G407" s="53">
        <v>40319</v>
      </c>
      <c r="H407" s="50" t="s">
        <v>61</v>
      </c>
      <c r="I407" s="68" t="s">
        <v>57</v>
      </c>
    </row>
    <row r="408" spans="1:9" ht="14.4" customHeight="1" x14ac:dyDescent="0.3">
      <c r="A408" s="70" t="s">
        <v>687</v>
      </c>
      <c r="B408" s="49" t="s">
        <v>74</v>
      </c>
      <c r="C408" s="49">
        <v>28</v>
      </c>
      <c r="D408" s="58">
        <v>1509200</v>
      </c>
      <c r="E408" s="49" t="s">
        <v>389</v>
      </c>
      <c r="F408" s="49" t="s">
        <v>390</v>
      </c>
      <c r="G408" s="52">
        <v>40295</v>
      </c>
      <c r="H408" s="49" t="s">
        <v>95</v>
      </c>
      <c r="I408" s="71" t="s">
        <v>57</v>
      </c>
    </row>
    <row r="409" spans="1:9" ht="14.4" customHeight="1" x14ac:dyDescent="0.3">
      <c r="A409" s="69" t="s">
        <v>687</v>
      </c>
      <c r="B409" s="50" t="s">
        <v>66</v>
      </c>
      <c r="C409" s="50">
        <v>12</v>
      </c>
      <c r="D409" s="32">
        <v>646800</v>
      </c>
      <c r="E409" s="50" t="s">
        <v>389</v>
      </c>
      <c r="F409" s="50" t="s">
        <v>390</v>
      </c>
      <c r="G409" s="53">
        <v>40295</v>
      </c>
      <c r="H409" s="50" t="s">
        <v>95</v>
      </c>
      <c r="I409" s="68" t="s">
        <v>57</v>
      </c>
    </row>
    <row r="410" spans="1:9" ht="14.4" customHeight="1" x14ac:dyDescent="0.3">
      <c r="A410" s="70" t="s">
        <v>687</v>
      </c>
      <c r="B410" s="49" t="s">
        <v>93</v>
      </c>
      <c r="C410" s="49">
        <v>8</v>
      </c>
      <c r="D410" s="58">
        <v>186199.19999999998</v>
      </c>
      <c r="E410" s="49" t="s">
        <v>389</v>
      </c>
      <c r="F410" s="49" t="s">
        <v>390</v>
      </c>
      <c r="G410" s="52">
        <v>40295</v>
      </c>
      <c r="H410" s="49" t="s">
        <v>95</v>
      </c>
      <c r="I410" s="71" t="s">
        <v>57</v>
      </c>
    </row>
    <row r="411" spans="1:9" ht="14.4" customHeight="1" x14ac:dyDescent="0.3">
      <c r="A411" s="69" t="s">
        <v>687</v>
      </c>
      <c r="B411" s="50" t="s">
        <v>135</v>
      </c>
      <c r="C411" s="50">
        <v>24</v>
      </c>
      <c r="D411" s="32">
        <v>1014000</v>
      </c>
      <c r="E411" s="50" t="s">
        <v>389</v>
      </c>
      <c r="F411" s="50" t="s">
        <v>390</v>
      </c>
      <c r="G411" s="53">
        <v>40295</v>
      </c>
      <c r="H411" s="50" t="s">
        <v>95</v>
      </c>
      <c r="I411" s="68" t="s">
        <v>57</v>
      </c>
    </row>
    <row r="412" spans="1:9" ht="14.4" customHeight="1" x14ac:dyDescent="0.3">
      <c r="A412" s="70" t="s">
        <v>688</v>
      </c>
      <c r="B412" s="49" t="s">
        <v>136</v>
      </c>
      <c r="C412" s="49">
        <v>36</v>
      </c>
      <c r="D412" s="58">
        <v>1521000</v>
      </c>
      <c r="E412" s="49" t="s">
        <v>374</v>
      </c>
      <c r="F412" s="49" t="s">
        <v>375</v>
      </c>
      <c r="G412" s="52">
        <v>40297</v>
      </c>
      <c r="H412" s="49" t="s">
        <v>61</v>
      </c>
      <c r="I412" s="71" t="s">
        <v>57</v>
      </c>
    </row>
    <row r="413" spans="1:9" ht="14.4" customHeight="1" x14ac:dyDescent="0.3">
      <c r="A413" s="69" t="s">
        <v>688</v>
      </c>
      <c r="B413" s="50" t="s">
        <v>137</v>
      </c>
      <c r="C413" s="50">
        <v>42</v>
      </c>
      <c r="D413" s="32">
        <v>955500</v>
      </c>
      <c r="E413" s="50" t="s">
        <v>374</v>
      </c>
      <c r="F413" s="50" t="s">
        <v>375</v>
      </c>
      <c r="G413" s="53">
        <v>40297</v>
      </c>
      <c r="H413" s="50" t="s">
        <v>61</v>
      </c>
      <c r="I413" s="68" t="s">
        <v>57</v>
      </c>
    </row>
    <row r="414" spans="1:9" ht="14.4" customHeight="1" x14ac:dyDescent="0.3">
      <c r="A414" s="70" t="s">
        <v>688</v>
      </c>
      <c r="B414" s="49" t="s">
        <v>138</v>
      </c>
      <c r="C414" s="49">
        <v>13</v>
      </c>
      <c r="D414" s="58">
        <v>549250</v>
      </c>
      <c r="E414" s="49" t="s">
        <v>374</v>
      </c>
      <c r="F414" s="49" t="s">
        <v>375</v>
      </c>
      <c r="G414" s="52">
        <v>40297</v>
      </c>
      <c r="H414" s="49" t="s">
        <v>61</v>
      </c>
      <c r="I414" s="71" t="s">
        <v>57</v>
      </c>
    </row>
    <row r="415" spans="1:9" ht="14.4" customHeight="1" x14ac:dyDescent="0.3">
      <c r="A415" s="69" t="s">
        <v>688</v>
      </c>
      <c r="B415" s="50" t="s">
        <v>139</v>
      </c>
      <c r="C415" s="50">
        <v>22</v>
      </c>
      <c r="D415" s="32">
        <v>929500</v>
      </c>
      <c r="E415" s="50" t="s">
        <v>374</v>
      </c>
      <c r="F415" s="50" t="s">
        <v>375</v>
      </c>
      <c r="G415" s="53">
        <v>40297</v>
      </c>
      <c r="H415" s="50" t="s">
        <v>61</v>
      </c>
      <c r="I415" s="68" t="s">
        <v>57</v>
      </c>
    </row>
    <row r="416" spans="1:9" ht="14.4" customHeight="1" x14ac:dyDescent="0.3">
      <c r="A416" s="70" t="s">
        <v>689</v>
      </c>
      <c r="B416" s="49" t="s">
        <v>140</v>
      </c>
      <c r="C416" s="49">
        <v>49</v>
      </c>
      <c r="D416" s="58">
        <v>2070250</v>
      </c>
      <c r="E416" s="49" t="s">
        <v>414</v>
      </c>
      <c r="F416" s="49" t="s">
        <v>415</v>
      </c>
      <c r="G416" s="52">
        <v>40328</v>
      </c>
      <c r="H416" s="49" t="s">
        <v>68</v>
      </c>
      <c r="I416" s="71" t="s">
        <v>57</v>
      </c>
    </row>
    <row r="417" spans="1:9" ht="14.4" customHeight="1" x14ac:dyDescent="0.3">
      <c r="A417" s="69" t="s">
        <v>689</v>
      </c>
      <c r="B417" s="50" t="s">
        <v>141</v>
      </c>
      <c r="C417" s="50">
        <v>42</v>
      </c>
      <c r="D417" s="32">
        <v>955500</v>
      </c>
      <c r="E417" s="50" t="s">
        <v>414</v>
      </c>
      <c r="F417" s="50" t="s">
        <v>415</v>
      </c>
      <c r="G417" s="53">
        <v>40328</v>
      </c>
      <c r="H417" s="50" t="s">
        <v>68</v>
      </c>
      <c r="I417" s="68" t="s">
        <v>57</v>
      </c>
    </row>
    <row r="418" spans="1:9" ht="14.4" customHeight="1" x14ac:dyDescent="0.3">
      <c r="A418" s="70" t="s">
        <v>689</v>
      </c>
      <c r="B418" s="49" t="s">
        <v>142</v>
      </c>
      <c r="C418" s="49">
        <v>32</v>
      </c>
      <c r="D418" s="58">
        <v>740889.59999999998</v>
      </c>
      <c r="E418" s="49" t="s">
        <v>414</v>
      </c>
      <c r="F418" s="49" t="s">
        <v>415</v>
      </c>
      <c r="G418" s="52">
        <v>40328</v>
      </c>
      <c r="H418" s="49" t="s">
        <v>68</v>
      </c>
      <c r="I418" s="71" t="s">
        <v>57</v>
      </c>
    </row>
    <row r="419" spans="1:9" ht="14.4" customHeight="1" x14ac:dyDescent="0.3">
      <c r="A419" s="69" t="s">
        <v>689</v>
      </c>
      <c r="B419" s="50" t="s">
        <v>80</v>
      </c>
      <c r="C419" s="50">
        <v>28</v>
      </c>
      <c r="D419" s="32">
        <v>1478400</v>
      </c>
      <c r="E419" s="50" t="s">
        <v>414</v>
      </c>
      <c r="F419" s="50" t="s">
        <v>415</v>
      </c>
      <c r="G419" s="53">
        <v>40328</v>
      </c>
      <c r="H419" s="50" t="s">
        <v>68</v>
      </c>
      <c r="I419" s="68" t="s">
        <v>57</v>
      </c>
    </row>
    <row r="420" spans="1:9" ht="14.4" customHeight="1" x14ac:dyDescent="0.3">
      <c r="A420" s="70" t="s">
        <v>373</v>
      </c>
      <c r="B420" s="49" t="s">
        <v>59</v>
      </c>
      <c r="C420" s="49">
        <v>35</v>
      </c>
      <c r="D420" s="58">
        <v>1886500</v>
      </c>
      <c r="E420" s="49" t="s">
        <v>374</v>
      </c>
      <c r="F420" s="49" t="s">
        <v>375</v>
      </c>
      <c r="G420" s="52">
        <v>40357</v>
      </c>
      <c r="H420" s="49" t="s">
        <v>61</v>
      </c>
      <c r="I420" s="71" t="s">
        <v>57</v>
      </c>
    </row>
    <row r="421" spans="1:9" ht="14.4" customHeight="1" x14ac:dyDescent="0.3">
      <c r="A421" s="69" t="s">
        <v>681</v>
      </c>
      <c r="B421" s="50" t="s">
        <v>117</v>
      </c>
      <c r="C421" s="50">
        <v>49</v>
      </c>
      <c r="D421" s="32">
        <v>2070250</v>
      </c>
      <c r="E421" s="50" t="s">
        <v>386</v>
      </c>
      <c r="F421" s="50" t="s">
        <v>387</v>
      </c>
      <c r="G421" s="53">
        <v>40346</v>
      </c>
      <c r="H421" s="50" t="s">
        <v>43</v>
      </c>
      <c r="I421" s="68" t="s">
        <v>44</v>
      </c>
    </row>
    <row r="422" spans="1:9" ht="14.4" customHeight="1" x14ac:dyDescent="0.3">
      <c r="A422" s="70" t="s">
        <v>676</v>
      </c>
      <c r="B422" s="49" t="s">
        <v>100</v>
      </c>
      <c r="C422" s="49">
        <v>82</v>
      </c>
      <c r="D422" s="58">
        <v>981556.39999999991</v>
      </c>
      <c r="E422" s="49" t="s">
        <v>383</v>
      </c>
      <c r="F422" s="49" t="s">
        <v>384</v>
      </c>
      <c r="G422" s="52">
        <v>40330</v>
      </c>
      <c r="H422" s="49" t="s">
        <v>98</v>
      </c>
      <c r="I422" s="71" t="s">
        <v>57</v>
      </c>
    </row>
    <row r="423" spans="1:9" ht="14.4" customHeight="1" x14ac:dyDescent="0.3">
      <c r="A423" s="69" t="s">
        <v>672</v>
      </c>
      <c r="B423" s="50" t="s">
        <v>129</v>
      </c>
      <c r="C423" s="50">
        <v>8</v>
      </c>
      <c r="D423" s="32">
        <v>819200.79999999993</v>
      </c>
      <c r="E423" s="50" t="s">
        <v>386</v>
      </c>
      <c r="F423" s="50" t="s">
        <v>387</v>
      </c>
      <c r="G423" s="53">
        <v>40332</v>
      </c>
      <c r="H423" s="50" t="s">
        <v>43</v>
      </c>
      <c r="I423" s="68" t="s">
        <v>44</v>
      </c>
    </row>
    <row r="424" spans="1:9" ht="14.4" customHeight="1" x14ac:dyDescent="0.3">
      <c r="A424" s="70" t="s">
        <v>672</v>
      </c>
      <c r="B424" s="49" t="s">
        <v>77</v>
      </c>
      <c r="C424" s="49">
        <v>9</v>
      </c>
      <c r="D424" s="58">
        <v>475200</v>
      </c>
      <c r="E424" s="49" t="s">
        <v>386</v>
      </c>
      <c r="F424" s="49" t="s">
        <v>387</v>
      </c>
      <c r="G424" s="52">
        <v>40332</v>
      </c>
      <c r="H424" s="49" t="s">
        <v>43</v>
      </c>
      <c r="I424" s="71" t="s">
        <v>44</v>
      </c>
    </row>
    <row r="425" spans="1:9" ht="14.4" customHeight="1" x14ac:dyDescent="0.3">
      <c r="A425" s="69" t="s">
        <v>765</v>
      </c>
      <c r="B425" s="50" t="s">
        <v>270</v>
      </c>
      <c r="C425" s="50">
        <v>6</v>
      </c>
      <c r="D425" s="32">
        <v>226802.40000000002</v>
      </c>
      <c r="E425" s="50" t="s">
        <v>411</v>
      </c>
      <c r="F425" s="50" t="s">
        <v>412</v>
      </c>
      <c r="G425" s="53">
        <v>40336</v>
      </c>
      <c r="H425" s="50" t="s">
        <v>49</v>
      </c>
      <c r="I425" s="68" t="s">
        <v>44</v>
      </c>
    </row>
    <row r="426" spans="1:9" ht="14.4" customHeight="1" x14ac:dyDescent="0.3">
      <c r="A426" s="70" t="s">
        <v>765</v>
      </c>
      <c r="B426" s="49" t="s">
        <v>271</v>
      </c>
      <c r="C426" s="49">
        <v>4</v>
      </c>
      <c r="D426" s="58">
        <v>151201.60000000001</v>
      </c>
      <c r="E426" s="49" t="s">
        <v>411</v>
      </c>
      <c r="F426" s="49" t="s">
        <v>412</v>
      </c>
      <c r="G426" s="52">
        <v>40336</v>
      </c>
      <c r="H426" s="49" t="s">
        <v>49</v>
      </c>
      <c r="I426" s="71" t="s">
        <v>44</v>
      </c>
    </row>
    <row r="427" spans="1:9" ht="14.4" customHeight="1" x14ac:dyDescent="0.3">
      <c r="A427" s="69" t="s">
        <v>765</v>
      </c>
      <c r="B427" s="50" t="s">
        <v>272</v>
      </c>
      <c r="C427" s="50">
        <v>4</v>
      </c>
      <c r="D427" s="32">
        <v>137698</v>
      </c>
      <c r="E427" s="50" t="s">
        <v>411</v>
      </c>
      <c r="F427" s="50" t="s">
        <v>412</v>
      </c>
      <c r="G427" s="53">
        <v>40336</v>
      </c>
      <c r="H427" s="50" t="s">
        <v>49</v>
      </c>
      <c r="I427" s="68" t="s">
        <v>44</v>
      </c>
    </row>
    <row r="428" spans="1:9" ht="14.4" customHeight="1" x14ac:dyDescent="0.3">
      <c r="A428" s="70" t="s">
        <v>765</v>
      </c>
      <c r="B428" s="49" t="s">
        <v>273</v>
      </c>
      <c r="C428" s="49">
        <v>3</v>
      </c>
      <c r="D428" s="58">
        <v>113401.20000000001</v>
      </c>
      <c r="E428" s="49" t="s">
        <v>411</v>
      </c>
      <c r="F428" s="49" t="s">
        <v>412</v>
      </c>
      <c r="G428" s="52">
        <v>40336</v>
      </c>
      <c r="H428" s="49" t="s">
        <v>49</v>
      </c>
      <c r="I428" s="71" t="s">
        <v>44</v>
      </c>
    </row>
    <row r="429" spans="1:9" ht="14.4" customHeight="1" x14ac:dyDescent="0.3">
      <c r="A429" s="69" t="s">
        <v>692</v>
      </c>
      <c r="B429" s="50" t="s">
        <v>93</v>
      </c>
      <c r="C429" s="50">
        <v>1400</v>
      </c>
      <c r="D429" s="32">
        <v>32584859.999999996</v>
      </c>
      <c r="E429" s="50" t="s">
        <v>389</v>
      </c>
      <c r="F429" s="50" t="s">
        <v>390</v>
      </c>
      <c r="G429" s="53">
        <v>40314</v>
      </c>
      <c r="H429" s="50" t="s">
        <v>95</v>
      </c>
      <c r="I429" s="68" t="s">
        <v>57</v>
      </c>
    </row>
    <row r="430" spans="1:9" ht="14.4" customHeight="1" x14ac:dyDescent="0.3">
      <c r="A430" s="70" t="s">
        <v>692</v>
      </c>
      <c r="B430" s="49" t="s">
        <v>96</v>
      </c>
      <c r="C430" s="49">
        <v>730</v>
      </c>
      <c r="D430" s="58">
        <v>16262355.999999998</v>
      </c>
      <c r="E430" s="49" t="s">
        <v>389</v>
      </c>
      <c r="F430" s="49" t="s">
        <v>390</v>
      </c>
      <c r="G430" s="52">
        <v>40314</v>
      </c>
      <c r="H430" s="49" t="s">
        <v>95</v>
      </c>
      <c r="I430" s="71" t="s">
        <v>57</v>
      </c>
    </row>
    <row r="431" spans="1:9" ht="14.4" customHeight="1" x14ac:dyDescent="0.3">
      <c r="A431" s="69" t="s">
        <v>692</v>
      </c>
      <c r="B431" s="50" t="s">
        <v>120</v>
      </c>
      <c r="C431" s="50">
        <v>280</v>
      </c>
      <c r="D431" s="32">
        <v>719418</v>
      </c>
      <c r="E431" s="50" t="s">
        <v>389</v>
      </c>
      <c r="F431" s="50" t="s">
        <v>390</v>
      </c>
      <c r="G431" s="53">
        <v>40314</v>
      </c>
      <c r="H431" s="50" t="s">
        <v>95</v>
      </c>
      <c r="I431" s="68" t="s">
        <v>57</v>
      </c>
    </row>
    <row r="432" spans="1:9" ht="14.4" customHeight="1" x14ac:dyDescent="0.3">
      <c r="A432" s="70" t="s">
        <v>693</v>
      </c>
      <c r="B432" s="49" t="s">
        <v>119</v>
      </c>
      <c r="C432" s="49">
        <v>1000</v>
      </c>
      <c r="D432" s="58">
        <v>22750000</v>
      </c>
      <c r="E432" s="49" t="s">
        <v>377</v>
      </c>
      <c r="F432" s="49" t="s">
        <v>378</v>
      </c>
      <c r="G432" s="52">
        <v>40315</v>
      </c>
      <c r="H432" s="49" t="s">
        <v>72</v>
      </c>
      <c r="I432" s="71" t="s">
        <v>57</v>
      </c>
    </row>
    <row r="433" spans="1:9" ht="14.4" customHeight="1" x14ac:dyDescent="0.3">
      <c r="A433" s="69" t="s">
        <v>693</v>
      </c>
      <c r="B433" s="50" t="s">
        <v>143</v>
      </c>
      <c r="C433" s="50">
        <v>170</v>
      </c>
      <c r="D433" s="32">
        <v>3935976</v>
      </c>
      <c r="E433" s="50" t="s">
        <v>377</v>
      </c>
      <c r="F433" s="50" t="s">
        <v>378</v>
      </c>
      <c r="G433" s="53">
        <v>40315</v>
      </c>
      <c r="H433" s="50" t="s">
        <v>72</v>
      </c>
      <c r="I433" s="68" t="s">
        <v>57</v>
      </c>
    </row>
    <row r="434" spans="1:9" ht="14.4" customHeight="1" x14ac:dyDescent="0.3">
      <c r="A434" s="70" t="s">
        <v>693</v>
      </c>
      <c r="B434" s="49" t="s">
        <v>144</v>
      </c>
      <c r="C434" s="49">
        <v>120</v>
      </c>
      <c r="D434" s="58">
        <v>2778336</v>
      </c>
      <c r="E434" s="49" t="s">
        <v>377</v>
      </c>
      <c r="F434" s="49" t="s">
        <v>378</v>
      </c>
      <c r="G434" s="52">
        <v>40315</v>
      </c>
      <c r="H434" s="49" t="s">
        <v>72</v>
      </c>
      <c r="I434" s="71" t="s">
        <v>57</v>
      </c>
    </row>
    <row r="435" spans="1:9" ht="14.4" customHeight="1" x14ac:dyDescent="0.3">
      <c r="A435" s="69" t="s">
        <v>765</v>
      </c>
      <c r="B435" s="50" t="s">
        <v>274</v>
      </c>
      <c r="C435" s="50">
        <v>3</v>
      </c>
      <c r="D435" s="32">
        <v>113401.20000000001</v>
      </c>
      <c r="E435" s="50" t="s">
        <v>411</v>
      </c>
      <c r="F435" s="50" t="s">
        <v>412</v>
      </c>
      <c r="G435" s="53">
        <v>40336</v>
      </c>
      <c r="H435" s="50" t="s">
        <v>49</v>
      </c>
      <c r="I435" s="68" t="s">
        <v>44</v>
      </c>
    </row>
    <row r="436" spans="1:9" ht="14.4" customHeight="1" x14ac:dyDescent="0.3">
      <c r="A436" s="70" t="s">
        <v>765</v>
      </c>
      <c r="B436" s="49" t="s">
        <v>275</v>
      </c>
      <c r="C436" s="49">
        <v>3</v>
      </c>
      <c r="D436" s="58">
        <v>95550.0003</v>
      </c>
      <c r="E436" s="49" t="s">
        <v>411</v>
      </c>
      <c r="F436" s="49" t="s">
        <v>412</v>
      </c>
      <c r="G436" s="52">
        <v>40336</v>
      </c>
      <c r="H436" s="49" t="s">
        <v>49</v>
      </c>
      <c r="I436" s="71" t="s">
        <v>44</v>
      </c>
    </row>
    <row r="437" spans="1:9" ht="14.4" customHeight="1" x14ac:dyDescent="0.3">
      <c r="A437" s="69" t="s">
        <v>696</v>
      </c>
      <c r="B437" s="50" t="s">
        <v>149</v>
      </c>
      <c r="C437" s="50">
        <v>42</v>
      </c>
      <c r="D437" s="32">
        <v>1774500</v>
      </c>
      <c r="E437" s="50" t="s">
        <v>392</v>
      </c>
      <c r="F437" s="50" t="s">
        <v>393</v>
      </c>
      <c r="G437" s="53">
        <v>40327</v>
      </c>
      <c r="H437" s="50" t="s">
        <v>76</v>
      </c>
      <c r="I437" s="68" t="s">
        <v>44</v>
      </c>
    </row>
    <row r="438" spans="1:9" ht="14.4" customHeight="1" x14ac:dyDescent="0.3">
      <c r="A438" s="70" t="s">
        <v>696</v>
      </c>
      <c r="B438" s="49" t="s">
        <v>129</v>
      </c>
      <c r="C438" s="49">
        <v>21</v>
      </c>
      <c r="D438" s="58">
        <v>2150402.0999999996</v>
      </c>
      <c r="E438" s="49" t="s">
        <v>392</v>
      </c>
      <c r="F438" s="49" t="s">
        <v>393</v>
      </c>
      <c r="G438" s="52">
        <v>40327</v>
      </c>
      <c r="H438" s="49" t="s">
        <v>76</v>
      </c>
      <c r="I438" s="71" t="s">
        <v>44</v>
      </c>
    </row>
    <row r="439" spans="1:9" ht="14.4" customHeight="1" x14ac:dyDescent="0.3">
      <c r="A439" s="69" t="s">
        <v>697</v>
      </c>
      <c r="B439" s="50" t="s">
        <v>117</v>
      </c>
      <c r="C439" s="50">
        <v>11</v>
      </c>
      <c r="D439" s="32">
        <v>464750</v>
      </c>
      <c r="E439" s="50" t="s">
        <v>374</v>
      </c>
      <c r="F439" s="50" t="s">
        <v>375</v>
      </c>
      <c r="G439" s="53">
        <v>40312</v>
      </c>
      <c r="H439" s="50" t="s">
        <v>61</v>
      </c>
      <c r="I439" s="68" t="s">
        <v>57</v>
      </c>
    </row>
    <row r="440" spans="1:9" ht="14.4" customHeight="1" x14ac:dyDescent="0.3">
      <c r="A440" s="70" t="s">
        <v>697</v>
      </c>
      <c r="B440" s="49" t="s">
        <v>109</v>
      </c>
      <c r="C440" s="49">
        <v>3</v>
      </c>
      <c r="D440" s="58">
        <v>35758.800000000003</v>
      </c>
      <c r="E440" s="49" t="s">
        <v>374</v>
      </c>
      <c r="F440" s="49" t="s">
        <v>375</v>
      </c>
      <c r="G440" s="52">
        <v>40312</v>
      </c>
      <c r="H440" s="49" t="s">
        <v>61</v>
      </c>
      <c r="I440" s="71" t="s">
        <v>57</v>
      </c>
    </row>
    <row r="441" spans="1:9" ht="14.4" customHeight="1" x14ac:dyDescent="0.3">
      <c r="A441" s="69" t="s">
        <v>698</v>
      </c>
      <c r="B441" s="50" t="s">
        <v>123</v>
      </c>
      <c r="C441" s="50">
        <v>60</v>
      </c>
      <c r="D441" s="32">
        <v>154161</v>
      </c>
      <c r="E441" s="50" t="s">
        <v>411</v>
      </c>
      <c r="F441" s="50" t="s">
        <v>412</v>
      </c>
      <c r="G441" s="53">
        <v>40275</v>
      </c>
      <c r="H441" s="50" t="s">
        <v>49</v>
      </c>
      <c r="I441" s="68" t="s">
        <v>44</v>
      </c>
    </row>
    <row r="442" spans="1:9" ht="14.4" customHeight="1" x14ac:dyDescent="0.3">
      <c r="A442" s="70" t="s">
        <v>698</v>
      </c>
      <c r="B442" s="49" t="s">
        <v>116</v>
      </c>
      <c r="C442" s="49">
        <v>81</v>
      </c>
      <c r="D442" s="58">
        <v>3422250</v>
      </c>
      <c r="E442" s="49" t="s">
        <v>411</v>
      </c>
      <c r="F442" s="49" t="s">
        <v>412</v>
      </c>
      <c r="G442" s="52">
        <v>40275</v>
      </c>
      <c r="H442" s="49" t="s">
        <v>49</v>
      </c>
      <c r="I442" s="71" t="s">
        <v>44</v>
      </c>
    </row>
    <row r="443" spans="1:9" ht="14.4" customHeight="1" x14ac:dyDescent="0.3">
      <c r="A443" s="69" t="s">
        <v>698</v>
      </c>
      <c r="B443" s="50" t="s">
        <v>133</v>
      </c>
      <c r="C443" s="50">
        <v>62</v>
      </c>
      <c r="D443" s="32">
        <v>6348806.1999999993</v>
      </c>
      <c r="E443" s="50" t="s">
        <v>411</v>
      </c>
      <c r="F443" s="50" t="s">
        <v>412</v>
      </c>
      <c r="G443" s="53">
        <v>40275</v>
      </c>
      <c r="H443" s="50" t="s">
        <v>49</v>
      </c>
      <c r="I443" s="68" t="s">
        <v>44</v>
      </c>
    </row>
    <row r="444" spans="1:9" ht="14.4" customHeight="1" x14ac:dyDescent="0.3">
      <c r="A444" s="70" t="s">
        <v>698</v>
      </c>
      <c r="B444" s="49" t="s">
        <v>134</v>
      </c>
      <c r="C444" s="49">
        <v>22</v>
      </c>
      <c r="D444" s="58">
        <v>929500</v>
      </c>
      <c r="E444" s="49" t="s">
        <v>411</v>
      </c>
      <c r="F444" s="49" t="s">
        <v>412</v>
      </c>
      <c r="G444" s="52">
        <v>40275</v>
      </c>
      <c r="H444" s="49" t="s">
        <v>49</v>
      </c>
      <c r="I444" s="71" t="s">
        <v>44</v>
      </c>
    </row>
    <row r="445" spans="1:9" ht="14.4" customHeight="1" x14ac:dyDescent="0.3">
      <c r="A445" s="69" t="s">
        <v>698</v>
      </c>
      <c r="B445" s="50" t="s">
        <v>77</v>
      </c>
      <c r="C445" s="50">
        <v>39</v>
      </c>
      <c r="D445" s="32">
        <v>2059200</v>
      </c>
      <c r="E445" s="50" t="s">
        <v>411</v>
      </c>
      <c r="F445" s="50" t="s">
        <v>412</v>
      </c>
      <c r="G445" s="53">
        <v>40275</v>
      </c>
      <c r="H445" s="50" t="s">
        <v>49</v>
      </c>
      <c r="I445" s="68" t="s">
        <v>44</v>
      </c>
    </row>
    <row r="446" spans="1:9" ht="14.4" customHeight="1" x14ac:dyDescent="0.3">
      <c r="A446" s="70" t="s">
        <v>698</v>
      </c>
      <c r="B446" s="49" t="s">
        <v>125</v>
      </c>
      <c r="C446" s="49">
        <v>26</v>
      </c>
      <c r="D446" s="58">
        <v>113977.5</v>
      </c>
      <c r="E446" s="49" t="s">
        <v>411</v>
      </c>
      <c r="F446" s="49" t="s">
        <v>412</v>
      </c>
      <c r="G446" s="52">
        <v>40275</v>
      </c>
      <c r="H446" s="49" t="s">
        <v>49</v>
      </c>
      <c r="I446" s="71" t="s">
        <v>44</v>
      </c>
    </row>
    <row r="447" spans="1:9" ht="14.4" customHeight="1" x14ac:dyDescent="0.3">
      <c r="A447" s="69" t="s">
        <v>699</v>
      </c>
      <c r="B447" s="50" t="s">
        <v>99</v>
      </c>
      <c r="C447" s="50">
        <v>61</v>
      </c>
      <c r="D447" s="32">
        <v>730182.2</v>
      </c>
      <c r="E447" s="50" t="s">
        <v>377</v>
      </c>
      <c r="F447" s="50" t="s">
        <v>378</v>
      </c>
      <c r="G447" s="53">
        <v>40296</v>
      </c>
      <c r="H447" s="50" t="s">
        <v>72</v>
      </c>
      <c r="I447" s="68" t="s">
        <v>57</v>
      </c>
    </row>
    <row r="448" spans="1:9" ht="14.4" customHeight="1" x14ac:dyDescent="0.3">
      <c r="A448" s="70" t="s">
        <v>699</v>
      </c>
      <c r="B448" s="49" t="s">
        <v>147</v>
      </c>
      <c r="C448" s="49">
        <v>65</v>
      </c>
      <c r="D448" s="58">
        <v>1504932</v>
      </c>
      <c r="E448" s="49" t="s">
        <v>377</v>
      </c>
      <c r="F448" s="49" t="s">
        <v>378</v>
      </c>
      <c r="G448" s="52">
        <v>40296</v>
      </c>
      <c r="H448" s="49" t="s">
        <v>72</v>
      </c>
      <c r="I448" s="71" t="s">
        <v>57</v>
      </c>
    </row>
    <row r="449" spans="1:9" ht="14.4" customHeight="1" x14ac:dyDescent="0.3">
      <c r="A449" s="69" t="s">
        <v>699</v>
      </c>
      <c r="B449" s="50" t="s">
        <v>148</v>
      </c>
      <c r="C449" s="50">
        <v>34</v>
      </c>
      <c r="D449" s="32">
        <v>1436500</v>
      </c>
      <c r="E449" s="50" t="s">
        <v>377</v>
      </c>
      <c r="F449" s="50" t="s">
        <v>378</v>
      </c>
      <c r="G449" s="53">
        <v>40296</v>
      </c>
      <c r="H449" s="50" t="s">
        <v>72</v>
      </c>
      <c r="I449" s="68" t="s">
        <v>57</v>
      </c>
    </row>
    <row r="450" spans="1:9" ht="14.4" customHeight="1" x14ac:dyDescent="0.3">
      <c r="A450" s="70" t="s">
        <v>699</v>
      </c>
      <c r="B450" s="49" t="s">
        <v>149</v>
      </c>
      <c r="C450" s="49">
        <v>35</v>
      </c>
      <c r="D450" s="58">
        <v>1478750</v>
      </c>
      <c r="E450" s="49" t="s">
        <v>377</v>
      </c>
      <c r="F450" s="49" t="s">
        <v>378</v>
      </c>
      <c r="G450" s="52">
        <v>40296</v>
      </c>
      <c r="H450" s="49" t="s">
        <v>72</v>
      </c>
      <c r="I450" s="71" t="s">
        <v>57</v>
      </c>
    </row>
    <row r="451" spans="1:9" ht="14.4" customHeight="1" x14ac:dyDescent="0.3">
      <c r="A451" s="69" t="s">
        <v>699</v>
      </c>
      <c r="B451" s="50" t="s">
        <v>150</v>
      </c>
      <c r="C451" s="50">
        <v>56</v>
      </c>
      <c r="D451" s="32">
        <v>2366000</v>
      </c>
      <c r="E451" s="50" t="s">
        <v>377</v>
      </c>
      <c r="F451" s="50" t="s">
        <v>378</v>
      </c>
      <c r="G451" s="53">
        <v>40296</v>
      </c>
      <c r="H451" s="50" t="s">
        <v>72</v>
      </c>
      <c r="I451" s="68" t="s">
        <v>57</v>
      </c>
    </row>
    <row r="452" spans="1:9" ht="14.4" customHeight="1" x14ac:dyDescent="0.3">
      <c r="A452" s="70" t="s">
        <v>699</v>
      </c>
      <c r="B452" s="49" t="s">
        <v>151</v>
      </c>
      <c r="C452" s="49">
        <v>33</v>
      </c>
      <c r="D452" s="58">
        <v>664943.4</v>
      </c>
      <c r="E452" s="49" t="s">
        <v>377</v>
      </c>
      <c r="F452" s="49" t="s">
        <v>378</v>
      </c>
      <c r="G452" s="52">
        <v>40296</v>
      </c>
      <c r="H452" s="49" t="s">
        <v>72</v>
      </c>
      <c r="I452" s="71" t="s">
        <v>57</v>
      </c>
    </row>
    <row r="453" spans="1:9" ht="14.4" customHeight="1" x14ac:dyDescent="0.3">
      <c r="A453" s="69" t="s">
        <v>765</v>
      </c>
      <c r="B453" s="50" t="s">
        <v>276</v>
      </c>
      <c r="C453" s="50">
        <v>4</v>
      </c>
      <c r="D453" s="32">
        <v>150800</v>
      </c>
      <c r="E453" s="50" t="s">
        <v>411</v>
      </c>
      <c r="F453" s="50" t="s">
        <v>412</v>
      </c>
      <c r="G453" s="53">
        <v>40336</v>
      </c>
      <c r="H453" s="50" t="s">
        <v>49</v>
      </c>
      <c r="I453" s="68" t="s">
        <v>44</v>
      </c>
    </row>
    <row r="454" spans="1:9" ht="14.4" customHeight="1" x14ac:dyDescent="0.3">
      <c r="A454" s="70" t="s">
        <v>765</v>
      </c>
      <c r="B454" s="49" t="s">
        <v>277</v>
      </c>
      <c r="C454" s="49">
        <v>3</v>
      </c>
      <c r="D454" s="58">
        <v>113100</v>
      </c>
      <c r="E454" s="49" t="s">
        <v>411</v>
      </c>
      <c r="F454" s="49" t="s">
        <v>412</v>
      </c>
      <c r="G454" s="52">
        <v>40336</v>
      </c>
      <c r="H454" s="49" t="s">
        <v>49</v>
      </c>
      <c r="I454" s="71" t="s">
        <v>44</v>
      </c>
    </row>
    <row r="455" spans="1:9" ht="14.4" customHeight="1" x14ac:dyDescent="0.3">
      <c r="A455" s="69" t="s">
        <v>765</v>
      </c>
      <c r="B455" s="50" t="s">
        <v>278</v>
      </c>
      <c r="C455" s="50">
        <v>6</v>
      </c>
      <c r="D455" s="32">
        <v>331500</v>
      </c>
      <c r="E455" s="50" t="s">
        <v>411</v>
      </c>
      <c r="F455" s="50" t="s">
        <v>412</v>
      </c>
      <c r="G455" s="53">
        <v>40336</v>
      </c>
      <c r="H455" s="50" t="s">
        <v>49</v>
      </c>
      <c r="I455" s="68" t="s">
        <v>44</v>
      </c>
    </row>
    <row r="456" spans="1:9" ht="14.4" customHeight="1" x14ac:dyDescent="0.3">
      <c r="A456" s="70" t="s">
        <v>765</v>
      </c>
      <c r="B456" s="49" t="s">
        <v>279</v>
      </c>
      <c r="C456" s="49">
        <v>6</v>
      </c>
      <c r="D456" s="58">
        <v>234003</v>
      </c>
      <c r="E456" s="49" t="s">
        <v>411</v>
      </c>
      <c r="F456" s="49" t="s">
        <v>412</v>
      </c>
      <c r="G456" s="52">
        <v>40336</v>
      </c>
      <c r="H456" s="49" t="s">
        <v>49</v>
      </c>
      <c r="I456" s="71" t="s">
        <v>44</v>
      </c>
    </row>
    <row r="457" spans="1:9" ht="14.4" customHeight="1" x14ac:dyDescent="0.3">
      <c r="A457" s="69" t="s">
        <v>702</v>
      </c>
      <c r="B457" s="50" t="s">
        <v>117</v>
      </c>
      <c r="C457" s="50">
        <v>25</v>
      </c>
      <c r="D457" s="32">
        <v>1056250</v>
      </c>
      <c r="E457" s="50" t="s">
        <v>411</v>
      </c>
      <c r="F457" s="50" t="s">
        <v>412</v>
      </c>
      <c r="G457" s="53">
        <v>40303</v>
      </c>
      <c r="H457" s="50" t="s">
        <v>49</v>
      </c>
      <c r="I457" s="68" t="s">
        <v>44</v>
      </c>
    </row>
    <row r="458" spans="1:9" ht="14.4" customHeight="1" x14ac:dyDescent="0.3">
      <c r="A458" s="70" t="s">
        <v>702</v>
      </c>
      <c r="B458" s="49" t="s">
        <v>109</v>
      </c>
      <c r="C458" s="49">
        <v>16</v>
      </c>
      <c r="D458" s="58">
        <v>190713.60000000001</v>
      </c>
      <c r="E458" s="49" t="s">
        <v>411</v>
      </c>
      <c r="F458" s="49" t="s">
        <v>412</v>
      </c>
      <c r="G458" s="52">
        <v>40303</v>
      </c>
      <c r="H458" s="49" t="s">
        <v>49</v>
      </c>
      <c r="I458" s="71" t="s">
        <v>44</v>
      </c>
    </row>
    <row r="459" spans="1:9" ht="14.4" customHeight="1" x14ac:dyDescent="0.3">
      <c r="A459" s="69" t="s">
        <v>703</v>
      </c>
      <c r="B459" s="50" t="s">
        <v>123</v>
      </c>
      <c r="C459" s="50">
        <v>12</v>
      </c>
      <c r="D459" s="32">
        <v>30832.199999999997</v>
      </c>
      <c r="E459" s="50" t="s">
        <v>386</v>
      </c>
      <c r="F459" s="50" t="s">
        <v>387</v>
      </c>
      <c r="G459" s="53">
        <v>40296</v>
      </c>
      <c r="H459" s="50" t="s">
        <v>43</v>
      </c>
      <c r="I459" s="68" t="s">
        <v>44</v>
      </c>
    </row>
    <row r="460" spans="1:9" ht="14.4" customHeight="1" x14ac:dyDescent="0.3">
      <c r="A460" s="70" t="s">
        <v>703</v>
      </c>
      <c r="B460" s="49" t="s">
        <v>116</v>
      </c>
      <c r="C460" s="49">
        <v>12</v>
      </c>
      <c r="D460" s="58">
        <v>507000</v>
      </c>
      <c r="E460" s="49" t="s">
        <v>386</v>
      </c>
      <c r="F460" s="49" t="s">
        <v>387</v>
      </c>
      <c r="G460" s="52">
        <v>40296</v>
      </c>
      <c r="H460" s="49" t="s">
        <v>43</v>
      </c>
      <c r="I460" s="71" t="s">
        <v>44</v>
      </c>
    </row>
    <row r="461" spans="1:9" ht="14.4" customHeight="1" x14ac:dyDescent="0.3">
      <c r="A461" s="69" t="s">
        <v>703</v>
      </c>
      <c r="B461" s="50" t="s">
        <v>154</v>
      </c>
      <c r="C461" s="50">
        <v>4</v>
      </c>
      <c r="D461" s="32">
        <v>80999.599999999991</v>
      </c>
      <c r="E461" s="50" t="s">
        <v>386</v>
      </c>
      <c r="F461" s="50" t="s">
        <v>387</v>
      </c>
      <c r="G461" s="53">
        <v>40296</v>
      </c>
      <c r="H461" s="50" t="s">
        <v>43</v>
      </c>
      <c r="I461" s="68" t="s">
        <v>44</v>
      </c>
    </row>
    <row r="462" spans="1:9" ht="14.4" customHeight="1" x14ac:dyDescent="0.3">
      <c r="A462" s="70" t="s">
        <v>703</v>
      </c>
      <c r="B462" s="49" t="s">
        <v>155</v>
      </c>
      <c r="C462" s="49">
        <v>33</v>
      </c>
      <c r="D462" s="58">
        <v>668246.69999999995</v>
      </c>
      <c r="E462" s="49" t="s">
        <v>386</v>
      </c>
      <c r="F462" s="49" t="s">
        <v>387</v>
      </c>
      <c r="G462" s="52">
        <v>40296</v>
      </c>
      <c r="H462" s="49" t="s">
        <v>43</v>
      </c>
      <c r="I462" s="71" t="s">
        <v>44</v>
      </c>
    </row>
    <row r="463" spans="1:9" ht="14.4" customHeight="1" x14ac:dyDescent="0.3">
      <c r="A463" s="69" t="s">
        <v>703</v>
      </c>
      <c r="B463" s="50" t="s">
        <v>156</v>
      </c>
      <c r="C463" s="50">
        <v>30</v>
      </c>
      <c r="D463" s="32">
        <v>2429987.9999999995</v>
      </c>
      <c r="E463" s="50" t="s">
        <v>386</v>
      </c>
      <c r="F463" s="50" t="s">
        <v>387</v>
      </c>
      <c r="G463" s="53">
        <v>40296</v>
      </c>
      <c r="H463" s="50" t="s">
        <v>43</v>
      </c>
      <c r="I463" s="68" t="s">
        <v>44</v>
      </c>
    </row>
    <row r="464" spans="1:9" ht="14.4" customHeight="1" x14ac:dyDescent="0.3">
      <c r="A464" s="70" t="s">
        <v>703</v>
      </c>
      <c r="B464" s="49" t="s">
        <v>157</v>
      </c>
      <c r="C464" s="49">
        <v>6</v>
      </c>
      <c r="D464" s="58">
        <v>485997.60000000003</v>
      </c>
      <c r="E464" s="49" t="s">
        <v>386</v>
      </c>
      <c r="F464" s="49" t="s">
        <v>387</v>
      </c>
      <c r="G464" s="52">
        <v>40296</v>
      </c>
      <c r="H464" s="49" t="s">
        <v>43</v>
      </c>
      <c r="I464" s="71" t="s">
        <v>44</v>
      </c>
    </row>
    <row r="465" spans="1:9" ht="14.4" customHeight="1" x14ac:dyDescent="0.3">
      <c r="A465" s="69" t="s">
        <v>703</v>
      </c>
      <c r="B465" s="50" t="s">
        <v>158</v>
      </c>
      <c r="C465" s="50">
        <v>16</v>
      </c>
      <c r="D465" s="32">
        <v>1295993.5999999999</v>
      </c>
      <c r="E465" s="50" t="s">
        <v>386</v>
      </c>
      <c r="F465" s="50" t="s">
        <v>387</v>
      </c>
      <c r="G465" s="53">
        <v>40296</v>
      </c>
      <c r="H465" s="50" t="s">
        <v>43</v>
      </c>
      <c r="I465" s="68" t="s">
        <v>44</v>
      </c>
    </row>
    <row r="466" spans="1:9" ht="14.4" customHeight="1" x14ac:dyDescent="0.3">
      <c r="A466" s="70" t="s">
        <v>704</v>
      </c>
      <c r="B466" s="49" t="s">
        <v>159</v>
      </c>
      <c r="C466" s="49">
        <v>115</v>
      </c>
      <c r="D466" s="58">
        <v>2662572</v>
      </c>
      <c r="E466" s="49" t="s">
        <v>380</v>
      </c>
      <c r="F466" s="49" t="s">
        <v>381</v>
      </c>
      <c r="G466" s="52">
        <v>40312</v>
      </c>
      <c r="H466" s="49" t="s">
        <v>49</v>
      </c>
      <c r="I466" s="71" t="s">
        <v>44</v>
      </c>
    </row>
    <row r="467" spans="1:9" ht="14.4" customHeight="1" x14ac:dyDescent="0.3">
      <c r="A467" s="69" t="s">
        <v>767</v>
      </c>
      <c r="B467" s="50" t="s">
        <v>284</v>
      </c>
      <c r="C467" s="50">
        <v>22</v>
      </c>
      <c r="D467" s="32">
        <v>1072500</v>
      </c>
      <c r="E467" s="50" t="s">
        <v>380</v>
      </c>
      <c r="F467" s="50" t="s">
        <v>381</v>
      </c>
      <c r="G467" s="53">
        <v>40347</v>
      </c>
      <c r="H467" s="50" t="s">
        <v>49</v>
      </c>
      <c r="I467" s="68" t="s">
        <v>44</v>
      </c>
    </row>
    <row r="468" spans="1:9" ht="14.4" customHeight="1" x14ac:dyDescent="0.3">
      <c r="A468" s="70" t="s">
        <v>767</v>
      </c>
      <c r="B468" s="49" t="s">
        <v>285</v>
      </c>
      <c r="C468" s="49">
        <v>4</v>
      </c>
      <c r="D468" s="58">
        <v>137698</v>
      </c>
      <c r="E468" s="49" t="s">
        <v>380</v>
      </c>
      <c r="F468" s="49" t="s">
        <v>381</v>
      </c>
      <c r="G468" s="52">
        <v>40347</v>
      </c>
      <c r="H468" s="49" t="s">
        <v>49</v>
      </c>
      <c r="I468" s="71" t="s">
        <v>44</v>
      </c>
    </row>
    <row r="469" spans="1:9" ht="14.4" customHeight="1" x14ac:dyDescent="0.3">
      <c r="A469" s="69" t="s">
        <v>707</v>
      </c>
      <c r="B469" s="50" t="s">
        <v>162</v>
      </c>
      <c r="C469" s="50">
        <v>28</v>
      </c>
      <c r="D469" s="32">
        <v>42953.4</v>
      </c>
      <c r="E469" s="50" t="s">
        <v>396</v>
      </c>
      <c r="F469" s="50" t="s">
        <v>397</v>
      </c>
      <c r="G469" s="53">
        <v>40293</v>
      </c>
      <c r="H469" s="50" t="s">
        <v>43</v>
      </c>
      <c r="I469" s="68" t="s">
        <v>44</v>
      </c>
    </row>
    <row r="470" spans="1:9" ht="14.4" customHeight="1" x14ac:dyDescent="0.3">
      <c r="A470" s="70" t="s">
        <v>767</v>
      </c>
      <c r="B470" s="49" t="s">
        <v>286</v>
      </c>
      <c r="C470" s="49">
        <v>4</v>
      </c>
      <c r="D470" s="58">
        <v>151201.60000000001</v>
      </c>
      <c r="E470" s="49" t="s">
        <v>380</v>
      </c>
      <c r="F470" s="49" t="s">
        <v>381</v>
      </c>
      <c r="G470" s="52">
        <v>40347</v>
      </c>
      <c r="H470" s="49" t="s">
        <v>49</v>
      </c>
      <c r="I470" s="71" t="s">
        <v>44</v>
      </c>
    </row>
    <row r="471" spans="1:9" ht="14.4" customHeight="1" x14ac:dyDescent="0.3">
      <c r="A471" s="69" t="s">
        <v>709</v>
      </c>
      <c r="B471" s="50" t="s">
        <v>164</v>
      </c>
      <c r="C471" s="50">
        <v>56</v>
      </c>
      <c r="D471" s="32">
        <v>1376760</v>
      </c>
      <c r="E471" s="50" t="s">
        <v>414</v>
      </c>
      <c r="F471" s="50" t="s">
        <v>415</v>
      </c>
      <c r="G471" s="53">
        <v>40318</v>
      </c>
      <c r="H471" s="50" t="s">
        <v>68</v>
      </c>
      <c r="I471" s="68" t="s">
        <v>57</v>
      </c>
    </row>
    <row r="472" spans="1:9" ht="14.4" customHeight="1" x14ac:dyDescent="0.3">
      <c r="A472" s="70" t="s">
        <v>711</v>
      </c>
      <c r="B472" s="49" t="s">
        <v>167</v>
      </c>
      <c r="C472" s="49">
        <v>120</v>
      </c>
      <c r="D472" s="58">
        <v>1430352</v>
      </c>
      <c r="E472" s="49" t="s">
        <v>392</v>
      </c>
      <c r="F472" s="49" t="s">
        <v>393</v>
      </c>
      <c r="G472" s="52">
        <v>40277</v>
      </c>
      <c r="H472" s="49" t="s">
        <v>76</v>
      </c>
      <c r="I472" s="71" t="s">
        <v>44</v>
      </c>
    </row>
    <row r="473" spans="1:9" ht="14.4" customHeight="1" x14ac:dyDescent="0.3">
      <c r="A473" s="69" t="s">
        <v>711</v>
      </c>
      <c r="B473" s="50" t="s">
        <v>168</v>
      </c>
      <c r="C473" s="50">
        <v>120</v>
      </c>
      <c r="D473" s="32">
        <v>1430352</v>
      </c>
      <c r="E473" s="50" t="s">
        <v>392</v>
      </c>
      <c r="F473" s="50" t="s">
        <v>393</v>
      </c>
      <c r="G473" s="53">
        <v>40277</v>
      </c>
      <c r="H473" s="50" t="s">
        <v>76</v>
      </c>
      <c r="I473" s="68" t="s">
        <v>44</v>
      </c>
    </row>
    <row r="474" spans="1:9" ht="14.4" customHeight="1" x14ac:dyDescent="0.3">
      <c r="A474" s="70" t="s">
        <v>711</v>
      </c>
      <c r="B474" s="49" t="s">
        <v>169</v>
      </c>
      <c r="C474" s="49">
        <v>40</v>
      </c>
      <c r="D474" s="58">
        <v>476784</v>
      </c>
      <c r="E474" s="49" t="s">
        <v>392</v>
      </c>
      <c r="F474" s="49" t="s">
        <v>393</v>
      </c>
      <c r="G474" s="52">
        <v>40277</v>
      </c>
      <c r="H474" s="49" t="s">
        <v>76</v>
      </c>
      <c r="I474" s="71" t="s">
        <v>44</v>
      </c>
    </row>
    <row r="475" spans="1:9" ht="14.4" customHeight="1" x14ac:dyDescent="0.3">
      <c r="A475" s="69" t="s">
        <v>767</v>
      </c>
      <c r="B475" s="50" t="s">
        <v>287</v>
      </c>
      <c r="C475" s="50">
        <v>4</v>
      </c>
      <c r="D475" s="32">
        <v>151201.60000000001</v>
      </c>
      <c r="E475" s="50" t="s">
        <v>380</v>
      </c>
      <c r="F475" s="50" t="s">
        <v>381</v>
      </c>
      <c r="G475" s="53">
        <v>40347</v>
      </c>
      <c r="H475" s="50" t="s">
        <v>49</v>
      </c>
      <c r="I475" s="68" t="s">
        <v>44</v>
      </c>
    </row>
    <row r="476" spans="1:9" ht="14.4" customHeight="1" x14ac:dyDescent="0.3">
      <c r="A476" s="70" t="s">
        <v>770</v>
      </c>
      <c r="B476" s="49" t="s">
        <v>294</v>
      </c>
      <c r="C476" s="49">
        <v>6</v>
      </c>
      <c r="D476" s="58">
        <v>226200</v>
      </c>
      <c r="E476" s="49" t="s">
        <v>405</v>
      </c>
      <c r="F476" s="49" t="s">
        <v>406</v>
      </c>
      <c r="G476" s="52">
        <v>40349</v>
      </c>
      <c r="H476" s="49" t="s">
        <v>56</v>
      </c>
      <c r="I476" s="71" t="s">
        <v>57</v>
      </c>
    </row>
    <row r="477" spans="1:9" ht="14.4" customHeight="1" x14ac:dyDescent="0.3">
      <c r="A477" s="69" t="s">
        <v>770</v>
      </c>
      <c r="B477" s="50" t="s">
        <v>295</v>
      </c>
      <c r="C477" s="50">
        <v>4</v>
      </c>
      <c r="D477" s="32">
        <v>150800</v>
      </c>
      <c r="E477" s="50" t="s">
        <v>405</v>
      </c>
      <c r="F477" s="50" t="s">
        <v>406</v>
      </c>
      <c r="G477" s="53">
        <v>40349</v>
      </c>
      <c r="H477" s="50" t="s">
        <v>56</v>
      </c>
      <c r="I477" s="68" t="s">
        <v>57</v>
      </c>
    </row>
    <row r="478" spans="1:9" ht="14.4" customHeight="1" x14ac:dyDescent="0.3">
      <c r="A478" s="70" t="s">
        <v>770</v>
      </c>
      <c r="B478" s="49" t="s">
        <v>296</v>
      </c>
      <c r="C478" s="49">
        <v>4</v>
      </c>
      <c r="D478" s="58">
        <v>221000</v>
      </c>
      <c r="E478" s="49" t="s">
        <v>405</v>
      </c>
      <c r="F478" s="49" t="s">
        <v>406</v>
      </c>
      <c r="G478" s="52">
        <v>40349</v>
      </c>
      <c r="H478" s="49" t="s">
        <v>56</v>
      </c>
      <c r="I478" s="71" t="s">
        <v>57</v>
      </c>
    </row>
    <row r="479" spans="1:9" ht="14.4" customHeight="1" x14ac:dyDescent="0.3">
      <c r="A479" s="69" t="s">
        <v>770</v>
      </c>
      <c r="B479" s="50" t="s">
        <v>297</v>
      </c>
      <c r="C479" s="50">
        <v>3</v>
      </c>
      <c r="D479" s="32">
        <v>117001.5</v>
      </c>
      <c r="E479" s="50" t="s">
        <v>405</v>
      </c>
      <c r="F479" s="50" t="s">
        <v>406</v>
      </c>
      <c r="G479" s="53">
        <v>40349</v>
      </c>
      <c r="H479" s="50" t="s">
        <v>56</v>
      </c>
      <c r="I479" s="68" t="s">
        <v>57</v>
      </c>
    </row>
    <row r="480" spans="1:9" ht="14.4" customHeight="1" x14ac:dyDescent="0.3">
      <c r="A480" s="70" t="s">
        <v>770</v>
      </c>
      <c r="B480" s="49" t="s">
        <v>298</v>
      </c>
      <c r="C480" s="49">
        <v>4</v>
      </c>
      <c r="D480" s="58">
        <v>150801.19999999998</v>
      </c>
      <c r="E480" s="49" t="s">
        <v>405</v>
      </c>
      <c r="F480" s="49" t="s">
        <v>406</v>
      </c>
      <c r="G480" s="52">
        <v>40349</v>
      </c>
      <c r="H480" s="49" t="s">
        <v>56</v>
      </c>
      <c r="I480" s="71" t="s">
        <v>57</v>
      </c>
    </row>
    <row r="481" spans="1:9" ht="14.4" customHeight="1" x14ac:dyDescent="0.3">
      <c r="A481" s="69" t="s">
        <v>770</v>
      </c>
      <c r="B481" s="50" t="s">
        <v>299</v>
      </c>
      <c r="C481" s="50">
        <v>3</v>
      </c>
      <c r="D481" s="32">
        <v>182278.8</v>
      </c>
      <c r="E481" s="50" t="s">
        <v>405</v>
      </c>
      <c r="F481" s="50" t="s">
        <v>406</v>
      </c>
      <c r="G481" s="53">
        <v>40349</v>
      </c>
      <c r="H481" s="50" t="s">
        <v>56</v>
      </c>
      <c r="I481" s="68" t="s">
        <v>57</v>
      </c>
    </row>
    <row r="482" spans="1:9" ht="14.4" customHeight="1" x14ac:dyDescent="0.3">
      <c r="A482" s="70" t="s">
        <v>714</v>
      </c>
      <c r="B482" s="49" t="s">
        <v>174</v>
      </c>
      <c r="C482" s="49">
        <v>10</v>
      </c>
      <c r="D482" s="58">
        <v>522005</v>
      </c>
      <c r="E482" s="49" t="s">
        <v>439</v>
      </c>
      <c r="F482" s="49" t="s">
        <v>440</v>
      </c>
      <c r="G482" s="52">
        <v>40287</v>
      </c>
      <c r="H482" s="49" t="s">
        <v>56</v>
      </c>
      <c r="I482" s="71" t="s">
        <v>57</v>
      </c>
    </row>
    <row r="483" spans="1:9" ht="14.4" customHeight="1" x14ac:dyDescent="0.3">
      <c r="A483" s="69" t="s">
        <v>715</v>
      </c>
      <c r="B483" s="50" t="s">
        <v>175</v>
      </c>
      <c r="C483" s="50">
        <v>40</v>
      </c>
      <c r="D483" s="32">
        <v>2088020</v>
      </c>
      <c r="E483" s="50" t="s">
        <v>419</v>
      </c>
      <c r="F483" s="50" t="s">
        <v>420</v>
      </c>
      <c r="G483" s="53">
        <v>40329</v>
      </c>
      <c r="H483" s="50" t="s">
        <v>79</v>
      </c>
      <c r="I483" s="68" t="s">
        <v>57</v>
      </c>
    </row>
    <row r="484" spans="1:9" ht="14.4" customHeight="1" x14ac:dyDescent="0.3">
      <c r="A484" s="70" t="s">
        <v>716</v>
      </c>
      <c r="B484" s="49" t="s">
        <v>176</v>
      </c>
      <c r="C484" s="49">
        <v>24</v>
      </c>
      <c r="D484" s="58">
        <v>287997.59999999998</v>
      </c>
      <c r="E484" s="49" t="s">
        <v>392</v>
      </c>
      <c r="F484" s="49" t="s">
        <v>393</v>
      </c>
      <c r="G484" s="52">
        <v>40316</v>
      </c>
      <c r="H484" s="49" t="s">
        <v>76</v>
      </c>
      <c r="I484" s="71" t="s">
        <v>44</v>
      </c>
    </row>
    <row r="485" spans="1:9" ht="14.4" customHeight="1" x14ac:dyDescent="0.3">
      <c r="A485" s="69" t="s">
        <v>717</v>
      </c>
      <c r="B485" s="50" t="s">
        <v>177</v>
      </c>
      <c r="C485" s="50">
        <v>8</v>
      </c>
      <c r="D485" s="32">
        <v>95999.2</v>
      </c>
      <c r="E485" s="50" t="s">
        <v>392</v>
      </c>
      <c r="F485" s="50" t="s">
        <v>393</v>
      </c>
      <c r="G485" s="53">
        <v>40322</v>
      </c>
      <c r="H485" s="50" t="s">
        <v>76</v>
      </c>
      <c r="I485" s="68" t="s">
        <v>44</v>
      </c>
    </row>
    <row r="486" spans="1:9" ht="14.4" customHeight="1" x14ac:dyDescent="0.3">
      <c r="A486" s="70" t="s">
        <v>718</v>
      </c>
      <c r="B486" s="49" t="s">
        <v>178</v>
      </c>
      <c r="C486" s="49">
        <v>24</v>
      </c>
      <c r="D486" s="58">
        <v>764400.0024</v>
      </c>
      <c r="E486" s="49" t="s">
        <v>411</v>
      </c>
      <c r="F486" s="49" t="s">
        <v>412</v>
      </c>
      <c r="G486" s="52">
        <v>40297</v>
      </c>
      <c r="H486" s="49" t="s">
        <v>49</v>
      </c>
      <c r="I486" s="71" t="s">
        <v>44</v>
      </c>
    </row>
    <row r="487" spans="1:9" ht="14.4" customHeight="1" x14ac:dyDescent="0.3">
      <c r="A487" s="69" t="s">
        <v>719</v>
      </c>
      <c r="B487" s="50" t="s">
        <v>179</v>
      </c>
      <c r="C487" s="50">
        <v>10</v>
      </c>
      <c r="D487" s="32">
        <v>377000</v>
      </c>
      <c r="E487" s="50" t="s">
        <v>402</v>
      </c>
      <c r="F487" s="50" t="s">
        <v>403</v>
      </c>
      <c r="G487" s="53">
        <v>40289</v>
      </c>
      <c r="H487" s="50" t="s">
        <v>85</v>
      </c>
      <c r="I487" s="68" t="s">
        <v>57</v>
      </c>
    </row>
    <row r="488" spans="1:9" ht="14.4" customHeight="1" x14ac:dyDescent="0.3">
      <c r="A488" s="70" t="s">
        <v>770</v>
      </c>
      <c r="B488" s="49" t="s">
        <v>300</v>
      </c>
      <c r="C488" s="49">
        <v>4</v>
      </c>
      <c r="D488" s="58">
        <v>202800</v>
      </c>
      <c r="E488" s="49" t="s">
        <v>405</v>
      </c>
      <c r="F488" s="49" t="s">
        <v>406</v>
      </c>
      <c r="G488" s="52">
        <v>40349</v>
      </c>
      <c r="H488" s="49" t="s">
        <v>56</v>
      </c>
      <c r="I488" s="71" t="s">
        <v>57</v>
      </c>
    </row>
    <row r="489" spans="1:9" ht="14.4" customHeight="1" x14ac:dyDescent="0.3">
      <c r="A489" s="69" t="s">
        <v>721</v>
      </c>
      <c r="B489" s="50" t="s">
        <v>181</v>
      </c>
      <c r="C489" s="50">
        <v>57</v>
      </c>
      <c r="D489" s="32">
        <v>2148917.0999999996</v>
      </c>
      <c r="E489" s="50" t="s">
        <v>419</v>
      </c>
      <c r="F489" s="50" t="s">
        <v>420</v>
      </c>
      <c r="G489" s="53">
        <v>40272</v>
      </c>
      <c r="H489" s="50" t="s">
        <v>79</v>
      </c>
      <c r="I489" s="68" t="s">
        <v>57</v>
      </c>
    </row>
    <row r="490" spans="1:9" ht="14.4" customHeight="1" x14ac:dyDescent="0.3">
      <c r="A490" s="70" t="s">
        <v>721</v>
      </c>
      <c r="B490" s="49" t="s">
        <v>182</v>
      </c>
      <c r="C490" s="49">
        <v>34</v>
      </c>
      <c r="D490" s="58">
        <v>2065826.4</v>
      </c>
      <c r="E490" s="49" t="s">
        <v>419</v>
      </c>
      <c r="F490" s="49" t="s">
        <v>420</v>
      </c>
      <c r="G490" s="52">
        <v>40272</v>
      </c>
      <c r="H490" s="49" t="s">
        <v>79</v>
      </c>
      <c r="I490" s="71" t="s">
        <v>57</v>
      </c>
    </row>
    <row r="491" spans="1:9" ht="14.4" customHeight="1" x14ac:dyDescent="0.3">
      <c r="A491" s="69" t="s">
        <v>721</v>
      </c>
      <c r="B491" s="50" t="s">
        <v>183</v>
      </c>
      <c r="C491" s="50">
        <v>11</v>
      </c>
      <c r="D491" s="32">
        <v>586300.00109999999</v>
      </c>
      <c r="E491" s="50" t="s">
        <v>419</v>
      </c>
      <c r="F491" s="50" t="s">
        <v>420</v>
      </c>
      <c r="G491" s="53">
        <v>40272</v>
      </c>
      <c r="H491" s="50" t="s">
        <v>79</v>
      </c>
      <c r="I491" s="68" t="s">
        <v>57</v>
      </c>
    </row>
    <row r="492" spans="1:9" ht="14.4" customHeight="1" x14ac:dyDescent="0.3">
      <c r="A492" s="70" t="s">
        <v>721</v>
      </c>
      <c r="B492" s="49" t="s">
        <v>184</v>
      </c>
      <c r="C492" s="49">
        <v>27</v>
      </c>
      <c r="D492" s="58">
        <v>1316250</v>
      </c>
      <c r="E492" s="49" t="s">
        <v>419</v>
      </c>
      <c r="F492" s="49" t="s">
        <v>420</v>
      </c>
      <c r="G492" s="52">
        <v>40272</v>
      </c>
      <c r="H492" s="49" t="s">
        <v>79</v>
      </c>
      <c r="I492" s="71" t="s">
        <v>57</v>
      </c>
    </row>
    <row r="493" spans="1:9" ht="14.4" customHeight="1" x14ac:dyDescent="0.3">
      <c r="A493" s="69" t="s">
        <v>721</v>
      </c>
      <c r="B493" s="50" t="s">
        <v>185</v>
      </c>
      <c r="C493" s="50">
        <v>17</v>
      </c>
      <c r="D493" s="32">
        <v>640900</v>
      </c>
      <c r="E493" s="50" t="s">
        <v>419</v>
      </c>
      <c r="F493" s="50" t="s">
        <v>420</v>
      </c>
      <c r="G493" s="53">
        <v>40272</v>
      </c>
      <c r="H493" s="50" t="s">
        <v>79</v>
      </c>
      <c r="I493" s="68" t="s">
        <v>57</v>
      </c>
    </row>
    <row r="494" spans="1:9" ht="14.4" customHeight="1" x14ac:dyDescent="0.3">
      <c r="A494" s="70" t="s">
        <v>721</v>
      </c>
      <c r="B494" s="49" t="s">
        <v>186</v>
      </c>
      <c r="C494" s="49">
        <v>67</v>
      </c>
      <c r="D494" s="58">
        <v>2613033.5</v>
      </c>
      <c r="E494" s="49" t="s">
        <v>419</v>
      </c>
      <c r="F494" s="49" t="s">
        <v>420</v>
      </c>
      <c r="G494" s="52">
        <v>40272</v>
      </c>
      <c r="H494" s="49" t="s">
        <v>79</v>
      </c>
      <c r="I494" s="71" t="s">
        <v>57</v>
      </c>
    </row>
    <row r="495" spans="1:9" ht="14.4" customHeight="1" x14ac:dyDescent="0.3">
      <c r="A495" s="69" t="s">
        <v>721</v>
      </c>
      <c r="B495" s="50" t="s">
        <v>187</v>
      </c>
      <c r="C495" s="50">
        <v>71</v>
      </c>
      <c r="D495" s="32">
        <v>2676721.3000000003</v>
      </c>
      <c r="E495" s="50" t="s">
        <v>419</v>
      </c>
      <c r="F495" s="50" t="s">
        <v>420</v>
      </c>
      <c r="G495" s="53">
        <v>40272</v>
      </c>
      <c r="H495" s="50" t="s">
        <v>79</v>
      </c>
      <c r="I495" s="68" t="s">
        <v>57</v>
      </c>
    </row>
    <row r="496" spans="1:9" ht="14.4" customHeight="1" x14ac:dyDescent="0.3">
      <c r="A496" s="70" t="s">
        <v>770</v>
      </c>
      <c r="B496" s="49" t="s">
        <v>301</v>
      </c>
      <c r="C496" s="49">
        <v>3</v>
      </c>
      <c r="D496" s="58">
        <v>159900.00030000001</v>
      </c>
      <c r="E496" s="49" t="s">
        <v>405</v>
      </c>
      <c r="F496" s="49" t="s">
        <v>406</v>
      </c>
      <c r="G496" s="52">
        <v>40349</v>
      </c>
      <c r="H496" s="49" t="s">
        <v>56</v>
      </c>
      <c r="I496" s="71" t="s">
        <v>57</v>
      </c>
    </row>
    <row r="497" spans="1:9" ht="14.4" customHeight="1" x14ac:dyDescent="0.3">
      <c r="A497" s="69" t="s">
        <v>770</v>
      </c>
      <c r="B497" s="50" t="s">
        <v>302</v>
      </c>
      <c r="C497" s="50">
        <v>6</v>
      </c>
      <c r="D497" s="32">
        <v>292500</v>
      </c>
      <c r="E497" s="50" t="s">
        <v>405</v>
      </c>
      <c r="F497" s="50" t="s">
        <v>406</v>
      </c>
      <c r="G497" s="53">
        <v>40349</v>
      </c>
      <c r="H497" s="50" t="s">
        <v>56</v>
      </c>
      <c r="I497" s="68" t="s">
        <v>57</v>
      </c>
    </row>
    <row r="498" spans="1:9" ht="14.4" customHeight="1" x14ac:dyDescent="0.3">
      <c r="A498" s="70" t="s">
        <v>770</v>
      </c>
      <c r="B498" s="49" t="s">
        <v>303</v>
      </c>
      <c r="C498" s="49">
        <v>6</v>
      </c>
      <c r="D498" s="58">
        <v>191100.0006</v>
      </c>
      <c r="E498" s="49" t="s">
        <v>405</v>
      </c>
      <c r="F498" s="49" t="s">
        <v>406</v>
      </c>
      <c r="G498" s="52">
        <v>40349</v>
      </c>
      <c r="H498" s="49" t="s">
        <v>56</v>
      </c>
      <c r="I498" s="71" t="s">
        <v>57</v>
      </c>
    </row>
    <row r="499" spans="1:9" ht="14.4" customHeight="1" x14ac:dyDescent="0.3">
      <c r="A499" s="69" t="s">
        <v>780</v>
      </c>
      <c r="B499" s="50" t="s">
        <v>338</v>
      </c>
      <c r="C499" s="50">
        <v>2</v>
      </c>
      <c r="D499" s="32">
        <v>268800.40000000002</v>
      </c>
      <c r="E499" s="50" t="s">
        <v>374</v>
      </c>
      <c r="F499" s="50" t="s">
        <v>375</v>
      </c>
      <c r="G499" s="53">
        <v>40351</v>
      </c>
      <c r="H499" s="50" t="s">
        <v>61</v>
      </c>
      <c r="I499" s="68" t="s">
        <v>57</v>
      </c>
    </row>
    <row r="500" spans="1:9" ht="14.4" customHeight="1" x14ac:dyDescent="0.3">
      <c r="A500" s="70" t="s">
        <v>780</v>
      </c>
      <c r="B500" s="49" t="s">
        <v>339</v>
      </c>
      <c r="C500" s="49">
        <v>81</v>
      </c>
      <c r="D500" s="58">
        <v>2384672.4</v>
      </c>
      <c r="E500" s="49" t="s">
        <v>374</v>
      </c>
      <c r="F500" s="49" t="s">
        <v>375</v>
      </c>
      <c r="G500" s="52">
        <v>40351</v>
      </c>
      <c r="H500" s="49" t="s">
        <v>61</v>
      </c>
      <c r="I500" s="71" t="s">
        <v>57</v>
      </c>
    </row>
    <row r="501" spans="1:9" ht="14.4" customHeight="1" x14ac:dyDescent="0.3">
      <c r="A501" s="69" t="s">
        <v>780</v>
      </c>
      <c r="B501" s="50" t="s">
        <v>340</v>
      </c>
      <c r="C501" s="50">
        <v>2</v>
      </c>
      <c r="D501" s="32">
        <v>44800.800000000003</v>
      </c>
      <c r="E501" s="50" t="s">
        <v>374</v>
      </c>
      <c r="F501" s="50" t="s">
        <v>375</v>
      </c>
      <c r="G501" s="53">
        <v>40351</v>
      </c>
      <c r="H501" s="50" t="s">
        <v>61</v>
      </c>
      <c r="I501" s="68" t="s">
        <v>57</v>
      </c>
    </row>
    <row r="502" spans="1:9" ht="14.4" customHeight="1" x14ac:dyDescent="0.3">
      <c r="A502" s="70" t="s">
        <v>723</v>
      </c>
      <c r="B502" s="49" t="s">
        <v>194</v>
      </c>
      <c r="C502" s="49">
        <v>35</v>
      </c>
      <c r="D502" s="58">
        <v>4704007</v>
      </c>
      <c r="E502" s="49" t="s">
        <v>402</v>
      </c>
      <c r="F502" s="49" t="s">
        <v>403</v>
      </c>
      <c r="G502" s="52">
        <v>40299</v>
      </c>
      <c r="H502" s="49" t="s">
        <v>85</v>
      </c>
      <c r="I502" s="71" t="s">
        <v>57</v>
      </c>
    </row>
    <row r="503" spans="1:9" ht="14.4" customHeight="1" x14ac:dyDescent="0.3">
      <c r="A503" s="69" t="s">
        <v>723</v>
      </c>
      <c r="B503" s="50" t="s">
        <v>195</v>
      </c>
      <c r="C503" s="50">
        <v>35</v>
      </c>
      <c r="D503" s="32">
        <v>1030414</v>
      </c>
      <c r="E503" s="50" t="s">
        <v>402</v>
      </c>
      <c r="F503" s="50" t="s">
        <v>403</v>
      </c>
      <c r="G503" s="53">
        <v>40299</v>
      </c>
      <c r="H503" s="50" t="s">
        <v>85</v>
      </c>
      <c r="I503" s="68" t="s">
        <v>57</v>
      </c>
    </row>
    <row r="504" spans="1:9" ht="14.4" customHeight="1" x14ac:dyDescent="0.3">
      <c r="A504" s="70" t="s">
        <v>723</v>
      </c>
      <c r="B504" s="49" t="s">
        <v>196</v>
      </c>
      <c r="C504" s="49">
        <v>75</v>
      </c>
      <c r="D504" s="58">
        <v>1680030</v>
      </c>
      <c r="E504" s="49" t="s">
        <v>402</v>
      </c>
      <c r="F504" s="49" t="s">
        <v>403</v>
      </c>
      <c r="G504" s="52">
        <v>40299</v>
      </c>
      <c r="H504" s="49" t="s">
        <v>85</v>
      </c>
      <c r="I504" s="71" t="s">
        <v>57</v>
      </c>
    </row>
    <row r="505" spans="1:9" ht="14.4" customHeight="1" x14ac:dyDescent="0.3">
      <c r="A505" s="69" t="s">
        <v>723</v>
      </c>
      <c r="B505" s="50" t="s">
        <v>197</v>
      </c>
      <c r="C505" s="50">
        <v>30</v>
      </c>
      <c r="D505" s="32">
        <v>1651188</v>
      </c>
      <c r="E505" s="50" t="s">
        <v>402</v>
      </c>
      <c r="F505" s="50" t="s">
        <v>403</v>
      </c>
      <c r="G505" s="53">
        <v>40299</v>
      </c>
      <c r="H505" s="50" t="s">
        <v>85</v>
      </c>
      <c r="I505" s="68" t="s">
        <v>57</v>
      </c>
    </row>
    <row r="506" spans="1:9" ht="14.4" customHeight="1" x14ac:dyDescent="0.3">
      <c r="A506" s="70" t="s">
        <v>724</v>
      </c>
      <c r="B506" s="49" t="s">
        <v>198</v>
      </c>
      <c r="C506" s="49">
        <v>115</v>
      </c>
      <c r="D506" s="58">
        <v>15456023.000000002</v>
      </c>
      <c r="E506" s="49" t="s">
        <v>383</v>
      </c>
      <c r="F506" s="49" t="s">
        <v>384</v>
      </c>
      <c r="G506" s="52">
        <v>40294</v>
      </c>
      <c r="H506" s="49" t="s">
        <v>98</v>
      </c>
      <c r="I506" s="71" t="s">
        <v>57</v>
      </c>
    </row>
    <row r="507" spans="1:9" ht="14.4" customHeight="1" x14ac:dyDescent="0.3">
      <c r="A507" s="69" t="s">
        <v>724</v>
      </c>
      <c r="B507" s="50" t="s">
        <v>199</v>
      </c>
      <c r="C507" s="50">
        <v>120</v>
      </c>
      <c r="D507" s="32">
        <v>1439988</v>
      </c>
      <c r="E507" s="50" t="s">
        <v>383</v>
      </c>
      <c r="F507" s="50" t="s">
        <v>384</v>
      </c>
      <c r="G507" s="53">
        <v>40294</v>
      </c>
      <c r="H507" s="50" t="s">
        <v>98</v>
      </c>
      <c r="I507" s="68" t="s">
        <v>57</v>
      </c>
    </row>
    <row r="508" spans="1:9" ht="14.4" customHeight="1" x14ac:dyDescent="0.3">
      <c r="A508" s="70" t="s">
        <v>724</v>
      </c>
      <c r="B508" s="49" t="s">
        <v>200</v>
      </c>
      <c r="C508" s="49">
        <v>175</v>
      </c>
      <c r="D508" s="58">
        <v>5152070</v>
      </c>
      <c r="E508" s="49" t="s">
        <v>383</v>
      </c>
      <c r="F508" s="49" t="s">
        <v>384</v>
      </c>
      <c r="G508" s="52">
        <v>40294</v>
      </c>
      <c r="H508" s="49" t="s">
        <v>98</v>
      </c>
      <c r="I508" s="71" t="s">
        <v>57</v>
      </c>
    </row>
    <row r="509" spans="1:9" ht="14.4" customHeight="1" x14ac:dyDescent="0.3">
      <c r="A509" s="69" t="s">
        <v>724</v>
      </c>
      <c r="B509" s="50" t="s">
        <v>180</v>
      </c>
      <c r="C509" s="50">
        <v>60</v>
      </c>
      <c r="D509" s="32">
        <v>2340030</v>
      </c>
      <c r="E509" s="50" t="s">
        <v>383</v>
      </c>
      <c r="F509" s="50" t="s">
        <v>384</v>
      </c>
      <c r="G509" s="53">
        <v>40294</v>
      </c>
      <c r="H509" s="50" t="s">
        <v>98</v>
      </c>
      <c r="I509" s="68" t="s">
        <v>57</v>
      </c>
    </row>
    <row r="510" spans="1:9" ht="14.4" customHeight="1" x14ac:dyDescent="0.3">
      <c r="A510" s="70" t="s">
        <v>725</v>
      </c>
      <c r="B510" s="49" t="s">
        <v>181</v>
      </c>
      <c r="C510" s="49">
        <v>10</v>
      </c>
      <c r="D510" s="58">
        <v>377002.99999999994</v>
      </c>
      <c r="E510" s="49" t="s">
        <v>380</v>
      </c>
      <c r="F510" s="49" t="s">
        <v>381</v>
      </c>
      <c r="G510" s="52">
        <v>40307</v>
      </c>
      <c r="H510" s="49" t="s">
        <v>49</v>
      </c>
      <c r="I510" s="71" t="s">
        <v>44</v>
      </c>
    </row>
    <row r="511" spans="1:9" ht="14.4" customHeight="1" x14ac:dyDescent="0.3">
      <c r="A511" s="69" t="s">
        <v>780</v>
      </c>
      <c r="B511" s="50" t="s">
        <v>341</v>
      </c>
      <c r="C511" s="50">
        <v>99</v>
      </c>
      <c r="D511" s="32">
        <v>5448920.3999999994</v>
      </c>
      <c r="E511" s="50" t="s">
        <v>374</v>
      </c>
      <c r="F511" s="50" t="s">
        <v>375</v>
      </c>
      <c r="G511" s="53">
        <v>40351</v>
      </c>
      <c r="H511" s="50" t="s">
        <v>61</v>
      </c>
      <c r="I511" s="68" t="s">
        <v>57</v>
      </c>
    </row>
    <row r="512" spans="1:9" ht="14.4" customHeight="1" x14ac:dyDescent="0.3">
      <c r="A512" s="70" t="s">
        <v>798</v>
      </c>
      <c r="B512" s="49" t="s">
        <v>370</v>
      </c>
      <c r="C512" s="49">
        <v>7</v>
      </c>
      <c r="D512" s="58">
        <v>361337.89999999997</v>
      </c>
      <c r="E512" s="49" t="s">
        <v>399</v>
      </c>
      <c r="F512" s="49" t="s">
        <v>400</v>
      </c>
      <c r="G512" s="52">
        <v>40356</v>
      </c>
      <c r="H512" s="49" t="s">
        <v>72</v>
      </c>
      <c r="I512" s="71" t="s">
        <v>57</v>
      </c>
    </row>
    <row r="513" spans="1:9" ht="14.4" customHeight="1" x14ac:dyDescent="0.3">
      <c r="A513" s="69" t="s">
        <v>798</v>
      </c>
      <c r="B513" s="50" t="s">
        <v>371</v>
      </c>
      <c r="C513" s="50">
        <v>4</v>
      </c>
      <c r="D513" s="32">
        <v>117761.60000000001</v>
      </c>
      <c r="E513" s="50" t="s">
        <v>399</v>
      </c>
      <c r="F513" s="50" t="s">
        <v>400</v>
      </c>
      <c r="G513" s="53">
        <v>40356</v>
      </c>
      <c r="H513" s="50" t="s">
        <v>72</v>
      </c>
      <c r="I513" s="68" t="s">
        <v>57</v>
      </c>
    </row>
    <row r="514" spans="1:9" ht="14.4" customHeight="1" x14ac:dyDescent="0.3">
      <c r="A514" s="70" t="s">
        <v>798</v>
      </c>
      <c r="B514" s="49" t="s">
        <v>352</v>
      </c>
      <c r="C514" s="49">
        <v>4</v>
      </c>
      <c r="D514" s="58">
        <v>137698</v>
      </c>
      <c r="E514" s="49" t="s">
        <v>399</v>
      </c>
      <c r="F514" s="49" t="s">
        <v>400</v>
      </c>
      <c r="G514" s="52">
        <v>40356</v>
      </c>
      <c r="H514" s="49" t="s">
        <v>72</v>
      </c>
      <c r="I514" s="71" t="s">
        <v>57</v>
      </c>
    </row>
    <row r="515" spans="1:9" ht="14.4" customHeight="1" x14ac:dyDescent="0.3">
      <c r="A515" s="69" t="s">
        <v>728</v>
      </c>
      <c r="B515" s="50" t="s">
        <v>203</v>
      </c>
      <c r="C515" s="50">
        <v>10</v>
      </c>
      <c r="D515" s="32">
        <v>1344002</v>
      </c>
      <c r="E515" s="50" t="s">
        <v>380</v>
      </c>
      <c r="F515" s="50" t="s">
        <v>381</v>
      </c>
      <c r="G515" s="53">
        <v>40283</v>
      </c>
      <c r="H515" s="50" t="s">
        <v>49</v>
      </c>
      <c r="I515" s="68" t="s">
        <v>44</v>
      </c>
    </row>
    <row r="516" spans="1:9" ht="14.4" customHeight="1" x14ac:dyDescent="0.3">
      <c r="A516" s="70" t="s">
        <v>729</v>
      </c>
      <c r="B516" s="49" t="s">
        <v>204</v>
      </c>
      <c r="C516" s="49">
        <v>10</v>
      </c>
      <c r="D516" s="58">
        <v>119999</v>
      </c>
      <c r="E516" s="49" t="s">
        <v>405</v>
      </c>
      <c r="F516" s="49" t="s">
        <v>406</v>
      </c>
      <c r="G516" s="52">
        <v>40274</v>
      </c>
      <c r="H516" s="49" t="s">
        <v>56</v>
      </c>
      <c r="I516" s="71" t="s">
        <v>57</v>
      </c>
    </row>
    <row r="517" spans="1:9" ht="14.4" customHeight="1" x14ac:dyDescent="0.3">
      <c r="A517" s="69" t="s">
        <v>716</v>
      </c>
      <c r="B517" s="50" t="s">
        <v>205</v>
      </c>
      <c r="C517" s="50">
        <v>10</v>
      </c>
      <c r="D517" s="32">
        <v>119999</v>
      </c>
      <c r="E517" s="50" t="s">
        <v>392</v>
      </c>
      <c r="F517" s="50" t="s">
        <v>393</v>
      </c>
      <c r="G517" s="53">
        <v>40316</v>
      </c>
      <c r="H517" s="50" t="s">
        <v>76</v>
      </c>
      <c r="I517" s="68" t="s">
        <v>44</v>
      </c>
    </row>
    <row r="518" spans="1:9" ht="14.4" customHeight="1" x14ac:dyDescent="0.3">
      <c r="A518" s="70" t="s">
        <v>714</v>
      </c>
      <c r="B518" s="49" t="s">
        <v>206</v>
      </c>
      <c r="C518" s="49">
        <v>10</v>
      </c>
      <c r="D518" s="58">
        <v>119999</v>
      </c>
      <c r="E518" s="49" t="s">
        <v>439</v>
      </c>
      <c r="F518" s="49" t="s">
        <v>440</v>
      </c>
      <c r="G518" s="52">
        <v>40287</v>
      </c>
      <c r="H518" s="49" t="s">
        <v>56</v>
      </c>
      <c r="I518" s="71" t="s">
        <v>57</v>
      </c>
    </row>
    <row r="519" spans="1:9" ht="14.4" customHeight="1" x14ac:dyDescent="0.3">
      <c r="A519" s="69" t="s">
        <v>730</v>
      </c>
      <c r="B519" s="50" t="s">
        <v>207</v>
      </c>
      <c r="C519" s="50">
        <v>10</v>
      </c>
      <c r="D519" s="32">
        <v>119999</v>
      </c>
      <c r="E519" s="50" t="s">
        <v>386</v>
      </c>
      <c r="F519" s="50" t="s">
        <v>387</v>
      </c>
      <c r="G519" s="53">
        <v>40269</v>
      </c>
      <c r="H519" s="50" t="s">
        <v>43</v>
      </c>
      <c r="I519" s="68" t="s">
        <v>44</v>
      </c>
    </row>
    <row r="520" spans="1:9" ht="14.4" customHeight="1" x14ac:dyDescent="0.3">
      <c r="A520" s="70" t="s">
        <v>731</v>
      </c>
      <c r="B520" s="49" t="s">
        <v>208</v>
      </c>
      <c r="C520" s="49">
        <v>10</v>
      </c>
      <c r="D520" s="58">
        <v>119999</v>
      </c>
      <c r="E520" s="49" t="s">
        <v>383</v>
      </c>
      <c r="F520" s="49" t="s">
        <v>384</v>
      </c>
      <c r="G520" s="52">
        <v>40280</v>
      </c>
      <c r="H520" s="49" t="s">
        <v>98</v>
      </c>
      <c r="I520" s="71" t="s">
        <v>57</v>
      </c>
    </row>
    <row r="521" spans="1:9" ht="14.4" customHeight="1" x14ac:dyDescent="0.3">
      <c r="A521" s="69" t="s">
        <v>732</v>
      </c>
      <c r="B521" s="50" t="s">
        <v>209</v>
      </c>
      <c r="C521" s="50">
        <v>10</v>
      </c>
      <c r="D521" s="32">
        <v>119999</v>
      </c>
      <c r="E521" s="50" t="s">
        <v>439</v>
      </c>
      <c r="F521" s="50" t="s">
        <v>440</v>
      </c>
      <c r="G521" s="53">
        <v>40299</v>
      </c>
      <c r="H521" s="50" t="s">
        <v>56</v>
      </c>
      <c r="I521" s="68" t="s">
        <v>57</v>
      </c>
    </row>
    <row r="522" spans="1:9" ht="14.4" customHeight="1" x14ac:dyDescent="0.3">
      <c r="A522" s="70" t="s">
        <v>798</v>
      </c>
      <c r="B522" s="49" t="s">
        <v>353</v>
      </c>
      <c r="C522" s="49">
        <v>4</v>
      </c>
      <c r="D522" s="58">
        <v>151201.59999999998</v>
      </c>
      <c r="E522" s="49" t="s">
        <v>399</v>
      </c>
      <c r="F522" s="49" t="s">
        <v>400</v>
      </c>
      <c r="G522" s="52">
        <v>40356</v>
      </c>
      <c r="H522" s="49" t="s">
        <v>72</v>
      </c>
      <c r="I522" s="71" t="s">
        <v>57</v>
      </c>
    </row>
    <row r="523" spans="1:9" ht="14.4" customHeight="1" x14ac:dyDescent="0.3">
      <c r="A523" s="69" t="s">
        <v>768</v>
      </c>
      <c r="B523" s="50" t="s">
        <v>288</v>
      </c>
      <c r="C523" s="50">
        <v>28</v>
      </c>
      <c r="D523" s="32">
        <v>963886</v>
      </c>
      <c r="E523" s="50" t="s">
        <v>380</v>
      </c>
      <c r="F523" s="50" t="s">
        <v>381</v>
      </c>
      <c r="G523" s="53">
        <v>40346</v>
      </c>
      <c r="H523" s="50" t="s">
        <v>49</v>
      </c>
      <c r="I523" s="68" t="s">
        <v>44</v>
      </c>
    </row>
    <row r="524" spans="1:9" ht="14.4" customHeight="1" x14ac:dyDescent="0.3">
      <c r="A524" s="70" t="s">
        <v>768</v>
      </c>
      <c r="B524" s="49" t="s">
        <v>289</v>
      </c>
      <c r="C524" s="49">
        <v>18</v>
      </c>
      <c r="D524" s="58">
        <v>680407.20000000007</v>
      </c>
      <c r="E524" s="49" t="s">
        <v>380</v>
      </c>
      <c r="F524" s="49" t="s">
        <v>381</v>
      </c>
      <c r="G524" s="52">
        <v>40346</v>
      </c>
      <c r="H524" s="49" t="s">
        <v>49</v>
      </c>
      <c r="I524" s="71" t="s">
        <v>44</v>
      </c>
    </row>
    <row r="525" spans="1:9" ht="14.4" customHeight="1" x14ac:dyDescent="0.3">
      <c r="A525" s="69" t="s">
        <v>768</v>
      </c>
      <c r="B525" s="50" t="s">
        <v>290</v>
      </c>
      <c r="C525" s="50">
        <v>38</v>
      </c>
      <c r="D525" s="32">
        <v>1436415.2</v>
      </c>
      <c r="E525" s="50" t="s">
        <v>380</v>
      </c>
      <c r="F525" s="50" t="s">
        <v>381</v>
      </c>
      <c r="G525" s="53">
        <v>40346</v>
      </c>
      <c r="H525" s="50" t="s">
        <v>49</v>
      </c>
      <c r="I525" s="68" t="s">
        <v>44</v>
      </c>
    </row>
    <row r="526" spans="1:9" ht="14.4" customHeight="1" x14ac:dyDescent="0.3">
      <c r="A526" s="70" t="s">
        <v>734</v>
      </c>
      <c r="B526" s="49" t="s">
        <v>213</v>
      </c>
      <c r="C526" s="49">
        <v>6</v>
      </c>
      <c r="D526" s="58">
        <v>191100.0006</v>
      </c>
      <c r="E526" s="49" t="s">
        <v>405</v>
      </c>
      <c r="F526" s="49" t="s">
        <v>406</v>
      </c>
      <c r="G526" s="52">
        <v>40324</v>
      </c>
      <c r="H526" s="49" t="s">
        <v>56</v>
      </c>
      <c r="I526" s="71" t="s">
        <v>57</v>
      </c>
    </row>
    <row r="527" spans="1:9" ht="14.4" customHeight="1" x14ac:dyDescent="0.3">
      <c r="A527" s="69" t="s">
        <v>734</v>
      </c>
      <c r="B527" s="50" t="s">
        <v>214</v>
      </c>
      <c r="C527" s="50">
        <v>4</v>
      </c>
      <c r="D527" s="32">
        <v>150800</v>
      </c>
      <c r="E527" s="50" t="s">
        <v>405</v>
      </c>
      <c r="F527" s="50" t="s">
        <v>406</v>
      </c>
      <c r="G527" s="53">
        <v>40324</v>
      </c>
      <c r="H527" s="50" t="s">
        <v>56</v>
      </c>
      <c r="I527" s="68" t="s">
        <v>57</v>
      </c>
    </row>
    <row r="528" spans="1:9" ht="14.4" customHeight="1" x14ac:dyDescent="0.3">
      <c r="A528" s="70" t="s">
        <v>734</v>
      </c>
      <c r="B528" s="49" t="s">
        <v>215</v>
      </c>
      <c r="C528" s="49">
        <v>4</v>
      </c>
      <c r="D528" s="58">
        <v>150800</v>
      </c>
      <c r="E528" s="49" t="s">
        <v>405</v>
      </c>
      <c r="F528" s="49" t="s">
        <v>406</v>
      </c>
      <c r="G528" s="52">
        <v>40324</v>
      </c>
      <c r="H528" s="49" t="s">
        <v>56</v>
      </c>
      <c r="I528" s="71" t="s">
        <v>57</v>
      </c>
    </row>
    <row r="529" spans="1:9" ht="14.4" customHeight="1" x14ac:dyDescent="0.3">
      <c r="A529" s="69" t="s">
        <v>734</v>
      </c>
      <c r="B529" s="50" t="s">
        <v>216</v>
      </c>
      <c r="C529" s="50">
        <v>3</v>
      </c>
      <c r="D529" s="32">
        <v>165750</v>
      </c>
      <c r="E529" s="50" t="s">
        <v>405</v>
      </c>
      <c r="F529" s="50" t="s">
        <v>406</v>
      </c>
      <c r="G529" s="53">
        <v>40324</v>
      </c>
      <c r="H529" s="50" t="s">
        <v>56</v>
      </c>
      <c r="I529" s="68" t="s">
        <v>57</v>
      </c>
    </row>
    <row r="530" spans="1:9" ht="14.4" customHeight="1" x14ac:dyDescent="0.3">
      <c r="A530" s="70" t="s">
        <v>734</v>
      </c>
      <c r="B530" s="49" t="s">
        <v>217</v>
      </c>
      <c r="C530" s="49">
        <v>3</v>
      </c>
      <c r="D530" s="58">
        <v>117001.5</v>
      </c>
      <c r="E530" s="49" t="s">
        <v>405</v>
      </c>
      <c r="F530" s="49" t="s">
        <v>406</v>
      </c>
      <c r="G530" s="52">
        <v>40324</v>
      </c>
      <c r="H530" s="49" t="s">
        <v>56</v>
      </c>
      <c r="I530" s="71" t="s">
        <v>57</v>
      </c>
    </row>
    <row r="531" spans="1:9" x14ac:dyDescent="0.3">
      <c r="A531" s="69" t="s">
        <v>734</v>
      </c>
      <c r="B531" s="50" t="s">
        <v>218</v>
      </c>
      <c r="C531" s="50">
        <v>3</v>
      </c>
      <c r="D531" s="32">
        <v>113100.9</v>
      </c>
      <c r="E531" s="50" t="s">
        <v>405</v>
      </c>
      <c r="F531" s="50" t="s">
        <v>406</v>
      </c>
      <c r="G531" s="53">
        <v>40324</v>
      </c>
      <c r="H531" s="50" t="s">
        <v>56</v>
      </c>
      <c r="I531" s="68" t="s">
        <v>57</v>
      </c>
    </row>
    <row r="532" spans="1:9" ht="14.4" customHeight="1" x14ac:dyDescent="0.3">
      <c r="A532" s="70" t="s">
        <v>734</v>
      </c>
      <c r="B532" s="49" t="s">
        <v>219</v>
      </c>
      <c r="C532" s="49">
        <v>4</v>
      </c>
      <c r="D532" s="58">
        <v>243038.4</v>
      </c>
      <c r="E532" s="49" t="s">
        <v>405</v>
      </c>
      <c r="F532" s="49" t="s">
        <v>406</v>
      </c>
      <c r="G532" s="52">
        <v>40324</v>
      </c>
      <c r="H532" s="49" t="s">
        <v>56</v>
      </c>
      <c r="I532" s="71" t="s">
        <v>57</v>
      </c>
    </row>
    <row r="533" spans="1:9" ht="14.4" customHeight="1" x14ac:dyDescent="0.3">
      <c r="A533" s="69" t="s">
        <v>734</v>
      </c>
      <c r="B533" s="50" t="s">
        <v>220</v>
      </c>
      <c r="C533" s="50">
        <v>3</v>
      </c>
      <c r="D533" s="32">
        <v>152100</v>
      </c>
      <c r="E533" s="50" t="s">
        <v>405</v>
      </c>
      <c r="F533" s="50" t="s">
        <v>406</v>
      </c>
      <c r="G533" s="53">
        <v>40324</v>
      </c>
      <c r="H533" s="50" t="s">
        <v>56</v>
      </c>
      <c r="I533" s="68" t="s">
        <v>57</v>
      </c>
    </row>
    <row r="534" spans="1:9" ht="14.4" customHeight="1" x14ac:dyDescent="0.3">
      <c r="A534" s="70" t="s">
        <v>734</v>
      </c>
      <c r="B534" s="49" t="s">
        <v>221</v>
      </c>
      <c r="C534" s="49">
        <v>6</v>
      </c>
      <c r="D534" s="58">
        <v>319800.00060000003</v>
      </c>
      <c r="E534" s="49" t="s">
        <v>405</v>
      </c>
      <c r="F534" s="49" t="s">
        <v>406</v>
      </c>
      <c r="G534" s="52">
        <v>40324</v>
      </c>
      <c r="H534" s="49" t="s">
        <v>56</v>
      </c>
      <c r="I534" s="71" t="s">
        <v>57</v>
      </c>
    </row>
    <row r="535" spans="1:9" ht="14.4" customHeight="1" x14ac:dyDescent="0.3">
      <c r="A535" s="69" t="s">
        <v>734</v>
      </c>
      <c r="B535" s="50" t="s">
        <v>222</v>
      </c>
      <c r="C535" s="50">
        <v>6</v>
      </c>
      <c r="D535" s="32">
        <v>292500</v>
      </c>
      <c r="E535" s="50" t="s">
        <v>405</v>
      </c>
      <c r="F535" s="50" t="s">
        <v>406</v>
      </c>
      <c r="G535" s="53">
        <v>40324</v>
      </c>
      <c r="H535" s="50" t="s">
        <v>56</v>
      </c>
      <c r="I535" s="68" t="s">
        <v>57</v>
      </c>
    </row>
    <row r="536" spans="1:9" ht="14.4" customHeight="1" x14ac:dyDescent="0.3">
      <c r="A536" s="70" t="s">
        <v>769</v>
      </c>
      <c r="B536" s="49" t="s">
        <v>291</v>
      </c>
      <c r="C536" s="49">
        <v>17</v>
      </c>
      <c r="D536" s="58">
        <v>663008.5</v>
      </c>
      <c r="E536" s="49" t="s">
        <v>374</v>
      </c>
      <c r="F536" s="49" t="s">
        <v>375</v>
      </c>
      <c r="G536" s="52">
        <v>40337</v>
      </c>
      <c r="H536" s="49" t="s">
        <v>61</v>
      </c>
      <c r="I536" s="71" t="s">
        <v>57</v>
      </c>
    </row>
    <row r="537" spans="1:9" ht="14.4" customHeight="1" x14ac:dyDescent="0.3">
      <c r="A537" s="69" t="s">
        <v>769</v>
      </c>
      <c r="B537" s="50" t="s">
        <v>292</v>
      </c>
      <c r="C537" s="50">
        <v>2</v>
      </c>
      <c r="D537" s="32">
        <v>78001</v>
      </c>
      <c r="E537" s="50" t="s">
        <v>374</v>
      </c>
      <c r="F537" s="50" t="s">
        <v>375</v>
      </c>
      <c r="G537" s="53">
        <v>40337</v>
      </c>
      <c r="H537" s="50" t="s">
        <v>61</v>
      </c>
      <c r="I537" s="68" t="s">
        <v>57</v>
      </c>
    </row>
    <row r="538" spans="1:9" ht="14.4" customHeight="1" x14ac:dyDescent="0.3">
      <c r="A538" s="70" t="s">
        <v>769</v>
      </c>
      <c r="B538" s="49" t="s">
        <v>293</v>
      </c>
      <c r="C538" s="49">
        <v>30</v>
      </c>
      <c r="D538" s="58">
        <v>955500.00300000003</v>
      </c>
      <c r="E538" s="49" t="s">
        <v>374</v>
      </c>
      <c r="F538" s="49" t="s">
        <v>375</v>
      </c>
      <c r="G538" s="52">
        <v>40337</v>
      </c>
      <c r="H538" s="49" t="s">
        <v>61</v>
      </c>
      <c r="I538" s="71" t="s">
        <v>57</v>
      </c>
    </row>
    <row r="539" spans="1:9" ht="14.4" customHeight="1" x14ac:dyDescent="0.3">
      <c r="A539" s="69" t="s">
        <v>777</v>
      </c>
      <c r="B539" s="50" t="s">
        <v>328</v>
      </c>
      <c r="C539" s="50">
        <v>10</v>
      </c>
      <c r="D539" s="32">
        <v>224004</v>
      </c>
      <c r="E539" s="50" t="s">
        <v>374</v>
      </c>
      <c r="F539" s="50" t="s">
        <v>375</v>
      </c>
      <c r="G539" s="53">
        <v>40341</v>
      </c>
      <c r="H539" s="50" t="s">
        <v>61</v>
      </c>
      <c r="I539" s="68" t="s">
        <v>57</v>
      </c>
    </row>
    <row r="540" spans="1:9" ht="14.4" customHeight="1" x14ac:dyDescent="0.3">
      <c r="A540" s="70" t="s">
        <v>777</v>
      </c>
      <c r="B540" s="49" t="s">
        <v>329</v>
      </c>
      <c r="C540" s="49">
        <v>30</v>
      </c>
      <c r="D540" s="58">
        <v>1651188</v>
      </c>
      <c r="E540" s="49" t="s">
        <v>374</v>
      </c>
      <c r="F540" s="49" t="s">
        <v>375</v>
      </c>
      <c r="G540" s="52">
        <v>40341</v>
      </c>
      <c r="H540" s="49" t="s">
        <v>61</v>
      </c>
      <c r="I540" s="71" t="s">
        <v>57</v>
      </c>
    </row>
    <row r="541" spans="1:9" ht="14.4" customHeight="1" x14ac:dyDescent="0.3">
      <c r="A541" s="69" t="s">
        <v>737</v>
      </c>
      <c r="B541" s="50" t="s">
        <v>228</v>
      </c>
      <c r="C541" s="50">
        <v>34</v>
      </c>
      <c r="D541" s="32">
        <v>4569606.8000000007</v>
      </c>
      <c r="E541" s="50" t="s">
        <v>389</v>
      </c>
      <c r="F541" s="50" t="s">
        <v>390</v>
      </c>
      <c r="G541" s="53">
        <v>40276</v>
      </c>
      <c r="H541" s="50" t="s">
        <v>95</v>
      </c>
      <c r="I541" s="68" t="s">
        <v>57</v>
      </c>
    </row>
    <row r="542" spans="1:9" ht="14.4" customHeight="1" x14ac:dyDescent="0.3">
      <c r="A542" s="70" t="s">
        <v>737</v>
      </c>
      <c r="B542" s="49" t="s">
        <v>229</v>
      </c>
      <c r="C542" s="49">
        <v>4</v>
      </c>
      <c r="D542" s="58">
        <v>117761.60000000001</v>
      </c>
      <c r="E542" s="49" t="s">
        <v>389</v>
      </c>
      <c r="F542" s="49" t="s">
        <v>390</v>
      </c>
      <c r="G542" s="52">
        <v>40276</v>
      </c>
      <c r="H542" s="49" t="s">
        <v>95</v>
      </c>
      <c r="I542" s="71" t="s">
        <v>57</v>
      </c>
    </row>
    <row r="543" spans="1:9" ht="14.4" customHeight="1" x14ac:dyDescent="0.3">
      <c r="A543" s="69" t="s">
        <v>737</v>
      </c>
      <c r="B543" s="50" t="s">
        <v>230</v>
      </c>
      <c r="C543" s="50">
        <v>51</v>
      </c>
      <c r="D543" s="32">
        <v>2807019.6</v>
      </c>
      <c r="E543" s="50" t="s">
        <v>389</v>
      </c>
      <c r="F543" s="50" t="s">
        <v>390</v>
      </c>
      <c r="G543" s="53">
        <v>40276</v>
      </c>
      <c r="H543" s="50" t="s">
        <v>95</v>
      </c>
      <c r="I543" s="68" t="s">
        <v>57</v>
      </c>
    </row>
    <row r="544" spans="1:9" ht="14.4" customHeight="1" x14ac:dyDescent="0.3">
      <c r="A544" s="70" t="s">
        <v>738</v>
      </c>
      <c r="B544" s="49" t="s">
        <v>205</v>
      </c>
      <c r="C544" s="49">
        <v>10</v>
      </c>
      <c r="D544" s="58">
        <v>119999</v>
      </c>
      <c r="E544" s="49" t="s">
        <v>405</v>
      </c>
      <c r="F544" s="49" t="s">
        <v>406</v>
      </c>
      <c r="G544" s="52">
        <v>40289</v>
      </c>
      <c r="H544" s="49" t="s">
        <v>56</v>
      </c>
      <c r="I544" s="71" t="s">
        <v>57</v>
      </c>
    </row>
    <row r="545" spans="1:9" ht="14.4" customHeight="1" x14ac:dyDescent="0.3">
      <c r="A545" s="69" t="s">
        <v>738</v>
      </c>
      <c r="B545" s="50" t="s">
        <v>206</v>
      </c>
      <c r="C545" s="50">
        <v>5</v>
      </c>
      <c r="D545" s="32">
        <v>59999.5</v>
      </c>
      <c r="E545" s="50" t="s">
        <v>405</v>
      </c>
      <c r="F545" s="50" t="s">
        <v>406</v>
      </c>
      <c r="G545" s="53">
        <v>40289</v>
      </c>
      <c r="H545" s="50" t="s">
        <v>56</v>
      </c>
      <c r="I545" s="68" t="s">
        <v>57</v>
      </c>
    </row>
    <row r="546" spans="1:9" ht="14.4" customHeight="1" x14ac:dyDescent="0.3">
      <c r="A546" s="70" t="s">
        <v>738</v>
      </c>
      <c r="B546" s="49" t="s">
        <v>207</v>
      </c>
      <c r="C546" s="49">
        <v>15</v>
      </c>
      <c r="D546" s="58">
        <v>179998.5</v>
      </c>
      <c r="E546" s="49" t="s">
        <v>405</v>
      </c>
      <c r="F546" s="49" t="s">
        <v>406</v>
      </c>
      <c r="G546" s="52">
        <v>40289</v>
      </c>
      <c r="H546" s="49" t="s">
        <v>56</v>
      </c>
      <c r="I546" s="71" t="s">
        <v>57</v>
      </c>
    </row>
    <row r="547" spans="1:9" ht="14.4" customHeight="1" x14ac:dyDescent="0.3">
      <c r="A547" s="69" t="s">
        <v>738</v>
      </c>
      <c r="B547" s="50" t="s">
        <v>208</v>
      </c>
      <c r="C547" s="50">
        <v>20</v>
      </c>
      <c r="D547" s="32">
        <v>239998</v>
      </c>
      <c r="E547" s="50" t="s">
        <v>405</v>
      </c>
      <c r="F547" s="50" t="s">
        <v>406</v>
      </c>
      <c r="G547" s="53">
        <v>40289</v>
      </c>
      <c r="H547" s="50" t="s">
        <v>56</v>
      </c>
      <c r="I547" s="68" t="s">
        <v>57</v>
      </c>
    </row>
    <row r="548" spans="1:9" ht="14.4" customHeight="1" x14ac:dyDescent="0.3">
      <c r="A548" s="70" t="s">
        <v>739</v>
      </c>
      <c r="B548" s="49" t="s">
        <v>209</v>
      </c>
      <c r="C548" s="49">
        <v>10</v>
      </c>
      <c r="D548" s="58">
        <v>119999</v>
      </c>
      <c r="E548" s="49" t="s">
        <v>399</v>
      </c>
      <c r="F548" s="49" t="s">
        <v>400</v>
      </c>
      <c r="G548" s="52">
        <v>40292</v>
      </c>
      <c r="H548" s="49" t="s">
        <v>72</v>
      </c>
      <c r="I548" s="71" t="s">
        <v>57</v>
      </c>
    </row>
    <row r="549" spans="1:9" ht="14.4" customHeight="1" x14ac:dyDescent="0.3">
      <c r="A549" s="69" t="s">
        <v>739</v>
      </c>
      <c r="B549" s="50" t="s">
        <v>210</v>
      </c>
      <c r="C549" s="50">
        <v>94</v>
      </c>
      <c r="D549" s="32">
        <v>1127990.5999999999</v>
      </c>
      <c r="E549" s="50" t="s">
        <v>399</v>
      </c>
      <c r="F549" s="50" t="s">
        <v>400</v>
      </c>
      <c r="G549" s="53">
        <v>40292</v>
      </c>
      <c r="H549" s="50" t="s">
        <v>72</v>
      </c>
      <c r="I549" s="68" t="s">
        <v>57</v>
      </c>
    </row>
    <row r="550" spans="1:9" ht="14.4" customHeight="1" x14ac:dyDescent="0.3">
      <c r="A550" s="70" t="s">
        <v>739</v>
      </c>
      <c r="B550" s="49" t="s">
        <v>211</v>
      </c>
      <c r="C550" s="49">
        <v>30</v>
      </c>
      <c r="D550" s="58">
        <v>359997</v>
      </c>
      <c r="E550" s="49" t="s">
        <v>399</v>
      </c>
      <c r="F550" s="49" t="s">
        <v>400</v>
      </c>
      <c r="G550" s="52">
        <v>40292</v>
      </c>
      <c r="H550" s="49" t="s">
        <v>72</v>
      </c>
      <c r="I550" s="71" t="s">
        <v>57</v>
      </c>
    </row>
    <row r="551" spans="1:9" ht="14.4" customHeight="1" x14ac:dyDescent="0.3">
      <c r="A551" s="69" t="s">
        <v>777</v>
      </c>
      <c r="B551" s="50" t="s">
        <v>330</v>
      </c>
      <c r="C551" s="50">
        <v>15</v>
      </c>
      <c r="D551" s="32">
        <v>441606</v>
      </c>
      <c r="E551" s="50" t="s">
        <v>374</v>
      </c>
      <c r="F551" s="50" t="s">
        <v>375</v>
      </c>
      <c r="G551" s="53">
        <v>40341</v>
      </c>
      <c r="H551" s="50" t="s">
        <v>61</v>
      </c>
      <c r="I551" s="68" t="s">
        <v>57</v>
      </c>
    </row>
    <row r="552" spans="1:9" ht="14.4" customHeight="1" x14ac:dyDescent="0.3">
      <c r="A552" s="70" t="s">
        <v>784</v>
      </c>
      <c r="B552" s="49" t="s">
        <v>351</v>
      </c>
      <c r="C552" s="49">
        <v>44</v>
      </c>
      <c r="D552" s="58">
        <v>1663217.6</v>
      </c>
      <c r="E552" s="49" t="s">
        <v>396</v>
      </c>
      <c r="F552" s="49" t="s">
        <v>397</v>
      </c>
      <c r="G552" s="52">
        <v>40331</v>
      </c>
      <c r="H552" s="49" t="s">
        <v>43</v>
      </c>
      <c r="I552" s="71" t="s">
        <v>44</v>
      </c>
    </row>
    <row r="553" spans="1:9" ht="14.4" customHeight="1" x14ac:dyDescent="0.3">
      <c r="A553" s="69" t="s">
        <v>786</v>
      </c>
      <c r="B553" s="50" t="s">
        <v>353</v>
      </c>
      <c r="C553" s="50">
        <v>25</v>
      </c>
      <c r="D553" s="32">
        <v>945009.99999999988</v>
      </c>
      <c r="E553" s="50" t="s">
        <v>414</v>
      </c>
      <c r="F553" s="50" t="s">
        <v>415</v>
      </c>
      <c r="G553" s="53">
        <v>40333</v>
      </c>
      <c r="H553" s="50" t="s">
        <v>68</v>
      </c>
      <c r="I553" s="68" t="s">
        <v>57</v>
      </c>
    </row>
    <row r="554" spans="1:9" ht="14.4" customHeight="1" x14ac:dyDescent="0.3">
      <c r="A554" s="70" t="s">
        <v>786</v>
      </c>
      <c r="B554" s="49" t="s">
        <v>354</v>
      </c>
      <c r="C554" s="49">
        <v>15</v>
      </c>
      <c r="D554" s="58">
        <v>567006</v>
      </c>
      <c r="E554" s="49" t="s">
        <v>414</v>
      </c>
      <c r="F554" s="49" t="s">
        <v>415</v>
      </c>
      <c r="G554" s="52">
        <v>40333</v>
      </c>
      <c r="H554" s="49" t="s">
        <v>68</v>
      </c>
      <c r="I554" s="71" t="s">
        <v>57</v>
      </c>
    </row>
    <row r="555" spans="1:9" ht="14.4" customHeight="1" x14ac:dyDescent="0.3">
      <c r="A555" s="69" t="s">
        <v>786</v>
      </c>
      <c r="B555" s="50" t="s">
        <v>355</v>
      </c>
      <c r="C555" s="50">
        <v>1</v>
      </c>
      <c r="D555" s="32">
        <v>34424.5</v>
      </c>
      <c r="E555" s="50" t="s">
        <v>414</v>
      </c>
      <c r="F555" s="50" t="s">
        <v>415</v>
      </c>
      <c r="G555" s="53">
        <v>40333</v>
      </c>
      <c r="H555" s="50" t="s">
        <v>68</v>
      </c>
      <c r="I555" s="68" t="s">
        <v>57</v>
      </c>
    </row>
    <row r="556" spans="1:9" ht="14.4" customHeight="1" x14ac:dyDescent="0.3">
      <c r="A556" s="70" t="s">
        <v>742</v>
      </c>
      <c r="B556" s="49" t="s">
        <v>217</v>
      </c>
      <c r="C556" s="49">
        <v>7</v>
      </c>
      <c r="D556" s="58">
        <v>273003.5</v>
      </c>
      <c r="E556" s="49" t="s">
        <v>419</v>
      </c>
      <c r="F556" s="49" t="s">
        <v>420</v>
      </c>
      <c r="G556" s="52">
        <v>40301</v>
      </c>
      <c r="H556" s="49" t="s">
        <v>79</v>
      </c>
      <c r="I556" s="71" t="s">
        <v>57</v>
      </c>
    </row>
    <row r="557" spans="1:9" x14ac:dyDescent="0.3">
      <c r="A557" s="69" t="s">
        <v>743</v>
      </c>
      <c r="B557" s="50" t="s">
        <v>218</v>
      </c>
      <c r="C557" s="50">
        <v>55</v>
      </c>
      <c r="D557" s="32">
        <v>2073516.4999999998</v>
      </c>
      <c r="E557" s="50" t="s">
        <v>419</v>
      </c>
      <c r="F557" s="50" t="s">
        <v>420</v>
      </c>
      <c r="G557" s="53">
        <v>40296</v>
      </c>
      <c r="H557" s="50" t="s">
        <v>79</v>
      </c>
      <c r="I557" s="68" t="s">
        <v>57</v>
      </c>
    </row>
    <row r="558" spans="1:9" ht="14.4" customHeight="1" x14ac:dyDescent="0.3">
      <c r="A558" s="70" t="s">
        <v>744</v>
      </c>
      <c r="B558" s="49" t="s">
        <v>219</v>
      </c>
      <c r="C558" s="49">
        <v>9</v>
      </c>
      <c r="D558" s="58">
        <v>546836.4</v>
      </c>
      <c r="E558" s="49" t="s">
        <v>402</v>
      </c>
      <c r="F558" s="49" t="s">
        <v>403</v>
      </c>
      <c r="G558" s="52">
        <v>40287</v>
      </c>
      <c r="H558" s="49" t="s">
        <v>85</v>
      </c>
      <c r="I558" s="71" t="s">
        <v>57</v>
      </c>
    </row>
    <row r="559" spans="1:9" ht="14.4" customHeight="1" x14ac:dyDescent="0.3">
      <c r="A559" s="69" t="s">
        <v>786</v>
      </c>
      <c r="B559" s="50" t="s">
        <v>356</v>
      </c>
      <c r="C559" s="50">
        <v>9</v>
      </c>
      <c r="D559" s="32">
        <v>340203.60000000003</v>
      </c>
      <c r="E559" s="50" t="s">
        <v>414</v>
      </c>
      <c r="F559" s="50" t="s">
        <v>415</v>
      </c>
      <c r="G559" s="53">
        <v>40333</v>
      </c>
      <c r="H559" s="50" t="s">
        <v>68</v>
      </c>
      <c r="I559" s="68" t="s">
        <v>57</v>
      </c>
    </row>
    <row r="560" spans="1:9" ht="14.4" customHeight="1" x14ac:dyDescent="0.3">
      <c r="A560" s="70" t="s">
        <v>746</v>
      </c>
      <c r="B560" s="49" t="s">
        <v>231</v>
      </c>
      <c r="C560" s="49">
        <v>55</v>
      </c>
      <c r="D560" s="58">
        <v>1619222</v>
      </c>
      <c r="E560" s="49" t="s">
        <v>377</v>
      </c>
      <c r="F560" s="49" t="s">
        <v>378</v>
      </c>
      <c r="G560" s="52">
        <v>40292</v>
      </c>
      <c r="H560" s="49" t="s">
        <v>72</v>
      </c>
      <c r="I560" s="71" t="s">
        <v>57</v>
      </c>
    </row>
    <row r="561" spans="1:9" ht="14.4" customHeight="1" x14ac:dyDescent="0.3">
      <c r="A561" s="69" t="s">
        <v>747</v>
      </c>
      <c r="B561" s="50" t="s">
        <v>232</v>
      </c>
      <c r="C561" s="50">
        <v>43</v>
      </c>
      <c r="D561" s="32">
        <v>963217.20000000007</v>
      </c>
      <c r="E561" s="50" t="s">
        <v>414</v>
      </c>
      <c r="F561" s="50" t="s">
        <v>415</v>
      </c>
      <c r="G561" s="53">
        <v>40303</v>
      </c>
      <c r="H561" s="50" t="s">
        <v>68</v>
      </c>
      <c r="I561" s="68" t="s">
        <v>57</v>
      </c>
    </row>
    <row r="562" spans="1:9" ht="14.4" customHeight="1" x14ac:dyDescent="0.3">
      <c r="A562" s="70" t="s">
        <v>747</v>
      </c>
      <c r="B562" s="49" t="s">
        <v>233</v>
      </c>
      <c r="C562" s="49">
        <v>19</v>
      </c>
      <c r="D562" s="58">
        <v>1045752.4</v>
      </c>
      <c r="E562" s="49" t="s">
        <v>414</v>
      </c>
      <c r="F562" s="49" t="s">
        <v>415</v>
      </c>
      <c r="G562" s="52">
        <v>40303</v>
      </c>
      <c r="H562" s="49" t="s">
        <v>68</v>
      </c>
      <c r="I562" s="71" t="s">
        <v>57</v>
      </c>
    </row>
    <row r="563" spans="1:9" ht="14.4" customHeight="1" x14ac:dyDescent="0.3">
      <c r="A563" s="69" t="s">
        <v>748</v>
      </c>
      <c r="B563" s="50" t="s">
        <v>234</v>
      </c>
      <c r="C563" s="50">
        <v>32</v>
      </c>
      <c r="D563" s="32">
        <v>4300806.4000000004</v>
      </c>
      <c r="E563" s="50" t="s">
        <v>405</v>
      </c>
      <c r="F563" s="50" t="s">
        <v>406</v>
      </c>
      <c r="G563" s="53">
        <v>40283</v>
      </c>
      <c r="H563" s="50" t="s">
        <v>56</v>
      </c>
      <c r="I563" s="68" t="s">
        <v>57</v>
      </c>
    </row>
    <row r="564" spans="1:9" ht="14.4" customHeight="1" x14ac:dyDescent="0.3">
      <c r="A564" s="70" t="s">
        <v>749</v>
      </c>
      <c r="B564" s="49" t="s">
        <v>235</v>
      </c>
      <c r="C564" s="49">
        <v>16</v>
      </c>
      <c r="D564" s="58">
        <v>825915.2</v>
      </c>
      <c r="E564" s="49" t="s">
        <v>389</v>
      </c>
      <c r="F564" s="49" t="s">
        <v>390</v>
      </c>
      <c r="G564" s="52">
        <v>40296</v>
      </c>
      <c r="H564" s="49" t="s">
        <v>95</v>
      </c>
      <c r="I564" s="71" t="s">
        <v>57</v>
      </c>
    </row>
    <row r="565" spans="1:9" ht="14.4" customHeight="1" x14ac:dyDescent="0.3">
      <c r="A565" s="69" t="s">
        <v>750</v>
      </c>
      <c r="B565" s="50" t="s">
        <v>236</v>
      </c>
      <c r="C565" s="50">
        <v>44</v>
      </c>
      <c r="D565" s="32">
        <v>1250462.4000000001</v>
      </c>
      <c r="E565" s="50" t="s">
        <v>402</v>
      </c>
      <c r="F565" s="50" t="s">
        <v>403</v>
      </c>
      <c r="G565" s="53">
        <v>40300</v>
      </c>
      <c r="H565" s="50" t="s">
        <v>85</v>
      </c>
      <c r="I565" s="68" t="s">
        <v>57</v>
      </c>
    </row>
    <row r="566" spans="1:9" ht="14.4" customHeight="1" x14ac:dyDescent="0.3">
      <c r="A566" s="70" t="s">
        <v>786</v>
      </c>
      <c r="B566" s="49" t="s">
        <v>357</v>
      </c>
      <c r="C566" s="49">
        <v>8</v>
      </c>
      <c r="D566" s="58">
        <v>302403.19999999995</v>
      </c>
      <c r="E566" s="49" t="s">
        <v>414</v>
      </c>
      <c r="F566" s="49" t="s">
        <v>415</v>
      </c>
      <c r="G566" s="52">
        <v>40333</v>
      </c>
      <c r="H566" s="49" t="s">
        <v>68</v>
      </c>
      <c r="I566" s="71" t="s">
        <v>57</v>
      </c>
    </row>
    <row r="567" spans="1:9" ht="14.4" customHeight="1" x14ac:dyDescent="0.3">
      <c r="A567" s="69" t="s">
        <v>786</v>
      </c>
      <c r="B567" s="50" t="s">
        <v>358</v>
      </c>
      <c r="C567" s="50">
        <v>18</v>
      </c>
      <c r="D567" s="32">
        <v>573300.00179999997</v>
      </c>
      <c r="E567" s="50" t="s">
        <v>414</v>
      </c>
      <c r="F567" s="50" t="s">
        <v>415</v>
      </c>
      <c r="G567" s="53">
        <v>40333</v>
      </c>
      <c r="H567" s="50" t="s">
        <v>68</v>
      </c>
      <c r="I567" s="68" t="s">
        <v>57</v>
      </c>
    </row>
    <row r="568" spans="1:9" ht="14.4" customHeight="1" x14ac:dyDescent="0.3">
      <c r="A568" s="70" t="s">
        <v>786</v>
      </c>
      <c r="B568" s="49" t="s">
        <v>359</v>
      </c>
      <c r="C568" s="49">
        <v>25</v>
      </c>
      <c r="D568" s="58">
        <v>942500</v>
      </c>
      <c r="E568" s="49" t="s">
        <v>414</v>
      </c>
      <c r="F568" s="49" t="s">
        <v>415</v>
      </c>
      <c r="G568" s="52">
        <v>40333</v>
      </c>
      <c r="H568" s="49" t="s">
        <v>68</v>
      </c>
      <c r="I568" s="71" t="s">
        <v>57</v>
      </c>
    </row>
    <row r="569" spans="1:9" ht="14.4" customHeight="1" x14ac:dyDescent="0.3">
      <c r="A569" s="69" t="s">
        <v>752</v>
      </c>
      <c r="B569" s="50" t="s">
        <v>221</v>
      </c>
      <c r="C569" s="50">
        <v>3</v>
      </c>
      <c r="D569" s="32">
        <v>159900.00030000001</v>
      </c>
      <c r="E569" s="50" t="s">
        <v>439</v>
      </c>
      <c r="F569" s="50" t="s">
        <v>440</v>
      </c>
      <c r="G569" s="53">
        <v>40315</v>
      </c>
      <c r="H569" s="50" t="s">
        <v>56</v>
      </c>
      <c r="I569" s="68" t="s">
        <v>57</v>
      </c>
    </row>
    <row r="570" spans="1:9" ht="14.4" customHeight="1" x14ac:dyDescent="0.3">
      <c r="A570" s="70" t="s">
        <v>752</v>
      </c>
      <c r="B570" s="49" t="s">
        <v>222</v>
      </c>
      <c r="C570" s="49">
        <v>31</v>
      </c>
      <c r="D570" s="58">
        <v>1511250</v>
      </c>
      <c r="E570" s="49" t="s">
        <v>439</v>
      </c>
      <c r="F570" s="49" t="s">
        <v>440</v>
      </c>
      <c r="G570" s="52">
        <v>40315</v>
      </c>
      <c r="H570" s="49" t="s">
        <v>56</v>
      </c>
      <c r="I570" s="71" t="s">
        <v>57</v>
      </c>
    </row>
    <row r="571" spans="1:9" ht="14.4" customHeight="1" x14ac:dyDescent="0.3">
      <c r="A571" s="69" t="s">
        <v>752</v>
      </c>
      <c r="B571" s="50" t="s">
        <v>223</v>
      </c>
      <c r="C571" s="50">
        <v>2</v>
      </c>
      <c r="D571" s="32">
        <v>78001</v>
      </c>
      <c r="E571" s="50" t="s">
        <v>439</v>
      </c>
      <c r="F571" s="50" t="s">
        <v>440</v>
      </c>
      <c r="G571" s="53">
        <v>40315</v>
      </c>
      <c r="H571" s="50" t="s">
        <v>56</v>
      </c>
      <c r="I571" s="68" t="s">
        <v>57</v>
      </c>
    </row>
    <row r="572" spans="1:9" ht="14.4" customHeight="1" x14ac:dyDescent="0.3">
      <c r="A572" s="70" t="s">
        <v>753</v>
      </c>
      <c r="B572" s="49" t="s">
        <v>224</v>
      </c>
      <c r="C572" s="49">
        <v>51</v>
      </c>
      <c r="D572" s="58">
        <v>1989025.5</v>
      </c>
      <c r="E572" s="49" t="s">
        <v>392</v>
      </c>
      <c r="F572" s="49" t="s">
        <v>393</v>
      </c>
      <c r="G572" s="52">
        <v>40323</v>
      </c>
      <c r="H572" s="49" t="s">
        <v>76</v>
      </c>
      <c r="I572" s="71" t="s">
        <v>44</v>
      </c>
    </row>
    <row r="573" spans="1:9" ht="14.4" customHeight="1" x14ac:dyDescent="0.3">
      <c r="A573" s="69" t="s">
        <v>753</v>
      </c>
      <c r="B573" s="50" t="s">
        <v>225</v>
      </c>
      <c r="C573" s="50">
        <v>13</v>
      </c>
      <c r="D573" s="32">
        <v>382725.2</v>
      </c>
      <c r="E573" s="50" t="s">
        <v>392</v>
      </c>
      <c r="F573" s="50" t="s">
        <v>393</v>
      </c>
      <c r="G573" s="53">
        <v>40323</v>
      </c>
      <c r="H573" s="50" t="s">
        <v>76</v>
      </c>
      <c r="I573" s="68" t="s">
        <v>44</v>
      </c>
    </row>
    <row r="574" spans="1:9" ht="14.4" customHeight="1" x14ac:dyDescent="0.3">
      <c r="A574" s="70" t="s">
        <v>753</v>
      </c>
      <c r="B574" s="49" t="s">
        <v>226</v>
      </c>
      <c r="C574" s="49">
        <v>4</v>
      </c>
      <c r="D574" s="58">
        <v>89601.600000000006</v>
      </c>
      <c r="E574" s="49" t="s">
        <v>392</v>
      </c>
      <c r="F574" s="49" t="s">
        <v>393</v>
      </c>
      <c r="G574" s="52">
        <v>40323</v>
      </c>
      <c r="H574" s="49" t="s">
        <v>76</v>
      </c>
      <c r="I574" s="71" t="s">
        <v>44</v>
      </c>
    </row>
    <row r="575" spans="1:9" ht="14.4" customHeight="1" x14ac:dyDescent="0.3">
      <c r="A575" s="69" t="s">
        <v>754</v>
      </c>
      <c r="B575" s="50" t="s">
        <v>227</v>
      </c>
      <c r="C575" s="50">
        <v>40</v>
      </c>
      <c r="D575" s="32">
        <v>2201584</v>
      </c>
      <c r="E575" s="50" t="s">
        <v>392</v>
      </c>
      <c r="F575" s="50" t="s">
        <v>393</v>
      </c>
      <c r="G575" s="53">
        <v>40328</v>
      </c>
      <c r="H575" s="50" t="s">
        <v>76</v>
      </c>
      <c r="I575" s="68" t="s">
        <v>44</v>
      </c>
    </row>
    <row r="576" spans="1:9" ht="14.4" customHeight="1" x14ac:dyDescent="0.3">
      <c r="A576" s="70" t="s">
        <v>754</v>
      </c>
      <c r="B576" s="49" t="s">
        <v>228</v>
      </c>
      <c r="C576" s="49">
        <v>60</v>
      </c>
      <c r="D576" s="58">
        <v>8064012.0000000009</v>
      </c>
      <c r="E576" s="49" t="s">
        <v>392</v>
      </c>
      <c r="F576" s="49" t="s">
        <v>393</v>
      </c>
      <c r="G576" s="52">
        <v>40328</v>
      </c>
      <c r="H576" s="49" t="s">
        <v>76</v>
      </c>
      <c r="I576" s="71" t="s">
        <v>44</v>
      </c>
    </row>
    <row r="577" spans="1:9" ht="14.4" customHeight="1" x14ac:dyDescent="0.3">
      <c r="A577" s="69" t="s">
        <v>754</v>
      </c>
      <c r="B577" s="50" t="s">
        <v>229</v>
      </c>
      <c r="C577" s="50">
        <v>90</v>
      </c>
      <c r="D577" s="32">
        <v>2649636</v>
      </c>
      <c r="E577" s="50" t="s">
        <v>392</v>
      </c>
      <c r="F577" s="50" t="s">
        <v>393</v>
      </c>
      <c r="G577" s="53">
        <v>40328</v>
      </c>
      <c r="H577" s="50" t="s">
        <v>76</v>
      </c>
      <c r="I577" s="68" t="s">
        <v>44</v>
      </c>
    </row>
    <row r="578" spans="1:9" ht="14.4" customHeight="1" x14ac:dyDescent="0.3">
      <c r="A578" s="70" t="s">
        <v>754</v>
      </c>
      <c r="B578" s="49" t="s">
        <v>230</v>
      </c>
      <c r="C578" s="49">
        <v>35</v>
      </c>
      <c r="D578" s="58">
        <v>1926386</v>
      </c>
      <c r="E578" s="49" t="s">
        <v>392</v>
      </c>
      <c r="F578" s="49" t="s">
        <v>393</v>
      </c>
      <c r="G578" s="52">
        <v>40328</v>
      </c>
      <c r="H578" s="49" t="s">
        <v>76</v>
      </c>
      <c r="I578" s="71" t="s">
        <v>44</v>
      </c>
    </row>
    <row r="579" spans="1:9" ht="14.4" customHeight="1" x14ac:dyDescent="0.3">
      <c r="A579" s="69" t="s">
        <v>755</v>
      </c>
      <c r="B579" s="50" t="s">
        <v>240</v>
      </c>
      <c r="C579" s="50">
        <v>10</v>
      </c>
      <c r="D579" s="32">
        <v>522005</v>
      </c>
      <c r="E579" s="50" t="s">
        <v>439</v>
      </c>
      <c r="F579" s="50" t="s">
        <v>440</v>
      </c>
      <c r="G579" s="53">
        <v>40303</v>
      </c>
      <c r="H579" s="50" t="s">
        <v>56</v>
      </c>
      <c r="I579" s="68" t="s">
        <v>57</v>
      </c>
    </row>
    <row r="580" spans="1:9" ht="14.4" customHeight="1" x14ac:dyDescent="0.3">
      <c r="A580" s="70" t="s">
        <v>755</v>
      </c>
      <c r="B580" s="49" t="s">
        <v>241</v>
      </c>
      <c r="C580" s="49">
        <v>5</v>
      </c>
      <c r="D580" s="58">
        <v>139749.5</v>
      </c>
      <c r="E580" s="49" t="s">
        <v>439</v>
      </c>
      <c r="F580" s="49" t="s">
        <v>440</v>
      </c>
      <c r="G580" s="52">
        <v>40303</v>
      </c>
      <c r="H580" s="49" t="s">
        <v>56</v>
      </c>
      <c r="I580" s="71" t="s">
        <v>57</v>
      </c>
    </row>
    <row r="581" spans="1:9" ht="14.4" customHeight="1" x14ac:dyDescent="0.3">
      <c r="A581" s="69" t="s">
        <v>755</v>
      </c>
      <c r="B581" s="50" t="s">
        <v>242</v>
      </c>
      <c r="C581" s="50">
        <v>10</v>
      </c>
      <c r="D581" s="32">
        <v>279499</v>
      </c>
      <c r="E581" s="50" t="s">
        <v>439</v>
      </c>
      <c r="F581" s="50" t="s">
        <v>440</v>
      </c>
      <c r="G581" s="53">
        <v>40303</v>
      </c>
      <c r="H581" s="50" t="s">
        <v>56</v>
      </c>
      <c r="I581" s="68" t="s">
        <v>57</v>
      </c>
    </row>
    <row r="582" spans="1:9" ht="14.4" customHeight="1" x14ac:dyDescent="0.3">
      <c r="A582" s="70" t="s">
        <v>755</v>
      </c>
      <c r="B582" s="49" t="s">
        <v>243</v>
      </c>
      <c r="C582" s="49">
        <v>5</v>
      </c>
      <c r="D582" s="58">
        <v>139749.5</v>
      </c>
      <c r="E582" s="49" t="s">
        <v>439</v>
      </c>
      <c r="F582" s="49" t="s">
        <v>440</v>
      </c>
      <c r="G582" s="52">
        <v>40303</v>
      </c>
      <c r="H582" s="49" t="s">
        <v>56</v>
      </c>
      <c r="I582" s="71" t="s">
        <v>57</v>
      </c>
    </row>
    <row r="583" spans="1:9" ht="14.4" customHeight="1" x14ac:dyDescent="0.3">
      <c r="A583" s="69" t="s">
        <v>787</v>
      </c>
      <c r="B583" s="50" t="s">
        <v>360</v>
      </c>
      <c r="C583" s="50">
        <v>31</v>
      </c>
      <c r="D583" s="32">
        <v>1168700</v>
      </c>
      <c r="E583" s="50" t="s">
        <v>383</v>
      </c>
      <c r="F583" s="50" t="s">
        <v>384</v>
      </c>
      <c r="G583" s="53">
        <v>40347</v>
      </c>
      <c r="H583" s="50" t="s">
        <v>98</v>
      </c>
      <c r="I583" s="68" t="s">
        <v>57</v>
      </c>
    </row>
    <row r="584" spans="1:9" ht="14.4" customHeight="1" x14ac:dyDescent="0.3">
      <c r="A584" s="70" t="s">
        <v>787</v>
      </c>
      <c r="B584" s="49" t="s">
        <v>361</v>
      </c>
      <c r="C584" s="49">
        <v>48</v>
      </c>
      <c r="D584" s="58">
        <v>2652000</v>
      </c>
      <c r="E584" s="49" t="s">
        <v>383</v>
      </c>
      <c r="F584" s="49" t="s">
        <v>384</v>
      </c>
      <c r="G584" s="52">
        <v>40347</v>
      </c>
      <c r="H584" s="49" t="s">
        <v>98</v>
      </c>
      <c r="I584" s="71" t="s">
        <v>57</v>
      </c>
    </row>
    <row r="585" spans="1:9" ht="14.4" customHeight="1" x14ac:dyDescent="0.3">
      <c r="A585" s="69" t="s">
        <v>787</v>
      </c>
      <c r="B585" s="50" t="s">
        <v>362</v>
      </c>
      <c r="C585" s="50">
        <v>64</v>
      </c>
      <c r="D585" s="32">
        <v>2496032</v>
      </c>
      <c r="E585" s="50" t="s">
        <v>383</v>
      </c>
      <c r="F585" s="50" t="s">
        <v>384</v>
      </c>
      <c r="G585" s="53">
        <v>40347</v>
      </c>
      <c r="H585" s="50" t="s">
        <v>98</v>
      </c>
      <c r="I585" s="68" t="s">
        <v>57</v>
      </c>
    </row>
    <row r="586" spans="1:9" ht="14.4" customHeight="1" x14ac:dyDescent="0.3">
      <c r="A586" s="70" t="s">
        <v>787</v>
      </c>
      <c r="B586" s="49" t="s">
        <v>363</v>
      </c>
      <c r="C586" s="49">
        <v>43</v>
      </c>
      <c r="D586" s="58">
        <v>1621112.9</v>
      </c>
      <c r="E586" s="49" t="s">
        <v>383</v>
      </c>
      <c r="F586" s="49" t="s">
        <v>384</v>
      </c>
      <c r="G586" s="52">
        <v>40347</v>
      </c>
      <c r="H586" s="49" t="s">
        <v>98</v>
      </c>
      <c r="I586" s="71" t="s">
        <v>57</v>
      </c>
    </row>
    <row r="587" spans="1:9" ht="14.4" customHeight="1" x14ac:dyDescent="0.3">
      <c r="A587" s="69" t="s">
        <v>757</v>
      </c>
      <c r="B587" s="50" t="s">
        <v>248</v>
      </c>
      <c r="C587" s="50">
        <v>105</v>
      </c>
      <c r="D587" s="32">
        <v>3091242</v>
      </c>
      <c r="E587" s="50" t="s">
        <v>383</v>
      </c>
      <c r="F587" s="50" t="s">
        <v>384</v>
      </c>
      <c r="G587" s="53">
        <v>40318</v>
      </c>
      <c r="H587" s="50" t="s">
        <v>98</v>
      </c>
      <c r="I587" s="68" t="s">
        <v>57</v>
      </c>
    </row>
    <row r="588" spans="1:9" ht="14.4" customHeight="1" x14ac:dyDescent="0.3">
      <c r="A588" s="70" t="s">
        <v>758</v>
      </c>
      <c r="B588" s="49" t="s">
        <v>249</v>
      </c>
      <c r="C588" s="49">
        <v>135</v>
      </c>
      <c r="D588" s="58">
        <v>3024054</v>
      </c>
      <c r="E588" s="49" t="s">
        <v>405</v>
      </c>
      <c r="F588" s="49" t="s">
        <v>406</v>
      </c>
      <c r="G588" s="52">
        <v>40282</v>
      </c>
      <c r="H588" s="49" t="s">
        <v>56</v>
      </c>
      <c r="I588" s="71" t="s">
        <v>57</v>
      </c>
    </row>
    <row r="589" spans="1:9" ht="14.4" customHeight="1" x14ac:dyDescent="0.3">
      <c r="A589" s="69" t="s">
        <v>758</v>
      </c>
      <c r="B589" s="50" t="s">
        <v>250</v>
      </c>
      <c r="C589" s="50">
        <v>205</v>
      </c>
      <c r="D589" s="32">
        <v>11283118</v>
      </c>
      <c r="E589" s="50" t="s">
        <v>405</v>
      </c>
      <c r="F589" s="50" t="s">
        <v>406</v>
      </c>
      <c r="G589" s="53">
        <v>40282</v>
      </c>
      <c r="H589" s="50" t="s">
        <v>56</v>
      </c>
      <c r="I589" s="68" t="s">
        <v>57</v>
      </c>
    </row>
    <row r="590" spans="1:9" ht="14.4" customHeight="1" x14ac:dyDescent="0.3">
      <c r="A590" s="70" t="s">
        <v>758</v>
      </c>
      <c r="B590" s="49" t="s">
        <v>251</v>
      </c>
      <c r="C590" s="49">
        <v>30</v>
      </c>
      <c r="D590" s="58">
        <v>4032006.0000000005</v>
      </c>
      <c r="E590" s="49" t="s">
        <v>405</v>
      </c>
      <c r="F590" s="49" t="s">
        <v>406</v>
      </c>
      <c r="G590" s="52">
        <v>40282</v>
      </c>
      <c r="H590" s="49" t="s">
        <v>56</v>
      </c>
      <c r="I590" s="71" t="s">
        <v>57</v>
      </c>
    </row>
    <row r="591" spans="1:9" ht="14.4" customHeight="1" x14ac:dyDescent="0.3">
      <c r="A591" s="69" t="s">
        <v>759</v>
      </c>
      <c r="B591" s="50" t="s">
        <v>252</v>
      </c>
      <c r="C591" s="50">
        <v>4</v>
      </c>
      <c r="D591" s="32">
        <v>117761.60000000001</v>
      </c>
      <c r="E591" s="50" t="s">
        <v>392</v>
      </c>
      <c r="F591" s="50" t="s">
        <v>393</v>
      </c>
      <c r="G591" s="53">
        <v>40299</v>
      </c>
      <c r="H591" s="50" t="s">
        <v>76</v>
      </c>
      <c r="I591" s="68" t="s">
        <v>44</v>
      </c>
    </row>
    <row r="592" spans="1:9" ht="14.4" customHeight="1" x14ac:dyDescent="0.3">
      <c r="A592" s="70" t="s">
        <v>760</v>
      </c>
      <c r="B592" s="49" t="s">
        <v>253</v>
      </c>
      <c r="C592" s="49">
        <v>4</v>
      </c>
      <c r="D592" s="58">
        <v>89601.600000000006</v>
      </c>
      <c r="E592" s="49" t="s">
        <v>377</v>
      </c>
      <c r="F592" s="49" t="s">
        <v>378</v>
      </c>
      <c r="G592" s="52">
        <v>40302</v>
      </c>
      <c r="H592" s="49" t="s">
        <v>72</v>
      </c>
      <c r="I592" s="71" t="s">
        <v>57</v>
      </c>
    </row>
    <row r="593" spans="1:9" ht="14.4" customHeight="1" x14ac:dyDescent="0.3">
      <c r="A593" s="69" t="s">
        <v>761</v>
      </c>
      <c r="B593" s="50" t="s">
        <v>254</v>
      </c>
      <c r="C593" s="50">
        <v>10</v>
      </c>
      <c r="D593" s="32">
        <v>550396</v>
      </c>
      <c r="E593" s="50" t="s">
        <v>396</v>
      </c>
      <c r="F593" s="50" t="s">
        <v>397</v>
      </c>
      <c r="G593" s="53">
        <v>40294</v>
      </c>
      <c r="H593" s="50" t="s">
        <v>43</v>
      </c>
      <c r="I593" s="68" t="s">
        <v>44</v>
      </c>
    </row>
    <row r="594" spans="1:9" ht="14.4" customHeight="1" x14ac:dyDescent="0.3">
      <c r="A594" s="70" t="s">
        <v>761</v>
      </c>
      <c r="B594" s="49" t="s">
        <v>255</v>
      </c>
      <c r="C594" s="49">
        <v>5</v>
      </c>
      <c r="D594" s="58">
        <v>672001</v>
      </c>
      <c r="E594" s="49" t="s">
        <v>396</v>
      </c>
      <c r="F594" s="49" t="s">
        <v>397</v>
      </c>
      <c r="G594" s="52">
        <v>40294</v>
      </c>
      <c r="H594" s="49" t="s">
        <v>43</v>
      </c>
      <c r="I594" s="71" t="s">
        <v>44</v>
      </c>
    </row>
    <row r="595" spans="1:9" ht="14.4" customHeight="1" x14ac:dyDescent="0.3">
      <c r="A595" s="69" t="s">
        <v>761</v>
      </c>
      <c r="B595" s="50" t="s">
        <v>256</v>
      </c>
      <c r="C595" s="50">
        <v>10</v>
      </c>
      <c r="D595" s="32">
        <v>294404</v>
      </c>
      <c r="E595" s="50" t="s">
        <v>396</v>
      </c>
      <c r="F595" s="50" t="s">
        <v>397</v>
      </c>
      <c r="G595" s="53">
        <v>40294</v>
      </c>
      <c r="H595" s="50" t="s">
        <v>43</v>
      </c>
      <c r="I595" s="68" t="s">
        <v>44</v>
      </c>
    </row>
    <row r="596" spans="1:9" ht="14.4" customHeight="1" x14ac:dyDescent="0.3">
      <c r="A596" s="70" t="s">
        <v>761</v>
      </c>
      <c r="B596" s="49" t="s">
        <v>257</v>
      </c>
      <c r="C596" s="49">
        <v>5</v>
      </c>
      <c r="D596" s="58">
        <v>112002</v>
      </c>
      <c r="E596" s="49" t="s">
        <v>396</v>
      </c>
      <c r="F596" s="49" t="s">
        <v>397</v>
      </c>
      <c r="G596" s="52">
        <v>40294</v>
      </c>
      <c r="H596" s="49" t="s">
        <v>43</v>
      </c>
      <c r="I596" s="71" t="s">
        <v>44</v>
      </c>
    </row>
    <row r="597" spans="1:9" ht="14.4" customHeight="1" x14ac:dyDescent="0.3">
      <c r="A597" s="69" t="s">
        <v>762</v>
      </c>
      <c r="B597" s="50" t="s">
        <v>258</v>
      </c>
      <c r="C597" s="50">
        <v>81</v>
      </c>
      <c r="D597" s="32">
        <v>4458207.5999999996</v>
      </c>
      <c r="E597" s="50" t="s">
        <v>396</v>
      </c>
      <c r="F597" s="50" t="s">
        <v>397</v>
      </c>
      <c r="G597" s="53">
        <v>40325</v>
      </c>
      <c r="H597" s="50" t="s">
        <v>43</v>
      </c>
      <c r="I597" s="68" t="s">
        <v>44</v>
      </c>
    </row>
    <row r="598" spans="1:9" ht="14.4" customHeight="1" x14ac:dyDescent="0.3">
      <c r="A598" s="70" t="s">
        <v>762</v>
      </c>
      <c r="B598" s="49" t="s">
        <v>259</v>
      </c>
      <c r="C598" s="49">
        <v>21</v>
      </c>
      <c r="D598" s="58">
        <v>2822404.2</v>
      </c>
      <c r="E598" s="49" t="s">
        <v>396</v>
      </c>
      <c r="F598" s="49" t="s">
        <v>397</v>
      </c>
      <c r="G598" s="52">
        <v>40325</v>
      </c>
      <c r="H598" s="49" t="s">
        <v>43</v>
      </c>
      <c r="I598" s="71" t="s">
        <v>44</v>
      </c>
    </row>
    <row r="599" spans="1:9" ht="14.4" customHeight="1" x14ac:dyDescent="0.3">
      <c r="A599" s="69" t="s">
        <v>762</v>
      </c>
      <c r="B599" s="50" t="s">
        <v>260</v>
      </c>
      <c r="C599" s="50">
        <v>40</v>
      </c>
      <c r="D599" s="32">
        <v>2064788</v>
      </c>
      <c r="E599" s="50" t="s">
        <v>396</v>
      </c>
      <c r="F599" s="50" t="s">
        <v>397</v>
      </c>
      <c r="G599" s="53">
        <v>40325</v>
      </c>
      <c r="H599" s="50" t="s">
        <v>43</v>
      </c>
      <c r="I599" s="68" t="s">
        <v>44</v>
      </c>
    </row>
    <row r="600" spans="1:9" ht="14.4" customHeight="1" x14ac:dyDescent="0.3">
      <c r="A600" s="70" t="s">
        <v>762</v>
      </c>
      <c r="B600" s="49" t="s">
        <v>261</v>
      </c>
      <c r="C600" s="49">
        <v>37</v>
      </c>
      <c r="D600" s="58">
        <v>1909928.9</v>
      </c>
      <c r="E600" s="49" t="s">
        <v>396</v>
      </c>
      <c r="F600" s="49" t="s">
        <v>397</v>
      </c>
      <c r="G600" s="52">
        <v>40325</v>
      </c>
      <c r="H600" s="49" t="s">
        <v>43</v>
      </c>
      <c r="I600" s="71" t="s">
        <v>44</v>
      </c>
    </row>
    <row r="601" spans="1:9" ht="14.4" customHeight="1" x14ac:dyDescent="0.3">
      <c r="A601" s="69" t="s">
        <v>763</v>
      </c>
      <c r="B601" s="50" t="s">
        <v>262</v>
      </c>
      <c r="C601" s="50">
        <v>59</v>
      </c>
      <c r="D601" s="32">
        <v>1736983.6</v>
      </c>
      <c r="E601" s="50" t="s">
        <v>399</v>
      </c>
      <c r="F601" s="50" t="s">
        <v>400</v>
      </c>
      <c r="G601" s="53">
        <v>40291</v>
      </c>
      <c r="H601" s="50" t="s">
        <v>72</v>
      </c>
      <c r="I601" s="68" t="s">
        <v>57</v>
      </c>
    </row>
    <row r="602" spans="1:9" ht="14.4" customHeight="1" x14ac:dyDescent="0.3">
      <c r="A602" s="70" t="s">
        <v>763</v>
      </c>
      <c r="B602" s="49" t="s">
        <v>263</v>
      </c>
      <c r="C602" s="49">
        <v>17</v>
      </c>
      <c r="D602" s="58">
        <v>380806.80000000005</v>
      </c>
      <c r="E602" s="49" t="s">
        <v>399</v>
      </c>
      <c r="F602" s="49" t="s">
        <v>400</v>
      </c>
      <c r="G602" s="52">
        <v>40291</v>
      </c>
      <c r="H602" s="49" t="s">
        <v>72</v>
      </c>
      <c r="I602" s="71" t="s">
        <v>57</v>
      </c>
    </row>
    <row r="603" spans="1:9" ht="14.4" customHeight="1" x14ac:dyDescent="0.3">
      <c r="A603" s="69" t="s">
        <v>763</v>
      </c>
      <c r="B603" s="50" t="s">
        <v>264</v>
      </c>
      <c r="C603" s="50">
        <v>27</v>
      </c>
      <c r="D603" s="32">
        <v>1486069.2</v>
      </c>
      <c r="E603" s="50" t="s">
        <v>399</v>
      </c>
      <c r="F603" s="50" t="s">
        <v>400</v>
      </c>
      <c r="G603" s="53">
        <v>40291</v>
      </c>
      <c r="H603" s="50" t="s">
        <v>72</v>
      </c>
      <c r="I603" s="68" t="s">
        <v>57</v>
      </c>
    </row>
    <row r="604" spans="1:9" ht="14.4" customHeight="1" x14ac:dyDescent="0.3">
      <c r="A604" s="70" t="s">
        <v>763</v>
      </c>
      <c r="B604" s="49" t="s">
        <v>265</v>
      </c>
      <c r="C604" s="49">
        <v>28</v>
      </c>
      <c r="D604" s="58">
        <v>3763205.6000000006</v>
      </c>
      <c r="E604" s="49" t="s">
        <v>399</v>
      </c>
      <c r="F604" s="49" t="s">
        <v>400</v>
      </c>
      <c r="G604" s="52">
        <v>40291</v>
      </c>
      <c r="H604" s="49" t="s">
        <v>72</v>
      </c>
      <c r="I604" s="71" t="s">
        <v>57</v>
      </c>
    </row>
    <row r="605" spans="1:9" ht="14.4" customHeight="1" x14ac:dyDescent="0.3">
      <c r="A605" s="69" t="s">
        <v>764</v>
      </c>
      <c r="B605" s="50" t="s">
        <v>266</v>
      </c>
      <c r="C605" s="50">
        <v>94</v>
      </c>
      <c r="D605" s="32">
        <v>3235903</v>
      </c>
      <c r="E605" s="50" t="s">
        <v>419</v>
      </c>
      <c r="F605" s="50" t="s">
        <v>420</v>
      </c>
      <c r="G605" s="53">
        <v>40270</v>
      </c>
      <c r="H605" s="50" t="s">
        <v>79</v>
      </c>
      <c r="I605" s="68" t="s">
        <v>57</v>
      </c>
    </row>
    <row r="606" spans="1:9" ht="14.4" customHeight="1" x14ac:dyDescent="0.3">
      <c r="A606" s="70" t="s">
        <v>764</v>
      </c>
      <c r="B606" s="49" t="s">
        <v>267</v>
      </c>
      <c r="C606" s="49">
        <v>32</v>
      </c>
      <c r="D606" s="58">
        <v>1209612.8</v>
      </c>
      <c r="E606" s="49" t="s">
        <v>419</v>
      </c>
      <c r="F606" s="49" t="s">
        <v>420</v>
      </c>
      <c r="G606" s="52">
        <v>40270</v>
      </c>
      <c r="H606" s="49" t="s">
        <v>79</v>
      </c>
      <c r="I606" s="71" t="s">
        <v>57</v>
      </c>
    </row>
    <row r="607" spans="1:9" ht="14.4" customHeight="1" x14ac:dyDescent="0.3">
      <c r="A607" s="69" t="s">
        <v>764</v>
      </c>
      <c r="B607" s="50" t="s">
        <v>268</v>
      </c>
      <c r="C607" s="50">
        <v>23</v>
      </c>
      <c r="D607" s="32">
        <v>869409.20000000007</v>
      </c>
      <c r="E607" s="50" t="s">
        <v>419</v>
      </c>
      <c r="F607" s="50" t="s">
        <v>420</v>
      </c>
      <c r="G607" s="53">
        <v>40270</v>
      </c>
      <c r="H607" s="50" t="s">
        <v>79</v>
      </c>
      <c r="I607" s="68" t="s">
        <v>57</v>
      </c>
    </row>
    <row r="608" spans="1:9" ht="14.4" customHeight="1" x14ac:dyDescent="0.3">
      <c r="A608" s="70" t="s">
        <v>764</v>
      </c>
      <c r="B608" s="49" t="s">
        <v>269</v>
      </c>
      <c r="C608" s="49">
        <v>23</v>
      </c>
      <c r="D608" s="58">
        <v>791763.5</v>
      </c>
      <c r="E608" s="49" t="s">
        <v>419</v>
      </c>
      <c r="F608" s="49" t="s">
        <v>420</v>
      </c>
      <c r="G608" s="52">
        <v>40270</v>
      </c>
      <c r="H608" s="49" t="s">
        <v>79</v>
      </c>
      <c r="I608" s="71" t="s">
        <v>57</v>
      </c>
    </row>
    <row r="609" spans="1:9" ht="14.4" customHeight="1" x14ac:dyDescent="0.3">
      <c r="A609" s="69" t="s">
        <v>789</v>
      </c>
      <c r="B609" s="50" t="s">
        <v>183</v>
      </c>
      <c r="C609" s="50">
        <v>77</v>
      </c>
      <c r="D609" s="32">
        <v>4104100.0077</v>
      </c>
      <c r="E609" s="50" t="s">
        <v>419</v>
      </c>
      <c r="F609" s="50" t="s">
        <v>420</v>
      </c>
      <c r="G609" s="53">
        <v>40351</v>
      </c>
      <c r="H609" s="50" t="s">
        <v>79</v>
      </c>
      <c r="I609" s="68" t="s">
        <v>57</v>
      </c>
    </row>
    <row r="610" spans="1:9" ht="14.4" customHeight="1" x14ac:dyDescent="0.3">
      <c r="A610" s="70" t="s">
        <v>789</v>
      </c>
      <c r="B610" s="49" t="s">
        <v>184</v>
      </c>
      <c r="C610" s="49">
        <v>34</v>
      </c>
      <c r="D610" s="58">
        <v>1657500</v>
      </c>
      <c r="E610" s="49" t="s">
        <v>419</v>
      </c>
      <c r="F610" s="49" t="s">
        <v>420</v>
      </c>
      <c r="G610" s="52">
        <v>40351</v>
      </c>
      <c r="H610" s="49" t="s">
        <v>79</v>
      </c>
      <c r="I610" s="71" t="s">
        <v>57</v>
      </c>
    </row>
    <row r="611" spans="1:9" ht="14.4" customHeight="1" x14ac:dyDescent="0.3">
      <c r="A611" s="69" t="s">
        <v>789</v>
      </c>
      <c r="B611" s="50" t="s">
        <v>185</v>
      </c>
      <c r="C611" s="50">
        <v>34</v>
      </c>
      <c r="D611" s="32">
        <v>1281800</v>
      </c>
      <c r="E611" s="50" t="s">
        <v>419</v>
      </c>
      <c r="F611" s="50" t="s">
        <v>420</v>
      </c>
      <c r="G611" s="53">
        <v>40351</v>
      </c>
      <c r="H611" s="50" t="s">
        <v>79</v>
      </c>
      <c r="I611" s="68" t="s">
        <v>57</v>
      </c>
    </row>
    <row r="612" spans="1:9" ht="14.4" customHeight="1" x14ac:dyDescent="0.3">
      <c r="A612" s="70" t="s">
        <v>789</v>
      </c>
      <c r="B612" s="49" t="s">
        <v>186</v>
      </c>
      <c r="C612" s="49">
        <v>31</v>
      </c>
      <c r="D612" s="58">
        <v>1209015.5</v>
      </c>
      <c r="E612" s="49" t="s">
        <v>419</v>
      </c>
      <c r="F612" s="49" t="s">
        <v>420</v>
      </c>
      <c r="G612" s="52">
        <v>40351</v>
      </c>
      <c r="H612" s="49" t="s">
        <v>79</v>
      </c>
      <c r="I612" s="71" t="s">
        <v>57</v>
      </c>
    </row>
    <row r="613" spans="1:9" ht="14.4" customHeight="1" x14ac:dyDescent="0.3">
      <c r="A613" s="69" t="s">
        <v>670</v>
      </c>
      <c r="B613" s="50" t="s">
        <v>96</v>
      </c>
      <c r="C613" s="50">
        <v>9</v>
      </c>
      <c r="D613" s="32">
        <v>200494.8</v>
      </c>
      <c r="E613" s="50" t="s">
        <v>414</v>
      </c>
      <c r="F613" s="50" t="s">
        <v>415</v>
      </c>
      <c r="G613" s="53">
        <v>40336</v>
      </c>
      <c r="H613" s="50" t="s">
        <v>68</v>
      </c>
      <c r="I613" s="68" t="s">
        <v>57</v>
      </c>
    </row>
    <row r="614" spans="1:9" ht="14.4" customHeight="1" x14ac:dyDescent="0.3">
      <c r="A614" s="70" t="s">
        <v>670</v>
      </c>
      <c r="B614" s="49" t="s">
        <v>90</v>
      </c>
      <c r="C614" s="49">
        <v>8</v>
      </c>
      <c r="D614" s="58">
        <v>95761.600000000006</v>
      </c>
      <c r="E614" s="49" t="s">
        <v>414</v>
      </c>
      <c r="F614" s="49" t="s">
        <v>415</v>
      </c>
      <c r="G614" s="52">
        <v>40336</v>
      </c>
      <c r="H614" s="49" t="s">
        <v>68</v>
      </c>
      <c r="I614" s="71" t="s">
        <v>57</v>
      </c>
    </row>
    <row r="615" spans="1:9" ht="14.4" customHeight="1" x14ac:dyDescent="0.3">
      <c r="A615" s="69" t="s">
        <v>670</v>
      </c>
      <c r="B615" s="50" t="s">
        <v>80</v>
      </c>
      <c r="C615" s="50">
        <v>19</v>
      </c>
      <c r="D615" s="32">
        <v>1003200</v>
      </c>
      <c r="E615" s="50" t="s">
        <v>414</v>
      </c>
      <c r="F615" s="50" t="s">
        <v>415</v>
      </c>
      <c r="G615" s="53">
        <v>40336</v>
      </c>
      <c r="H615" s="50" t="s">
        <v>68</v>
      </c>
      <c r="I615" s="68" t="s">
        <v>57</v>
      </c>
    </row>
    <row r="616" spans="1:9" ht="14.4" customHeight="1" x14ac:dyDescent="0.3">
      <c r="A616" s="70" t="s">
        <v>670</v>
      </c>
      <c r="B616" s="49" t="s">
        <v>121</v>
      </c>
      <c r="C616" s="49">
        <v>20</v>
      </c>
      <c r="D616" s="58">
        <v>30681</v>
      </c>
      <c r="E616" s="49" t="s">
        <v>414</v>
      </c>
      <c r="F616" s="49" t="s">
        <v>415</v>
      </c>
      <c r="G616" s="52">
        <v>40336</v>
      </c>
      <c r="H616" s="49" t="s">
        <v>68</v>
      </c>
      <c r="I616" s="71" t="s">
        <v>57</v>
      </c>
    </row>
    <row r="617" spans="1:9" ht="14.4" customHeight="1" x14ac:dyDescent="0.3">
      <c r="A617" s="69" t="s">
        <v>666</v>
      </c>
      <c r="B617" s="50" t="s">
        <v>131</v>
      </c>
      <c r="C617" s="50">
        <v>10</v>
      </c>
      <c r="D617" s="32">
        <v>1024001</v>
      </c>
      <c r="E617" s="50" t="s">
        <v>377</v>
      </c>
      <c r="F617" s="50" t="s">
        <v>378</v>
      </c>
      <c r="G617" s="53">
        <v>40333</v>
      </c>
      <c r="H617" s="50" t="s">
        <v>72</v>
      </c>
      <c r="I617" s="68" t="s">
        <v>57</v>
      </c>
    </row>
    <row r="618" spans="1:9" ht="14.4" customHeight="1" x14ac:dyDescent="0.3">
      <c r="A618" s="70" t="s">
        <v>666</v>
      </c>
      <c r="B618" s="49" t="s">
        <v>99</v>
      </c>
      <c r="C618" s="49">
        <v>1</v>
      </c>
      <c r="D618" s="58">
        <v>11970.199999999999</v>
      </c>
      <c r="E618" s="49" t="s">
        <v>377</v>
      </c>
      <c r="F618" s="49" t="s">
        <v>378</v>
      </c>
      <c r="G618" s="52">
        <v>40333</v>
      </c>
      <c r="H618" s="49" t="s">
        <v>72</v>
      </c>
      <c r="I618" s="71" t="s">
        <v>57</v>
      </c>
    </row>
    <row r="619" spans="1:9" ht="14.4" customHeight="1" x14ac:dyDescent="0.3">
      <c r="A619" s="69" t="s">
        <v>766</v>
      </c>
      <c r="B619" s="50" t="s">
        <v>280</v>
      </c>
      <c r="C619" s="50">
        <v>85</v>
      </c>
      <c r="D619" s="32">
        <v>3204525.4999999995</v>
      </c>
      <c r="E619" s="50" t="s">
        <v>411</v>
      </c>
      <c r="F619" s="50" t="s">
        <v>412</v>
      </c>
      <c r="G619" s="53">
        <v>40281</v>
      </c>
      <c r="H619" s="50" t="s">
        <v>49</v>
      </c>
      <c r="I619" s="68" t="s">
        <v>44</v>
      </c>
    </row>
    <row r="620" spans="1:9" ht="14.4" customHeight="1" x14ac:dyDescent="0.3">
      <c r="A620" s="70" t="s">
        <v>766</v>
      </c>
      <c r="B620" s="49" t="s">
        <v>281</v>
      </c>
      <c r="C620" s="49">
        <v>4</v>
      </c>
      <c r="D620" s="58">
        <v>243038.4</v>
      </c>
      <c r="E620" s="49" t="s">
        <v>411</v>
      </c>
      <c r="F620" s="49" t="s">
        <v>412</v>
      </c>
      <c r="G620" s="52">
        <v>40281</v>
      </c>
      <c r="H620" s="49" t="s">
        <v>49</v>
      </c>
      <c r="I620" s="71" t="s">
        <v>44</v>
      </c>
    </row>
    <row r="621" spans="1:9" ht="14.4" customHeight="1" x14ac:dyDescent="0.3">
      <c r="A621" s="69" t="s">
        <v>766</v>
      </c>
      <c r="B621" s="50" t="s">
        <v>282</v>
      </c>
      <c r="C621" s="50">
        <v>4</v>
      </c>
      <c r="D621" s="32">
        <v>202800</v>
      </c>
      <c r="E621" s="50" t="s">
        <v>411</v>
      </c>
      <c r="F621" s="50" t="s">
        <v>412</v>
      </c>
      <c r="G621" s="53">
        <v>40281</v>
      </c>
      <c r="H621" s="50" t="s">
        <v>49</v>
      </c>
      <c r="I621" s="68" t="s">
        <v>44</v>
      </c>
    </row>
    <row r="622" spans="1:9" ht="14.4" customHeight="1" x14ac:dyDescent="0.3">
      <c r="A622" s="70" t="s">
        <v>766</v>
      </c>
      <c r="B622" s="49" t="s">
        <v>283</v>
      </c>
      <c r="C622" s="49">
        <v>4</v>
      </c>
      <c r="D622" s="58">
        <v>213200.00040000002</v>
      </c>
      <c r="E622" s="49" t="s">
        <v>411</v>
      </c>
      <c r="F622" s="49" t="s">
        <v>412</v>
      </c>
      <c r="G622" s="52">
        <v>40281</v>
      </c>
      <c r="H622" s="49" t="s">
        <v>49</v>
      </c>
      <c r="I622" s="71" t="s">
        <v>44</v>
      </c>
    </row>
    <row r="623" spans="1:9" ht="14.4" customHeight="1" x14ac:dyDescent="0.3">
      <c r="A623" s="69" t="s">
        <v>663</v>
      </c>
      <c r="B623" s="50" t="s">
        <v>104</v>
      </c>
      <c r="C623" s="50">
        <v>15</v>
      </c>
      <c r="D623" s="32">
        <v>368775</v>
      </c>
      <c r="E623" s="50" t="s">
        <v>380</v>
      </c>
      <c r="F623" s="50" t="s">
        <v>381</v>
      </c>
      <c r="G623" s="53">
        <v>40345</v>
      </c>
      <c r="H623" s="50" t="s">
        <v>49</v>
      </c>
      <c r="I623" s="68" t="s">
        <v>44</v>
      </c>
    </row>
    <row r="624" spans="1:9" ht="14.4" customHeight="1" x14ac:dyDescent="0.3">
      <c r="A624" s="70" t="s">
        <v>655</v>
      </c>
      <c r="B624" s="49" t="s">
        <v>132</v>
      </c>
      <c r="C624" s="49">
        <v>28</v>
      </c>
      <c r="D624" s="58">
        <v>2867202.8000000003</v>
      </c>
      <c r="E624" s="49" t="s">
        <v>380</v>
      </c>
      <c r="F624" s="49" t="s">
        <v>381</v>
      </c>
      <c r="G624" s="52">
        <v>40340</v>
      </c>
      <c r="H624" s="49" t="s">
        <v>49</v>
      </c>
      <c r="I624" s="71" t="s">
        <v>44</v>
      </c>
    </row>
    <row r="625" spans="1:9" ht="14.4" customHeight="1" x14ac:dyDescent="0.3">
      <c r="A625" s="69" t="s">
        <v>652</v>
      </c>
      <c r="B625" s="50" t="s">
        <v>74</v>
      </c>
      <c r="C625" s="50">
        <v>58</v>
      </c>
      <c r="D625" s="32">
        <v>3126200</v>
      </c>
      <c r="E625" s="50" t="s">
        <v>386</v>
      </c>
      <c r="F625" s="50" t="s">
        <v>387</v>
      </c>
      <c r="G625" s="53">
        <v>40340</v>
      </c>
      <c r="H625" s="50" t="s">
        <v>43</v>
      </c>
      <c r="I625" s="68" t="s">
        <v>44</v>
      </c>
    </row>
    <row r="626" spans="1:9" ht="14.4" customHeight="1" x14ac:dyDescent="0.3">
      <c r="A626" s="70" t="s">
        <v>648</v>
      </c>
      <c r="B626" s="49" t="s">
        <v>99</v>
      </c>
      <c r="C626" s="49">
        <v>1</v>
      </c>
      <c r="D626" s="58">
        <v>11970.199999999999</v>
      </c>
      <c r="E626" s="49" t="s">
        <v>386</v>
      </c>
      <c r="F626" s="49" t="s">
        <v>387</v>
      </c>
      <c r="G626" s="52">
        <v>40353</v>
      </c>
      <c r="H626" s="49" t="s">
        <v>43</v>
      </c>
      <c r="I626" s="71" t="s">
        <v>44</v>
      </c>
    </row>
    <row r="627" spans="1:9" ht="14.4" customHeight="1" x14ac:dyDescent="0.3">
      <c r="A627" s="69" t="s">
        <v>644</v>
      </c>
      <c r="B627" s="50" t="s">
        <v>118</v>
      </c>
      <c r="C627" s="50">
        <v>13</v>
      </c>
      <c r="D627" s="32">
        <v>549250</v>
      </c>
      <c r="E627" s="50" t="s">
        <v>399</v>
      </c>
      <c r="F627" s="50" t="s">
        <v>400</v>
      </c>
      <c r="G627" s="53">
        <v>40345</v>
      </c>
      <c r="H627" s="50" t="s">
        <v>72</v>
      </c>
      <c r="I627" s="68" t="s">
        <v>57</v>
      </c>
    </row>
    <row r="628" spans="1:9" ht="14.4" customHeight="1" x14ac:dyDescent="0.3">
      <c r="A628" s="70" t="s">
        <v>643</v>
      </c>
      <c r="B628" s="49" t="s">
        <v>122</v>
      </c>
      <c r="C628" s="49">
        <v>36</v>
      </c>
      <c r="D628" s="58">
        <v>157815</v>
      </c>
      <c r="E628" s="49" t="s">
        <v>389</v>
      </c>
      <c r="F628" s="49" t="s">
        <v>390</v>
      </c>
      <c r="G628" s="52">
        <v>40345</v>
      </c>
      <c r="H628" s="49" t="s">
        <v>95</v>
      </c>
      <c r="I628" s="71" t="s">
        <v>57</v>
      </c>
    </row>
    <row r="629" spans="1:9" ht="14.4" customHeight="1" x14ac:dyDescent="0.3">
      <c r="A629" s="69" t="s">
        <v>641</v>
      </c>
      <c r="B629" s="50" t="s">
        <v>105</v>
      </c>
      <c r="C629" s="50">
        <v>17</v>
      </c>
      <c r="D629" s="32">
        <v>202633.19999999998</v>
      </c>
      <c r="E629" s="50" t="s">
        <v>402</v>
      </c>
      <c r="F629" s="50" t="s">
        <v>403</v>
      </c>
      <c r="G629" s="53">
        <v>40353</v>
      </c>
      <c r="H629" s="50" t="s">
        <v>85</v>
      </c>
      <c r="I629" s="68" t="s">
        <v>57</v>
      </c>
    </row>
    <row r="630" spans="1:9" ht="14.4" customHeight="1" x14ac:dyDescent="0.3">
      <c r="A630" s="70" t="s">
        <v>640</v>
      </c>
      <c r="B630" s="49" t="s">
        <v>109</v>
      </c>
      <c r="C630" s="49">
        <v>22</v>
      </c>
      <c r="D630" s="58">
        <v>262231.2</v>
      </c>
      <c r="E630" s="49" t="s">
        <v>402</v>
      </c>
      <c r="F630" s="49" t="s">
        <v>403</v>
      </c>
      <c r="G630" s="52">
        <v>40348</v>
      </c>
      <c r="H630" s="49" t="s">
        <v>85</v>
      </c>
      <c r="I630" s="71" t="s">
        <v>57</v>
      </c>
    </row>
    <row r="631" spans="1:9" ht="14.4" customHeight="1" x14ac:dyDescent="0.3">
      <c r="A631" s="69" t="s">
        <v>638</v>
      </c>
      <c r="B631" s="50" t="s">
        <v>120</v>
      </c>
      <c r="C631" s="50">
        <v>7</v>
      </c>
      <c r="D631" s="32">
        <v>17985.45</v>
      </c>
      <c r="E631" s="50" t="s">
        <v>380</v>
      </c>
      <c r="F631" s="50" t="s">
        <v>381</v>
      </c>
      <c r="G631" s="53">
        <v>40346</v>
      </c>
      <c r="H631" s="50" t="s">
        <v>49</v>
      </c>
      <c r="I631" s="68" t="s">
        <v>44</v>
      </c>
    </row>
    <row r="632" spans="1:9" ht="14.4" customHeight="1" x14ac:dyDescent="0.3">
      <c r="A632" s="70" t="s">
        <v>634</v>
      </c>
      <c r="B632" s="49" t="s">
        <v>90</v>
      </c>
      <c r="C632" s="49">
        <v>23</v>
      </c>
      <c r="D632" s="58">
        <v>275314.60000000003</v>
      </c>
      <c r="E632" s="49" t="s">
        <v>414</v>
      </c>
      <c r="F632" s="49" t="s">
        <v>415</v>
      </c>
      <c r="G632" s="52">
        <v>40355</v>
      </c>
      <c r="H632" s="49" t="s">
        <v>68</v>
      </c>
      <c r="I632" s="71" t="s">
        <v>57</v>
      </c>
    </row>
    <row r="633" spans="1:9" ht="14.4" customHeight="1" x14ac:dyDescent="0.3">
      <c r="A633" s="69" t="s">
        <v>631</v>
      </c>
      <c r="B633" s="50" t="s">
        <v>131</v>
      </c>
      <c r="C633" s="50">
        <v>3</v>
      </c>
      <c r="D633" s="32">
        <v>307200.30000000005</v>
      </c>
      <c r="E633" s="50" t="s">
        <v>377</v>
      </c>
      <c r="F633" s="50" t="s">
        <v>378</v>
      </c>
      <c r="G633" s="53">
        <v>40358</v>
      </c>
      <c r="H633" s="50" t="s">
        <v>72</v>
      </c>
      <c r="I633" s="68" t="s">
        <v>57</v>
      </c>
    </row>
    <row r="634" spans="1:9" ht="14.4" customHeight="1" x14ac:dyDescent="0.3">
      <c r="A634" s="70" t="s">
        <v>630</v>
      </c>
      <c r="B634" s="49" t="s">
        <v>54</v>
      </c>
      <c r="C634" s="49">
        <v>30</v>
      </c>
      <c r="D634" s="58">
        <v>1617000</v>
      </c>
      <c r="E634" s="49" t="s">
        <v>377</v>
      </c>
      <c r="F634" s="49" t="s">
        <v>378</v>
      </c>
      <c r="G634" s="52">
        <v>40340</v>
      </c>
      <c r="H634" s="49" t="s">
        <v>72</v>
      </c>
      <c r="I634" s="71" t="s">
        <v>57</v>
      </c>
    </row>
    <row r="635" spans="1:9" ht="14.4" customHeight="1" x14ac:dyDescent="0.3">
      <c r="A635" s="69" t="s">
        <v>630</v>
      </c>
      <c r="B635" s="50" t="s">
        <v>114</v>
      </c>
      <c r="C635" s="50">
        <v>12</v>
      </c>
      <c r="D635" s="32">
        <v>143035.20000000001</v>
      </c>
      <c r="E635" s="50" t="s">
        <v>377</v>
      </c>
      <c r="F635" s="50" t="s">
        <v>378</v>
      </c>
      <c r="G635" s="53">
        <v>40340</v>
      </c>
      <c r="H635" s="50" t="s">
        <v>72</v>
      </c>
      <c r="I635" s="68" t="s">
        <v>57</v>
      </c>
    </row>
    <row r="636" spans="1:9" ht="14.4" customHeight="1" x14ac:dyDescent="0.3">
      <c r="A636" s="70" t="s">
        <v>630</v>
      </c>
      <c r="B636" s="49" t="s">
        <v>121</v>
      </c>
      <c r="C636" s="49">
        <v>75</v>
      </c>
      <c r="D636" s="58">
        <v>115053.75</v>
      </c>
      <c r="E636" s="49" t="s">
        <v>377</v>
      </c>
      <c r="F636" s="49" t="s">
        <v>378</v>
      </c>
      <c r="G636" s="52">
        <v>40340</v>
      </c>
      <c r="H636" s="49" t="s">
        <v>72</v>
      </c>
      <c r="I636" s="71" t="s">
        <v>57</v>
      </c>
    </row>
    <row r="637" spans="1:9" ht="14.4" customHeight="1" x14ac:dyDescent="0.3">
      <c r="A637" s="69" t="s">
        <v>629</v>
      </c>
      <c r="B637" s="50" t="s">
        <v>100</v>
      </c>
      <c r="C637" s="50">
        <v>2</v>
      </c>
      <c r="D637" s="32">
        <v>23940.399999999998</v>
      </c>
      <c r="E637" s="50" t="s">
        <v>383</v>
      </c>
      <c r="F637" s="50" t="s">
        <v>384</v>
      </c>
      <c r="G637" s="53">
        <v>40331</v>
      </c>
      <c r="H637" s="50" t="s">
        <v>98</v>
      </c>
      <c r="I637" s="68" t="s">
        <v>57</v>
      </c>
    </row>
    <row r="638" spans="1:9" ht="14.4" customHeight="1" x14ac:dyDescent="0.3">
      <c r="A638" s="70" t="s">
        <v>625</v>
      </c>
      <c r="B638" s="49" t="s">
        <v>133</v>
      </c>
      <c r="C638" s="49">
        <v>42</v>
      </c>
      <c r="D638" s="58">
        <v>4300804.1999999993</v>
      </c>
      <c r="E638" s="49" t="s">
        <v>399</v>
      </c>
      <c r="F638" s="49" t="s">
        <v>400</v>
      </c>
      <c r="G638" s="52">
        <v>40339</v>
      </c>
      <c r="H638" s="49" t="s">
        <v>72</v>
      </c>
      <c r="I638" s="71" t="s">
        <v>57</v>
      </c>
    </row>
    <row r="639" spans="1:9" ht="14.4" customHeight="1" x14ac:dyDescent="0.3">
      <c r="A639" s="69" t="s">
        <v>622</v>
      </c>
      <c r="B639" s="50" t="s">
        <v>90</v>
      </c>
      <c r="C639" s="50">
        <v>11</v>
      </c>
      <c r="D639" s="32">
        <v>131672.20000000001</v>
      </c>
      <c r="E639" s="50" t="s">
        <v>414</v>
      </c>
      <c r="F639" s="50" t="s">
        <v>415</v>
      </c>
      <c r="G639" s="53">
        <v>40350</v>
      </c>
      <c r="H639" s="50" t="s">
        <v>68</v>
      </c>
      <c r="I639" s="68" t="s">
        <v>57</v>
      </c>
    </row>
    <row r="640" spans="1:9" ht="14.4" customHeight="1" x14ac:dyDescent="0.3">
      <c r="A640" s="70" t="s">
        <v>620</v>
      </c>
      <c r="B640" s="49" t="s">
        <v>131</v>
      </c>
      <c r="C640" s="49">
        <v>10</v>
      </c>
      <c r="D640" s="58">
        <v>1024001</v>
      </c>
      <c r="E640" s="49" t="s">
        <v>402</v>
      </c>
      <c r="F640" s="49" t="s">
        <v>403</v>
      </c>
      <c r="G640" s="52">
        <v>40338</v>
      </c>
      <c r="H640" s="49" t="s">
        <v>85</v>
      </c>
      <c r="I640" s="71" t="s">
        <v>57</v>
      </c>
    </row>
    <row r="641" spans="1:9" ht="14.4" customHeight="1" x14ac:dyDescent="0.3">
      <c r="A641" s="69" t="s">
        <v>616</v>
      </c>
      <c r="B641" s="50" t="s">
        <v>90</v>
      </c>
      <c r="C641" s="50">
        <v>3</v>
      </c>
      <c r="D641" s="32">
        <v>35910.600000000006</v>
      </c>
      <c r="E641" s="50" t="s">
        <v>399</v>
      </c>
      <c r="F641" s="50" t="s">
        <v>400</v>
      </c>
      <c r="G641" s="53">
        <v>40348</v>
      </c>
      <c r="H641" s="50" t="s">
        <v>72</v>
      </c>
      <c r="I641" s="68" t="s">
        <v>57</v>
      </c>
    </row>
    <row r="642" spans="1:9" ht="14.4" customHeight="1" x14ac:dyDescent="0.3">
      <c r="A642" s="70" t="s">
        <v>612</v>
      </c>
      <c r="B642" s="49" t="s">
        <v>134</v>
      </c>
      <c r="C642" s="49">
        <v>28</v>
      </c>
      <c r="D642" s="58">
        <v>1183000</v>
      </c>
      <c r="E642" s="49" t="s">
        <v>386</v>
      </c>
      <c r="F642" s="49" t="s">
        <v>387</v>
      </c>
      <c r="G642" s="52">
        <v>40331</v>
      </c>
      <c r="H642" s="49" t="s">
        <v>43</v>
      </c>
      <c r="I642" s="71" t="s">
        <v>44</v>
      </c>
    </row>
    <row r="643" spans="1:9" ht="14.4" customHeight="1" x14ac:dyDescent="0.3">
      <c r="A643" s="69" t="s">
        <v>771</v>
      </c>
      <c r="B643" s="50" t="s">
        <v>304</v>
      </c>
      <c r="C643" s="50">
        <v>81</v>
      </c>
      <c r="D643" s="32">
        <v>3053700</v>
      </c>
      <c r="E643" s="50" t="s">
        <v>380</v>
      </c>
      <c r="F643" s="50" t="s">
        <v>381</v>
      </c>
      <c r="G643" s="53">
        <v>40291</v>
      </c>
      <c r="H643" s="50" t="s">
        <v>49</v>
      </c>
      <c r="I643" s="68" t="s">
        <v>44</v>
      </c>
    </row>
    <row r="644" spans="1:9" ht="14.4" customHeight="1" x14ac:dyDescent="0.3">
      <c r="A644" s="70" t="s">
        <v>771</v>
      </c>
      <c r="B644" s="49" t="s">
        <v>305</v>
      </c>
      <c r="C644" s="49">
        <v>23</v>
      </c>
      <c r="D644" s="58">
        <v>897011.5</v>
      </c>
      <c r="E644" s="49" t="s">
        <v>380</v>
      </c>
      <c r="F644" s="49" t="s">
        <v>381</v>
      </c>
      <c r="G644" s="52">
        <v>40291</v>
      </c>
      <c r="H644" s="49" t="s">
        <v>49</v>
      </c>
      <c r="I644" s="71" t="s">
        <v>44</v>
      </c>
    </row>
    <row r="645" spans="1:9" ht="14.4" customHeight="1" x14ac:dyDescent="0.3">
      <c r="A645" s="69" t="s">
        <v>771</v>
      </c>
      <c r="B645" s="50" t="s">
        <v>306</v>
      </c>
      <c r="C645" s="50">
        <v>14</v>
      </c>
      <c r="D645" s="32">
        <v>527804.19999999995</v>
      </c>
      <c r="E645" s="50" t="s">
        <v>380</v>
      </c>
      <c r="F645" s="50" t="s">
        <v>381</v>
      </c>
      <c r="G645" s="53">
        <v>40291</v>
      </c>
      <c r="H645" s="50" t="s">
        <v>49</v>
      </c>
      <c r="I645" s="68" t="s">
        <v>44</v>
      </c>
    </row>
    <row r="646" spans="1:9" ht="14.4" customHeight="1" x14ac:dyDescent="0.3">
      <c r="A646" s="70" t="s">
        <v>771</v>
      </c>
      <c r="B646" s="49" t="s">
        <v>307</v>
      </c>
      <c r="C646" s="49">
        <v>28</v>
      </c>
      <c r="D646" s="58">
        <v>1701268.8000000003</v>
      </c>
      <c r="E646" s="49" t="s">
        <v>380</v>
      </c>
      <c r="F646" s="49" t="s">
        <v>381</v>
      </c>
      <c r="G646" s="52">
        <v>40291</v>
      </c>
      <c r="H646" s="49" t="s">
        <v>49</v>
      </c>
      <c r="I646" s="71" t="s">
        <v>44</v>
      </c>
    </row>
    <row r="647" spans="1:9" ht="14.4" customHeight="1" x14ac:dyDescent="0.3">
      <c r="A647" s="69" t="s">
        <v>771</v>
      </c>
      <c r="B647" s="50" t="s">
        <v>308</v>
      </c>
      <c r="C647" s="50">
        <v>9</v>
      </c>
      <c r="D647" s="32">
        <v>479700.00089999998</v>
      </c>
      <c r="E647" s="50" t="s">
        <v>380</v>
      </c>
      <c r="F647" s="50" t="s">
        <v>381</v>
      </c>
      <c r="G647" s="53">
        <v>40291</v>
      </c>
      <c r="H647" s="50" t="s">
        <v>49</v>
      </c>
      <c r="I647" s="68" t="s">
        <v>44</v>
      </c>
    </row>
    <row r="648" spans="1:9" x14ac:dyDescent="0.3">
      <c r="A648" s="70" t="s">
        <v>771</v>
      </c>
      <c r="B648" s="49" t="s">
        <v>309</v>
      </c>
      <c r="C648" s="49">
        <v>66</v>
      </c>
      <c r="D648" s="58">
        <v>3217500</v>
      </c>
      <c r="E648" s="49" t="s">
        <v>380</v>
      </c>
      <c r="F648" s="49" t="s">
        <v>381</v>
      </c>
      <c r="G648" s="52">
        <v>40291</v>
      </c>
      <c r="H648" s="49" t="s">
        <v>49</v>
      </c>
      <c r="I648" s="71" t="s">
        <v>44</v>
      </c>
    </row>
    <row r="649" spans="1:9" ht="14.4" customHeight="1" x14ac:dyDescent="0.3">
      <c r="A649" s="69" t="s">
        <v>771</v>
      </c>
      <c r="B649" s="50" t="s">
        <v>310</v>
      </c>
      <c r="C649" s="50">
        <v>58</v>
      </c>
      <c r="D649" s="32">
        <v>1847300.0058000002</v>
      </c>
      <c r="E649" s="50" t="s">
        <v>380</v>
      </c>
      <c r="F649" s="50" t="s">
        <v>381</v>
      </c>
      <c r="G649" s="53">
        <v>40291</v>
      </c>
      <c r="H649" s="50" t="s">
        <v>49</v>
      </c>
      <c r="I649" s="68" t="s">
        <v>44</v>
      </c>
    </row>
    <row r="650" spans="1:9" ht="14.4" customHeight="1" x14ac:dyDescent="0.3">
      <c r="A650" s="70" t="s">
        <v>772</v>
      </c>
      <c r="B650" s="49" t="s">
        <v>311</v>
      </c>
      <c r="C650" s="49">
        <v>48</v>
      </c>
      <c r="D650" s="58">
        <v>1809600</v>
      </c>
      <c r="E650" s="49" t="s">
        <v>380</v>
      </c>
      <c r="F650" s="49" t="s">
        <v>381</v>
      </c>
      <c r="G650" s="52">
        <v>40302</v>
      </c>
      <c r="H650" s="49" t="s">
        <v>49</v>
      </c>
      <c r="I650" s="71" t="s">
        <v>44</v>
      </c>
    </row>
    <row r="651" spans="1:9" ht="14.4" customHeight="1" x14ac:dyDescent="0.3">
      <c r="A651" s="69" t="s">
        <v>773</v>
      </c>
      <c r="B651" s="50" t="s">
        <v>312</v>
      </c>
      <c r="C651" s="50">
        <v>17</v>
      </c>
      <c r="D651" s="32">
        <v>663008.5</v>
      </c>
      <c r="E651" s="50" t="s">
        <v>419</v>
      </c>
      <c r="F651" s="50" t="s">
        <v>420</v>
      </c>
      <c r="G651" s="53">
        <v>40307</v>
      </c>
      <c r="H651" s="50" t="s">
        <v>79</v>
      </c>
      <c r="I651" s="68" t="s">
        <v>57</v>
      </c>
    </row>
    <row r="652" spans="1:9" ht="14.4" customHeight="1" x14ac:dyDescent="0.3">
      <c r="A652" s="70" t="s">
        <v>774</v>
      </c>
      <c r="B652" s="49" t="s">
        <v>313</v>
      </c>
      <c r="C652" s="49">
        <v>48</v>
      </c>
      <c r="D652" s="58">
        <v>1809614.4</v>
      </c>
      <c r="E652" s="49" t="s">
        <v>411</v>
      </c>
      <c r="F652" s="49" t="s">
        <v>412</v>
      </c>
      <c r="G652" s="52">
        <v>40294</v>
      </c>
      <c r="H652" s="49" t="s">
        <v>49</v>
      </c>
      <c r="I652" s="71" t="s">
        <v>44</v>
      </c>
    </row>
    <row r="653" spans="1:9" ht="14.4" customHeight="1" x14ac:dyDescent="0.3">
      <c r="A653" s="69" t="s">
        <v>775</v>
      </c>
      <c r="B653" s="50" t="s">
        <v>314</v>
      </c>
      <c r="C653" s="50">
        <v>30</v>
      </c>
      <c r="D653" s="32">
        <v>1822788</v>
      </c>
      <c r="E653" s="50" t="s">
        <v>374</v>
      </c>
      <c r="F653" s="50" t="s">
        <v>375</v>
      </c>
      <c r="G653" s="53">
        <v>40324</v>
      </c>
      <c r="H653" s="50" t="s">
        <v>61</v>
      </c>
      <c r="I653" s="68" t="s">
        <v>57</v>
      </c>
    </row>
    <row r="654" spans="1:9" ht="14.4" customHeight="1" x14ac:dyDescent="0.3">
      <c r="A654" s="70" t="s">
        <v>775</v>
      </c>
      <c r="B654" s="49" t="s">
        <v>315</v>
      </c>
      <c r="C654" s="49">
        <v>12</v>
      </c>
      <c r="D654" s="58">
        <v>639600.00120000006</v>
      </c>
      <c r="E654" s="49" t="s">
        <v>374</v>
      </c>
      <c r="F654" s="49" t="s">
        <v>375</v>
      </c>
      <c r="G654" s="52">
        <v>40324</v>
      </c>
      <c r="H654" s="49" t="s">
        <v>61</v>
      </c>
      <c r="I654" s="71" t="s">
        <v>57</v>
      </c>
    </row>
    <row r="655" spans="1:9" ht="14.4" customHeight="1" x14ac:dyDescent="0.3">
      <c r="A655" s="69" t="s">
        <v>775</v>
      </c>
      <c r="B655" s="50" t="s">
        <v>316</v>
      </c>
      <c r="C655" s="50">
        <v>9</v>
      </c>
      <c r="D655" s="32">
        <v>438750</v>
      </c>
      <c r="E655" s="50" t="s">
        <v>374</v>
      </c>
      <c r="F655" s="50" t="s">
        <v>375</v>
      </c>
      <c r="G655" s="53">
        <v>40324</v>
      </c>
      <c r="H655" s="50" t="s">
        <v>61</v>
      </c>
      <c r="I655" s="68" t="s">
        <v>57</v>
      </c>
    </row>
    <row r="656" spans="1:9" ht="14.4" customHeight="1" x14ac:dyDescent="0.3">
      <c r="A656" s="70" t="s">
        <v>775</v>
      </c>
      <c r="B656" s="49" t="s">
        <v>317</v>
      </c>
      <c r="C656" s="49">
        <v>6</v>
      </c>
      <c r="D656" s="58">
        <v>191100.0006</v>
      </c>
      <c r="E656" s="49" t="s">
        <v>374</v>
      </c>
      <c r="F656" s="49" t="s">
        <v>375</v>
      </c>
      <c r="G656" s="52">
        <v>40324</v>
      </c>
      <c r="H656" s="49" t="s">
        <v>61</v>
      </c>
      <c r="I656" s="71" t="s">
        <v>57</v>
      </c>
    </row>
    <row r="657" spans="1:9" ht="14.4" customHeight="1" x14ac:dyDescent="0.3">
      <c r="A657" s="69" t="s">
        <v>775</v>
      </c>
      <c r="B657" s="50" t="s">
        <v>318</v>
      </c>
      <c r="C657" s="50">
        <v>14</v>
      </c>
      <c r="D657" s="32">
        <v>527800</v>
      </c>
      <c r="E657" s="50" t="s">
        <v>374</v>
      </c>
      <c r="F657" s="50" t="s">
        <v>375</v>
      </c>
      <c r="G657" s="53">
        <v>40324</v>
      </c>
      <c r="H657" s="50" t="s">
        <v>61</v>
      </c>
      <c r="I657" s="68" t="s">
        <v>57</v>
      </c>
    </row>
    <row r="658" spans="1:9" ht="14.4" customHeight="1" x14ac:dyDescent="0.3">
      <c r="A658" s="70" t="s">
        <v>775</v>
      </c>
      <c r="B658" s="49" t="s">
        <v>319</v>
      </c>
      <c r="C658" s="49">
        <v>43</v>
      </c>
      <c r="D658" s="58">
        <v>1677021.5</v>
      </c>
      <c r="E658" s="49" t="s">
        <v>374</v>
      </c>
      <c r="F658" s="49" t="s">
        <v>375</v>
      </c>
      <c r="G658" s="52">
        <v>40324</v>
      </c>
      <c r="H658" s="49" t="s">
        <v>61</v>
      </c>
      <c r="I658" s="71" t="s">
        <v>57</v>
      </c>
    </row>
    <row r="659" spans="1:9" ht="14.4" customHeight="1" x14ac:dyDescent="0.3">
      <c r="A659" s="69" t="s">
        <v>775</v>
      </c>
      <c r="B659" s="50" t="s">
        <v>320</v>
      </c>
      <c r="C659" s="50">
        <v>39</v>
      </c>
      <c r="D659" s="32">
        <v>1470311.7000000002</v>
      </c>
      <c r="E659" s="50" t="s">
        <v>374</v>
      </c>
      <c r="F659" s="50" t="s">
        <v>375</v>
      </c>
      <c r="G659" s="53">
        <v>40324</v>
      </c>
      <c r="H659" s="50" t="s">
        <v>61</v>
      </c>
      <c r="I659" s="68" t="s">
        <v>57</v>
      </c>
    </row>
    <row r="660" spans="1:9" ht="14.4" customHeight="1" x14ac:dyDescent="0.3">
      <c r="A660" s="70" t="s">
        <v>776</v>
      </c>
      <c r="B660" s="49" t="s">
        <v>321</v>
      </c>
      <c r="C660" s="49">
        <v>53</v>
      </c>
      <c r="D660" s="58">
        <v>3220258.8</v>
      </c>
      <c r="E660" s="49" t="s">
        <v>389</v>
      </c>
      <c r="F660" s="49" t="s">
        <v>390</v>
      </c>
      <c r="G660" s="52">
        <v>40311</v>
      </c>
      <c r="H660" s="49" t="s">
        <v>95</v>
      </c>
      <c r="I660" s="71" t="s">
        <v>57</v>
      </c>
    </row>
    <row r="661" spans="1:9" ht="14.4" customHeight="1" x14ac:dyDescent="0.3">
      <c r="A661" s="69" t="s">
        <v>776</v>
      </c>
      <c r="B661" s="50" t="s">
        <v>322</v>
      </c>
      <c r="C661" s="50">
        <v>8</v>
      </c>
      <c r="D661" s="32">
        <v>426400.00079999998</v>
      </c>
      <c r="E661" s="50" t="s">
        <v>389</v>
      </c>
      <c r="F661" s="50" t="s">
        <v>390</v>
      </c>
      <c r="G661" s="53">
        <v>40311</v>
      </c>
      <c r="H661" s="50" t="s">
        <v>95</v>
      </c>
      <c r="I661" s="68" t="s">
        <v>57</v>
      </c>
    </row>
    <row r="662" spans="1:9" ht="14.4" customHeight="1" x14ac:dyDescent="0.3">
      <c r="A662" s="70" t="s">
        <v>776</v>
      </c>
      <c r="B662" s="49" t="s">
        <v>323</v>
      </c>
      <c r="C662" s="49">
        <v>12</v>
      </c>
      <c r="D662" s="58">
        <v>585000</v>
      </c>
      <c r="E662" s="49" t="s">
        <v>389</v>
      </c>
      <c r="F662" s="49" t="s">
        <v>390</v>
      </c>
      <c r="G662" s="52">
        <v>40311</v>
      </c>
      <c r="H662" s="49" t="s">
        <v>95</v>
      </c>
      <c r="I662" s="71" t="s">
        <v>57</v>
      </c>
    </row>
    <row r="663" spans="1:9" ht="14.4" customHeight="1" x14ac:dyDescent="0.3">
      <c r="A663" s="69" t="s">
        <v>776</v>
      </c>
      <c r="B663" s="50" t="s">
        <v>324</v>
      </c>
      <c r="C663" s="50">
        <v>4</v>
      </c>
      <c r="D663" s="32">
        <v>117761.60000000001</v>
      </c>
      <c r="E663" s="50" t="s">
        <v>389</v>
      </c>
      <c r="F663" s="50" t="s">
        <v>390</v>
      </c>
      <c r="G663" s="53">
        <v>40311</v>
      </c>
      <c r="H663" s="50" t="s">
        <v>95</v>
      </c>
      <c r="I663" s="68" t="s">
        <v>57</v>
      </c>
    </row>
    <row r="664" spans="1:9" ht="14.4" customHeight="1" x14ac:dyDescent="0.3">
      <c r="A664" s="70" t="s">
        <v>776</v>
      </c>
      <c r="B664" s="49" t="s">
        <v>325</v>
      </c>
      <c r="C664" s="49">
        <v>7</v>
      </c>
      <c r="D664" s="58">
        <v>385277.2</v>
      </c>
      <c r="E664" s="49" t="s">
        <v>389</v>
      </c>
      <c r="F664" s="49" t="s">
        <v>390</v>
      </c>
      <c r="G664" s="52">
        <v>40311</v>
      </c>
      <c r="H664" s="49" t="s">
        <v>95</v>
      </c>
      <c r="I664" s="71" t="s">
        <v>57</v>
      </c>
    </row>
    <row r="665" spans="1:9" ht="14.4" customHeight="1" x14ac:dyDescent="0.3">
      <c r="A665" s="69" t="s">
        <v>776</v>
      </c>
      <c r="B665" s="50" t="s">
        <v>326</v>
      </c>
      <c r="C665" s="50">
        <v>37</v>
      </c>
      <c r="D665" s="32">
        <v>4972807.4000000004</v>
      </c>
      <c r="E665" s="50" t="s">
        <v>389</v>
      </c>
      <c r="F665" s="50" t="s">
        <v>390</v>
      </c>
      <c r="G665" s="53">
        <v>40311</v>
      </c>
      <c r="H665" s="50" t="s">
        <v>95</v>
      </c>
      <c r="I665" s="68" t="s">
        <v>57</v>
      </c>
    </row>
    <row r="666" spans="1:9" ht="14.4" customHeight="1" x14ac:dyDescent="0.3">
      <c r="A666" s="70" t="s">
        <v>776</v>
      </c>
      <c r="B666" s="49" t="s">
        <v>327</v>
      </c>
      <c r="C666" s="49">
        <v>31</v>
      </c>
      <c r="D666" s="58">
        <v>912652.4</v>
      </c>
      <c r="E666" s="49" t="s">
        <v>389</v>
      </c>
      <c r="F666" s="49" t="s">
        <v>390</v>
      </c>
      <c r="G666" s="52">
        <v>40311</v>
      </c>
      <c r="H666" s="49" t="s">
        <v>95</v>
      </c>
      <c r="I666" s="71" t="s">
        <v>57</v>
      </c>
    </row>
    <row r="667" spans="1:9" ht="14.4" customHeight="1" x14ac:dyDescent="0.3">
      <c r="A667" s="69" t="s">
        <v>611</v>
      </c>
      <c r="B667" s="50" t="s">
        <v>90</v>
      </c>
      <c r="C667" s="50">
        <v>7</v>
      </c>
      <c r="D667" s="32">
        <v>83791.400000000009</v>
      </c>
      <c r="E667" s="50" t="s">
        <v>377</v>
      </c>
      <c r="F667" s="50" t="s">
        <v>378</v>
      </c>
      <c r="G667" s="53">
        <v>40334</v>
      </c>
      <c r="H667" s="50" t="s">
        <v>72</v>
      </c>
      <c r="I667" s="68" t="s">
        <v>57</v>
      </c>
    </row>
    <row r="668" spans="1:9" ht="14.4" customHeight="1" x14ac:dyDescent="0.3">
      <c r="A668" s="70" t="s">
        <v>611</v>
      </c>
      <c r="B668" s="49" t="s">
        <v>132</v>
      </c>
      <c r="C668" s="49">
        <v>6</v>
      </c>
      <c r="D668" s="58">
        <v>614400.60000000009</v>
      </c>
      <c r="E668" s="49" t="s">
        <v>377</v>
      </c>
      <c r="F668" s="49" t="s">
        <v>378</v>
      </c>
      <c r="G668" s="52">
        <v>40334</v>
      </c>
      <c r="H668" s="49" t="s">
        <v>72</v>
      </c>
      <c r="I668" s="71" t="s">
        <v>57</v>
      </c>
    </row>
    <row r="669" spans="1:9" ht="14.4" customHeight="1" x14ac:dyDescent="0.3">
      <c r="A669" s="69" t="s">
        <v>611</v>
      </c>
      <c r="B669" s="50" t="s">
        <v>80</v>
      </c>
      <c r="C669" s="50">
        <v>54</v>
      </c>
      <c r="D669" s="32">
        <v>2851200</v>
      </c>
      <c r="E669" s="50" t="s">
        <v>377</v>
      </c>
      <c r="F669" s="50" t="s">
        <v>378</v>
      </c>
      <c r="G669" s="53">
        <v>40334</v>
      </c>
      <c r="H669" s="50" t="s">
        <v>72</v>
      </c>
      <c r="I669" s="68" t="s">
        <v>57</v>
      </c>
    </row>
    <row r="670" spans="1:9" ht="14.4" customHeight="1" x14ac:dyDescent="0.3">
      <c r="A670" s="70" t="s">
        <v>778</v>
      </c>
      <c r="B670" s="49" t="s">
        <v>331</v>
      </c>
      <c r="C670" s="49">
        <v>25</v>
      </c>
      <c r="D670" s="58">
        <v>560010</v>
      </c>
      <c r="E670" s="49" t="s">
        <v>377</v>
      </c>
      <c r="F670" s="49" t="s">
        <v>378</v>
      </c>
      <c r="G670" s="52">
        <v>40320</v>
      </c>
      <c r="H670" s="49" t="s">
        <v>72</v>
      </c>
      <c r="I670" s="71" t="s">
        <v>57</v>
      </c>
    </row>
    <row r="671" spans="1:9" ht="14.4" customHeight="1" x14ac:dyDescent="0.3">
      <c r="A671" s="69" t="s">
        <v>778</v>
      </c>
      <c r="B671" s="50" t="s">
        <v>332</v>
      </c>
      <c r="C671" s="50">
        <v>10</v>
      </c>
      <c r="D671" s="32">
        <v>224004</v>
      </c>
      <c r="E671" s="50" t="s">
        <v>377</v>
      </c>
      <c r="F671" s="50" t="s">
        <v>378</v>
      </c>
      <c r="G671" s="53">
        <v>40320</v>
      </c>
      <c r="H671" s="50" t="s">
        <v>72</v>
      </c>
      <c r="I671" s="68" t="s">
        <v>57</v>
      </c>
    </row>
    <row r="672" spans="1:9" ht="14.4" customHeight="1" x14ac:dyDescent="0.3">
      <c r="A672" s="70" t="s">
        <v>778</v>
      </c>
      <c r="B672" s="49" t="s">
        <v>333</v>
      </c>
      <c r="C672" s="49">
        <v>40</v>
      </c>
      <c r="D672" s="58">
        <v>2201584</v>
      </c>
      <c r="E672" s="49" t="s">
        <v>377</v>
      </c>
      <c r="F672" s="49" t="s">
        <v>378</v>
      </c>
      <c r="G672" s="52">
        <v>40320</v>
      </c>
      <c r="H672" s="49" t="s">
        <v>72</v>
      </c>
      <c r="I672" s="71" t="s">
        <v>57</v>
      </c>
    </row>
    <row r="673" spans="1:9" ht="14.4" customHeight="1" x14ac:dyDescent="0.3">
      <c r="A673" s="69" t="s">
        <v>779</v>
      </c>
      <c r="B673" s="50" t="s">
        <v>334</v>
      </c>
      <c r="C673" s="50">
        <v>25</v>
      </c>
      <c r="D673" s="32">
        <v>3360005.0000000005</v>
      </c>
      <c r="E673" s="50" t="s">
        <v>383</v>
      </c>
      <c r="F673" s="50" t="s">
        <v>384</v>
      </c>
      <c r="G673" s="53">
        <v>40281</v>
      </c>
      <c r="H673" s="50" t="s">
        <v>98</v>
      </c>
      <c r="I673" s="68" t="s">
        <v>57</v>
      </c>
    </row>
    <row r="674" spans="1:9" ht="14.4" customHeight="1" x14ac:dyDescent="0.3">
      <c r="A674" s="70" t="s">
        <v>779</v>
      </c>
      <c r="B674" s="49" t="s">
        <v>335</v>
      </c>
      <c r="C674" s="49">
        <v>30</v>
      </c>
      <c r="D674" s="58">
        <v>883212</v>
      </c>
      <c r="E674" s="49" t="s">
        <v>383</v>
      </c>
      <c r="F674" s="49" t="s">
        <v>384</v>
      </c>
      <c r="G674" s="52">
        <v>40281</v>
      </c>
      <c r="H674" s="49" t="s">
        <v>98</v>
      </c>
      <c r="I674" s="71" t="s">
        <v>57</v>
      </c>
    </row>
    <row r="675" spans="1:9" ht="14.4" customHeight="1" x14ac:dyDescent="0.3">
      <c r="A675" s="69" t="s">
        <v>779</v>
      </c>
      <c r="B675" s="50" t="s">
        <v>336</v>
      </c>
      <c r="C675" s="50">
        <v>90</v>
      </c>
      <c r="D675" s="32">
        <v>2016036.0000000002</v>
      </c>
      <c r="E675" s="50" t="s">
        <v>383</v>
      </c>
      <c r="F675" s="50" t="s">
        <v>384</v>
      </c>
      <c r="G675" s="53">
        <v>40281</v>
      </c>
      <c r="H675" s="50" t="s">
        <v>98</v>
      </c>
      <c r="I675" s="68" t="s">
        <v>57</v>
      </c>
    </row>
    <row r="676" spans="1:9" ht="14.4" customHeight="1" x14ac:dyDescent="0.3">
      <c r="A676" s="70" t="s">
        <v>779</v>
      </c>
      <c r="B676" s="49" t="s">
        <v>337</v>
      </c>
      <c r="C676" s="49">
        <v>15</v>
      </c>
      <c r="D676" s="58">
        <v>825594</v>
      </c>
      <c r="E676" s="49" t="s">
        <v>383</v>
      </c>
      <c r="F676" s="49" t="s">
        <v>384</v>
      </c>
      <c r="G676" s="52">
        <v>40281</v>
      </c>
      <c r="H676" s="49" t="s">
        <v>98</v>
      </c>
      <c r="I676" s="71" t="s">
        <v>57</v>
      </c>
    </row>
    <row r="677" spans="1:9" ht="14.4" customHeight="1" x14ac:dyDescent="0.3">
      <c r="A677" s="69" t="s">
        <v>611</v>
      </c>
      <c r="B677" s="50" t="s">
        <v>125</v>
      </c>
      <c r="C677" s="50">
        <v>1</v>
      </c>
      <c r="D677" s="32">
        <v>4383.75</v>
      </c>
      <c r="E677" s="50" t="s">
        <v>377</v>
      </c>
      <c r="F677" s="50" t="s">
        <v>378</v>
      </c>
      <c r="G677" s="53">
        <v>40334</v>
      </c>
      <c r="H677" s="50" t="s">
        <v>72</v>
      </c>
      <c r="I677" s="68" t="s">
        <v>57</v>
      </c>
    </row>
    <row r="678" spans="1:9" ht="14.4" customHeight="1" x14ac:dyDescent="0.3">
      <c r="A678" s="70" t="s">
        <v>610</v>
      </c>
      <c r="B678" s="49" t="s">
        <v>112</v>
      </c>
      <c r="C678" s="49">
        <v>27</v>
      </c>
      <c r="D678" s="58">
        <v>663795</v>
      </c>
      <c r="E678" s="49" t="s">
        <v>405</v>
      </c>
      <c r="F678" s="49" t="s">
        <v>406</v>
      </c>
      <c r="G678" s="52">
        <v>40335</v>
      </c>
      <c r="H678" s="49" t="s">
        <v>56</v>
      </c>
      <c r="I678" s="71" t="s">
        <v>57</v>
      </c>
    </row>
    <row r="679" spans="1:9" ht="14.4" customHeight="1" x14ac:dyDescent="0.3">
      <c r="A679" s="69" t="s">
        <v>606</v>
      </c>
      <c r="B679" s="50" t="s">
        <v>74</v>
      </c>
      <c r="C679" s="50">
        <v>67</v>
      </c>
      <c r="D679" s="32">
        <v>3611300</v>
      </c>
      <c r="E679" s="50" t="s">
        <v>374</v>
      </c>
      <c r="F679" s="50" t="s">
        <v>375</v>
      </c>
      <c r="G679" s="53">
        <v>40345</v>
      </c>
      <c r="H679" s="50" t="s">
        <v>61</v>
      </c>
      <c r="I679" s="68" t="s">
        <v>57</v>
      </c>
    </row>
    <row r="680" spans="1:9" ht="14.4" customHeight="1" x14ac:dyDescent="0.3">
      <c r="A680" s="70" t="s">
        <v>606</v>
      </c>
      <c r="B680" s="49" t="s">
        <v>117</v>
      </c>
      <c r="C680" s="49">
        <v>33</v>
      </c>
      <c r="D680" s="58">
        <v>1394250</v>
      </c>
      <c r="E680" s="49" t="s">
        <v>374</v>
      </c>
      <c r="F680" s="49" t="s">
        <v>375</v>
      </c>
      <c r="G680" s="52">
        <v>40345</v>
      </c>
      <c r="H680" s="49" t="s">
        <v>61</v>
      </c>
      <c r="I680" s="71" t="s">
        <v>57</v>
      </c>
    </row>
    <row r="681" spans="1:9" ht="14.4" customHeight="1" x14ac:dyDescent="0.3">
      <c r="A681" s="69" t="s">
        <v>781</v>
      </c>
      <c r="B681" s="50" t="s">
        <v>342</v>
      </c>
      <c r="C681" s="50">
        <v>89</v>
      </c>
      <c r="D681" s="32">
        <v>11961617.800000001</v>
      </c>
      <c r="E681" s="50" t="s">
        <v>414</v>
      </c>
      <c r="F681" s="50" t="s">
        <v>415</v>
      </c>
      <c r="G681" s="53">
        <v>40293</v>
      </c>
      <c r="H681" s="50" t="s">
        <v>68</v>
      </c>
      <c r="I681" s="68" t="s">
        <v>57</v>
      </c>
    </row>
    <row r="682" spans="1:9" ht="14.4" customHeight="1" x14ac:dyDescent="0.3">
      <c r="A682" s="70" t="s">
        <v>781</v>
      </c>
      <c r="B682" s="49" t="s">
        <v>343</v>
      </c>
      <c r="C682" s="49">
        <v>82</v>
      </c>
      <c r="D682" s="58">
        <v>3989726.4</v>
      </c>
      <c r="E682" s="49" t="s">
        <v>414</v>
      </c>
      <c r="F682" s="49" t="s">
        <v>415</v>
      </c>
      <c r="G682" s="52">
        <v>40293</v>
      </c>
      <c r="H682" s="49" t="s">
        <v>68</v>
      </c>
      <c r="I682" s="71" t="s">
        <v>57</v>
      </c>
    </row>
    <row r="683" spans="1:9" ht="14.4" customHeight="1" x14ac:dyDescent="0.3">
      <c r="A683" s="69" t="s">
        <v>781</v>
      </c>
      <c r="B683" s="50" t="s">
        <v>344</v>
      </c>
      <c r="C683" s="50">
        <v>2</v>
      </c>
      <c r="D683" s="32">
        <v>39947.599999999999</v>
      </c>
      <c r="E683" s="50" t="s">
        <v>414</v>
      </c>
      <c r="F683" s="50" t="s">
        <v>415</v>
      </c>
      <c r="G683" s="53">
        <v>40293</v>
      </c>
      <c r="H683" s="50" t="s">
        <v>68</v>
      </c>
      <c r="I683" s="68" t="s">
        <v>57</v>
      </c>
    </row>
    <row r="684" spans="1:9" ht="14.4" customHeight="1" x14ac:dyDescent="0.3">
      <c r="A684" s="70" t="s">
        <v>781</v>
      </c>
      <c r="B684" s="49" t="s">
        <v>345</v>
      </c>
      <c r="C684" s="49">
        <v>23</v>
      </c>
      <c r="D684" s="58">
        <v>791763.5</v>
      </c>
      <c r="E684" s="49" t="s">
        <v>414</v>
      </c>
      <c r="F684" s="49" t="s">
        <v>415</v>
      </c>
      <c r="G684" s="52">
        <v>40293</v>
      </c>
      <c r="H684" s="49" t="s">
        <v>68</v>
      </c>
      <c r="I684" s="71" t="s">
        <v>57</v>
      </c>
    </row>
    <row r="685" spans="1:9" ht="14.4" customHeight="1" x14ac:dyDescent="0.3">
      <c r="A685" s="69" t="s">
        <v>782</v>
      </c>
      <c r="B685" s="50" t="s">
        <v>346</v>
      </c>
      <c r="C685" s="50">
        <v>3</v>
      </c>
      <c r="D685" s="32">
        <v>113401.20000000001</v>
      </c>
      <c r="E685" s="50" t="s">
        <v>377</v>
      </c>
      <c r="F685" s="50" t="s">
        <v>378</v>
      </c>
      <c r="G685" s="53">
        <v>40324</v>
      </c>
      <c r="H685" s="50" t="s">
        <v>72</v>
      </c>
      <c r="I685" s="68" t="s">
        <v>57</v>
      </c>
    </row>
    <row r="686" spans="1:9" ht="14.4" customHeight="1" x14ac:dyDescent="0.3">
      <c r="A686" s="70" t="s">
        <v>782</v>
      </c>
      <c r="B686" s="49" t="s">
        <v>347</v>
      </c>
      <c r="C686" s="49">
        <v>8</v>
      </c>
      <c r="D686" s="58">
        <v>302403.20000000001</v>
      </c>
      <c r="E686" s="49" t="s">
        <v>377</v>
      </c>
      <c r="F686" s="49" t="s">
        <v>378</v>
      </c>
      <c r="G686" s="52">
        <v>40324</v>
      </c>
      <c r="H686" s="49" t="s">
        <v>72</v>
      </c>
      <c r="I686" s="71" t="s">
        <v>57</v>
      </c>
    </row>
    <row r="687" spans="1:9" ht="14.4" customHeight="1" x14ac:dyDescent="0.3">
      <c r="A687" s="69" t="s">
        <v>782</v>
      </c>
      <c r="B687" s="50" t="s">
        <v>348</v>
      </c>
      <c r="C687" s="50">
        <v>7</v>
      </c>
      <c r="D687" s="32">
        <v>341250</v>
      </c>
      <c r="E687" s="50" t="s">
        <v>377</v>
      </c>
      <c r="F687" s="50" t="s">
        <v>378</v>
      </c>
      <c r="G687" s="53">
        <v>40324</v>
      </c>
      <c r="H687" s="50" t="s">
        <v>72</v>
      </c>
      <c r="I687" s="68" t="s">
        <v>57</v>
      </c>
    </row>
    <row r="688" spans="1:9" ht="14.4" customHeight="1" x14ac:dyDescent="0.3">
      <c r="A688" s="70" t="s">
        <v>782</v>
      </c>
      <c r="B688" s="49" t="s">
        <v>349</v>
      </c>
      <c r="C688" s="49">
        <v>1</v>
      </c>
      <c r="D688" s="58">
        <v>34424.5</v>
      </c>
      <c r="E688" s="49" t="s">
        <v>377</v>
      </c>
      <c r="F688" s="49" t="s">
        <v>378</v>
      </c>
      <c r="G688" s="52">
        <v>40324</v>
      </c>
      <c r="H688" s="49" t="s">
        <v>72</v>
      </c>
      <c r="I688" s="71" t="s">
        <v>57</v>
      </c>
    </row>
    <row r="689" spans="1:9" ht="14.4" customHeight="1" x14ac:dyDescent="0.3">
      <c r="A689" s="69" t="s">
        <v>783</v>
      </c>
      <c r="B689" s="50" t="s">
        <v>350</v>
      </c>
      <c r="C689" s="50">
        <v>16</v>
      </c>
      <c r="D689" s="32">
        <v>604806.40000000002</v>
      </c>
      <c r="E689" s="50" t="s">
        <v>383</v>
      </c>
      <c r="F689" s="50" t="s">
        <v>384</v>
      </c>
      <c r="G689" s="53">
        <v>40281</v>
      </c>
      <c r="H689" s="50" t="s">
        <v>98</v>
      </c>
      <c r="I689" s="68" t="s">
        <v>57</v>
      </c>
    </row>
    <row r="690" spans="1:9" ht="14.4" customHeight="1" x14ac:dyDescent="0.3">
      <c r="A690" s="70" t="s">
        <v>606</v>
      </c>
      <c r="B690" s="49" t="s">
        <v>114</v>
      </c>
      <c r="C690" s="49">
        <v>15</v>
      </c>
      <c r="D690" s="58">
        <v>178794</v>
      </c>
      <c r="E690" s="49" t="s">
        <v>374</v>
      </c>
      <c r="F690" s="49" t="s">
        <v>375</v>
      </c>
      <c r="G690" s="52">
        <v>40345</v>
      </c>
      <c r="H690" s="49" t="s">
        <v>61</v>
      </c>
      <c r="I690" s="71" t="s">
        <v>57</v>
      </c>
    </row>
    <row r="691" spans="1:9" ht="14.4" customHeight="1" x14ac:dyDescent="0.3">
      <c r="A691" s="69" t="s">
        <v>785</v>
      </c>
      <c r="B691" s="50" t="s">
        <v>352</v>
      </c>
      <c r="C691" s="50">
        <v>8</v>
      </c>
      <c r="D691" s="32">
        <v>275396</v>
      </c>
      <c r="E691" s="50" t="s">
        <v>389</v>
      </c>
      <c r="F691" s="50" t="s">
        <v>390</v>
      </c>
      <c r="G691" s="53">
        <v>40316</v>
      </c>
      <c r="H691" s="50" t="s">
        <v>95</v>
      </c>
      <c r="I691" s="68" t="s">
        <v>57</v>
      </c>
    </row>
    <row r="692" spans="1:9" ht="14.4" customHeight="1" x14ac:dyDescent="0.3">
      <c r="A692" s="70" t="s">
        <v>606</v>
      </c>
      <c r="B692" s="49" t="s">
        <v>103</v>
      </c>
      <c r="C692" s="49">
        <v>22</v>
      </c>
      <c r="D692" s="58">
        <v>540870</v>
      </c>
      <c r="E692" s="49" t="s">
        <v>374</v>
      </c>
      <c r="F692" s="49" t="s">
        <v>375</v>
      </c>
      <c r="G692" s="52">
        <v>40345</v>
      </c>
      <c r="H692" s="49" t="s">
        <v>61</v>
      </c>
      <c r="I692" s="71" t="s">
        <v>57</v>
      </c>
    </row>
    <row r="693" spans="1:9" ht="14.4" customHeight="1" x14ac:dyDescent="0.3">
      <c r="A693" s="69" t="s">
        <v>605</v>
      </c>
      <c r="B693" s="50" t="s">
        <v>119</v>
      </c>
      <c r="C693" s="50">
        <v>1</v>
      </c>
      <c r="D693" s="32">
        <v>22750</v>
      </c>
      <c r="E693" s="50" t="s">
        <v>386</v>
      </c>
      <c r="F693" s="50" t="s">
        <v>387</v>
      </c>
      <c r="G693" s="53">
        <v>40331</v>
      </c>
      <c r="H693" s="50" t="s">
        <v>43</v>
      </c>
      <c r="I693" s="68" t="s">
        <v>44</v>
      </c>
    </row>
    <row r="694" spans="1:9" ht="14.4" customHeight="1" x14ac:dyDescent="0.3">
      <c r="A694" s="70" t="s">
        <v>600</v>
      </c>
      <c r="B694" s="49" t="s">
        <v>128</v>
      </c>
      <c r="C694" s="49">
        <v>10</v>
      </c>
      <c r="D694" s="58">
        <v>1024000.9999999999</v>
      </c>
      <c r="E694" s="49" t="s">
        <v>411</v>
      </c>
      <c r="F694" s="49" t="s">
        <v>412</v>
      </c>
      <c r="G694" s="52">
        <v>40341</v>
      </c>
      <c r="H694" s="49" t="s">
        <v>49</v>
      </c>
      <c r="I694" s="71" t="s">
        <v>44</v>
      </c>
    </row>
    <row r="695" spans="1:9" ht="14.4" customHeight="1" x14ac:dyDescent="0.3">
      <c r="A695" s="69" t="s">
        <v>590</v>
      </c>
      <c r="B695" s="50" t="s">
        <v>118</v>
      </c>
      <c r="C695" s="50">
        <v>7</v>
      </c>
      <c r="D695" s="32">
        <v>295750</v>
      </c>
      <c r="E695" s="50" t="s">
        <v>439</v>
      </c>
      <c r="F695" s="50" t="s">
        <v>440</v>
      </c>
      <c r="G695" s="53">
        <v>40339</v>
      </c>
      <c r="H695" s="50" t="s">
        <v>56</v>
      </c>
      <c r="I695" s="68" t="s">
        <v>57</v>
      </c>
    </row>
    <row r="696" spans="1:9" ht="14.4" customHeight="1" x14ac:dyDescent="0.3">
      <c r="A696" s="70" t="s">
        <v>586</v>
      </c>
      <c r="B696" s="49" t="s">
        <v>87</v>
      </c>
      <c r="C696" s="49">
        <v>15</v>
      </c>
      <c r="D696" s="58">
        <v>179552.99999999997</v>
      </c>
      <c r="E696" s="49" t="s">
        <v>396</v>
      </c>
      <c r="F696" s="49" t="s">
        <v>397</v>
      </c>
      <c r="G696" s="52">
        <v>40350</v>
      </c>
      <c r="H696" s="49" t="s">
        <v>43</v>
      </c>
      <c r="I696" s="71" t="s">
        <v>44</v>
      </c>
    </row>
    <row r="697" spans="1:9" ht="14.4" customHeight="1" x14ac:dyDescent="0.3">
      <c r="A697" s="69" t="s">
        <v>582</v>
      </c>
      <c r="B697" s="50" t="s">
        <v>77</v>
      </c>
      <c r="C697" s="50">
        <v>10</v>
      </c>
      <c r="D697" s="32">
        <v>528000</v>
      </c>
      <c r="E697" s="50" t="s">
        <v>439</v>
      </c>
      <c r="F697" s="50" t="s">
        <v>440</v>
      </c>
      <c r="G697" s="53">
        <v>40334</v>
      </c>
      <c r="H697" s="50" t="s">
        <v>56</v>
      </c>
      <c r="I697" s="68" t="s">
        <v>57</v>
      </c>
    </row>
    <row r="698" spans="1:9" ht="14.4" customHeight="1" x14ac:dyDescent="0.3">
      <c r="A698" s="70" t="s">
        <v>580</v>
      </c>
      <c r="B698" s="49" t="s">
        <v>117</v>
      </c>
      <c r="C698" s="49">
        <v>10</v>
      </c>
      <c r="D698" s="58">
        <v>422500</v>
      </c>
      <c r="E698" s="49" t="s">
        <v>392</v>
      </c>
      <c r="F698" s="49" t="s">
        <v>393</v>
      </c>
      <c r="G698" s="52">
        <v>40355</v>
      </c>
      <c r="H698" s="49" t="s">
        <v>76</v>
      </c>
      <c r="I698" s="71" t="s">
        <v>44</v>
      </c>
    </row>
    <row r="699" spans="1:9" ht="14.4" customHeight="1" x14ac:dyDescent="0.3">
      <c r="A699" s="69" t="s">
        <v>578</v>
      </c>
      <c r="B699" s="50" t="s">
        <v>118</v>
      </c>
      <c r="C699" s="50">
        <v>16</v>
      </c>
      <c r="D699" s="32">
        <v>676000</v>
      </c>
      <c r="E699" s="50" t="s">
        <v>386</v>
      </c>
      <c r="F699" s="50" t="s">
        <v>387</v>
      </c>
      <c r="G699" s="53">
        <v>40337</v>
      </c>
      <c r="H699" s="50" t="s">
        <v>43</v>
      </c>
      <c r="I699" s="68" t="s">
        <v>44</v>
      </c>
    </row>
    <row r="700" spans="1:9" ht="14.4" customHeight="1" x14ac:dyDescent="0.3">
      <c r="A700" s="70" t="s">
        <v>577</v>
      </c>
      <c r="B700" s="49" t="s">
        <v>80</v>
      </c>
      <c r="C700" s="49">
        <v>26</v>
      </c>
      <c r="D700" s="58">
        <v>1372800</v>
      </c>
      <c r="E700" s="49" t="s">
        <v>419</v>
      </c>
      <c r="F700" s="49" t="s">
        <v>420</v>
      </c>
      <c r="G700" s="52">
        <v>40339</v>
      </c>
      <c r="H700" s="49" t="s">
        <v>79</v>
      </c>
      <c r="I700" s="71" t="s">
        <v>57</v>
      </c>
    </row>
    <row r="701" spans="1:9" ht="14.4" customHeight="1" x14ac:dyDescent="0.3">
      <c r="A701" s="69" t="s">
        <v>576</v>
      </c>
      <c r="B701" s="50" t="s">
        <v>96</v>
      </c>
      <c r="C701" s="50">
        <v>11</v>
      </c>
      <c r="D701" s="32">
        <v>245049.19999999995</v>
      </c>
      <c r="E701" s="50" t="s">
        <v>377</v>
      </c>
      <c r="F701" s="50" t="s">
        <v>378</v>
      </c>
      <c r="G701" s="53">
        <v>40348</v>
      </c>
      <c r="H701" s="50" t="s">
        <v>72</v>
      </c>
      <c r="I701" s="68" t="s">
        <v>57</v>
      </c>
    </row>
    <row r="702" spans="1:9" ht="14.4" customHeight="1" x14ac:dyDescent="0.3">
      <c r="A702" s="70" t="s">
        <v>570</v>
      </c>
      <c r="B702" s="49" t="s">
        <v>47</v>
      </c>
      <c r="C702" s="49">
        <v>21</v>
      </c>
      <c r="D702" s="58">
        <v>1108800</v>
      </c>
      <c r="E702" s="49" t="s">
        <v>380</v>
      </c>
      <c r="F702" s="49" t="s">
        <v>381</v>
      </c>
      <c r="G702" s="52">
        <v>40335</v>
      </c>
      <c r="H702" s="49" t="s">
        <v>49</v>
      </c>
      <c r="I702" s="71" t="s">
        <v>44</v>
      </c>
    </row>
    <row r="703" spans="1:9" ht="14.4" customHeight="1" x14ac:dyDescent="0.3">
      <c r="A703" s="69" t="s">
        <v>788</v>
      </c>
      <c r="B703" s="50" t="s">
        <v>364</v>
      </c>
      <c r="C703" s="50">
        <v>66</v>
      </c>
      <c r="D703" s="32">
        <v>4010133.6</v>
      </c>
      <c r="E703" s="50" t="s">
        <v>419</v>
      </c>
      <c r="F703" s="50" t="s">
        <v>420</v>
      </c>
      <c r="G703" s="53">
        <v>40287</v>
      </c>
      <c r="H703" s="50" t="s">
        <v>79</v>
      </c>
      <c r="I703" s="68" t="s">
        <v>57</v>
      </c>
    </row>
    <row r="704" spans="1:9" ht="14.4" customHeight="1" x14ac:dyDescent="0.3">
      <c r="A704" s="70" t="s">
        <v>788</v>
      </c>
      <c r="B704" s="49" t="s">
        <v>365</v>
      </c>
      <c r="C704" s="49">
        <v>26</v>
      </c>
      <c r="D704" s="58">
        <v>1318200</v>
      </c>
      <c r="E704" s="49" t="s">
        <v>419</v>
      </c>
      <c r="F704" s="49" t="s">
        <v>420</v>
      </c>
      <c r="G704" s="52">
        <v>40287</v>
      </c>
      <c r="H704" s="49" t="s">
        <v>79</v>
      </c>
      <c r="I704" s="71" t="s">
        <v>57</v>
      </c>
    </row>
    <row r="705" spans="1:9" ht="14.4" customHeight="1" x14ac:dyDescent="0.3">
      <c r="A705" s="69" t="s">
        <v>788</v>
      </c>
      <c r="B705" s="50" t="s">
        <v>181</v>
      </c>
      <c r="C705" s="50">
        <v>36</v>
      </c>
      <c r="D705" s="32">
        <v>1357210.7999999998</v>
      </c>
      <c r="E705" s="50" t="s">
        <v>419</v>
      </c>
      <c r="F705" s="50" t="s">
        <v>420</v>
      </c>
      <c r="G705" s="53">
        <v>40287</v>
      </c>
      <c r="H705" s="50" t="s">
        <v>79</v>
      </c>
      <c r="I705" s="68" t="s">
        <v>57</v>
      </c>
    </row>
    <row r="706" spans="1:9" ht="14.4" customHeight="1" x14ac:dyDescent="0.3">
      <c r="A706" s="70" t="s">
        <v>788</v>
      </c>
      <c r="B706" s="49" t="s">
        <v>182</v>
      </c>
      <c r="C706" s="49">
        <v>29</v>
      </c>
      <c r="D706" s="58">
        <v>1762028.4</v>
      </c>
      <c r="E706" s="49" t="s">
        <v>419</v>
      </c>
      <c r="F706" s="49" t="s">
        <v>420</v>
      </c>
      <c r="G706" s="52">
        <v>40287</v>
      </c>
      <c r="H706" s="49" t="s">
        <v>79</v>
      </c>
      <c r="I706" s="71" t="s">
        <v>57</v>
      </c>
    </row>
    <row r="707" spans="1:9" ht="14.4" customHeight="1" x14ac:dyDescent="0.3">
      <c r="A707" s="69" t="s">
        <v>563</v>
      </c>
      <c r="B707" s="50" t="s">
        <v>54</v>
      </c>
      <c r="C707" s="50">
        <v>1</v>
      </c>
      <c r="D707" s="32">
        <v>53900</v>
      </c>
      <c r="E707" s="50" t="s">
        <v>411</v>
      </c>
      <c r="F707" s="50" t="s">
        <v>412</v>
      </c>
      <c r="G707" s="53">
        <v>40359</v>
      </c>
      <c r="H707" s="50" t="s">
        <v>49</v>
      </c>
      <c r="I707" s="68" t="s">
        <v>44</v>
      </c>
    </row>
    <row r="708" spans="1:9" ht="14.4" customHeight="1" x14ac:dyDescent="0.3">
      <c r="A708" s="70" t="s">
        <v>562</v>
      </c>
      <c r="B708" s="49" t="s">
        <v>96</v>
      </c>
      <c r="C708" s="49">
        <v>53</v>
      </c>
      <c r="D708" s="58">
        <v>1180691.5999999999</v>
      </c>
      <c r="E708" s="49" t="s">
        <v>377</v>
      </c>
      <c r="F708" s="49" t="s">
        <v>378</v>
      </c>
      <c r="G708" s="52">
        <v>40355</v>
      </c>
      <c r="H708" s="49" t="s">
        <v>72</v>
      </c>
      <c r="I708" s="71" t="s">
        <v>57</v>
      </c>
    </row>
    <row r="709" spans="1:9" ht="14.4" customHeight="1" x14ac:dyDescent="0.3">
      <c r="A709" s="69" t="s">
        <v>561</v>
      </c>
      <c r="B709" s="50" t="s">
        <v>120</v>
      </c>
      <c r="C709" s="50">
        <v>42</v>
      </c>
      <c r="D709" s="32">
        <v>107912.7</v>
      </c>
      <c r="E709" s="50" t="s">
        <v>414</v>
      </c>
      <c r="F709" s="50" t="s">
        <v>415</v>
      </c>
      <c r="G709" s="53">
        <v>40359</v>
      </c>
      <c r="H709" s="50" t="s">
        <v>68</v>
      </c>
      <c r="I709" s="68" t="s">
        <v>57</v>
      </c>
    </row>
    <row r="710" spans="1:9" ht="14.4" customHeight="1" x14ac:dyDescent="0.3">
      <c r="A710" s="70" t="s">
        <v>557</v>
      </c>
      <c r="B710" s="49" t="s">
        <v>107</v>
      </c>
      <c r="C710" s="49">
        <v>19</v>
      </c>
      <c r="D710" s="58">
        <v>467115</v>
      </c>
      <c r="E710" s="49" t="s">
        <v>399</v>
      </c>
      <c r="F710" s="49" t="s">
        <v>400</v>
      </c>
      <c r="G710" s="52">
        <v>40351</v>
      </c>
      <c r="H710" s="49" t="s">
        <v>72</v>
      </c>
      <c r="I710" s="71" t="s">
        <v>57</v>
      </c>
    </row>
    <row r="711" spans="1:9" ht="14.4" customHeight="1" x14ac:dyDescent="0.3">
      <c r="A711" s="69" t="s">
        <v>790</v>
      </c>
      <c r="B711" s="50" t="s">
        <v>187</v>
      </c>
      <c r="C711" s="50">
        <v>12</v>
      </c>
      <c r="D711" s="32">
        <v>452403.60000000003</v>
      </c>
      <c r="E711" s="50" t="s">
        <v>374</v>
      </c>
      <c r="F711" s="50" t="s">
        <v>375</v>
      </c>
      <c r="G711" s="53">
        <v>40296</v>
      </c>
      <c r="H711" s="50" t="s">
        <v>61</v>
      </c>
      <c r="I711" s="68" t="s">
        <v>57</v>
      </c>
    </row>
    <row r="712" spans="1:9" ht="14.4" customHeight="1" x14ac:dyDescent="0.3">
      <c r="A712" s="70" t="s">
        <v>790</v>
      </c>
      <c r="B712" s="49" t="s">
        <v>188</v>
      </c>
      <c r="C712" s="49">
        <v>8</v>
      </c>
      <c r="D712" s="58">
        <v>486076.8</v>
      </c>
      <c r="E712" s="49" t="s">
        <v>374</v>
      </c>
      <c r="F712" s="49" t="s">
        <v>375</v>
      </c>
      <c r="G712" s="52">
        <v>40296</v>
      </c>
      <c r="H712" s="49" t="s">
        <v>61</v>
      </c>
      <c r="I712" s="71" t="s">
        <v>57</v>
      </c>
    </row>
    <row r="713" spans="1:9" ht="14.4" customHeight="1" x14ac:dyDescent="0.3">
      <c r="A713" s="69" t="s">
        <v>790</v>
      </c>
      <c r="B713" s="50" t="s">
        <v>189</v>
      </c>
      <c r="C713" s="50">
        <v>8</v>
      </c>
      <c r="D713" s="32">
        <v>426400.00079999998</v>
      </c>
      <c r="E713" s="50" t="s">
        <v>374</v>
      </c>
      <c r="F713" s="50" t="s">
        <v>375</v>
      </c>
      <c r="G713" s="53">
        <v>40296</v>
      </c>
      <c r="H713" s="50" t="s">
        <v>61</v>
      </c>
      <c r="I713" s="68" t="s">
        <v>57</v>
      </c>
    </row>
    <row r="714" spans="1:9" ht="14.4" customHeight="1" x14ac:dyDescent="0.3">
      <c r="A714" s="70" t="s">
        <v>790</v>
      </c>
      <c r="B714" s="49" t="s">
        <v>366</v>
      </c>
      <c r="C714" s="49">
        <v>4</v>
      </c>
      <c r="D714" s="58">
        <v>213200.00039999999</v>
      </c>
      <c r="E714" s="49" t="s">
        <v>374</v>
      </c>
      <c r="F714" s="49" t="s">
        <v>375</v>
      </c>
      <c r="G714" s="52">
        <v>40296</v>
      </c>
      <c r="H714" s="49" t="s">
        <v>61</v>
      </c>
      <c r="I714" s="71" t="s">
        <v>57</v>
      </c>
    </row>
    <row r="715" spans="1:9" ht="14.4" customHeight="1" x14ac:dyDescent="0.3">
      <c r="A715" s="69" t="s">
        <v>790</v>
      </c>
      <c r="B715" s="50" t="s">
        <v>367</v>
      </c>
      <c r="C715" s="50">
        <v>8</v>
      </c>
      <c r="D715" s="32">
        <v>390000</v>
      </c>
      <c r="E715" s="50" t="s">
        <v>374</v>
      </c>
      <c r="F715" s="50" t="s">
        <v>375</v>
      </c>
      <c r="G715" s="53">
        <v>40296</v>
      </c>
      <c r="H715" s="50" t="s">
        <v>61</v>
      </c>
      <c r="I715" s="68" t="s">
        <v>57</v>
      </c>
    </row>
    <row r="716" spans="1:9" ht="14.4" customHeight="1" x14ac:dyDescent="0.3">
      <c r="A716" s="70" t="s">
        <v>790</v>
      </c>
      <c r="B716" s="49" t="s">
        <v>368</v>
      </c>
      <c r="C716" s="49">
        <v>6</v>
      </c>
      <c r="D716" s="58">
        <v>309718.19999999995</v>
      </c>
      <c r="E716" s="49" t="s">
        <v>374</v>
      </c>
      <c r="F716" s="49" t="s">
        <v>375</v>
      </c>
      <c r="G716" s="52">
        <v>40296</v>
      </c>
      <c r="H716" s="49" t="s">
        <v>61</v>
      </c>
      <c r="I716" s="71" t="s">
        <v>57</v>
      </c>
    </row>
    <row r="717" spans="1:9" ht="14.4" customHeight="1" x14ac:dyDescent="0.3">
      <c r="A717" s="69" t="s">
        <v>790</v>
      </c>
      <c r="B717" s="50" t="s">
        <v>201</v>
      </c>
      <c r="C717" s="50">
        <v>8</v>
      </c>
      <c r="D717" s="32">
        <v>179203.20000000001</v>
      </c>
      <c r="E717" s="50" t="s">
        <v>374</v>
      </c>
      <c r="F717" s="50" t="s">
        <v>375</v>
      </c>
      <c r="G717" s="53">
        <v>40296</v>
      </c>
      <c r="H717" s="50" t="s">
        <v>61</v>
      </c>
      <c r="I717" s="68" t="s">
        <v>57</v>
      </c>
    </row>
    <row r="718" spans="1:9" ht="14.4" customHeight="1" x14ac:dyDescent="0.3">
      <c r="A718" s="70" t="s">
        <v>790</v>
      </c>
      <c r="B718" s="49" t="s">
        <v>202</v>
      </c>
      <c r="C718" s="49">
        <v>6</v>
      </c>
      <c r="D718" s="58">
        <v>330237.59999999998</v>
      </c>
      <c r="E718" s="49" t="s">
        <v>374</v>
      </c>
      <c r="F718" s="49" t="s">
        <v>375</v>
      </c>
      <c r="G718" s="52">
        <v>40296</v>
      </c>
      <c r="H718" s="49" t="s">
        <v>61</v>
      </c>
      <c r="I718" s="71" t="s">
        <v>57</v>
      </c>
    </row>
    <row r="719" spans="1:9" ht="14.4" customHeight="1" x14ac:dyDescent="0.3">
      <c r="A719" s="69" t="s">
        <v>790</v>
      </c>
      <c r="B719" s="50" t="s">
        <v>132</v>
      </c>
      <c r="C719" s="50">
        <v>8</v>
      </c>
      <c r="D719" s="32">
        <v>819200.8</v>
      </c>
      <c r="E719" s="50" t="s">
        <v>374</v>
      </c>
      <c r="F719" s="50" t="s">
        <v>375</v>
      </c>
      <c r="G719" s="53">
        <v>40296</v>
      </c>
      <c r="H719" s="50" t="s">
        <v>61</v>
      </c>
      <c r="I719" s="68" t="s">
        <v>57</v>
      </c>
    </row>
    <row r="720" spans="1:9" ht="14.4" customHeight="1" x14ac:dyDescent="0.3">
      <c r="A720" s="70" t="s">
        <v>790</v>
      </c>
      <c r="B720" s="49" t="s">
        <v>108</v>
      </c>
      <c r="C720" s="49">
        <v>12</v>
      </c>
      <c r="D720" s="58">
        <v>295020</v>
      </c>
      <c r="E720" s="49" t="s">
        <v>374</v>
      </c>
      <c r="F720" s="49" t="s">
        <v>375</v>
      </c>
      <c r="G720" s="52">
        <v>40296</v>
      </c>
      <c r="H720" s="49" t="s">
        <v>61</v>
      </c>
      <c r="I720" s="71" t="s">
        <v>57</v>
      </c>
    </row>
    <row r="721" spans="1:9" ht="14.4" customHeight="1" x14ac:dyDescent="0.3">
      <c r="A721" s="69" t="s">
        <v>791</v>
      </c>
      <c r="B721" s="50" t="s">
        <v>106</v>
      </c>
      <c r="C721" s="50">
        <v>42</v>
      </c>
      <c r="D721" s="32">
        <v>500623.2</v>
      </c>
      <c r="E721" s="50" t="s">
        <v>386</v>
      </c>
      <c r="F721" s="50" t="s">
        <v>387</v>
      </c>
      <c r="G721" s="53">
        <v>40301</v>
      </c>
      <c r="H721" s="50" t="s">
        <v>43</v>
      </c>
      <c r="I721" s="68" t="s">
        <v>44</v>
      </c>
    </row>
    <row r="722" spans="1:9" ht="14.4" customHeight="1" x14ac:dyDescent="0.3">
      <c r="A722" s="70" t="s">
        <v>792</v>
      </c>
      <c r="B722" s="49" t="s">
        <v>104</v>
      </c>
      <c r="C722" s="49">
        <v>49</v>
      </c>
      <c r="D722" s="58">
        <v>1204665</v>
      </c>
      <c r="E722" s="49" t="s">
        <v>419</v>
      </c>
      <c r="F722" s="49" t="s">
        <v>420</v>
      </c>
      <c r="G722" s="52">
        <v>40317</v>
      </c>
      <c r="H722" s="49" t="s">
        <v>79</v>
      </c>
      <c r="I722" s="71" t="s">
        <v>57</v>
      </c>
    </row>
    <row r="723" spans="1:9" ht="14.4" customHeight="1" x14ac:dyDescent="0.3">
      <c r="A723" s="69" t="s">
        <v>793</v>
      </c>
      <c r="B723" s="50" t="s">
        <v>118</v>
      </c>
      <c r="C723" s="50">
        <v>62</v>
      </c>
      <c r="D723" s="32">
        <v>2619500</v>
      </c>
      <c r="E723" s="50" t="s">
        <v>399</v>
      </c>
      <c r="F723" s="50" t="s">
        <v>400</v>
      </c>
      <c r="G723" s="53">
        <v>40283</v>
      </c>
      <c r="H723" s="50" t="s">
        <v>72</v>
      </c>
      <c r="I723" s="68" t="s">
        <v>57</v>
      </c>
    </row>
    <row r="724" spans="1:9" ht="14.4" customHeight="1" x14ac:dyDescent="0.3">
      <c r="A724" s="70" t="s">
        <v>794</v>
      </c>
      <c r="B724" s="49" t="s">
        <v>110</v>
      </c>
      <c r="C724" s="49">
        <v>10</v>
      </c>
      <c r="D724" s="58">
        <v>119196</v>
      </c>
      <c r="E724" s="49" t="s">
        <v>405</v>
      </c>
      <c r="F724" s="49" t="s">
        <v>406</v>
      </c>
      <c r="G724" s="52">
        <v>40275</v>
      </c>
      <c r="H724" s="49" t="s">
        <v>56</v>
      </c>
      <c r="I724" s="71" t="s">
        <v>57</v>
      </c>
    </row>
    <row r="725" spans="1:9" ht="14.4" customHeight="1" x14ac:dyDescent="0.3">
      <c r="A725" s="69" t="s">
        <v>794</v>
      </c>
      <c r="B725" s="50" t="s">
        <v>111</v>
      </c>
      <c r="C725" s="50">
        <v>25</v>
      </c>
      <c r="D725" s="32">
        <v>614625</v>
      </c>
      <c r="E725" s="50" t="s">
        <v>405</v>
      </c>
      <c r="F725" s="50" t="s">
        <v>406</v>
      </c>
      <c r="G725" s="53">
        <v>40275</v>
      </c>
      <c r="H725" s="50" t="s">
        <v>56</v>
      </c>
      <c r="I725" s="68" t="s">
        <v>57</v>
      </c>
    </row>
    <row r="726" spans="1:9" ht="14.4" customHeight="1" x14ac:dyDescent="0.3">
      <c r="A726" s="70" t="s">
        <v>794</v>
      </c>
      <c r="B726" s="49" t="s">
        <v>115</v>
      </c>
      <c r="C726" s="49">
        <v>35</v>
      </c>
      <c r="D726" s="58">
        <v>1460189.5</v>
      </c>
      <c r="E726" s="49" t="s">
        <v>405</v>
      </c>
      <c r="F726" s="49" t="s">
        <v>406</v>
      </c>
      <c r="G726" s="52">
        <v>40275</v>
      </c>
      <c r="H726" s="49" t="s">
        <v>56</v>
      </c>
      <c r="I726" s="71" t="s">
        <v>57</v>
      </c>
    </row>
    <row r="727" spans="1:9" ht="14.4" customHeight="1" x14ac:dyDescent="0.3">
      <c r="A727" s="69" t="s">
        <v>794</v>
      </c>
      <c r="B727" s="50" t="s">
        <v>107</v>
      </c>
      <c r="C727" s="50">
        <v>10</v>
      </c>
      <c r="D727" s="32">
        <v>245850</v>
      </c>
      <c r="E727" s="50" t="s">
        <v>405</v>
      </c>
      <c r="F727" s="50" t="s">
        <v>406</v>
      </c>
      <c r="G727" s="53">
        <v>40275</v>
      </c>
      <c r="H727" s="50" t="s">
        <v>56</v>
      </c>
      <c r="I727" s="68" t="s">
        <v>57</v>
      </c>
    </row>
    <row r="728" spans="1:9" ht="14.4" customHeight="1" x14ac:dyDescent="0.3">
      <c r="A728" s="70" t="s">
        <v>795</v>
      </c>
      <c r="B728" s="49" t="s">
        <v>102</v>
      </c>
      <c r="C728" s="49">
        <v>10</v>
      </c>
      <c r="D728" s="58">
        <v>232748.99999999997</v>
      </c>
      <c r="E728" s="49" t="s">
        <v>380</v>
      </c>
      <c r="F728" s="49" t="s">
        <v>381</v>
      </c>
      <c r="G728" s="52">
        <v>40304</v>
      </c>
      <c r="H728" s="49" t="s">
        <v>49</v>
      </c>
      <c r="I728" s="71" t="s">
        <v>44</v>
      </c>
    </row>
    <row r="729" spans="1:9" ht="14.4" customHeight="1" x14ac:dyDescent="0.3">
      <c r="A729" s="69" t="s">
        <v>795</v>
      </c>
      <c r="B729" s="50" t="s">
        <v>114</v>
      </c>
      <c r="C729" s="50">
        <v>25</v>
      </c>
      <c r="D729" s="32">
        <v>297990</v>
      </c>
      <c r="E729" s="50" t="s">
        <v>380</v>
      </c>
      <c r="F729" s="50" t="s">
        <v>381</v>
      </c>
      <c r="G729" s="53">
        <v>40304</v>
      </c>
      <c r="H729" s="50" t="s">
        <v>49</v>
      </c>
      <c r="I729" s="68" t="s">
        <v>44</v>
      </c>
    </row>
    <row r="730" spans="1:9" ht="14.4" customHeight="1" x14ac:dyDescent="0.3">
      <c r="A730" s="70" t="s">
        <v>795</v>
      </c>
      <c r="B730" s="49" t="s">
        <v>126</v>
      </c>
      <c r="C730" s="49">
        <v>90</v>
      </c>
      <c r="D730" s="58">
        <v>9216009</v>
      </c>
      <c r="E730" s="49" t="s">
        <v>380</v>
      </c>
      <c r="F730" s="49" t="s">
        <v>381</v>
      </c>
      <c r="G730" s="52">
        <v>40304</v>
      </c>
      <c r="H730" s="49" t="s">
        <v>49</v>
      </c>
      <c r="I730" s="71" t="s">
        <v>44</v>
      </c>
    </row>
    <row r="731" spans="1:9" ht="14.4" customHeight="1" x14ac:dyDescent="0.3">
      <c r="A731" s="69" t="s">
        <v>795</v>
      </c>
      <c r="B731" s="50" t="s">
        <v>63</v>
      </c>
      <c r="C731" s="50">
        <v>5</v>
      </c>
      <c r="D731" s="32">
        <v>269500</v>
      </c>
      <c r="E731" s="50" t="s">
        <v>380</v>
      </c>
      <c r="F731" s="50" t="s">
        <v>381</v>
      </c>
      <c r="G731" s="53">
        <v>40304</v>
      </c>
      <c r="H731" s="50" t="s">
        <v>49</v>
      </c>
      <c r="I731" s="68" t="s">
        <v>44</v>
      </c>
    </row>
    <row r="732" spans="1:9" ht="14.4" customHeight="1" x14ac:dyDescent="0.3">
      <c r="A732" s="70" t="s">
        <v>796</v>
      </c>
      <c r="B732" s="49" t="s">
        <v>112</v>
      </c>
      <c r="C732" s="49">
        <v>105</v>
      </c>
      <c r="D732" s="58">
        <v>2581425</v>
      </c>
      <c r="E732" s="49" t="s">
        <v>399</v>
      </c>
      <c r="F732" s="49" t="s">
        <v>400</v>
      </c>
      <c r="G732" s="52">
        <v>40329</v>
      </c>
      <c r="H732" s="49" t="s">
        <v>72</v>
      </c>
      <c r="I732" s="71" t="s">
        <v>57</v>
      </c>
    </row>
    <row r="733" spans="1:9" ht="14.4" customHeight="1" x14ac:dyDescent="0.3">
      <c r="A733" s="69" t="s">
        <v>796</v>
      </c>
      <c r="B733" s="50" t="s">
        <v>74</v>
      </c>
      <c r="C733" s="50">
        <v>180</v>
      </c>
      <c r="D733" s="32">
        <v>9702000</v>
      </c>
      <c r="E733" s="50" t="s">
        <v>399</v>
      </c>
      <c r="F733" s="50" t="s">
        <v>400</v>
      </c>
      <c r="G733" s="53">
        <v>40329</v>
      </c>
      <c r="H733" s="50" t="s">
        <v>72</v>
      </c>
      <c r="I733" s="68" t="s">
        <v>57</v>
      </c>
    </row>
    <row r="734" spans="1:9" ht="14.4" customHeight="1" x14ac:dyDescent="0.3">
      <c r="A734" s="70" t="s">
        <v>796</v>
      </c>
      <c r="B734" s="49" t="s">
        <v>66</v>
      </c>
      <c r="C734" s="49">
        <v>210</v>
      </c>
      <c r="D734" s="58">
        <v>11319000</v>
      </c>
      <c r="E734" s="49" t="s">
        <v>399</v>
      </c>
      <c r="F734" s="49" t="s">
        <v>400</v>
      </c>
      <c r="G734" s="52">
        <v>40329</v>
      </c>
      <c r="H734" s="49" t="s">
        <v>72</v>
      </c>
      <c r="I734" s="71" t="s">
        <v>57</v>
      </c>
    </row>
    <row r="735" spans="1:9" ht="14.4" customHeight="1" x14ac:dyDescent="0.3">
      <c r="A735" s="69" t="s">
        <v>796</v>
      </c>
      <c r="B735" s="50" t="s">
        <v>93</v>
      </c>
      <c r="C735" s="50">
        <v>45</v>
      </c>
      <c r="D735" s="32">
        <v>1047370.4999999999</v>
      </c>
      <c r="E735" s="50" t="s">
        <v>399</v>
      </c>
      <c r="F735" s="50" t="s">
        <v>400</v>
      </c>
      <c r="G735" s="53">
        <v>40329</v>
      </c>
      <c r="H735" s="50" t="s">
        <v>72</v>
      </c>
      <c r="I735" s="68" t="s">
        <v>57</v>
      </c>
    </row>
    <row r="736" spans="1:9" ht="14.4" customHeight="1" x14ac:dyDescent="0.3">
      <c r="A736" s="70" t="s">
        <v>797</v>
      </c>
      <c r="B736" s="49" t="s">
        <v>135</v>
      </c>
      <c r="C736" s="49">
        <v>65</v>
      </c>
      <c r="D736" s="58">
        <v>2746250</v>
      </c>
      <c r="E736" s="49" t="s">
        <v>396</v>
      </c>
      <c r="F736" s="49" t="s">
        <v>397</v>
      </c>
      <c r="G736" s="52">
        <v>40317</v>
      </c>
      <c r="H736" s="49" t="s">
        <v>43</v>
      </c>
      <c r="I736" s="71" t="s">
        <v>44</v>
      </c>
    </row>
    <row r="737" spans="1:9" ht="14.4" customHeight="1" x14ac:dyDescent="0.3">
      <c r="A737" s="69" t="s">
        <v>797</v>
      </c>
      <c r="B737" s="50" t="s">
        <v>369</v>
      </c>
      <c r="C737" s="50">
        <v>175</v>
      </c>
      <c r="D737" s="32">
        <v>9033447.5</v>
      </c>
      <c r="E737" s="50" t="s">
        <v>396</v>
      </c>
      <c r="F737" s="50" t="s">
        <v>397</v>
      </c>
      <c r="G737" s="53">
        <v>40317</v>
      </c>
      <c r="H737" s="50" t="s">
        <v>43</v>
      </c>
      <c r="I737" s="68" t="s">
        <v>44</v>
      </c>
    </row>
    <row r="738" spans="1:9" ht="14.4" customHeight="1" x14ac:dyDescent="0.3">
      <c r="A738" s="70" t="s">
        <v>549</v>
      </c>
      <c r="B738" s="49" t="s">
        <v>108</v>
      </c>
      <c r="C738" s="49">
        <v>34</v>
      </c>
      <c r="D738" s="58">
        <v>835890</v>
      </c>
      <c r="E738" s="49" t="s">
        <v>402</v>
      </c>
      <c r="F738" s="49" t="s">
        <v>403</v>
      </c>
      <c r="G738" s="52">
        <v>40350</v>
      </c>
      <c r="H738" s="49" t="s">
        <v>85</v>
      </c>
      <c r="I738" s="71" t="s">
        <v>57</v>
      </c>
    </row>
    <row r="739" spans="1:9" ht="14.4" customHeight="1" x14ac:dyDescent="0.3">
      <c r="A739" s="69" t="s">
        <v>535</v>
      </c>
      <c r="B739" s="50" t="s">
        <v>80</v>
      </c>
      <c r="C739" s="50">
        <v>4</v>
      </c>
      <c r="D739" s="32">
        <v>211200</v>
      </c>
      <c r="E739" s="50" t="s">
        <v>411</v>
      </c>
      <c r="F739" s="50" t="s">
        <v>412</v>
      </c>
      <c r="G739" s="53">
        <v>40350</v>
      </c>
      <c r="H739" s="50" t="s">
        <v>49</v>
      </c>
      <c r="I739" s="68" t="s">
        <v>44</v>
      </c>
    </row>
    <row r="740" spans="1:9" ht="14.4" customHeight="1" x14ac:dyDescent="0.3">
      <c r="A740" s="70" t="s">
        <v>530</v>
      </c>
      <c r="B740" s="49" t="s">
        <v>132</v>
      </c>
      <c r="C740" s="49">
        <v>3</v>
      </c>
      <c r="D740" s="58">
        <v>307200.30000000005</v>
      </c>
      <c r="E740" s="49" t="s">
        <v>380</v>
      </c>
      <c r="F740" s="49" t="s">
        <v>381</v>
      </c>
      <c r="G740" s="52">
        <v>40350</v>
      </c>
      <c r="H740" s="49" t="s">
        <v>49</v>
      </c>
      <c r="I740" s="71" t="s">
        <v>44</v>
      </c>
    </row>
    <row r="741" spans="1:9" ht="14.4" customHeight="1" x14ac:dyDescent="0.3">
      <c r="A741" s="76" t="s">
        <v>530</v>
      </c>
      <c r="B741" s="77" t="s">
        <v>63</v>
      </c>
      <c r="C741" s="77">
        <v>32</v>
      </c>
      <c r="D741" s="61">
        <v>1724800</v>
      </c>
      <c r="E741" s="77" t="s">
        <v>380</v>
      </c>
      <c r="F741" s="77" t="s">
        <v>381</v>
      </c>
      <c r="G741" s="78">
        <v>40350</v>
      </c>
      <c r="H741" s="77" t="s">
        <v>49</v>
      </c>
      <c r="I741" s="79" t="s">
        <v>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53"/>
  <sheetViews>
    <sheetView zoomScale="41" workbookViewId="0">
      <selection activeCell="L120" sqref="L120"/>
    </sheetView>
  </sheetViews>
  <sheetFormatPr defaultRowHeight="14.4" x14ac:dyDescent="0.3"/>
  <cols>
    <col min="1" max="1" width="18.6640625" bestFit="1" customWidth="1"/>
    <col min="2" max="3" width="10" bestFit="1" customWidth="1"/>
    <col min="5" max="5" width="14.33203125" bestFit="1" customWidth="1"/>
    <col min="6" max="6" width="7.21875" bestFit="1" customWidth="1"/>
    <col min="7" max="7" width="9.77734375" bestFit="1" customWidth="1"/>
    <col min="8" max="8" width="10.77734375" bestFit="1" customWidth="1"/>
    <col min="9" max="9" width="8.21875" bestFit="1" customWidth="1"/>
    <col min="12" max="12" width="18.6640625" bestFit="1" customWidth="1"/>
    <col min="13" max="13" width="12" customWidth="1"/>
    <col min="14" max="14" width="10.6640625" customWidth="1"/>
    <col min="16" max="16" width="13.77734375" customWidth="1"/>
    <col min="17" max="17" width="18.6640625" bestFit="1" customWidth="1"/>
    <col min="18" max="18" width="14.44140625" customWidth="1"/>
    <col min="19" max="19" width="11.6640625" bestFit="1" customWidth="1"/>
    <col min="20" max="20" width="28.21875" customWidth="1"/>
    <col min="21" max="21" width="27.77734375" customWidth="1"/>
    <col min="22" max="22" width="17" customWidth="1"/>
    <col min="23" max="23" width="10.6640625" customWidth="1"/>
    <col min="24" max="24" width="11.21875" customWidth="1"/>
  </cols>
  <sheetData>
    <row r="1" spans="1:24" ht="15" thickBot="1" x14ac:dyDescent="0.35">
      <c r="L1" s="107" t="s">
        <v>35</v>
      </c>
      <c r="M1" s="108"/>
      <c r="N1" s="109"/>
    </row>
    <row r="2" spans="1:24" ht="43.8" thickBot="1" x14ac:dyDescent="0.35">
      <c r="A2" s="13" t="s">
        <v>36</v>
      </c>
      <c r="B2" s="14" t="s">
        <v>37</v>
      </c>
      <c r="C2" s="14" t="s">
        <v>38</v>
      </c>
      <c r="D2" s="2"/>
      <c r="E2" s="110" t="s">
        <v>39</v>
      </c>
      <c r="F2" s="111"/>
      <c r="G2" s="111"/>
      <c r="H2" s="111"/>
      <c r="I2" s="112"/>
      <c r="L2" s="15" t="s">
        <v>17</v>
      </c>
      <c r="M2" s="16" t="s">
        <v>40</v>
      </c>
      <c r="N2" s="16" t="s">
        <v>41</v>
      </c>
      <c r="P2" s="54" t="s">
        <v>15</v>
      </c>
      <c r="Q2" s="55" t="s">
        <v>17</v>
      </c>
      <c r="R2" s="55" t="s">
        <v>372</v>
      </c>
      <c r="S2" s="56" t="s">
        <v>23</v>
      </c>
      <c r="T2" s="55" t="s">
        <v>25</v>
      </c>
      <c r="U2" s="55" t="s">
        <v>27</v>
      </c>
      <c r="V2" s="55" t="s">
        <v>29</v>
      </c>
      <c r="W2" s="55" t="s">
        <v>37</v>
      </c>
      <c r="X2" s="57" t="s">
        <v>38</v>
      </c>
    </row>
    <row r="3" spans="1:24" x14ac:dyDescent="0.3">
      <c r="A3" s="17" t="s">
        <v>42</v>
      </c>
      <c r="B3" s="18" t="s">
        <v>43</v>
      </c>
      <c r="C3" s="18" t="s">
        <v>44</v>
      </c>
      <c r="E3" s="113" t="s">
        <v>45</v>
      </c>
      <c r="F3" s="114" t="s">
        <v>46</v>
      </c>
      <c r="G3" s="114"/>
      <c r="H3" s="114"/>
      <c r="I3" s="115"/>
      <c r="L3" s="17" t="s">
        <v>47</v>
      </c>
      <c r="M3" s="19">
        <v>85</v>
      </c>
      <c r="N3" s="20">
        <v>75</v>
      </c>
      <c r="P3" s="48" t="s">
        <v>527</v>
      </c>
      <c r="Q3" s="24" t="s">
        <v>127</v>
      </c>
      <c r="R3" s="24">
        <v>11</v>
      </c>
      <c r="S3" s="32">
        <v>1126401.1000000001</v>
      </c>
      <c r="T3" s="24" t="s">
        <v>374</v>
      </c>
      <c r="U3" s="24" t="s">
        <v>375</v>
      </c>
      <c r="V3" s="33">
        <v>40342</v>
      </c>
      <c r="W3" s="24" t="str">
        <f>VLOOKUP($T3&amp;" "&amp;$U3,$A$3:$B$17,2,0)</f>
        <v>North 01</v>
      </c>
      <c r="X3" s="51" t="str">
        <f>VLOOKUP($W3,$B$3:$C$17,2,0)</f>
        <v>Provinces</v>
      </c>
    </row>
    <row r="4" spans="1:24" x14ac:dyDescent="0.3">
      <c r="A4" s="17" t="s">
        <v>48</v>
      </c>
      <c r="B4" s="18" t="s">
        <v>49</v>
      </c>
      <c r="C4" s="18" t="s">
        <v>44</v>
      </c>
      <c r="E4" s="113"/>
      <c r="F4" s="21" t="s">
        <v>50</v>
      </c>
      <c r="G4" s="21" t="s">
        <v>51</v>
      </c>
      <c r="H4" s="21" t="s">
        <v>52</v>
      </c>
      <c r="I4" s="22" t="s">
        <v>53</v>
      </c>
      <c r="L4" s="17" t="s">
        <v>54</v>
      </c>
      <c r="M4" s="19">
        <v>169</v>
      </c>
      <c r="N4" s="20">
        <v>70</v>
      </c>
      <c r="P4" s="48" t="s">
        <v>527</v>
      </c>
      <c r="Q4" s="24" t="s">
        <v>126</v>
      </c>
      <c r="R4" s="24">
        <v>30</v>
      </c>
      <c r="S4" s="32">
        <v>3072003</v>
      </c>
      <c r="T4" s="24" t="s">
        <v>374</v>
      </c>
      <c r="U4" s="24" t="s">
        <v>375</v>
      </c>
      <c r="V4" s="33">
        <v>40342</v>
      </c>
      <c r="W4" s="24" t="str">
        <f t="shared" ref="W4:W67" si="0">VLOOKUP($T4&amp;" "&amp;$U4,$A$3:$B$17,2,0)</f>
        <v>North 01</v>
      </c>
      <c r="X4" s="51" t="str">
        <f t="shared" ref="X4:X67" si="1">VLOOKUP($W4,$B$3:$C$17,2,0)</f>
        <v>Provinces</v>
      </c>
    </row>
    <row r="5" spans="1:24" x14ac:dyDescent="0.3">
      <c r="A5" s="17" t="s">
        <v>55</v>
      </c>
      <c r="B5" s="18" t="s">
        <v>56</v>
      </c>
      <c r="C5" s="18" t="s">
        <v>57</v>
      </c>
      <c r="E5" s="23" t="s">
        <v>58</v>
      </c>
      <c r="F5" s="24">
        <v>1.5</v>
      </c>
      <c r="G5" s="24">
        <v>1</v>
      </c>
      <c r="H5" s="24">
        <v>0.5</v>
      </c>
      <c r="I5" s="18">
        <v>0</v>
      </c>
      <c r="L5" s="17" t="s">
        <v>59</v>
      </c>
      <c r="M5" s="19">
        <v>892</v>
      </c>
      <c r="N5" s="20">
        <v>526</v>
      </c>
      <c r="P5" s="48" t="s">
        <v>526</v>
      </c>
      <c r="Q5" s="24" t="s">
        <v>120</v>
      </c>
      <c r="R5" s="24">
        <v>9</v>
      </c>
      <c r="S5" s="32">
        <v>23124.149999999998</v>
      </c>
      <c r="T5" s="24" t="s">
        <v>419</v>
      </c>
      <c r="U5" s="24" t="s">
        <v>420</v>
      </c>
      <c r="V5" s="33">
        <v>40342</v>
      </c>
      <c r="W5" s="24" t="str">
        <f t="shared" si="0"/>
        <v>Central 01</v>
      </c>
      <c r="X5" s="51" t="str">
        <f t="shared" si="1"/>
        <v>Provinces</v>
      </c>
    </row>
    <row r="6" spans="1:24" x14ac:dyDescent="0.3">
      <c r="A6" s="17" t="s">
        <v>60</v>
      </c>
      <c r="B6" s="18" t="s">
        <v>61</v>
      </c>
      <c r="C6" s="18" t="s">
        <v>57</v>
      </c>
      <c r="E6" s="23" t="s">
        <v>62</v>
      </c>
      <c r="F6" s="24">
        <v>2</v>
      </c>
      <c r="G6" s="24">
        <v>1.5</v>
      </c>
      <c r="H6" s="24">
        <v>1</v>
      </c>
      <c r="I6" s="18">
        <v>0.5</v>
      </c>
      <c r="L6" s="17" t="s">
        <v>63</v>
      </c>
      <c r="M6" s="19">
        <v>44</v>
      </c>
      <c r="N6" s="20">
        <v>9</v>
      </c>
      <c r="P6" s="48" t="s">
        <v>376</v>
      </c>
      <c r="Q6" s="24" t="s">
        <v>63</v>
      </c>
      <c r="R6" s="24">
        <v>42</v>
      </c>
      <c r="S6" s="32">
        <v>2263800</v>
      </c>
      <c r="T6" s="24" t="s">
        <v>377</v>
      </c>
      <c r="U6" s="24" t="s">
        <v>378</v>
      </c>
      <c r="V6" s="33">
        <v>40321</v>
      </c>
      <c r="W6" s="24" t="str">
        <f t="shared" si="0"/>
        <v>Mekong 02</v>
      </c>
      <c r="X6" s="51" t="str">
        <f t="shared" si="1"/>
        <v>Provinces</v>
      </c>
    </row>
    <row r="7" spans="1:24" x14ac:dyDescent="0.3">
      <c r="A7" s="17" t="s">
        <v>64</v>
      </c>
      <c r="B7" s="18" t="s">
        <v>43</v>
      </c>
      <c r="C7" s="18" t="s">
        <v>57</v>
      </c>
      <c r="E7" s="23" t="s">
        <v>65</v>
      </c>
      <c r="F7" s="24">
        <v>2.5</v>
      </c>
      <c r="G7" s="24">
        <v>2</v>
      </c>
      <c r="H7" s="24">
        <v>1.5</v>
      </c>
      <c r="I7" s="18">
        <v>1</v>
      </c>
      <c r="L7" s="17" t="s">
        <v>66</v>
      </c>
      <c r="M7" s="19">
        <v>74</v>
      </c>
      <c r="N7" s="20">
        <v>32</v>
      </c>
      <c r="P7" s="48" t="s">
        <v>379</v>
      </c>
      <c r="Q7" s="24" t="s">
        <v>66</v>
      </c>
      <c r="R7" s="24">
        <v>4</v>
      </c>
      <c r="S7" s="32">
        <v>215600</v>
      </c>
      <c r="T7" s="24" t="s">
        <v>380</v>
      </c>
      <c r="U7" s="24" t="s">
        <v>381</v>
      </c>
      <c r="V7" s="33">
        <v>40274</v>
      </c>
      <c r="W7" s="24" t="str">
        <f t="shared" si="0"/>
        <v>HCM 03</v>
      </c>
      <c r="X7" s="51" t="str">
        <f t="shared" si="1"/>
        <v>HCM Area</v>
      </c>
    </row>
    <row r="8" spans="1:24" x14ac:dyDescent="0.3">
      <c r="A8" s="17" t="s">
        <v>67</v>
      </c>
      <c r="B8" s="18" t="s">
        <v>68</v>
      </c>
      <c r="C8" s="18" t="s">
        <v>57</v>
      </c>
      <c r="E8" s="23" t="s">
        <v>69</v>
      </c>
      <c r="F8" s="24">
        <v>3</v>
      </c>
      <c r="G8" s="24">
        <v>2.5</v>
      </c>
      <c r="H8" s="24">
        <v>2</v>
      </c>
      <c r="I8" s="18">
        <v>1.5</v>
      </c>
      <c r="L8" s="17" t="s">
        <v>70</v>
      </c>
      <c r="M8" s="19">
        <v>43</v>
      </c>
      <c r="N8" s="20">
        <v>10</v>
      </c>
      <c r="P8" s="48" t="s">
        <v>379</v>
      </c>
      <c r="Q8" s="24" t="s">
        <v>70</v>
      </c>
      <c r="R8" s="24">
        <v>2</v>
      </c>
      <c r="S8" s="32">
        <v>107800</v>
      </c>
      <c r="T8" s="24" t="s">
        <v>380</v>
      </c>
      <c r="U8" s="24" t="s">
        <v>381</v>
      </c>
      <c r="V8" s="33">
        <v>40274</v>
      </c>
      <c r="W8" s="24" t="str">
        <f t="shared" si="0"/>
        <v>HCM 03</v>
      </c>
      <c r="X8" s="51" t="str">
        <f t="shared" si="1"/>
        <v>HCM Area</v>
      </c>
    </row>
    <row r="9" spans="1:24" ht="15" thickBot="1" x14ac:dyDescent="0.35">
      <c r="A9" s="17" t="s">
        <v>71</v>
      </c>
      <c r="B9" s="18" t="s">
        <v>72</v>
      </c>
      <c r="C9" s="18" t="s">
        <v>57</v>
      </c>
      <c r="E9" s="25" t="s">
        <v>73</v>
      </c>
      <c r="F9" s="26">
        <v>3.5</v>
      </c>
      <c r="G9" s="26">
        <v>3</v>
      </c>
      <c r="H9" s="26">
        <v>2.5</v>
      </c>
      <c r="I9" s="12">
        <v>2</v>
      </c>
      <c r="L9" s="17" t="s">
        <v>74</v>
      </c>
      <c r="M9" s="19">
        <v>88</v>
      </c>
      <c r="N9" s="20">
        <v>18</v>
      </c>
      <c r="P9" s="48" t="s">
        <v>379</v>
      </c>
      <c r="Q9" s="24" t="s">
        <v>74</v>
      </c>
      <c r="R9" s="24">
        <v>55</v>
      </c>
      <c r="S9" s="32">
        <v>2964500</v>
      </c>
      <c r="T9" s="24" t="s">
        <v>380</v>
      </c>
      <c r="U9" s="24" t="s">
        <v>381</v>
      </c>
      <c r="V9" s="33">
        <v>40274</v>
      </c>
      <c r="W9" s="24" t="str">
        <f t="shared" si="0"/>
        <v>HCM 03</v>
      </c>
      <c r="X9" s="51" t="str">
        <f t="shared" si="1"/>
        <v>HCM Area</v>
      </c>
    </row>
    <row r="10" spans="1:24" x14ac:dyDescent="0.3">
      <c r="A10" s="17" t="s">
        <v>75</v>
      </c>
      <c r="B10" s="18" t="s">
        <v>76</v>
      </c>
      <c r="C10" s="18" t="s">
        <v>44</v>
      </c>
      <c r="L10" s="17" t="s">
        <v>77</v>
      </c>
      <c r="M10" s="19">
        <v>230</v>
      </c>
      <c r="N10" s="20">
        <v>141</v>
      </c>
      <c r="P10" s="48" t="s">
        <v>379</v>
      </c>
      <c r="Q10" s="24" t="s">
        <v>77</v>
      </c>
      <c r="R10" s="24">
        <v>27</v>
      </c>
      <c r="S10" s="32">
        <v>1425600</v>
      </c>
      <c r="T10" s="24" t="s">
        <v>380</v>
      </c>
      <c r="U10" s="24" t="s">
        <v>381</v>
      </c>
      <c r="V10" s="33">
        <v>40274</v>
      </c>
      <c r="W10" s="24" t="str">
        <f t="shared" si="0"/>
        <v>HCM 03</v>
      </c>
      <c r="X10" s="51" t="str">
        <f t="shared" si="1"/>
        <v>HCM Area</v>
      </c>
    </row>
    <row r="11" spans="1:24" ht="15" thickBot="1" x14ac:dyDescent="0.35">
      <c r="A11" s="17" t="s">
        <v>78</v>
      </c>
      <c r="B11" s="18" t="s">
        <v>79</v>
      </c>
      <c r="C11" s="18" t="s">
        <v>57</v>
      </c>
      <c r="L11" s="17" t="s">
        <v>80</v>
      </c>
      <c r="M11" s="19">
        <v>1715</v>
      </c>
      <c r="N11" s="20">
        <v>139</v>
      </c>
      <c r="P11" s="48" t="s">
        <v>379</v>
      </c>
      <c r="Q11" s="24" t="s">
        <v>80</v>
      </c>
      <c r="R11" s="24">
        <v>4</v>
      </c>
      <c r="S11" s="32">
        <v>211200</v>
      </c>
      <c r="T11" s="24" t="s">
        <v>380</v>
      </c>
      <c r="U11" s="24" t="s">
        <v>381</v>
      </c>
      <c r="V11" s="33">
        <v>40274</v>
      </c>
      <c r="W11" s="24" t="str">
        <f t="shared" si="0"/>
        <v>HCM 03</v>
      </c>
      <c r="X11" s="51" t="str">
        <f t="shared" si="1"/>
        <v>HCM Area</v>
      </c>
    </row>
    <row r="12" spans="1:24" ht="15" thickBot="1" x14ac:dyDescent="0.35">
      <c r="A12" s="17" t="s">
        <v>81</v>
      </c>
      <c r="B12" s="18" t="s">
        <v>56</v>
      </c>
      <c r="C12" s="18" t="s">
        <v>57</v>
      </c>
      <c r="E12" s="9" t="s">
        <v>801</v>
      </c>
      <c r="F12" s="27" t="s">
        <v>82</v>
      </c>
      <c r="L12" s="17" t="s">
        <v>83</v>
      </c>
      <c r="M12" s="19">
        <v>269</v>
      </c>
      <c r="N12" s="20">
        <v>9</v>
      </c>
      <c r="P12" s="48" t="s">
        <v>379</v>
      </c>
      <c r="Q12" s="24" t="s">
        <v>83</v>
      </c>
      <c r="R12" s="24">
        <v>4</v>
      </c>
      <c r="S12" s="32">
        <v>47880.799999999996</v>
      </c>
      <c r="T12" s="24" t="s">
        <v>380</v>
      </c>
      <c r="U12" s="24" t="s">
        <v>381</v>
      </c>
      <c r="V12" s="33">
        <v>40274</v>
      </c>
      <c r="W12" s="24" t="str">
        <f t="shared" si="0"/>
        <v>HCM 03</v>
      </c>
      <c r="X12" s="51" t="str">
        <f t="shared" si="1"/>
        <v>HCM Area</v>
      </c>
    </row>
    <row r="13" spans="1:24" x14ac:dyDescent="0.3">
      <c r="A13" s="17" t="s">
        <v>84</v>
      </c>
      <c r="B13" s="18" t="s">
        <v>85</v>
      </c>
      <c r="C13" s="18" t="s">
        <v>57</v>
      </c>
      <c r="E13" s="17" t="s">
        <v>86</v>
      </c>
      <c r="F13" s="28"/>
      <c r="L13" s="17" t="s">
        <v>87</v>
      </c>
      <c r="M13" s="19">
        <v>54</v>
      </c>
      <c r="N13" s="20">
        <v>12</v>
      </c>
      <c r="P13" s="48" t="s">
        <v>382</v>
      </c>
      <c r="Q13" s="24" t="s">
        <v>87</v>
      </c>
      <c r="R13" s="24">
        <v>134</v>
      </c>
      <c r="S13" s="32">
        <v>1604006.7999999998</v>
      </c>
      <c r="T13" s="24" t="s">
        <v>383</v>
      </c>
      <c r="U13" s="24" t="s">
        <v>384</v>
      </c>
      <c r="V13" s="33">
        <v>40293</v>
      </c>
      <c r="W13" s="24" t="str">
        <f t="shared" si="0"/>
        <v>Central 02</v>
      </c>
      <c r="X13" s="51" t="str">
        <f t="shared" si="1"/>
        <v>Provinces</v>
      </c>
    </row>
    <row r="14" spans="1:24" x14ac:dyDescent="0.3">
      <c r="A14" s="17" t="s">
        <v>88</v>
      </c>
      <c r="B14" s="18" t="s">
        <v>49</v>
      </c>
      <c r="C14" s="18" t="s">
        <v>44</v>
      </c>
      <c r="E14" s="17" t="s">
        <v>89</v>
      </c>
      <c r="F14" s="18"/>
      <c r="L14" s="17" t="s">
        <v>90</v>
      </c>
      <c r="M14" s="19">
        <v>57</v>
      </c>
      <c r="N14" s="20">
        <v>9</v>
      </c>
      <c r="P14" s="48" t="s">
        <v>385</v>
      </c>
      <c r="Q14" s="24" t="s">
        <v>90</v>
      </c>
      <c r="R14" s="24">
        <v>72</v>
      </c>
      <c r="S14" s="32">
        <v>861854.4</v>
      </c>
      <c r="T14" s="24" t="s">
        <v>386</v>
      </c>
      <c r="U14" s="24" t="s">
        <v>387</v>
      </c>
      <c r="V14" s="33">
        <v>40329</v>
      </c>
      <c r="W14" s="24" t="str">
        <f t="shared" si="0"/>
        <v>HCM 01</v>
      </c>
      <c r="X14" s="51" t="str">
        <f t="shared" si="1"/>
        <v>HCM Area</v>
      </c>
    </row>
    <row r="15" spans="1:24" ht="15" thickBot="1" x14ac:dyDescent="0.35">
      <c r="A15" s="17" t="s">
        <v>91</v>
      </c>
      <c r="B15" s="18" t="s">
        <v>72</v>
      </c>
      <c r="C15" s="18" t="s">
        <v>57</v>
      </c>
      <c r="E15" s="11" t="s">
        <v>92</v>
      </c>
      <c r="F15" s="29"/>
      <c r="L15" s="17" t="s">
        <v>93</v>
      </c>
      <c r="M15" s="19">
        <v>34</v>
      </c>
      <c r="N15" s="20">
        <v>32</v>
      </c>
      <c r="P15" s="48" t="s">
        <v>388</v>
      </c>
      <c r="Q15" s="24" t="s">
        <v>93</v>
      </c>
      <c r="R15" s="24">
        <v>5</v>
      </c>
      <c r="S15" s="32">
        <v>116374.49999999999</v>
      </c>
      <c r="T15" s="24" t="s">
        <v>389</v>
      </c>
      <c r="U15" s="24" t="s">
        <v>390</v>
      </c>
      <c r="V15" s="33">
        <v>40327</v>
      </c>
      <c r="W15" s="24" t="str">
        <f t="shared" si="0"/>
        <v>South 02</v>
      </c>
      <c r="X15" s="51" t="str">
        <f t="shared" si="1"/>
        <v>Provinces</v>
      </c>
    </row>
    <row r="16" spans="1:24" x14ac:dyDescent="0.3">
      <c r="A16" s="17" t="s">
        <v>94</v>
      </c>
      <c r="B16" s="18" t="s">
        <v>95</v>
      </c>
      <c r="C16" s="18" t="s">
        <v>57</v>
      </c>
      <c r="L16" s="17" t="s">
        <v>96</v>
      </c>
      <c r="M16" s="19">
        <v>39</v>
      </c>
      <c r="N16" s="20">
        <v>27</v>
      </c>
      <c r="P16" s="48" t="s">
        <v>391</v>
      </c>
      <c r="Q16" s="24" t="s">
        <v>96</v>
      </c>
      <c r="R16" s="24">
        <v>30</v>
      </c>
      <c r="S16" s="32">
        <v>668315.99999999988</v>
      </c>
      <c r="T16" s="24" t="s">
        <v>392</v>
      </c>
      <c r="U16" s="24" t="s">
        <v>393</v>
      </c>
      <c r="V16" s="33">
        <v>40312</v>
      </c>
      <c r="W16" s="24" t="str">
        <f t="shared" si="0"/>
        <v>HCM 02</v>
      </c>
      <c r="X16" s="51" t="str">
        <f t="shared" si="1"/>
        <v>HCM Area</v>
      </c>
    </row>
    <row r="17" spans="1:24" ht="15" thickBot="1" x14ac:dyDescent="0.35">
      <c r="A17" s="11" t="s">
        <v>97</v>
      </c>
      <c r="B17" s="12" t="s">
        <v>98</v>
      </c>
      <c r="C17" s="12" t="s">
        <v>57</v>
      </c>
      <c r="L17" s="17" t="s">
        <v>99</v>
      </c>
      <c r="M17" s="19">
        <v>590</v>
      </c>
      <c r="N17" s="20">
        <v>228</v>
      </c>
      <c r="P17" s="48" t="s">
        <v>391</v>
      </c>
      <c r="Q17" s="24" t="s">
        <v>63</v>
      </c>
      <c r="R17" s="24">
        <v>1</v>
      </c>
      <c r="S17" s="32">
        <v>53900</v>
      </c>
      <c r="T17" s="24" t="s">
        <v>392</v>
      </c>
      <c r="U17" s="24" t="s">
        <v>393</v>
      </c>
      <c r="V17" s="33">
        <v>40312</v>
      </c>
      <c r="W17" s="24" t="str">
        <f t="shared" si="0"/>
        <v>HCM 02</v>
      </c>
      <c r="X17" s="51" t="str">
        <f t="shared" si="1"/>
        <v>HCM Area</v>
      </c>
    </row>
    <row r="18" spans="1:24" x14ac:dyDescent="0.3">
      <c r="L18" s="17" t="s">
        <v>100</v>
      </c>
      <c r="M18" s="19">
        <v>50</v>
      </c>
      <c r="N18" s="20">
        <v>29</v>
      </c>
      <c r="P18" s="48" t="s">
        <v>391</v>
      </c>
      <c r="Q18" s="24" t="s">
        <v>99</v>
      </c>
      <c r="R18" s="24">
        <v>1</v>
      </c>
      <c r="S18" s="32">
        <v>11970.199999999999</v>
      </c>
      <c r="T18" s="24" t="s">
        <v>392</v>
      </c>
      <c r="U18" s="24" t="s">
        <v>393</v>
      </c>
      <c r="V18" s="33">
        <v>40312</v>
      </c>
      <c r="W18" s="24" t="str">
        <f t="shared" si="0"/>
        <v>HCM 02</v>
      </c>
      <c r="X18" s="51" t="str">
        <f t="shared" si="1"/>
        <v>HCM Area</v>
      </c>
    </row>
    <row r="19" spans="1:24" x14ac:dyDescent="0.3">
      <c r="L19" s="17" t="s">
        <v>101</v>
      </c>
      <c r="M19" s="19">
        <v>161</v>
      </c>
      <c r="N19" s="20">
        <v>102</v>
      </c>
      <c r="P19" s="48" t="s">
        <v>394</v>
      </c>
      <c r="Q19" s="24" t="s">
        <v>100</v>
      </c>
      <c r="R19" s="24">
        <v>43</v>
      </c>
      <c r="S19" s="32">
        <v>514718.6</v>
      </c>
      <c r="T19" s="24" t="s">
        <v>380</v>
      </c>
      <c r="U19" s="24" t="s">
        <v>381</v>
      </c>
      <c r="V19" s="33">
        <v>40316</v>
      </c>
      <c r="W19" s="24" t="str">
        <f t="shared" si="0"/>
        <v>HCM 03</v>
      </c>
      <c r="X19" s="51" t="str">
        <f t="shared" si="1"/>
        <v>HCM Area</v>
      </c>
    </row>
    <row r="20" spans="1:24" x14ac:dyDescent="0.3">
      <c r="A20" s="47" t="s">
        <v>833</v>
      </c>
      <c r="L20" s="17" t="s">
        <v>102</v>
      </c>
      <c r="M20" s="19">
        <v>278</v>
      </c>
      <c r="N20" s="20">
        <v>77</v>
      </c>
      <c r="P20" s="48" t="s">
        <v>395</v>
      </c>
      <c r="Q20" s="24" t="s">
        <v>101</v>
      </c>
      <c r="R20" s="24">
        <v>8</v>
      </c>
      <c r="S20" s="32">
        <v>95761.600000000006</v>
      </c>
      <c r="T20" s="24" t="s">
        <v>396</v>
      </c>
      <c r="U20" s="24" t="s">
        <v>397</v>
      </c>
      <c r="V20" s="33">
        <v>40316</v>
      </c>
      <c r="W20" s="24" t="str">
        <f t="shared" si="0"/>
        <v>HCM 01</v>
      </c>
      <c r="X20" s="51" t="str">
        <f t="shared" si="1"/>
        <v>HCM Area</v>
      </c>
    </row>
    <row r="21" spans="1:24" x14ac:dyDescent="0.3">
      <c r="L21" s="17" t="s">
        <v>103</v>
      </c>
      <c r="M21" s="19">
        <v>61</v>
      </c>
      <c r="N21" s="20">
        <v>31</v>
      </c>
      <c r="P21" s="48" t="s">
        <v>395</v>
      </c>
      <c r="Q21" s="24" t="s">
        <v>83</v>
      </c>
      <c r="R21" s="24">
        <v>3</v>
      </c>
      <c r="S21" s="32">
        <v>35910.6</v>
      </c>
      <c r="T21" s="24" t="s">
        <v>396</v>
      </c>
      <c r="U21" s="24" t="s">
        <v>397</v>
      </c>
      <c r="V21" s="33">
        <v>40316</v>
      </c>
      <c r="W21" s="24" t="str">
        <f t="shared" si="0"/>
        <v>HCM 01</v>
      </c>
      <c r="X21" s="51" t="str">
        <f t="shared" si="1"/>
        <v>HCM Area</v>
      </c>
    </row>
    <row r="22" spans="1:24" x14ac:dyDescent="0.3">
      <c r="L22" s="17" t="s">
        <v>104</v>
      </c>
      <c r="M22" s="19">
        <v>65</v>
      </c>
      <c r="N22" s="20">
        <v>27</v>
      </c>
      <c r="P22" s="48" t="s">
        <v>395</v>
      </c>
      <c r="Q22" s="24" t="s">
        <v>74</v>
      </c>
      <c r="R22" s="24">
        <v>182</v>
      </c>
      <c r="S22" s="32">
        <v>9809800</v>
      </c>
      <c r="T22" s="24" t="s">
        <v>396</v>
      </c>
      <c r="U22" s="24" t="s">
        <v>397</v>
      </c>
      <c r="V22" s="33">
        <v>40316</v>
      </c>
      <c r="W22" s="24" t="str">
        <f t="shared" si="0"/>
        <v>HCM 01</v>
      </c>
      <c r="X22" s="51" t="str">
        <f t="shared" si="1"/>
        <v>HCM Area</v>
      </c>
    </row>
    <row r="23" spans="1:24" x14ac:dyDescent="0.3">
      <c r="L23" s="17" t="s">
        <v>105</v>
      </c>
      <c r="M23" s="19">
        <v>76</v>
      </c>
      <c r="N23" s="20">
        <v>16</v>
      </c>
      <c r="P23" s="48" t="s">
        <v>526</v>
      </c>
      <c r="Q23" s="24" t="s">
        <v>120</v>
      </c>
      <c r="R23" s="24">
        <v>3</v>
      </c>
      <c r="S23" s="32">
        <v>7708.0499999999993</v>
      </c>
      <c r="T23" s="24" t="s">
        <v>419</v>
      </c>
      <c r="U23" s="24" t="s">
        <v>420</v>
      </c>
      <c r="V23" s="33">
        <v>40342</v>
      </c>
      <c r="W23" s="24" t="str">
        <f t="shared" si="0"/>
        <v>Central 01</v>
      </c>
      <c r="X23" s="51" t="str">
        <f t="shared" si="1"/>
        <v>Provinces</v>
      </c>
    </row>
    <row r="24" spans="1:24" x14ac:dyDescent="0.3">
      <c r="L24" s="17" t="s">
        <v>106</v>
      </c>
      <c r="M24" s="19">
        <v>95</v>
      </c>
      <c r="N24" s="20">
        <v>10</v>
      </c>
      <c r="P24" s="48" t="s">
        <v>401</v>
      </c>
      <c r="Q24" s="24" t="s">
        <v>103</v>
      </c>
      <c r="R24" s="24">
        <v>5</v>
      </c>
      <c r="S24" s="32">
        <v>122925</v>
      </c>
      <c r="T24" s="24" t="s">
        <v>402</v>
      </c>
      <c r="U24" s="24" t="s">
        <v>403</v>
      </c>
      <c r="V24" s="33">
        <v>40328</v>
      </c>
      <c r="W24" s="24" t="str">
        <f t="shared" si="0"/>
        <v>South 01</v>
      </c>
      <c r="X24" s="51" t="str">
        <f t="shared" si="1"/>
        <v>Provinces</v>
      </c>
    </row>
    <row r="25" spans="1:24" x14ac:dyDescent="0.3">
      <c r="L25" s="17" t="s">
        <v>107</v>
      </c>
      <c r="M25" s="19">
        <v>222</v>
      </c>
      <c r="N25" s="20">
        <v>14</v>
      </c>
      <c r="P25" s="48" t="s">
        <v>401</v>
      </c>
      <c r="Q25" s="24" t="s">
        <v>104</v>
      </c>
      <c r="R25" s="24">
        <v>134</v>
      </c>
      <c r="S25" s="32">
        <v>3294390</v>
      </c>
      <c r="T25" s="24" t="s">
        <v>402</v>
      </c>
      <c r="U25" s="24" t="s">
        <v>403</v>
      </c>
      <c r="V25" s="33">
        <v>40328</v>
      </c>
      <c r="W25" s="24" t="str">
        <f t="shared" si="0"/>
        <v>South 01</v>
      </c>
      <c r="X25" s="51" t="str">
        <f t="shared" si="1"/>
        <v>Provinces</v>
      </c>
    </row>
    <row r="26" spans="1:24" x14ac:dyDescent="0.3">
      <c r="L26" s="17" t="s">
        <v>108</v>
      </c>
      <c r="M26" s="19">
        <v>271</v>
      </c>
      <c r="N26" s="20">
        <v>96</v>
      </c>
      <c r="P26" s="48" t="s">
        <v>404</v>
      </c>
      <c r="Q26" s="24" t="s">
        <v>96</v>
      </c>
      <c r="R26" s="24">
        <v>73</v>
      </c>
      <c r="S26" s="32">
        <v>1626235.5999999999</v>
      </c>
      <c r="T26" s="24" t="s">
        <v>405</v>
      </c>
      <c r="U26" s="24" t="s">
        <v>406</v>
      </c>
      <c r="V26" s="33">
        <v>40288</v>
      </c>
      <c r="W26" s="24" t="str">
        <f t="shared" si="0"/>
        <v>Mekong 01</v>
      </c>
      <c r="X26" s="51" t="str">
        <f t="shared" si="1"/>
        <v>Provinces</v>
      </c>
    </row>
    <row r="27" spans="1:24" x14ac:dyDescent="0.3">
      <c r="L27" s="17" t="s">
        <v>109</v>
      </c>
      <c r="M27" s="19">
        <v>633</v>
      </c>
      <c r="N27" s="20">
        <v>373</v>
      </c>
      <c r="P27" s="48" t="s">
        <v>407</v>
      </c>
      <c r="Q27" s="24" t="s">
        <v>105</v>
      </c>
      <c r="R27" s="24">
        <v>5</v>
      </c>
      <c r="S27" s="32">
        <v>59597.999999999993</v>
      </c>
      <c r="T27" s="24" t="s">
        <v>383</v>
      </c>
      <c r="U27" s="24" t="s">
        <v>384</v>
      </c>
      <c r="V27" s="33">
        <v>40321</v>
      </c>
      <c r="W27" s="24" t="str">
        <f t="shared" si="0"/>
        <v>Central 02</v>
      </c>
      <c r="X27" s="51" t="str">
        <f t="shared" si="1"/>
        <v>Provinces</v>
      </c>
    </row>
    <row r="28" spans="1:24" x14ac:dyDescent="0.3">
      <c r="L28" s="17" t="s">
        <v>110</v>
      </c>
      <c r="M28" s="19">
        <v>269</v>
      </c>
      <c r="N28" s="20">
        <v>18</v>
      </c>
      <c r="P28" s="48" t="s">
        <v>407</v>
      </c>
      <c r="Q28" s="24" t="s">
        <v>59</v>
      </c>
      <c r="R28" s="24">
        <v>42</v>
      </c>
      <c r="S28" s="32">
        <v>2263800</v>
      </c>
      <c r="T28" s="24" t="s">
        <v>383</v>
      </c>
      <c r="U28" s="24" t="s">
        <v>384</v>
      </c>
      <c r="V28" s="33">
        <v>40321</v>
      </c>
      <c r="W28" s="24" t="str">
        <f t="shared" si="0"/>
        <v>Central 02</v>
      </c>
      <c r="X28" s="51" t="str">
        <f t="shared" si="1"/>
        <v>Provinces</v>
      </c>
    </row>
    <row r="29" spans="1:24" x14ac:dyDescent="0.3">
      <c r="L29" s="17" t="s">
        <v>111</v>
      </c>
      <c r="M29" s="19">
        <v>10</v>
      </c>
      <c r="N29" s="20">
        <v>3</v>
      </c>
      <c r="P29" s="48" t="s">
        <v>407</v>
      </c>
      <c r="Q29" s="24" t="s">
        <v>106</v>
      </c>
      <c r="R29" s="24">
        <v>188</v>
      </c>
      <c r="S29" s="32">
        <v>2240884.8000000003</v>
      </c>
      <c r="T29" s="24" t="s">
        <v>383</v>
      </c>
      <c r="U29" s="24" t="s">
        <v>384</v>
      </c>
      <c r="V29" s="33">
        <v>40321</v>
      </c>
      <c r="W29" s="24" t="str">
        <f t="shared" si="0"/>
        <v>Central 02</v>
      </c>
      <c r="X29" s="51" t="str">
        <f t="shared" si="1"/>
        <v>Provinces</v>
      </c>
    </row>
    <row r="30" spans="1:24" x14ac:dyDescent="0.3">
      <c r="L30" s="17" t="s">
        <v>112</v>
      </c>
      <c r="M30" s="19">
        <v>7</v>
      </c>
      <c r="N30" s="20">
        <v>6</v>
      </c>
      <c r="P30" s="48" t="s">
        <v>407</v>
      </c>
      <c r="Q30" s="24" t="s">
        <v>77</v>
      </c>
      <c r="R30" s="24">
        <v>1</v>
      </c>
      <c r="S30" s="32">
        <v>52800</v>
      </c>
      <c r="T30" s="24" t="s">
        <v>383</v>
      </c>
      <c r="U30" s="24" t="s">
        <v>384</v>
      </c>
      <c r="V30" s="33">
        <v>40321</v>
      </c>
      <c r="W30" s="24" t="str">
        <f t="shared" si="0"/>
        <v>Central 02</v>
      </c>
      <c r="X30" s="51" t="str">
        <f t="shared" si="1"/>
        <v>Provinces</v>
      </c>
    </row>
    <row r="31" spans="1:24" x14ac:dyDescent="0.3">
      <c r="L31" s="17" t="s">
        <v>113</v>
      </c>
      <c r="M31" s="19">
        <v>206</v>
      </c>
      <c r="N31" s="20">
        <v>2</v>
      </c>
      <c r="P31" s="48" t="s">
        <v>407</v>
      </c>
      <c r="Q31" s="24" t="s">
        <v>107</v>
      </c>
      <c r="R31" s="24">
        <v>3</v>
      </c>
      <c r="S31" s="32">
        <v>73755</v>
      </c>
      <c r="T31" s="24" t="s">
        <v>383</v>
      </c>
      <c r="U31" s="24" t="s">
        <v>384</v>
      </c>
      <c r="V31" s="33">
        <v>40321</v>
      </c>
      <c r="W31" s="24" t="str">
        <f t="shared" si="0"/>
        <v>Central 02</v>
      </c>
      <c r="X31" s="51" t="str">
        <f t="shared" si="1"/>
        <v>Provinces</v>
      </c>
    </row>
    <row r="32" spans="1:24" x14ac:dyDescent="0.3">
      <c r="L32" s="17" t="s">
        <v>114</v>
      </c>
      <c r="M32" s="19">
        <v>13</v>
      </c>
      <c r="N32" s="20">
        <v>0</v>
      </c>
      <c r="P32" s="48" t="s">
        <v>407</v>
      </c>
      <c r="Q32" s="24" t="s">
        <v>83</v>
      </c>
      <c r="R32" s="24">
        <v>3</v>
      </c>
      <c r="S32" s="32">
        <v>35910.6</v>
      </c>
      <c r="T32" s="24" t="s">
        <v>383</v>
      </c>
      <c r="U32" s="24" t="s">
        <v>384</v>
      </c>
      <c r="V32" s="33">
        <v>40321</v>
      </c>
      <c r="W32" s="24" t="str">
        <f t="shared" si="0"/>
        <v>Central 02</v>
      </c>
      <c r="X32" s="51" t="str">
        <f t="shared" si="1"/>
        <v>Provinces</v>
      </c>
    </row>
    <row r="33" spans="12:24" x14ac:dyDescent="0.3">
      <c r="L33" s="17" t="s">
        <v>115</v>
      </c>
      <c r="M33" s="19">
        <v>91</v>
      </c>
      <c r="N33" s="20">
        <v>78</v>
      </c>
      <c r="P33" s="48" t="s">
        <v>407</v>
      </c>
      <c r="Q33" s="24" t="s">
        <v>90</v>
      </c>
      <c r="R33" s="24">
        <v>41</v>
      </c>
      <c r="S33" s="32">
        <v>490778.2</v>
      </c>
      <c r="T33" s="24" t="s">
        <v>383</v>
      </c>
      <c r="U33" s="24" t="s">
        <v>384</v>
      </c>
      <c r="V33" s="33">
        <v>40321</v>
      </c>
      <c r="W33" s="24" t="str">
        <f t="shared" si="0"/>
        <v>Central 02</v>
      </c>
      <c r="X33" s="51" t="str">
        <f t="shared" si="1"/>
        <v>Provinces</v>
      </c>
    </row>
    <row r="34" spans="12:24" x14ac:dyDescent="0.3">
      <c r="L34" s="17" t="s">
        <v>116</v>
      </c>
      <c r="M34" s="19">
        <v>11</v>
      </c>
      <c r="N34" s="20">
        <v>2</v>
      </c>
      <c r="P34" s="48" t="s">
        <v>526</v>
      </c>
      <c r="Q34" s="24" t="s">
        <v>70</v>
      </c>
      <c r="R34" s="24">
        <v>6</v>
      </c>
      <c r="S34" s="32">
        <v>323400</v>
      </c>
      <c r="T34" s="24" t="s">
        <v>419</v>
      </c>
      <c r="U34" s="24" t="s">
        <v>420</v>
      </c>
      <c r="V34" s="33">
        <v>40342</v>
      </c>
      <c r="W34" s="24" t="str">
        <f t="shared" si="0"/>
        <v>Central 01</v>
      </c>
      <c r="X34" s="51" t="str">
        <f t="shared" si="1"/>
        <v>Provinces</v>
      </c>
    </row>
    <row r="35" spans="12:24" x14ac:dyDescent="0.3">
      <c r="L35" s="17" t="s">
        <v>117</v>
      </c>
      <c r="M35" s="19">
        <v>912</v>
      </c>
      <c r="N35" s="20">
        <v>36</v>
      </c>
      <c r="P35" s="48" t="s">
        <v>409</v>
      </c>
      <c r="Q35" s="24" t="s">
        <v>106</v>
      </c>
      <c r="R35" s="24">
        <v>197</v>
      </c>
      <c r="S35" s="32">
        <v>2348161.2000000002</v>
      </c>
      <c r="T35" s="24" t="s">
        <v>386</v>
      </c>
      <c r="U35" s="24" t="s">
        <v>387</v>
      </c>
      <c r="V35" s="33">
        <v>40328</v>
      </c>
      <c r="W35" s="24" t="str">
        <f t="shared" si="0"/>
        <v>HCM 01</v>
      </c>
      <c r="X35" s="51" t="str">
        <f t="shared" si="1"/>
        <v>HCM Area</v>
      </c>
    </row>
    <row r="36" spans="12:24" x14ac:dyDescent="0.3">
      <c r="L36" s="17" t="s">
        <v>118</v>
      </c>
      <c r="M36" s="19">
        <v>144</v>
      </c>
      <c r="N36" s="20">
        <v>115</v>
      </c>
      <c r="P36" s="48" t="s">
        <v>410</v>
      </c>
      <c r="Q36" s="24" t="s">
        <v>108</v>
      </c>
      <c r="R36" s="24">
        <v>91</v>
      </c>
      <c r="S36" s="32">
        <v>2237235</v>
      </c>
      <c r="T36" s="24" t="s">
        <v>411</v>
      </c>
      <c r="U36" s="24" t="s">
        <v>412</v>
      </c>
      <c r="V36" s="33">
        <v>40280</v>
      </c>
      <c r="W36" s="24" t="str">
        <f t="shared" si="0"/>
        <v>HCM 03</v>
      </c>
      <c r="X36" s="51" t="str">
        <f t="shared" si="1"/>
        <v>HCM Area</v>
      </c>
    </row>
    <row r="37" spans="12:24" x14ac:dyDescent="0.3">
      <c r="L37" s="17" t="s">
        <v>119</v>
      </c>
      <c r="M37" s="19">
        <v>409</v>
      </c>
      <c r="N37" s="20">
        <v>5</v>
      </c>
      <c r="P37" s="48" t="s">
        <v>410</v>
      </c>
      <c r="Q37" s="24" t="s">
        <v>109</v>
      </c>
      <c r="R37" s="24">
        <v>2</v>
      </c>
      <c r="S37" s="32">
        <v>23839.200000000001</v>
      </c>
      <c r="T37" s="24" t="s">
        <v>411</v>
      </c>
      <c r="U37" s="24" t="s">
        <v>412</v>
      </c>
      <c r="V37" s="33">
        <v>40280</v>
      </c>
      <c r="W37" s="24" t="str">
        <f t="shared" si="0"/>
        <v>HCM 03</v>
      </c>
      <c r="X37" s="51" t="str">
        <f t="shared" si="1"/>
        <v>HCM Area</v>
      </c>
    </row>
    <row r="38" spans="12:24" x14ac:dyDescent="0.3">
      <c r="L38" s="17" t="s">
        <v>120</v>
      </c>
      <c r="M38" s="19">
        <v>143</v>
      </c>
      <c r="N38" s="20">
        <v>64</v>
      </c>
      <c r="P38" s="48" t="s">
        <v>733</v>
      </c>
      <c r="Q38" s="24" t="s">
        <v>210</v>
      </c>
      <c r="R38" s="24">
        <v>78</v>
      </c>
      <c r="S38" s="32">
        <v>935992.2</v>
      </c>
      <c r="T38" s="24" t="s">
        <v>411</v>
      </c>
      <c r="U38" s="24" t="s">
        <v>412</v>
      </c>
      <c r="V38" s="33">
        <v>40331</v>
      </c>
      <c r="W38" s="24" t="str">
        <f t="shared" si="0"/>
        <v>HCM 03</v>
      </c>
      <c r="X38" s="51" t="str">
        <f t="shared" si="1"/>
        <v>HCM Area</v>
      </c>
    </row>
    <row r="39" spans="12:24" x14ac:dyDescent="0.3">
      <c r="L39" s="17" t="s">
        <v>121</v>
      </c>
      <c r="M39" s="19">
        <v>204</v>
      </c>
      <c r="N39" s="20">
        <v>3</v>
      </c>
      <c r="P39" s="48" t="s">
        <v>416</v>
      </c>
      <c r="Q39" s="24" t="s">
        <v>54</v>
      </c>
      <c r="R39" s="24">
        <v>1</v>
      </c>
      <c r="S39" s="32">
        <v>53900</v>
      </c>
      <c r="T39" s="24" t="s">
        <v>392</v>
      </c>
      <c r="U39" s="24" t="s">
        <v>393</v>
      </c>
      <c r="V39" s="33">
        <v>40280</v>
      </c>
      <c r="W39" s="24" t="str">
        <f t="shared" si="0"/>
        <v>HCM 02</v>
      </c>
      <c r="X39" s="51" t="str">
        <f t="shared" si="1"/>
        <v>HCM Area</v>
      </c>
    </row>
    <row r="40" spans="12:24" x14ac:dyDescent="0.3">
      <c r="L40" s="17" t="s">
        <v>122</v>
      </c>
      <c r="M40" s="19">
        <v>119</v>
      </c>
      <c r="N40" s="20">
        <v>75</v>
      </c>
      <c r="P40" s="48" t="s">
        <v>417</v>
      </c>
      <c r="Q40" s="24" t="s">
        <v>106</v>
      </c>
      <c r="R40" s="24">
        <v>2</v>
      </c>
      <c r="S40" s="32">
        <v>23839.200000000001</v>
      </c>
      <c r="T40" s="24" t="s">
        <v>380</v>
      </c>
      <c r="U40" s="24" t="s">
        <v>381</v>
      </c>
      <c r="V40" s="33">
        <v>40360</v>
      </c>
      <c r="W40" s="24" t="str">
        <f t="shared" si="0"/>
        <v>HCM 03</v>
      </c>
      <c r="X40" s="51" t="str">
        <f t="shared" si="1"/>
        <v>HCM Area</v>
      </c>
    </row>
    <row r="41" spans="12:24" x14ac:dyDescent="0.3">
      <c r="L41" s="17" t="s">
        <v>123</v>
      </c>
      <c r="M41" s="19">
        <v>406</v>
      </c>
      <c r="N41" s="20">
        <v>72</v>
      </c>
      <c r="P41" s="48" t="s">
        <v>417</v>
      </c>
      <c r="Q41" s="24" t="s">
        <v>111</v>
      </c>
      <c r="R41" s="24">
        <v>62</v>
      </c>
      <c r="S41" s="32">
        <v>1524270</v>
      </c>
      <c r="T41" s="24" t="s">
        <v>380</v>
      </c>
      <c r="U41" s="24" t="s">
        <v>381</v>
      </c>
      <c r="V41" s="33">
        <v>40360</v>
      </c>
      <c r="W41" s="24" t="str">
        <f t="shared" si="0"/>
        <v>HCM 03</v>
      </c>
      <c r="X41" s="51" t="str">
        <f t="shared" si="1"/>
        <v>HCM Area</v>
      </c>
    </row>
    <row r="42" spans="12:24" x14ac:dyDescent="0.3">
      <c r="L42" s="17" t="s">
        <v>124</v>
      </c>
      <c r="M42" s="19">
        <v>106</v>
      </c>
      <c r="N42" s="20">
        <v>36</v>
      </c>
      <c r="P42" s="48" t="s">
        <v>733</v>
      </c>
      <c r="Q42" s="24" t="s">
        <v>211</v>
      </c>
      <c r="R42" s="24">
        <v>77</v>
      </c>
      <c r="S42" s="32">
        <v>923992.29999999993</v>
      </c>
      <c r="T42" s="24" t="s">
        <v>411</v>
      </c>
      <c r="U42" s="24" t="s">
        <v>412</v>
      </c>
      <c r="V42" s="33">
        <v>40331</v>
      </c>
      <c r="W42" s="24" t="str">
        <f t="shared" si="0"/>
        <v>HCM 03</v>
      </c>
      <c r="X42" s="51" t="str">
        <f t="shared" si="1"/>
        <v>HCM Area</v>
      </c>
    </row>
    <row r="43" spans="12:24" x14ac:dyDescent="0.3">
      <c r="L43" s="17" t="s">
        <v>125</v>
      </c>
      <c r="M43" s="19">
        <v>128</v>
      </c>
      <c r="N43" s="20">
        <v>14</v>
      </c>
      <c r="P43" s="48" t="s">
        <v>421</v>
      </c>
      <c r="Q43" s="24" t="s">
        <v>112</v>
      </c>
      <c r="R43" s="24">
        <v>54</v>
      </c>
      <c r="S43" s="32">
        <v>1327590</v>
      </c>
      <c r="T43" s="24" t="s">
        <v>411</v>
      </c>
      <c r="U43" s="24" t="s">
        <v>412</v>
      </c>
      <c r="V43" s="33">
        <v>40297</v>
      </c>
      <c r="W43" s="24" t="str">
        <f t="shared" si="0"/>
        <v>HCM 03</v>
      </c>
      <c r="X43" s="51" t="str">
        <f t="shared" si="1"/>
        <v>HCM Area</v>
      </c>
    </row>
    <row r="44" spans="12:24" x14ac:dyDescent="0.3">
      <c r="L44" s="17" t="s">
        <v>126</v>
      </c>
      <c r="M44" s="19">
        <v>45</v>
      </c>
      <c r="N44" s="20">
        <v>3</v>
      </c>
      <c r="P44" s="48" t="s">
        <v>733</v>
      </c>
      <c r="Q44" s="24" t="s">
        <v>211</v>
      </c>
      <c r="R44" s="24">
        <v>2</v>
      </c>
      <c r="S44" s="32">
        <v>23999.8</v>
      </c>
      <c r="T44" s="24" t="s">
        <v>411</v>
      </c>
      <c r="U44" s="24" t="s">
        <v>412</v>
      </c>
      <c r="V44" s="33">
        <v>40331</v>
      </c>
      <c r="W44" s="24" t="str">
        <f t="shared" si="0"/>
        <v>HCM 03</v>
      </c>
      <c r="X44" s="51" t="str">
        <f t="shared" si="1"/>
        <v>HCM Area</v>
      </c>
    </row>
    <row r="45" spans="12:24" x14ac:dyDescent="0.3">
      <c r="L45" s="17" t="s">
        <v>127</v>
      </c>
      <c r="M45" s="19">
        <v>134</v>
      </c>
      <c r="N45" s="20">
        <v>98</v>
      </c>
      <c r="P45" s="48" t="s">
        <v>733</v>
      </c>
      <c r="Q45" s="24" t="s">
        <v>212</v>
      </c>
      <c r="R45" s="24">
        <v>28</v>
      </c>
      <c r="S45" s="32">
        <v>1274000</v>
      </c>
      <c r="T45" s="24" t="s">
        <v>411</v>
      </c>
      <c r="U45" s="24" t="s">
        <v>412</v>
      </c>
      <c r="V45" s="33">
        <v>40331</v>
      </c>
      <c r="W45" s="24" t="str">
        <f t="shared" si="0"/>
        <v>HCM 03</v>
      </c>
      <c r="X45" s="51" t="str">
        <f t="shared" si="1"/>
        <v>HCM Area</v>
      </c>
    </row>
    <row r="46" spans="12:24" x14ac:dyDescent="0.3">
      <c r="L46" s="17" t="s">
        <v>128</v>
      </c>
      <c r="M46" s="19">
        <v>75</v>
      </c>
      <c r="N46" s="20">
        <v>15</v>
      </c>
      <c r="P46" s="48" t="s">
        <v>720</v>
      </c>
      <c r="Q46" s="24" t="s">
        <v>180</v>
      </c>
      <c r="R46" s="24">
        <v>10</v>
      </c>
      <c r="S46" s="32">
        <v>390005</v>
      </c>
      <c r="T46" s="24" t="s">
        <v>411</v>
      </c>
      <c r="U46" s="24" t="s">
        <v>412</v>
      </c>
      <c r="V46" s="33">
        <v>40353</v>
      </c>
      <c r="W46" s="24" t="str">
        <f t="shared" si="0"/>
        <v>HCM 03</v>
      </c>
      <c r="X46" s="51" t="str">
        <f t="shared" si="1"/>
        <v>HCM Area</v>
      </c>
    </row>
    <row r="47" spans="12:24" x14ac:dyDescent="0.3">
      <c r="L47" s="17" t="s">
        <v>129</v>
      </c>
      <c r="M47" s="19">
        <v>134</v>
      </c>
      <c r="N47" s="20">
        <v>46</v>
      </c>
      <c r="P47" s="48" t="s">
        <v>684</v>
      </c>
      <c r="Q47" s="24" t="s">
        <v>132</v>
      </c>
      <c r="R47" s="24">
        <v>15</v>
      </c>
      <c r="S47" s="32">
        <v>1536001.5</v>
      </c>
      <c r="T47" s="24" t="s">
        <v>402</v>
      </c>
      <c r="U47" s="24" t="s">
        <v>403</v>
      </c>
      <c r="V47" s="33">
        <v>40335</v>
      </c>
      <c r="W47" s="24" t="str">
        <f t="shared" si="0"/>
        <v>South 01</v>
      </c>
      <c r="X47" s="51" t="str">
        <f t="shared" si="1"/>
        <v>Provinces</v>
      </c>
    </row>
    <row r="48" spans="12:24" x14ac:dyDescent="0.3">
      <c r="L48" s="17" t="s">
        <v>130</v>
      </c>
      <c r="M48" s="19">
        <v>154</v>
      </c>
      <c r="N48" s="20">
        <v>116</v>
      </c>
      <c r="P48" s="48" t="s">
        <v>684</v>
      </c>
      <c r="Q48" s="24" t="s">
        <v>108</v>
      </c>
      <c r="R48" s="24">
        <v>10</v>
      </c>
      <c r="S48" s="32">
        <v>245850</v>
      </c>
      <c r="T48" s="24" t="s">
        <v>402</v>
      </c>
      <c r="U48" s="24" t="s">
        <v>403</v>
      </c>
      <c r="V48" s="33">
        <v>40335</v>
      </c>
      <c r="W48" s="24" t="str">
        <f t="shared" si="0"/>
        <v>South 01</v>
      </c>
      <c r="X48" s="51" t="str">
        <f t="shared" si="1"/>
        <v>Provinces</v>
      </c>
    </row>
    <row r="49" spans="12:24" x14ac:dyDescent="0.3">
      <c r="L49" s="17" t="s">
        <v>131</v>
      </c>
      <c r="M49" s="19">
        <v>73</v>
      </c>
      <c r="N49" s="20">
        <v>17</v>
      </c>
      <c r="P49" s="48" t="s">
        <v>684</v>
      </c>
      <c r="Q49" s="24" t="s">
        <v>106</v>
      </c>
      <c r="R49" s="24">
        <v>15</v>
      </c>
      <c r="S49" s="32">
        <v>178794</v>
      </c>
      <c r="T49" s="24" t="s">
        <v>402</v>
      </c>
      <c r="U49" s="24" t="s">
        <v>403</v>
      </c>
      <c r="V49" s="33">
        <v>40335</v>
      </c>
      <c r="W49" s="24" t="str">
        <f t="shared" si="0"/>
        <v>South 01</v>
      </c>
      <c r="X49" s="51" t="str">
        <f t="shared" si="1"/>
        <v>Provinces</v>
      </c>
    </row>
    <row r="50" spans="12:24" x14ac:dyDescent="0.3">
      <c r="L50" s="17" t="s">
        <v>132</v>
      </c>
      <c r="M50" s="19">
        <v>42</v>
      </c>
      <c r="N50" s="20">
        <v>0</v>
      </c>
      <c r="P50" s="48" t="s">
        <v>684</v>
      </c>
      <c r="Q50" s="24" t="s">
        <v>104</v>
      </c>
      <c r="R50" s="24">
        <v>10</v>
      </c>
      <c r="S50" s="32">
        <v>245850</v>
      </c>
      <c r="T50" s="24" t="s">
        <v>402</v>
      </c>
      <c r="U50" s="24" t="s">
        <v>403</v>
      </c>
      <c r="V50" s="33">
        <v>40335</v>
      </c>
      <c r="W50" s="24" t="str">
        <f t="shared" si="0"/>
        <v>South 01</v>
      </c>
      <c r="X50" s="51" t="str">
        <f t="shared" si="1"/>
        <v>Provinces</v>
      </c>
    </row>
    <row r="51" spans="12:24" x14ac:dyDescent="0.3">
      <c r="L51" s="17" t="s">
        <v>133</v>
      </c>
      <c r="M51" s="19">
        <v>11</v>
      </c>
      <c r="N51" s="20">
        <v>1</v>
      </c>
      <c r="P51" s="48" t="s">
        <v>425</v>
      </c>
      <c r="Q51" s="24" t="s">
        <v>117</v>
      </c>
      <c r="R51" s="24">
        <v>4</v>
      </c>
      <c r="S51" s="32">
        <v>169000</v>
      </c>
      <c r="T51" s="24" t="s">
        <v>405</v>
      </c>
      <c r="U51" s="24" t="s">
        <v>406</v>
      </c>
      <c r="V51" s="33">
        <v>40322</v>
      </c>
      <c r="W51" s="24" t="str">
        <f t="shared" si="0"/>
        <v>Mekong 01</v>
      </c>
      <c r="X51" s="51" t="str">
        <f t="shared" si="1"/>
        <v>Provinces</v>
      </c>
    </row>
    <row r="52" spans="12:24" x14ac:dyDescent="0.3">
      <c r="L52" s="17" t="s">
        <v>134</v>
      </c>
      <c r="M52" s="19">
        <v>75</v>
      </c>
      <c r="N52" s="20">
        <v>51</v>
      </c>
      <c r="P52" s="48" t="s">
        <v>426</v>
      </c>
      <c r="Q52" s="24" t="s">
        <v>90</v>
      </c>
      <c r="R52" s="24">
        <v>3</v>
      </c>
      <c r="S52" s="32">
        <v>35910.600000000006</v>
      </c>
      <c r="T52" s="24" t="s">
        <v>411</v>
      </c>
      <c r="U52" s="24" t="s">
        <v>412</v>
      </c>
      <c r="V52" s="33">
        <v>40296</v>
      </c>
      <c r="W52" s="24" t="str">
        <f t="shared" si="0"/>
        <v>HCM 03</v>
      </c>
      <c r="X52" s="51" t="str">
        <f t="shared" si="1"/>
        <v>HCM Area</v>
      </c>
    </row>
    <row r="53" spans="12:24" x14ac:dyDescent="0.3">
      <c r="L53" s="17" t="s">
        <v>135</v>
      </c>
      <c r="M53" s="19">
        <v>593</v>
      </c>
      <c r="N53" s="20">
        <v>57</v>
      </c>
      <c r="P53" s="48" t="s">
        <v>684</v>
      </c>
      <c r="Q53" s="24" t="s">
        <v>118</v>
      </c>
      <c r="R53" s="24">
        <v>10</v>
      </c>
      <c r="S53" s="32">
        <v>422500</v>
      </c>
      <c r="T53" s="24" t="s">
        <v>402</v>
      </c>
      <c r="U53" s="24" t="s">
        <v>403</v>
      </c>
      <c r="V53" s="33">
        <v>40335</v>
      </c>
      <c r="W53" s="24" t="str">
        <f t="shared" si="0"/>
        <v>South 01</v>
      </c>
      <c r="X53" s="51" t="str">
        <f t="shared" si="1"/>
        <v>Provinces</v>
      </c>
    </row>
    <row r="54" spans="12:24" x14ac:dyDescent="0.3">
      <c r="L54" s="17" t="s">
        <v>136</v>
      </c>
      <c r="M54" s="19">
        <v>588</v>
      </c>
      <c r="N54" s="20">
        <v>162</v>
      </c>
      <c r="P54" s="48" t="s">
        <v>684</v>
      </c>
      <c r="Q54" s="24" t="s">
        <v>110</v>
      </c>
      <c r="R54" s="24">
        <v>10</v>
      </c>
      <c r="S54" s="32">
        <v>119196</v>
      </c>
      <c r="T54" s="24" t="s">
        <v>402</v>
      </c>
      <c r="U54" s="24" t="s">
        <v>403</v>
      </c>
      <c r="V54" s="33">
        <v>40335</v>
      </c>
      <c r="W54" s="24" t="str">
        <f t="shared" si="0"/>
        <v>South 01</v>
      </c>
      <c r="X54" s="51" t="str">
        <f t="shared" si="1"/>
        <v>Provinces</v>
      </c>
    </row>
    <row r="55" spans="12:24" x14ac:dyDescent="0.3">
      <c r="L55" s="17" t="s">
        <v>137</v>
      </c>
      <c r="M55" s="19">
        <v>289</v>
      </c>
      <c r="N55" s="20">
        <v>37</v>
      </c>
      <c r="P55" s="48" t="s">
        <v>684</v>
      </c>
      <c r="Q55" s="24" t="s">
        <v>111</v>
      </c>
      <c r="R55" s="24">
        <v>5</v>
      </c>
      <c r="S55" s="32">
        <v>122925</v>
      </c>
      <c r="T55" s="24" t="s">
        <v>402</v>
      </c>
      <c r="U55" s="24" t="s">
        <v>403</v>
      </c>
      <c r="V55" s="33">
        <v>40335</v>
      </c>
      <c r="W55" s="24" t="str">
        <f t="shared" si="0"/>
        <v>South 01</v>
      </c>
      <c r="X55" s="51" t="str">
        <f t="shared" si="1"/>
        <v>Provinces</v>
      </c>
    </row>
    <row r="56" spans="12:24" x14ac:dyDescent="0.3">
      <c r="L56" s="17" t="s">
        <v>138</v>
      </c>
      <c r="M56" s="19">
        <v>77</v>
      </c>
      <c r="N56" s="20">
        <v>18</v>
      </c>
      <c r="P56" s="48" t="s">
        <v>722</v>
      </c>
      <c r="Q56" s="24" t="s">
        <v>188</v>
      </c>
      <c r="R56" s="24">
        <v>6</v>
      </c>
      <c r="S56" s="32">
        <v>364557.6</v>
      </c>
      <c r="T56" s="24" t="s">
        <v>386</v>
      </c>
      <c r="U56" s="24" t="s">
        <v>387</v>
      </c>
      <c r="V56" s="33">
        <v>40345</v>
      </c>
      <c r="W56" s="24" t="str">
        <f t="shared" si="0"/>
        <v>HCM 01</v>
      </c>
      <c r="X56" s="51" t="str">
        <f t="shared" si="1"/>
        <v>HCM Area</v>
      </c>
    </row>
    <row r="57" spans="12:24" x14ac:dyDescent="0.3">
      <c r="L57" s="17" t="s">
        <v>139</v>
      </c>
      <c r="M57" s="19">
        <v>158</v>
      </c>
      <c r="N57" s="20">
        <v>24</v>
      </c>
      <c r="P57" s="48" t="s">
        <v>428</v>
      </c>
      <c r="Q57" s="24" t="s">
        <v>59</v>
      </c>
      <c r="R57" s="24">
        <v>33</v>
      </c>
      <c r="S57" s="32">
        <v>1778700</v>
      </c>
      <c r="T57" s="24" t="s">
        <v>392</v>
      </c>
      <c r="U57" s="24" t="s">
        <v>393</v>
      </c>
      <c r="V57" s="33">
        <v>40321</v>
      </c>
      <c r="W57" s="24" t="str">
        <f t="shared" si="0"/>
        <v>HCM 02</v>
      </c>
      <c r="X57" s="51" t="str">
        <f t="shared" si="1"/>
        <v>HCM Area</v>
      </c>
    </row>
    <row r="58" spans="12:24" x14ac:dyDescent="0.3">
      <c r="L58" s="17" t="s">
        <v>140</v>
      </c>
      <c r="M58" s="19">
        <v>450</v>
      </c>
      <c r="N58" s="20">
        <v>215</v>
      </c>
      <c r="P58" s="48" t="s">
        <v>428</v>
      </c>
      <c r="Q58" s="24" t="s">
        <v>119</v>
      </c>
      <c r="R58" s="24">
        <v>2</v>
      </c>
      <c r="S58" s="32">
        <v>45500</v>
      </c>
      <c r="T58" s="24" t="s">
        <v>392</v>
      </c>
      <c r="U58" s="24" t="s">
        <v>393</v>
      </c>
      <c r="V58" s="33">
        <v>40321</v>
      </c>
      <c r="W58" s="24" t="str">
        <f t="shared" si="0"/>
        <v>HCM 02</v>
      </c>
      <c r="X58" s="51" t="str">
        <f t="shared" si="1"/>
        <v>HCM Area</v>
      </c>
    </row>
    <row r="59" spans="12:24" x14ac:dyDescent="0.3">
      <c r="L59" s="17" t="s">
        <v>141</v>
      </c>
      <c r="M59" s="19">
        <v>286</v>
      </c>
      <c r="N59" s="20">
        <v>167</v>
      </c>
      <c r="P59" s="48" t="s">
        <v>428</v>
      </c>
      <c r="Q59" s="24" t="s">
        <v>108</v>
      </c>
      <c r="R59" s="24">
        <v>4</v>
      </c>
      <c r="S59" s="32">
        <v>98340</v>
      </c>
      <c r="T59" s="24" t="s">
        <v>392</v>
      </c>
      <c r="U59" s="24" t="s">
        <v>393</v>
      </c>
      <c r="V59" s="33">
        <v>40321</v>
      </c>
      <c r="W59" s="24" t="str">
        <f t="shared" si="0"/>
        <v>HCM 02</v>
      </c>
      <c r="X59" s="51" t="str">
        <f t="shared" si="1"/>
        <v>HCM Area</v>
      </c>
    </row>
    <row r="60" spans="12:24" x14ac:dyDescent="0.3">
      <c r="L60" s="17" t="s">
        <v>142</v>
      </c>
      <c r="M60" s="19">
        <v>589</v>
      </c>
      <c r="N60" s="20">
        <v>116</v>
      </c>
      <c r="P60" s="48" t="s">
        <v>722</v>
      </c>
      <c r="Q60" s="24" t="s">
        <v>189</v>
      </c>
      <c r="R60" s="24">
        <v>7</v>
      </c>
      <c r="S60" s="32">
        <v>373100.00069999998</v>
      </c>
      <c r="T60" s="24" t="s">
        <v>386</v>
      </c>
      <c r="U60" s="24" t="s">
        <v>387</v>
      </c>
      <c r="V60" s="33">
        <v>40345</v>
      </c>
      <c r="W60" s="24" t="str">
        <f t="shared" si="0"/>
        <v>HCM 01</v>
      </c>
      <c r="X60" s="51" t="str">
        <f t="shared" si="1"/>
        <v>HCM Area</v>
      </c>
    </row>
    <row r="61" spans="12:24" x14ac:dyDescent="0.3">
      <c r="L61" s="17" t="s">
        <v>143</v>
      </c>
      <c r="M61" s="19">
        <v>232</v>
      </c>
      <c r="N61" s="20">
        <v>144</v>
      </c>
      <c r="P61" s="48" t="s">
        <v>430</v>
      </c>
      <c r="Q61" s="24" t="s">
        <v>120</v>
      </c>
      <c r="R61" s="24">
        <v>127</v>
      </c>
      <c r="S61" s="32">
        <v>326307.45</v>
      </c>
      <c r="T61" s="24" t="s">
        <v>377</v>
      </c>
      <c r="U61" s="24" t="s">
        <v>378</v>
      </c>
      <c r="V61" s="33">
        <v>40315</v>
      </c>
      <c r="W61" s="24" t="str">
        <f t="shared" si="0"/>
        <v>Mekong 02</v>
      </c>
      <c r="X61" s="51" t="str">
        <f t="shared" si="1"/>
        <v>Provinces</v>
      </c>
    </row>
    <row r="62" spans="12:24" x14ac:dyDescent="0.3">
      <c r="L62" s="17" t="s">
        <v>144</v>
      </c>
      <c r="M62" s="19">
        <v>147</v>
      </c>
      <c r="N62" s="20">
        <v>14</v>
      </c>
      <c r="P62" s="48" t="s">
        <v>722</v>
      </c>
      <c r="Q62" s="24" t="s">
        <v>190</v>
      </c>
      <c r="R62" s="24">
        <v>1</v>
      </c>
      <c r="S62" s="32">
        <v>48750</v>
      </c>
      <c r="T62" s="24" t="s">
        <v>386</v>
      </c>
      <c r="U62" s="24" t="s">
        <v>387</v>
      </c>
      <c r="V62" s="33">
        <v>40345</v>
      </c>
      <c r="W62" s="24" t="str">
        <f t="shared" si="0"/>
        <v>HCM 01</v>
      </c>
      <c r="X62" s="51" t="str">
        <f t="shared" si="1"/>
        <v>HCM Area</v>
      </c>
    </row>
    <row r="63" spans="12:24" x14ac:dyDescent="0.3">
      <c r="L63" s="17" t="s">
        <v>145</v>
      </c>
      <c r="M63" s="19">
        <v>708</v>
      </c>
      <c r="N63" s="20">
        <v>185</v>
      </c>
      <c r="P63" s="48" t="s">
        <v>722</v>
      </c>
      <c r="Q63" s="24" t="s">
        <v>191</v>
      </c>
      <c r="R63" s="24">
        <v>5</v>
      </c>
      <c r="S63" s="32">
        <v>147202</v>
      </c>
      <c r="T63" s="24" t="s">
        <v>386</v>
      </c>
      <c r="U63" s="24" t="s">
        <v>387</v>
      </c>
      <c r="V63" s="33">
        <v>40345</v>
      </c>
      <c r="W63" s="24" t="str">
        <f t="shared" si="0"/>
        <v>HCM 01</v>
      </c>
      <c r="X63" s="51" t="str">
        <f t="shared" si="1"/>
        <v>HCM Area</v>
      </c>
    </row>
    <row r="64" spans="12:24" x14ac:dyDescent="0.3">
      <c r="L64" s="17" t="s">
        <v>146</v>
      </c>
      <c r="M64" s="19">
        <v>560</v>
      </c>
      <c r="N64" s="20">
        <v>323</v>
      </c>
      <c r="P64" s="48" t="s">
        <v>432</v>
      </c>
      <c r="Q64" s="24" t="s">
        <v>83</v>
      </c>
      <c r="R64" s="24">
        <v>160</v>
      </c>
      <c r="S64" s="32">
        <v>1915231.9999999998</v>
      </c>
      <c r="T64" s="24" t="s">
        <v>399</v>
      </c>
      <c r="U64" s="24" t="s">
        <v>400</v>
      </c>
      <c r="V64" s="33">
        <v>40272</v>
      </c>
      <c r="W64" s="24" t="str">
        <f t="shared" si="0"/>
        <v>Mekong 02</v>
      </c>
      <c r="X64" s="51" t="str">
        <f t="shared" si="1"/>
        <v>Provinces</v>
      </c>
    </row>
    <row r="65" spans="12:24" x14ac:dyDescent="0.3">
      <c r="L65" s="17" t="s">
        <v>147</v>
      </c>
      <c r="M65" s="19">
        <v>491</v>
      </c>
      <c r="N65" s="20">
        <v>275</v>
      </c>
      <c r="P65" s="48" t="s">
        <v>432</v>
      </c>
      <c r="Q65" s="24" t="s">
        <v>122</v>
      </c>
      <c r="R65" s="24">
        <v>38</v>
      </c>
      <c r="S65" s="32">
        <v>166582.5</v>
      </c>
      <c r="T65" s="24" t="s">
        <v>399</v>
      </c>
      <c r="U65" s="24" t="s">
        <v>400</v>
      </c>
      <c r="V65" s="33">
        <v>40272</v>
      </c>
      <c r="W65" s="24" t="str">
        <f t="shared" si="0"/>
        <v>Mekong 02</v>
      </c>
      <c r="X65" s="51" t="str">
        <f t="shared" si="1"/>
        <v>Provinces</v>
      </c>
    </row>
    <row r="66" spans="12:24" x14ac:dyDescent="0.3">
      <c r="L66" s="17" t="s">
        <v>148</v>
      </c>
      <c r="M66" s="19">
        <v>558</v>
      </c>
      <c r="N66" s="20">
        <v>46</v>
      </c>
      <c r="P66" s="48" t="s">
        <v>432</v>
      </c>
      <c r="Q66" s="24" t="s">
        <v>123</v>
      </c>
      <c r="R66" s="24">
        <v>97</v>
      </c>
      <c r="S66" s="32">
        <v>249226.94999999998</v>
      </c>
      <c r="T66" s="24" t="s">
        <v>399</v>
      </c>
      <c r="U66" s="24" t="s">
        <v>400</v>
      </c>
      <c r="V66" s="33">
        <v>40272</v>
      </c>
      <c r="W66" s="24" t="str">
        <f t="shared" si="0"/>
        <v>Mekong 02</v>
      </c>
      <c r="X66" s="51" t="str">
        <f t="shared" si="1"/>
        <v>Provinces</v>
      </c>
    </row>
    <row r="67" spans="12:24" x14ac:dyDescent="0.3">
      <c r="L67" s="17" t="s">
        <v>149</v>
      </c>
      <c r="M67" s="19">
        <v>56</v>
      </c>
      <c r="N67" s="20">
        <v>18</v>
      </c>
      <c r="P67" s="48" t="s">
        <v>432</v>
      </c>
      <c r="Q67" s="24" t="s">
        <v>74</v>
      </c>
      <c r="R67" s="24">
        <v>4</v>
      </c>
      <c r="S67" s="32">
        <v>215600</v>
      </c>
      <c r="T67" s="24" t="s">
        <v>399</v>
      </c>
      <c r="U67" s="24" t="s">
        <v>400</v>
      </c>
      <c r="V67" s="33">
        <v>40272</v>
      </c>
      <c r="W67" s="24" t="str">
        <f t="shared" si="0"/>
        <v>Mekong 02</v>
      </c>
      <c r="X67" s="51" t="str">
        <f t="shared" si="1"/>
        <v>Provinces</v>
      </c>
    </row>
    <row r="68" spans="12:24" x14ac:dyDescent="0.3">
      <c r="L68" s="17" t="s">
        <v>150</v>
      </c>
      <c r="M68" s="19">
        <v>254</v>
      </c>
      <c r="N68" s="20">
        <v>122</v>
      </c>
      <c r="P68" s="48" t="s">
        <v>432</v>
      </c>
      <c r="Q68" s="24" t="s">
        <v>112</v>
      </c>
      <c r="R68" s="24">
        <v>179</v>
      </c>
      <c r="S68" s="32">
        <v>4400715</v>
      </c>
      <c r="T68" s="24" t="s">
        <v>399</v>
      </c>
      <c r="U68" s="24" t="s">
        <v>400</v>
      </c>
      <c r="V68" s="33">
        <v>40272</v>
      </c>
      <c r="W68" s="24" t="str">
        <f t="shared" ref="W68:W131" si="2">VLOOKUP($T68&amp;" "&amp;$U68,$A$3:$B$17,2,0)</f>
        <v>Mekong 02</v>
      </c>
      <c r="X68" s="51" t="str">
        <f t="shared" ref="X68:X131" si="3">VLOOKUP($W68,$B$3:$C$17,2,0)</f>
        <v>Provinces</v>
      </c>
    </row>
    <row r="69" spans="12:24" x14ac:dyDescent="0.3">
      <c r="L69" s="17" t="s">
        <v>151</v>
      </c>
      <c r="M69" s="19">
        <v>41</v>
      </c>
      <c r="N69" s="20">
        <v>34</v>
      </c>
      <c r="P69" s="48" t="s">
        <v>432</v>
      </c>
      <c r="Q69" s="24" t="s">
        <v>124</v>
      </c>
      <c r="R69" s="24">
        <v>150</v>
      </c>
      <c r="S69" s="32">
        <v>230107.5</v>
      </c>
      <c r="T69" s="24" t="s">
        <v>399</v>
      </c>
      <c r="U69" s="24" t="s">
        <v>400</v>
      </c>
      <c r="V69" s="33">
        <v>40272</v>
      </c>
      <c r="W69" s="24" t="str">
        <f t="shared" si="2"/>
        <v>Mekong 02</v>
      </c>
      <c r="X69" s="51" t="str">
        <f t="shared" si="3"/>
        <v>Provinces</v>
      </c>
    </row>
    <row r="70" spans="12:24" x14ac:dyDescent="0.3">
      <c r="L70" s="17" t="s">
        <v>152</v>
      </c>
      <c r="M70" s="19">
        <v>107</v>
      </c>
      <c r="N70" s="20">
        <v>29</v>
      </c>
      <c r="P70" s="48" t="s">
        <v>433</v>
      </c>
      <c r="Q70" s="24" t="s">
        <v>124</v>
      </c>
      <c r="R70" s="24">
        <v>56</v>
      </c>
      <c r="S70" s="32">
        <v>85906.8</v>
      </c>
      <c r="T70" s="24" t="s">
        <v>405</v>
      </c>
      <c r="U70" s="24" t="s">
        <v>406</v>
      </c>
      <c r="V70" s="33">
        <v>40302</v>
      </c>
      <c r="W70" s="24" t="str">
        <f t="shared" si="2"/>
        <v>Mekong 01</v>
      </c>
      <c r="X70" s="51" t="str">
        <f t="shared" si="3"/>
        <v>Provinces</v>
      </c>
    </row>
    <row r="71" spans="12:24" x14ac:dyDescent="0.3">
      <c r="L71" s="17" t="s">
        <v>153</v>
      </c>
      <c r="M71" s="19">
        <v>577</v>
      </c>
      <c r="N71" s="20">
        <v>27</v>
      </c>
      <c r="P71" s="48" t="s">
        <v>433</v>
      </c>
      <c r="Q71" s="24" t="s">
        <v>104</v>
      </c>
      <c r="R71" s="24">
        <v>1</v>
      </c>
      <c r="S71" s="32">
        <v>24585</v>
      </c>
      <c r="T71" s="24" t="s">
        <v>405</v>
      </c>
      <c r="U71" s="24" t="s">
        <v>406</v>
      </c>
      <c r="V71" s="33">
        <v>40302</v>
      </c>
      <c r="W71" s="24" t="str">
        <f t="shared" si="2"/>
        <v>Mekong 01</v>
      </c>
      <c r="X71" s="51" t="str">
        <f t="shared" si="3"/>
        <v>Provinces</v>
      </c>
    </row>
    <row r="72" spans="12:24" x14ac:dyDescent="0.3">
      <c r="L72" s="17" t="s">
        <v>154</v>
      </c>
      <c r="M72" s="19">
        <v>357</v>
      </c>
      <c r="N72" s="20">
        <v>292</v>
      </c>
      <c r="P72" s="48" t="s">
        <v>433</v>
      </c>
      <c r="Q72" s="24" t="s">
        <v>106</v>
      </c>
      <c r="R72" s="24">
        <v>88</v>
      </c>
      <c r="S72" s="32">
        <v>1048924.8</v>
      </c>
      <c r="T72" s="24" t="s">
        <v>405</v>
      </c>
      <c r="U72" s="24" t="s">
        <v>406</v>
      </c>
      <c r="V72" s="33">
        <v>40302</v>
      </c>
      <c r="W72" s="24" t="str">
        <f t="shared" si="2"/>
        <v>Mekong 01</v>
      </c>
      <c r="X72" s="51" t="str">
        <f t="shared" si="3"/>
        <v>Provinces</v>
      </c>
    </row>
    <row r="73" spans="12:24" x14ac:dyDescent="0.3">
      <c r="L73" s="17" t="s">
        <v>155</v>
      </c>
      <c r="M73" s="19">
        <v>807</v>
      </c>
      <c r="N73" s="20">
        <v>72</v>
      </c>
      <c r="P73" s="48" t="s">
        <v>433</v>
      </c>
      <c r="Q73" s="24" t="s">
        <v>125</v>
      </c>
      <c r="R73" s="24">
        <v>196</v>
      </c>
      <c r="S73" s="32">
        <v>859215</v>
      </c>
      <c r="T73" s="24" t="s">
        <v>405</v>
      </c>
      <c r="U73" s="24" t="s">
        <v>406</v>
      </c>
      <c r="V73" s="33">
        <v>40302</v>
      </c>
      <c r="W73" s="24" t="str">
        <f t="shared" si="2"/>
        <v>Mekong 01</v>
      </c>
      <c r="X73" s="51" t="str">
        <f t="shared" si="3"/>
        <v>Provinces</v>
      </c>
    </row>
    <row r="74" spans="12:24" x14ac:dyDescent="0.3">
      <c r="L74" s="17" t="s">
        <v>156</v>
      </c>
      <c r="M74" s="19">
        <v>550</v>
      </c>
      <c r="N74" s="20">
        <v>174</v>
      </c>
      <c r="P74" s="48" t="s">
        <v>434</v>
      </c>
      <c r="Q74" s="24" t="s">
        <v>124</v>
      </c>
      <c r="R74" s="24">
        <v>2</v>
      </c>
      <c r="S74" s="32">
        <v>3068.1</v>
      </c>
      <c r="T74" s="24" t="s">
        <v>399</v>
      </c>
      <c r="U74" s="24" t="s">
        <v>400</v>
      </c>
      <c r="V74" s="33">
        <v>40298</v>
      </c>
      <c r="W74" s="24" t="str">
        <f t="shared" si="2"/>
        <v>Mekong 02</v>
      </c>
      <c r="X74" s="51" t="str">
        <f t="shared" si="3"/>
        <v>Provinces</v>
      </c>
    </row>
    <row r="75" spans="12:24" x14ac:dyDescent="0.3">
      <c r="L75" s="17" t="s">
        <v>157</v>
      </c>
      <c r="M75" s="19">
        <v>392</v>
      </c>
      <c r="N75" s="20">
        <v>293</v>
      </c>
      <c r="P75" s="48" t="s">
        <v>722</v>
      </c>
      <c r="Q75" s="24" t="s">
        <v>192</v>
      </c>
      <c r="R75" s="24">
        <v>45</v>
      </c>
      <c r="S75" s="32">
        <v>1008018.0000000001</v>
      </c>
      <c r="T75" s="24" t="s">
        <v>386</v>
      </c>
      <c r="U75" s="24" t="s">
        <v>387</v>
      </c>
      <c r="V75" s="33">
        <v>40345</v>
      </c>
      <c r="W75" s="24" t="str">
        <f t="shared" si="2"/>
        <v>HCM 01</v>
      </c>
      <c r="X75" s="51" t="str">
        <f t="shared" si="3"/>
        <v>HCM Area</v>
      </c>
    </row>
    <row r="76" spans="12:24" x14ac:dyDescent="0.3">
      <c r="L76" s="17" t="s">
        <v>158</v>
      </c>
      <c r="M76" s="19">
        <v>109</v>
      </c>
      <c r="N76" s="20">
        <v>50</v>
      </c>
      <c r="P76" s="48" t="s">
        <v>436</v>
      </c>
      <c r="Q76" s="24" t="s">
        <v>126</v>
      </c>
      <c r="R76" s="24">
        <v>2</v>
      </c>
      <c r="S76" s="32">
        <v>204800.2</v>
      </c>
      <c r="T76" s="24" t="s">
        <v>380</v>
      </c>
      <c r="U76" s="24" t="s">
        <v>381</v>
      </c>
      <c r="V76" s="33">
        <v>40282</v>
      </c>
      <c r="W76" s="24" t="str">
        <f t="shared" si="2"/>
        <v>HCM 03</v>
      </c>
      <c r="X76" s="51" t="str">
        <f t="shared" si="3"/>
        <v>HCM Area</v>
      </c>
    </row>
    <row r="77" spans="12:24" x14ac:dyDescent="0.3">
      <c r="L77" s="17" t="s">
        <v>159</v>
      </c>
      <c r="M77" s="19">
        <v>277</v>
      </c>
      <c r="N77" s="20">
        <v>234</v>
      </c>
      <c r="P77" s="48" t="s">
        <v>436</v>
      </c>
      <c r="Q77" s="24" t="s">
        <v>96</v>
      </c>
      <c r="R77" s="24">
        <v>46</v>
      </c>
      <c r="S77" s="32">
        <v>1024751.1999999998</v>
      </c>
      <c r="T77" s="24" t="s">
        <v>380</v>
      </c>
      <c r="U77" s="24" t="s">
        <v>381</v>
      </c>
      <c r="V77" s="33">
        <v>40282</v>
      </c>
      <c r="W77" s="24" t="str">
        <f t="shared" si="2"/>
        <v>HCM 03</v>
      </c>
      <c r="X77" s="51" t="str">
        <f t="shared" si="3"/>
        <v>HCM Area</v>
      </c>
    </row>
    <row r="78" spans="12:24" x14ac:dyDescent="0.3">
      <c r="L78" s="17" t="s">
        <v>160</v>
      </c>
      <c r="M78" s="19">
        <v>459</v>
      </c>
      <c r="N78" s="20">
        <v>362</v>
      </c>
      <c r="P78" s="48" t="s">
        <v>437</v>
      </c>
      <c r="Q78" s="24" t="s">
        <v>117</v>
      </c>
      <c r="R78" s="24">
        <v>1</v>
      </c>
      <c r="S78" s="32">
        <v>42250</v>
      </c>
      <c r="T78" s="24" t="s">
        <v>399</v>
      </c>
      <c r="U78" s="24" t="s">
        <v>400</v>
      </c>
      <c r="V78" s="33">
        <v>40303</v>
      </c>
      <c r="W78" s="24" t="str">
        <f t="shared" si="2"/>
        <v>Mekong 02</v>
      </c>
      <c r="X78" s="51" t="str">
        <f t="shared" si="3"/>
        <v>Provinces</v>
      </c>
    </row>
    <row r="79" spans="12:24" x14ac:dyDescent="0.3">
      <c r="L79" s="17" t="s">
        <v>161</v>
      </c>
      <c r="M79" s="19">
        <v>298</v>
      </c>
      <c r="N79" s="20">
        <v>239</v>
      </c>
      <c r="P79" s="48" t="s">
        <v>438</v>
      </c>
      <c r="Q79" s="24" t="s">
        <v>124</v>
      </c>
      <c r="R79" s="24">
        <v>149</v>
      </c>
      <c r="S79" s="32">
        <v>228573.44999999998</v>
      </c>
      <c r="T79" s="24" t="s">
        <v>439</v>
      </c>
      <c r="U79" s="24" t="s">
        <v>440</v>
      </c>
      <c r="V79" s="33">
        <v>40297</v>
      </c>
      <c r="W79" s="24" t="str">
        <f t="shared" si="2"/>
        <v>Mekong 01</v>
      </c>
      <c r="X79" s="51" t="str">
        <f t="shared" si="3"/>
        <v>Provinces</v>
      </c>
    </row>
    <row r="80" spans="12:24" x14ac:dyDescent="0.3">
      <c r="L80" s="17" t="s">
        <v>162</v>
      </c>
      <c r="M80" s="19">
        <v>71</v>
      </c>
      <c r="N80" s="20">
        <v>67</v>
      </c>
      <c r="P80" s="48" t="s">
        <v>438</v>
      </c>
      <c r="Q80" s="24" t="s">
        <v>127</v>
      </c>
      <c r="R80" s="24">
        <v>34</v>
      </c>
      <c r="S80" s="32">
        <v>3481603.4000000004</v>
      </c>
      <c r="T80" s="24" t="s">
        <v>439</v>
      </c>
      <c r="U80" s="24" t="s">
        <v>440</v>
      </c>
      <c r="V80" s="33">
        <v>40297</v>
      </c>
      <c r="W80" s="24" t="str">
        <f t="shared" si="2"/>
        <v>Mekong 01</v>
      </c>
      <c r="X80" s="51" t="str">
        <f t="shared" si="3"/>
        <v>Provinces</v>
      </c>
    </row>
    <row r="81" spans="12:24" x14ac:dyDescent="0.3">
      <c r="L81" s="17" t="s">
        <v>163</v>
      </c>
      <c r="M81" s="19">
        <v>68</v>
      </c>
      <c r="N81" s="20">
        <v>4</v>
      </c>
      <c r="P81" s="48" t="s">
        <v>438</v>
      </c>
      <c r="Q81" s="24" t="s">
        <v>47</v>
      </c>
      <c r="R81" s="24">
        <v>101</v>
      </c>
      <c r="S81" s="32">
        <v>5332800</v>
      </c>
      <c r="T81" s="24" t="s">
        <v>439</v>
      </c>
      <c r="U81" s="24" t="s">
        <v>440</v>
      </c>
      <c r="V81" s="33">
        <v>40297</v>
      </c>
      <c r="W81" s="24" t="str">
        <f t="shared" si="2"/>
        <v>Mekong 01</v>
      </c>
      <c r="X81" s="51" t="str">
        <f t="shared" si="3"/>
        <v>Provinces</v>
      </c>
    </row>
    <row r="82" spans="12:24" x14ac:dyDescent="0.3">
      <c r="L82" s="17" t="s">
        <v>164</v>
      </c>
      <c r="M82" s="19">
        <v>944</v>
      </c>
      <c r="N82" s="20">
        <v>51</v>
      </c>
      <c r="P82" s="48" t="s">
        <v>441</v>
      </c>
      <c r="Q82" s="24" t="s">
        <v>128</v>
      </c>
      <c r="R82" s="24">
        <v>2</v>
      </c>
      <c r="S82" s="32">
        <v>204800.19999999998</v>
      </c>
      <c r="T82" s="24" t="s">
        <v>411</v>
      </c>
      <c r="U82" s="24" t="s">
        <v>412</v>
      </c>
      <c r="V82" s="33">
        <v>40307</v>
      </c>
      <c r="W82" s="24" t="str">
        <f t="shared" si="2"/>
        <v>HCM 03</v>
      </c>
      <c r="X82" s="51" t="str">
        <f t="shared" si="3"/>
        <v>HCM Area</v>
      </c>
    </row>
    <row r="83" spans="12:24" x14ac:dyDescent="0.3">
      <c r="L83" s="17" t="s">
        <v>165</v>
      </c>
      <c r="M83" s="19">
        <v>503</v>
      </c>
      <c r="N83" s="20">
        <v>442</v>
      </c>
      <c r="P83" s="48" t="s">
        <v>722</v>
      </c>
      <c r="Q83" s="24" t="s">
        <v>193</v>
      </c>
      <c r="R83" s="24">
        <v>45</v>
      </c>
      <c r="S83" s="32">
        <v>2476782</v>
      </c>
      <c r="T83" s="24" t="s">
        <v>386</v>
      </c>
      <c r="U83" s="24" t="s">
        <v>387</v>
      </c>
      <c r="V83" s="33">
        <v>40345</v>
      </c>
      <c r="W83" s="24" t="str">
        <f t="shared" si="2"/>
        <v>HCM 01</v>
      </c>
      <c r="X83" s="51" t="str">
        <f t="shared" si="3"/>
        <v>HCM Area</v>
      </c>
    </row>
    <row r="84" spans="12:24" x14ac:dyDescent="0.3">
      <c r="L84" s="17" t="s">
        <v>166</v>
      </c>
      <c r="M84" s="19">
        <v>132</v>
      </c>
      <c r="N84" s="20">
        <v>16</v>
      </c>
      <c r="P84" s="48" t="s">
        <v>726</v>
      </c>
      <c r="Q84" s="24" t="s">
        <v>182</v>
      </c>
      <c r="R84" s="24">
        <v>60</v>
      </c>
      <c r="S84" s="32">
        <v>3645576</v>
      </c>
      <c r="T84" s="24" t="s">
        <v>374</v>
      </c>
      <c r="U84" s="24" t="s">
        <v>375</v>
      </c>
      <c r="V84" s="33">
        <v>40334</v>
      </c>
      <c r="W84" s="24" t="str">
        <f t="shared" si="2"/>
        <v>North 01</v>
      </c>
      <c r="X84" s="51" t="str">
        <f t="shared" si="3"/>
        <v>Provinces</v>
      </c>
    </row>
    <row r="85" spans="12:24" x14ac:dyDescent="0.3">
      <c r="L85" s="17" t="s">
        <v>167</v>
      </c>
      <c r="M85" s="19">
        <v>108</v>
      </c>
      <c r="N85" s="20">
        <v>61</v>
      </c>
      <c r="P85" s="48" t="s">
        <v>726</v>
      </c>
      <c r="Q85" s="24" t="s">
        <v>183</v>
      </c>
      <c r="R85" s="24">
        <v>45</v>
      </c>
      <c r="S85" s="32">
        <v>2398500.0044999998</v>
      </c>
      <c r="T85" s="24" t="s">
        <v>374</v>
      </c>
      <c r="U85" s="24" t="s">
        <v>375</v>
      </c>
      <c r="V85" s="33">
        <v>40334</v>
      </c>
      <c r="W85" s="24" t="str">
        <f t="shared" si="2"/>
        <v>North 01</v>
      </c>
      <c r="X85" s="51" t="str">
        <f t="shared" si="3"/>
        <v>Provinces</v>
      </c>
    </row>
    <row r="86" spans="12:24" x14ac:dyDescent="0.3">
      <c r="L86" s="17" t="s">
        <v>168</v>
      </c>
      <c r="M86" s="19">
        <v>569</v>
      </c>
      <c r="N86" s="20">
        <v>194</v>
      </c>
      <c r="P86" s="48" t="s">
        <v>443</v>
      </c>
      <c r="Q86" s="24" t="s">
        <v>115</v>
      </c>
      <c r="R86" s="24">
        <v>133</v>
      </c>
      <c r="S86" s="32">
        <v>5548720.0999999996</v>
      </c>
      <c r="T86" s="24" t="s">
        <v>405</v>
      </c>
      <c r="U86" s="24" t="s">
        <v>406</v>
      </c>
      <c r="V86" s="33">
        <v>40288</v>
      </c>
      <c r="W86" s="24" t="str">
        <f t="shared" si="2"/>
        <v>Mekong 01</v>
      </c>
      <c r="X86" s="51" t="str">
        <f t="shared" si="3"/>
        <v>Provinces</v>
      </c>
    </row>
    <row r="87" spans="12:24" x14ac:dyDescent="0.3">
      <c r="L87" s="17" t="s">
        <v>169</v>
      </c>
      <c r="M87" s="19">
        <v>206</v>
      </c>
      <c r="N87" s="20">
        <v>8</v>
      </c>
      <c r="P87" s="48" t="s">
        <v>444</v>
      </c>
      <c r="Q87" s="24" t="s">
        <v>129</v>
      </c>
      <c r="R87" s="24">
        <v>79</v>
      </c>
      <c r="S87" s="32">
        <v>8089607.8999999994</v>
      </c>
      <c r="T87" s="24" t="s">
        <v>389</v>
      </c>
      <c r="U87" s="24" t="s">
        <v>390</v>
      </c>
      <c r="V87" s="33">
        <v>40306</v>
      </c>
      <c r="W87" s="24" t="str">
        <f t="shared" si="2"/>
        <v>South 02</v>
      </c>
      <c r="X87" s="51" t="str">
        <f t="shared" si="3"/>
        <v>Provinces</v>
      </c>
    </row>
    <row r="88" spans="12:24" x14ac:dyDescent="0.3">
      <c r="L88" s="17" t="s">
        <v>170</v>
      </c>
      <c r="M88" s="19">
        <v>340</v>
      </c>
      <c r="N88" s="20">
        <v>67</v>
      </c>
      <c r="P88" s="48" t="s">
        <v>726</v>
      </c>
      <c r="Q88" s="24" t="s">
        <v>184</v>
      </c>
      <c r="R88" s="24">
        <v>115</v>
      </c>
      <c r="S88" s="32">
        <v>5606250</v>
      </c>
      <c r="T88" s="24" t="s">
        <v>374</v>
      </c>
      <c r="U88" s="24" t="s">
        <v>375</v>
      </c>
      <c r="V88" s="33">
        <v>40334</v>
      </c>
      <c r="W88" s="24" t="str">
        <f t="shared" si="2"/>
        <v>North 01</v>
      </c>
      <c r="X88" s="51" t="str">
        <f t="shared" si="3"/>
        <v>Provinces</v>
      </c>
    </row>
    <row r="89" spans="12:24" x14ac:dyDescent="0.3">
      <c r="L89" s="17" t="s">
        <v>171</v>
      </c>
      <c r="M89" s="19">
        <v>234</v>
      </c>
      <c r="N89" s="20">
        <v>15</v>
      </c>
      <c r="P89" s="48" t="s">
        <v>726</v>
      </c>
      <c r="Q89" s="24" t="s">
        <v>201</v>
      </c>
      <c r="R89" s="24">
        <v>25</v>
      </c>
      <c r="S89" s="32">
        <v>560010</v>
      </c>
      <c r="T89" s="24" t="s">
        <v>374</v>
      </c>
      <c r="U89" s="24" t="s">
        <v>375</v>
      </c>
      <c r="V89" s="33">
        <v>40334</v>
      </c>
      <c r="W89" s="24" t="str">
        <f t="shared" si="2"/>
        <v>North 01</v>
      </c>
      <c r="X89" s="51" t="str">
        <f t="shared" si="3"/>
        <v>Provinces</v>
      </c>
    </row>
    <row r="90" spans="12:24" x14ac:dyDescent="0.3">
      <c r="L90" s="17" t="s">
        <v>172</v>
      </c>
      <c r="M90" s="19">
        <v>352</v>
      </c>
      <c r="N90" s="20">
        <v>61</v>
      </c>
      <c r="P90" s="48" t="s">
        <v>735</v>
      </c>
      <c r="Q90" s="24" t="s">
        <v>223</v>
      </c>
      <c r="R90" s="24">
        <v>40</v>
      </c>
      <c r="S90" s="32">
        <v>1560020</v>
      </c>
      <c r="T90" s="24" t="s">
        <v>389</v>
      </c>
      <c r="U90" s="24" t="s">
        <v>390</v>
      </c>
      <c r="V90" s="33">
        <v>40334</v>
      </c>
      <c r="W90" s="24" t="str">
        <f t="shared" si="2"/>
        <v>South 02</v>
      </c>
      <c r="X90" s="51" t="str">
        <f t="shared" si="3"/>
        <v>Provinces</v>
      </c>
    </row>
    <row r="91" spans="12:24" x14ac:dyDescent="0.3">
      <c r="L91" s="17" t="s">
        <v>173</v>
      </c>
      <c r="M91" s="19">
        <v>600</v>
      </c>
      <c r="N91" s="20">
        <v>83</v>
      </c>
      <c r="P91" s="48" t="s">
        <v>735</v>
      </c>
      <c r="Q91" s="24" t="s">
        <v>224</v>
      </c>
      <c r="R91" s="24">
        <v>2</v>
      </c>
      <c r="S91" s="32">
        <v>78001</v>
      </c>
      <c r="T91" s="24" t="s">
        <v>389</v>
      </c>
      <c r="U91" s="24" t="s">
        <v>390</v>
      </c>
      <c r="V91" s="33">
        <v>40334</v>
      </c>
      <c r="W91" s="24" t="str">
        <f t="shared" si="2"/>
        <v>South 02</v>
      </c>
      <c r="X91" s="51" t="str">
        <f t="shared" si="3"/>
        <v>Provinces</v>
      </c>
    </row>
    <row r="92" spans="12:24" x14ac:dyDescent="0.3">
      <c r="L92" s="17" t="s">
        <v>174</v>
      </c>
      <c r="M92" s="19">
        <v>97</v>
      </c>
      <c r="N92" s="20">
        <v>73</v>
      </c>
      <c r="P92" s="48" t="s">
        <v>735</v>
      </c>
      <c r="Q92" s="24" t="s">
        <v>225</v>
      </c>
      <c r="R92" s="24">
        <v>56</v>
      </c>
      <c r="S92" s="32">
        <v>1648662.4000000001</v>
      </c>
      <c r="T92" s="24" t="s">
        <v>389</v>
      </c>
      <c r="U92" s="24" t="s">
        <v>390</v>
      </c>
      <c r="V92" s="33">
        <v>40334</v>
      </c>
      <c r="W92" s="24" t="str">
        <f t="shared" si="2"/>
        <v>South 02</v>
      </c>
      <c r="X92" s="51" t="str">
        <f t="shared" si="3"/>
        <v>Provinces</v>
      </c>
    </row>
    <row r="93" spans="12:24" x14ac:dyDescent="0.3">
      <c r="L93" s="17" t="s">
        <v>175</v>
      </c>
      <c r="M93" s="19">
        <v>231</v>
      </c>
      <c r="N93" s="20">
        <v>48</v>
      </c>
      <c r="P93" s="48" t="s">
        <v>736</v>
      </c>
      <c r="Q93" s="24" t="s">
        <v>226</v>
      </c>
      <c r="R93" s="24">
        <v>6</v>
      </c>
      <c r="S93" s="32">
        <v>134402.40000000002</v>
      </c>
      <c r="T93" s="24" t="s">
        <v>419</v>
      </c>
      <c r="U93" s="24" t="s">
        <v>420</v>
      </c>
      <c r="V93" s="33">
        <v>40346</v>
      </c>
      <c r="W93" s="24" t="str">
        <f t="shared" si="2"/>
        <v>Central 01</v>
      </c>
      <c r="X93" s="51" t="str">
        <f t="shared" si="3"/>
        <v>Provinces</v>
      </c>
    </row>
    <row r="94" spans="12:24" x14ac:dyDescent="0.3">
      <c r="L94" s="17" t="s">
        <v>176</v>
      </c>
      <c r="M94" s="19">
        <v>416</v>
      </c>
      <c r="N94" s="20">
        <v>2</v>
      </c>
      <c r="P94" s="48" t="s">
        <v>446</v>
      </c>
      <c r="Q94" s="24" t="s">
        <v>101</v>
      </c>
      <c r="R94" s="24">
        <v>1</v>
      </c>
      <c r="S94" s="32">
        <v>11970.2</v>
      </c>
      <c r="T94" s="24" t="s">
        <v>399</v>
      </c>
      <c r="U94" s="24" t="s">
        <v>400</v>
      </c>
      <c r="V94" s="33">
        <v>40318</v>
      </c>
      <c r="W94" s="24" t="str">
        <f t="shared" si="2"/>
        <v>Mekong 02</v>
      </c>
      <c r="X94" s="51" t="str">
        <f t="shared" si="3"/>
        <v>Provinces</v>
      </c>
    </row>
    <row r="95" spans="12:24" x14ac:dyDescent="0.3">
      <c r="L95" s="17" t="s">
        <v>177</v>
      </c>
      <c r="M95" s="19">
        <v>292</v>
      </c>
      <c r="N95" s="20">
        <v>42</v>
      </c>
      <c r="P95" s="48" t="s">
        <v>447</v>
      </c>
      <c r="Q95" s="24" t="s">
        <v>122</v>
      </c>
      <c r="R95" s="24">
        <v>110</v>
      </c>
      <c r="S95" s="32">
        <v>482212.5</v>
      </c>
      <c r="T95" s="24" t="s">
        <v>402</v>
      </c>
      <c r="U95" s="24" t="s">
        <v>403</v>
      </c>
      <c r="V95" s="33">
        <v>40278</v>
      </c>
      <c r="W95" s="24" t="str">
        <f t="shared" si="2"/>
        <v>South 01</v>
      </c>
      <c r="X95" s="51" t="str">
        <f t="shared" si="3"/>
        <v>Provinces</v>
      </c>
    </row>
    <row r="96" spans="12:24" x14ac:dyDescent="0.3">
      <c r="L96" s="17" t="s">
        <v>178</v>
      </c>
      <c r="M96" s="19">
        <v>278</v>
      </c>
      <c r="N96" s="20">
        <v>109</v>
      </c>
      <c r="P96" s="48" t="s">
        <v>448</v>
      </c>
      <c r="Q96" s="24" t="s">
        <v>117</v>
      </c>
      <c r="R96" s="24">
        <v>1</v>
      </c>
      <c r="S96" s="32">
        <v>42250</v>
      </c>
      <c r="T96" s="24" t="s">
        <v>414</v>
      </c>
      <c r="U96" s="24" t="s">
        <v>415</v>
      </c>
      <c r="V96" s="33">
        <v>40274</v>
      </c>
      <c r="W96" s="24" t="str">
        <f t="shared" si="2"/>
        <v>North 02</v>
      </c>
      <c r="X96" s="51" t="str">
        <f t="shared" si="3"/>
        <v>Provinces</v>
      </c>
    </row>
    <row r="97" spans="12:24" x14ac:dyDescent="0.3">
      <c r="L97" s="17" t="s">
        <v>179</v>
      </c>
      <c r="M97" s="19">
        <v>183</v>
      </c>
      <c r="N97" s="20">
        <v>153</v>
      </c>
      <c r="P97" s="48" t="s">
        <v>449</v>
      </c>
      <c r="Q97" s="24" t="s">
        <v>119</v>
      </c>
      <c r="R97" s="24">
        <v>3</v>
      </c>
      <c r="S97" s="32">
        <v>68250</v>
      </c>
      <c r="T97" s="24" t="s">
        <v>411</v>
      </c>
      <c r="U97" s="24" t="s">
        <v>412</v>
      </c>
      <c r="V97" s="33">
        <v>40309</v>
      </c>
      <c r="W97" s="24" t="str">
        <f t="shared" si="2"/>
        <v>HCM 03</v>
      </c>
      <c r="X97" s="51" t="str">
        <f t="shared" si="3"/>
        <v>HCM Area</v>
      </c>
    </row>
    <row r="98" spans="12:24" x14ac:dyDescent="0.3">
      <c r="L98" s="17" t="s">
        <v>180</v>
      </c>
      <c r="M98" s="19">
        <v>87</v>
      </c>
      <c r="N98" s="20">
        <v>74</v>
      </c>
      <c r="P98" s="48" t="s">
        <v>450</v>
      </c>
      <c r="Q98" s="24" t="s">
        <v>109</v>
      </c>
      <c r="R98" s="24">
        <v>156</v>
      </c>
      <c r="S98" s="32">
        <v>1859457.6</v>
      </c>
      <c r="T98" s="24" t="s">
        <v>386</v>
      </c>
      <c r="U98" s="24" t="s">
        <v>387</v>
      </c>
      <c r="V98" s="33">
        <v>40329</v>
      </c>
      <c r="W98" s="24" t="str">
        <f t="shared" si="2"/>
        <v>HCM 01</v>
      </c>
      <c r="X98" s="51" t="str">
        <f t="shared" si="3"/>
        <v>HCM Area</v>
      </c>
    </row>
    <row r="99" spans="12:24" x14ac:dyDescent="0.3">
      <c r="L99" s="17" t="s">
        <v>181</v>
      </c>
      <c r="M99" s="19">
        <v>570</v>
      </c>
      <c r="N99" s="20">
        <v>114</v>
      </c>
      <c r="P99" s="48" t="s">
        <v>451</v>
      </c>
      <c r="Q99" s="24" t="s">
        <v>90</v>
      </c>
      <c r="R99" s="24">
        <v>1</v>
      </c>
      <c r="S99" s="32">
        <v>11970.2</v>
      </c>
      <c r="T99" s="24" t="s">
        <v>396</v>
      </c>
      <c r="U99" s="24" t="s">
        <v>397</v>
      </c>
      <c r="V99" s="33">
        <v>40307</v>
      </c>
      <c r="W99" s="24" t="str">
        <f t="shared" si="2"/>
        <v>HCM 01</v>
      </c>
      <c r="X99" s="51" t="str">
        <f t="shared" si="3"/>
        <v>HCM Area</v>
      </c>
    </row>
    <row r="100" spans="12:24" x14ac:dyDescent="0.3">
      <c r="L100" s="17" t="s">
        <v>182</v>
      </c>
      <c r="M100" s="19">
        <v>592</v>
      </c>
      <c r="N100" s="20">
        <v>297</v>
      </c>
      <c r="P100" s="48" t="s">
        <v>451</v>
      </c>
      <c r="Q100" s="24" t="s">
        <v>122</v>
      </c>
      <c r="R100" s="24">
        <v>7</v>
      </c>
      <c r="S100" s="32">
        <v>30686.25</v>
      </c>
      <c r="T100" s="24" t="s">
        <v>396</v>
      </c>
      <c r="U100" s="24" t="s">
        <v>397</v>
      </c>
      <c r="V100" s="33">
        <v>40307</v>
      </c>
      <c r="W100" s="24" t="str">
        <f t="shared" si="2"/>
        <v>HCM 01</v>
      </c>
      <c r="X100" s="51" t="str">
        <f t="shared" si="3"/>
        <v>HCM Area</v>
      </c>
    </row>
    <row r="101" spans="12:24" x14ac:dyDescent="0.3">
      <c r="L101" s="17" t="s">
        <v>183</v>
      </c>
      <c r="M101" s="19">
        <v>443</v>
      </c>
      <c r="N101" s="20">
        <v>182</v>
      </c>
      <c r="P101" s="48" t="s">
        <v>451</v>
      </c>
      <c r="Q101" s="24" t="s">
        <v>90</v>
      </c>
      <c r="R101" s="24">
        <v>3</v>
      </c>
      <c r="S101" s="32">
        <v>35910.600000000006</v>
      </c>
      <c r="T101" s="24" t="s">
        <v>396</v>
      </c>
      <c r="U101" s="24" t="s">
        <v>397</v>
      </c>
      <c r="V101" s="33">
        <v>40307</v>
      </c>
      <c r="W101" s="24" t="str">
        <f t="shared" si="2"/>
        <v>HCM 01</v>
      </c>
      <c r="X101" s="51" t="str">
        <f t="shared" si="3"/>
        <v>HCM Area</v>
      </c>
    </row>
    <row r="102" spans="12:24" x14ac:dyDescent="0.3">
      <c r="L102" s="17" t="s">
        <v>184</v>
      </c>
      <c r="M102" s="19">
        <v>97</v>
      </c>
      <c r="N102" s="20">
        <v>29</v>
      </c>
      <c r="P102" s="48" t="s">
        <v>452</v>
      </c>
      <c r="Q102" s="24" t="s">
        <v>130</v>
      </c>
      <c r="R102" s="24">
        <v>2</v>
      </c>
      <c r="S102" s="32">
        <v>204800.2</v>
      </c>
      <c r="T102" s="24" t="s">
        <v>386</v>
      </c>
      <c r="U102" s="24" t="s">
        <v>387</v>
      </c>
      <c r="V102" s="33">
        <v>40324</v>
      </c>
      <c r="W102" s="24" t="str">
        <f t="shared" si="2"/>
        <v>HCM 01</v>
      </c>
      <c r="X102" s="51" t="str">
        <f t="shared" si="3"/>
        <v>HCM Area</v>
      </c>
    </row>
    <row r="103" spans="12:24" x14ac:dyDescent="0.3">
      <c r="L103" s="17" t="s">
        <v>185</v>
      </c>
      <c r="M103" s="19">
        <v>357</v>
      </c>
      <c r="N103" s="20">
        <v>291</v>
      </c>
      <c r="P103" s="48" t="s">
        <v>453</v>
      </c>
      <c r="Q103" s="24" t="s">
        <v>107</v>
      </c>
      <c r="R103" s="24">
        <v>2</v>
      </c>
      <c r="S103" s="32">
        <v>49170</v>
      </c>
      <c r="T103" s="24" t="s">
        <v>383</v>
      </c>
      <c r="U103" s="24" t="s">
        <v>384</v>
      </c>
      <c r="V103" s="33">
        <v>40285</v>
      </c>
      <c r="W103" s="24" t="str">
        <f t="shared" si="2"/>
        <v>Central 02</v>
      </c>
      <c r="X103" s="51" t="str">
        <f t="shared" si="3"/>
        <v>Provinces</v>
      </c>
    </row>
    <row r="104" spans="12:24" x14ac:dyDescent="0.3">
      <c r="L104" s="17" t="s">
        <v>186</v>
      </c>
      <c r="M104" s="19">
        <v>499</v>
      </c>
      <c r="N104" s="20">
        <v>362</v>
      </c>
      <c r="P104" s="48" t="s">
        <v>453</v>
      </c>
      <c r="Q104" s="24" t="s">
        <v>129</v>
      </c>
      <c r="R104" s="24">
        <v>33</v>
      </c>
      <c r="S104" s="32">
        <v>3379203.3</v>
      </c>
      <c r="T104" s="24" t="s">
        <v>383</v>
      </c>
      <c r="U104" s="24" t="s">
        <v>384</v>
      </c>
      <c r="V104" s="33">
        <v>40285</v>
      </c>
      <c r="W104" s="24" t="str">
        <f t="shared" si="2"/>
        <v>Central 02</v>
      </c>
      <c r="X104" s="51" t="str">
        <f t="shared" si="3"/>
        <v>Provinces</v>
      </c>
    </row>
    <row r="105" spans="12:24" x14ac:dyDescent="0.3">
      <c r="L105" s="17" t="s">
        <v>187</v>
      </c>
      <c r="M105" s="19">
        <v>113</v>
      </c>
      <c r="N105" s="20">
        <v>94</v>
      </c>
      <c r="P105" s="48" t="s">
        <v>453</v>
      </c>
      <c r="Q105" s="24" t="s">
        <v>130</v>
      </c>
      <c r="R105" s="24">
        <v>62</v>
      </c>
      <c r="S105" s="32">
        <v>6348806.2000000002</v>
      </c>
      <c r="T105" s="24" t="s">
        <v>383</v>
      </c>
      <c r="U105" s="24" t="s">
        <v>384</v>
      </c>
      <c r="V105" s="33">
        <v>40285</v>
      </c>
      <c r="W105" s="24" t="str">
        <f t="shared" si="2"/>
        <v>Central 02</v>
      </c>
      <c r="X105" s="51" t="str">
        <f t="shared" si="3"/>
        <v>Provinces</v>
      </c>
    </row>
    <row r="106" spans="12:24" x14ac:dyDescent="0.3">
      <c r="L106" s="17" t="s">
        <v>188</v>
      </c>
      <c r="M106" s="19">
        <v>358</v>
      </c>
      <c r="N106" s="20">
        <v>97</v>
      </c>
      <c r="P106" s="48" t="s">
        <v>453</v>
      </c>
      <c r="Q106" s="24" t="s">
        <v>54</v>
      </c>
      <c r="R106" s="24">
        <v>89</v>
      </c>
      <c r="S106" s="32">
        <v>4797100</v>
      </c>
      <c r="T106" s="24" t="s">
        <v>383</v>
      </c>
      <c r="U106" s="24" t="s">
        <v>384</v>
      </c>
      <c r="V106" s="33">
        <v>40285</v>
      </c>
      <c r="W106" s="24" t="str">
        <f t="shared" si="2"/>
        <v>Central 02</v>
      </c>
      <c r="X106" s="51" t="str">
        <f t="shared" si="3"/>
        <v>Provinces</v>
      </c>
    </row>
    <row r="107" spans="12:24" x14ac:dyDescent="0.3">
      <c r="L107" s="17" t="s">
        <v>189</v>
      </c>
      <c r="M107" s="19">
        <v>739</v>
      </c>
      <c r="N107" s="20">
        <v>80</v>
      </c>
      <c r="P107" s="48" t="s">
        <v>453</v>
      </c>
      <c r="Q107" s="24" t="s">
        <v>93</v>
      </c>
      <c r="R107" s="24">
        <v>2</v>
      </c>
      <c r="S107" s="32">
        <v>46549.799999999996</v>
      </c>
      <c r="T107" s="24" t="s">
        <v>383</v>
      </c>
      <c r="U107" s="24" t="s">
        <v>384</v>
      </c>
      <c r="V107" s="33">
        <v>40285</v>
      </c>
      <c r="W107" s="24" t="str">
        <f t="shared" si="2"/>
        <v>Central 02</v>
      </c>
      <c r="X107" s="51" t="str">
        <f t="shared" si="3"/>
        <v>Provinces</v>
      </c>
    </row>
    <row r="108" spans="12:24" x14ac:dyDescent="0.3">
      <c r="L108" s="17" t="s">
        <v>190</v>
      </c>
      <c r="M108" s="19">
        <v>251</v>
      </c>
      <c r="N108" s="20">
        <v>148</v>
      </c>
      <c r="P108" s="48" t="s">
        <v>453</v>
      </c>
      <c r="Q108" s="24" t="s">
        <v>103</v>
      </c>
      <c r="R108" s="24">
        <v>2</v>
      </c>
      <c r="S108" s="32">
        <v>49170</v>
      </c>
      <c r="T108" s="24" t="s">
        <v>383</v>
      </c>
      <c r="U108" s="24" t="s">
        <v>384</v>
      </c>
      <c r="V108" s="33">
        <v>40285</v>
      </c>
      <c r="W108" s="24" t="str">
        <f t="shared" si="2"/>
        <v>Central 02</v>
      </c>
      <c r="X108" s="51" t="str">
        <f t="shared" si="3"/>
        <v>Provinces</v>
      </c>
    </row>
    <row r="109" spans="12:24" x14ac:dyDescent="0.3">
      <c r="L109" s="17" t="s">
        <v>191</v>
      </c>
      <c r="M109" s="19">
        <v>558</v>
      </c>
      <c r="N109" s="20">
        <v>48</v>
      </c>
      <c r="P109" s="48" t="s">
        <v>453</v>
      </c>
      <c r="Q109" s="24" t="s">
        <v>118</v>
      </c>
      <c r="R109" s="24">
        <v>88</v>
      </c>
      <c r="S109" s="32">
        <v>3718000</v>
      </c>
      <c r="T109" s="24" t="s">
        <v>383</v>
      </c>
      <c r="U109" s="24" t="s">
        <v>384</v>
      </c>
      <c r="V109" s="33">
        <v>40285</v>
      </c>
      <c r="W109" s="24" t="str">
        <f t="shared" si="2"/>
        <v>Central 02</v>
      </c>
      <c r="X109" s="51" t="str">
        <f t="shared" si="3"/>
        <v>Provinces</v>
      </c>
    </row>
    <row r="110" spans="12:24" x14ac:dyDescent="0.3">
      <c r="L110" s="17" t="s">
        <v>192</v>
      </c>
      <c r="M110" s="19">
        <v>81</v>
      </c>
      <c r="N110" s="20">
        <v>12</v>
      </c>
      <c r="P110" s="48" t="s">
        <v>454</v>
      </c>
      <c r="Q110" s="24" t="s">
        <v>114</v>
      </c>
      <c r="R110" s="24">
        <v>60</v>
      </c>
      <c r="S110" s="32">
        <v>715176</v>
      </c>
      <c r="T110" s="24" t="s">
        <v>377</v>
      </c>
      <c r="U110" s="24" t="s">
        <v>378</v>
      </c>
      <c r="V110" s="33">
        <v>40302</v>
      </c>
      <c r="W110" s="24" t="str">
        <f t="shared" si="2"/>
        <v>Mekong 02</v>
      </c>
      <c r="X110" s="51" t="str">
        <f t="shared" si="3"/>
        <v>Provinces</v>
      </c>
    </row>
    <row r="111" spans="12:24" x14ac:dyDescent="0.3">
      <c r="L111" s="17" t="s">
        <v>193</v>
      </c>
      <c r="M111" s="19">
        <v>319</v>
      </c>
      <c r="N111" s="20">
        <v>181</v>
      </c>
      <c r="P111" s="48" t="s">
        <v>455</v>
      </c>
      <c r="Q111" s="24" t="s">
        <v>124</v>
      </c>
      <c r="R111" s="24">
        <v>8</v>
      </c>
      <c r="S111" s="32">
        <v>12272.4</v>
      </c>
      <c r="T111" s="24" t="s">
        <v>439</v>
      </c>
      <c r="U111" s="24" t="s">
        <v>440</v>
      </c>
      <c r="V111" s="33">
        <v>40326</v>
      </c>
      <c r="W111" s="24" t="str">
        <f t="shared" si="2"/>
        <v>Mekong 01</v>
      </c>
      <c r="X111" s="51" t="str">
        <f t="shared" si="3"/>
        <v>Provinces</v>
      </c>
    </row>
    <row r="112" spans="12:24" x14ac:dyDescent="0.3">
      <c r="L112" s="17" t="s">
        <v>194</v>
      </c>
      <c r="M112" s="19">
        <v>460</v>
      </c>
      <c r="N112" s="20">
        <v>60</v>
      </c>
      <c r="P112" s="48" t="s">
        <v>736</v>
      </c>
      <c r="Q112" s="24" t="s">
        <v>227</v>
      </c>
      <c r="R112" s="24">
        <v>6</v>
      </c>
      <c r="S112" s="32">
        <v>330237.59999999998</v>
      </c>
      <c r="T112" s="24" t="s">
        <v>419</v>
      </c>
      <c r="U112" s="24" t="s">
        <v>420</v>
      </c>
      <c r="V112" s="33">
        <v>40346</v>
      </c>
      <c r="W112" s="24" t="str">
        <f t="shared" si="2"/>
        <v>Central 01</v>
      </c>
      <c r="X112" s="51" t="str">
        <f t="shared" si="3"/>
        <v>Provinces</v>
      </c>
    </row>
    <row r="113" spans="12:24" x14ac:dyDescent="0.3">
      <c r="L113" s="17" t="s">
        <v>195</v>
      </c>
      <c r="M113" s="19">
        <v>16</v>
      </c>
      <c r="N113" s="20">
        <v>7</v>
      </c>
      <c r="P113" s="48" t="s">
        <v>740</v>
      </c>
      <c r="Q113" s="24" t="s">
        <v>212</v>
      </c>
      <c r="R113" s="24">
        <v>30</v>
      </c>
      <c r="S113" s="32">
        <v>1365000</v>
      </c>
      <c r="T113" s="24" t="s">
        <v>392</v>
      </c>
      <c r="U113" s="24" t="s">
        <v>393</v>
      </c>
      <c r="V113" s="33">
        <v>40336</v>
      </c>
      <c r="W113" s="24" t="str">
        <f t="shared" si="2"/>
        <v>HCM 02</v>
      </c>
      <c r="X113" s="51" t="str">
        <f t="shared" si="3"/>
        <v>HCM Area</v>
      </c>
    </row>
    <row r="114" spans="12:24" x14ac:dyDescent="0.3">
      <c r="L114" s="17" t="s">
        <v>196</v>
      </c>
      <c r="M114" s="19">
        <v>283</v>
      </c>
      <c r="N114" s="20">
        <v>165</v>
      </c>
      <c r="P114" s="48" t="s">
        <v>457</v>
      </c>
      <c r="Q114" s="24" t="s">
        <v>74</v>
      </c>
      <c r="R114" s="24">
        <v>54</v>
      </c>
      <c r="S114" s="32">
        <v>2910600</v>
      </c>
      <c r="T114" s="24" t="s">
        <v>414</v>
      </c>
      <c r="U114" s="24" t="s">
        <v>415</v>
      </c>
      <c r="V114" s="33">
        <v>40310</v>
      </c>
      <c r="W114" s="24" t="str">
        <f t="shared" si="2"/>
        <v>North 02</v>
      </c>
      <c r="X114" s="51" t="str">
        <f t="shared" si="3"/>
        <v>Provinces</v>
      </c>
    </row>
    <row r="115" spans="12:24" x14ac:dyDescent="0.3">
      <c r="L115" s="17" t="s">
        <v>197</v>
      </c>
      <c r="M115" s="19">
        <v>253</v>
      </c>
      <c r="N115" s="20">
        <v>76</v>
      </c>
      <c r="P115" s="48" t="s">
        <v>740</v>
      </c>
      <c r="Q115" s="24" t="s">
        <v>213</v>
      </c>
      <c r="R115" s="24">
        <v>15</v>
      </c>
      <c r="S115" s="32">
        <v>477750.00150000001</v>
      </c>
      <c r="T115" s="24" t="s">
        <v>392</v>
      </c>
      <c r="U115" s="24" t="s">
        <v>393</v>
      </c>
      <c r="V115" s="33">
        <v>40336</v>
      </c>
      <c r="W115" s="24" t="str">
        <f t="shared" si="2"/>
        <v>HCM 02</v>
      </c>
      <c r="X115" s="51" t="str">
        <f t="shared" si="3"/>
        <v>HCM Area</v>
      </c>
    </row>
    <row r="116" spans="12:24" x14ac:dyDescent="0.3">
      <c r="L116" s="17" t="s">
        <v>198</v>
      </c>
      <c r="M116" s="19">
        <v>695</v>
      </c>
      <c r="N116" s="20">
        <v>70</v>
      </c>
      <c r="P116" s="48" t="s">
        <v>459</v>
      </c>
      <c r="Q116" s="24" t="s">
        <v>131</v>
      </c>
      <c r="R116" s="24">
        <v>4</v>
      </c>
      <c r="S116" s="32">
        <v>409600.4</v>
      </c>
      <c r="T116" s="24" t="s">
        <v>392</v>
      </c>
      <c r="U116" s="24" t="s">
        <v>393</v>
      </c>
      <c r="V116" s="33">
        <v>40321</v>
      </c>
      <c r="W116" s="24" t="str">
        <f t="shared" si="2"/>
        <v>HCM 02</v>
      </c>
      <c r="X116" s="51" t="str">
        <f t="shared" si="3"/>
        <v>HCM Area</v>
      </c>
    </row>
    <row r="117" spans="12:24" x14ac:dyDescent="0.3">
      <c r="L117" s="17" t="s">
        <v>199</v>
      </c>
      <c r="M117" s="19">
        <v>393</v>
      </c>
      <c r="N117" s="20">
        <v>4</v>
      </c>
      <c r="P117" s="48" t="s">
        <v>740</v>
      </c>
      <c r="Q117" s="24" t="s">
        <v>214</v>
      </c>
      <c r="R117" s="24">
        <v>65</v>
      </c>
      <c r="S117" s="32">
        <v>2450500</v>
      </c>
      <c r="T117" s="24" t="s">
        <v>392</v>
      </c>
      <c r="U117" s="24" t="s">
        <v>393</v>
      </c>
      <c r="V117" s="33">
        <v>40336</v>
      </c>
      <c r="W117" s="24" t="str">
        <f t="shared" si="2"/>
        <v>HCM 02</v>
      </c>
      <c r="X117" s="51" t="str">
        <f t="shared" si="3"/>
        <v>HCM Area</v>
      </c>
    </row>
    <row r="118" spans="12:24" x14ac:dyDescent="0.3">
      <c r="L118" s="17" t="s">
        <v>200</v>
      </c>
      <c r="M118" s="19">
        <v>501</v>
      </c>
      <c r="N118" s="20">
        <v>415</v>
      </c>
      <c r="P118" s="48" t="s">
        <v>740</v>
      </c>
      <c r="Q118" s="24" t="s">
        <v>215</v>
      </c>
      <c r="R118" s="24">
        <v>25</v>
      </c>
      <c r="S118" s="32">
        <v>942500</v>
      </c>
      <c r="T118" s="24" t="s">
        <v>392</v>
      </c>
      <c r="U118" s="24" t="s">
        <v>393</v>
      </c>
      <c r="V118" s="33">
        <v>40336</v>
      </c>
      <c r="W118" s="24" t="str">
        <f t="shared" si="2"/>
        <v>HCM 02</v>
      </c>
      <c r="X118" s="51" t="str">
        <f t="shared" si="3"/>
        <v>HCM Area</v>
      </c>
    </row>
    <row r="119" spans="12:24" x14ac:dyDescent="0.3">
      <c r="L119" s="17" t="s">
        <v>201</v>
      </c>
      <c r="M119" s="19">
        <v>573</v>
      </c>
      <c r="N119" s="20">
        <v>5</v>
      </c>
      <c r="P119" s="48" t="s">
        <v>741</v>
      </c>
      <c r="Q119" s="24" t="s">
        <v>216</v>
      </c>
      <c r="R119" s="24">
        <v>5</v>
      </c>
      <c r="S119" s="32">
        <v>276250</v>
      </c>
      <c r="T119" s="24" t="s">
        <v>392</v>
      </c>
      <c r="U119" s="24" t="s">
        <v>393</v>
      </c>
      <c r="V119" s="33">
        <v>40350</v>
      </c>
      <c r="W119" s="24" t="str">
        <f t="shared" si="2"/>
        <v>HCM 02</v>
      </c>
      <c r="X119" s="51" t="str">
        <f t="shared" si="3"/>
        <v>HCM Area</v>
      </c>
    </row>
    <row r="120" spans="12:24" x14ac:dyDescent="0.3">
      <c r="L120" s="17" t="s">
        <v>202</v>
      </c>
      <c r="M120" s="19">
        <v>413</v>
      </c>
      <c r="N120" s="20">
        <v>79</v>
      </c>
      <c r="P120" s="48" t="s">
        <v>745</v>
      </c>
      <c r="Q120" s="24" t="s">
        <v>220</v>
      </c>
      <c r="R120" s="24">
        <v>35</v>
      </c>
      <c r="S120" s="32">
        <v>1774500</v>
      </c>
      <c r="T120" s="24" t="s">
        <v>377</v>
      </c>
      <c r="U120" s="24" t="s">
        <v>378</v>
      </c>
      <c r="V120" s="33">
        <v>40331</v>
      </c>
      <c r="W120" s="24" t="str">
        <f t="shared" si="2"/>
        <v>Mekong 02</v>
      </c>
      <c r="X120" s="51" t="str">
        <f t="shared" si="3"/>
        <v>Provinces</v>
      </c>
    </row>
    <row r="121" spans="12:24" x14ac:dyDescent="0.3">
      <c r="L121" s="17" t="s">
        <v>203</v>
      </c>
      <c r="M121" s="19">
        <v>152</v>
      </c>
      <c r="N121" s="20">
        <v>47</v>
      </c>
      <c r="P121" s="48" t="s">
        <v>751</v>
      </c>
      <c r="Q121" s="24" t="s">
        <v>237</v>
      </c>
      <c r="R121" s="24">
        <v>64</v>
      </c>
      <c r="S121" s="32">
        <v>4008928</v>
      </c>
      <c r="T121" s="24" t="s">
        <v>392</v>
      </c>
      <c r="U121" s="24" t="s">
        <v>393</v>
      </c>
      <c r="V121" s="33">
        <v>40334</v>
      </c>
      <c r="W121" s="24" t="str">
        <f t="shared" si="2"/>
        <v>HCM 02</v>
      </c>
      <c r="X121" s="51" t="str">
        <f t="shared" si="3"/>
        <v>HCM Area</v>
      </c>
    </row>
    <row r="122" spans="12:24" x14ac:dyDescent="0.3">
      <c r="L122" s="17" t="s">
        <v>204</v>
      </c>
      <c r="M122" s="19">
        <v>530</v>
      </c>
      <c r="N122" s="20">
        <v>90</v>
      </c>
      <c r="P122" s="48" t="s">
        <v>751</v>
      </c>
      <c r="Q122" s="24" t="s">
        <v>238</v>
      </c>
      <c r="R122" s="24">
        <v>10</v>
      </c>
      <c r="S122" s="32">
        <v>522005</v>
      </c>
      <c r="T122" s="24" t="s">
        <v>392</v>
      </c>
      <c r="U122" s="24" t="s">
        <v>393</v>
      </c>
      <c r="V122" s="33">
        <v>40334</v>
      </c>
      <c r="W122" s="24" t="str">
        <f t="shared" si="2"/>
        <v>HCM 02</v>
      </c>
      <c r="X122" s="51" t="str">
        <f t="shared" si="3"/>
        <v>HCM Area</v>
      </c>
    </row>
    <row r="123" spans="12:24" x14ac:dyDescent="0.3">
      <c r="L123" s="17" t="s">
        <v>205</v>
      </c>
      <c r="M123" s="19">
        <v>47</v>
      </c>
      <c r="N123" s="20">
        <v>8</v>
      </c>
      <c r="P123" s="48" t="s">
        <v>462</v>
      </c>
      <c r="Q123" s="24" t="s">
        <v>123</v>
      </c>
      <c r="R123" s="24">
        <v>93</v>
      </c>
      <c r="S123" s="32">
        <v>238949.55</v>
      </c>
      <c r="T123" s="24" t="s">
        <v>374</v>
      </c>
      <c r="U123" s="24" t="s">
        <v>375</v>
      </c>
      <c r="V123" s="33">
        <v>40304</v>
      </c>
      <c r="W123" s="24" t="str">
        <f t="shared" si="2"/>
        <v>North 01</v>
      </c>
      <c r="X123" s="51" t="str">
        <f t="shared" si="3"/>
        <v>Provinces</v>
      </c>
    </row>
    <row r="124" spans="12:24" x14ac:dyDescent="0.3">
      <c r="L124" s="17" t="s">
        <v>206</v>
      </c>
      <c r="M124" s="19">
        <v>429</v>
      </c>
      <c r="N124" s="20">
        <v>246</v>
      </c>
      <c r="P124" s="48" t="s">
        <v>751</v>
      </c>
      <c r="Q124" s="24" t="s">
        <v>239</v>
      </c>
      <c r="R124" s="24">
        <v>1</v>
      </c>
      <c r="S124" s="32">
        <v>52200.5</v>
      </c>
      <c r="T124" s="24" t="s">
        <v>392</v>
      </c>
      <c r="U124" s="24" t="s">
        <v>393</v>
      </c>
      <c r="V124" s="33">
        <v>40334</v>
      </c>
      <c r="W124" s="24" t="str">
        <f t="shared" si="2"/>
        <v>HCM 02</v>
      </c>
      <c r="X124" s="51" t="str">
        <f t="shared" si="3"/>
        <v>HCM Area</v>
      </c>
    </row>
    <row r="125" spans="12:24" x14ac:dyDescent="0.3">
      <c r="L125" s="17" t="s">
        <v>207</v>
      </c>
      <c r="M125" s="19">
        <v>389</v>
      </c>
      <c r="N125" s="20">
        <v>176</v>
      </c>
      <c r="P125" s="48" t="s">
        <v>756</v>
      </c>
      <c r="Q125" s="24" t="s">
        <v>244</v>
      </c>
      <c r="R125" s="24">
        <v>70</v>
      </c>
      <c r="S125" s="32">
        <v>2060828</v>
      </c>
      <c r="T125" s="24" t="s">
        <v>399</v>
      </c>
      <c r="U125" s="24" t="s">
        <v>400</v>
      </c>
      <c r="V125" s="33">
        <v>40347</v>
      </c>
      <c r="W125" s="24" t="str">
        <f t="shared" si="2"/>
        <v>Mekong 02</v>
      </c>
      <c r="X125" s="51" t="str">
        <f t="shared" si="3"/>
        <v>Provinces</v>
      </c>
    </row>
    <row r="126" spans="12:24" x14ac:dyDescent="0.3">
      <c r="L126" s="17" t="s">
        <v>208</v>
      </c>
      <c r="M126" s="19">
        <v>274</v>
      </c>
      <c r="N126" s="20">
        <v>189</v>
      </c>
      <c r="P126" s="48" t="s">
        <v>756</v>
      </c>
      <c r="Q126" s="24" t="s">
        <v>245</v>
      </c>
      <c r="R126" s="24">
        <v>70</v>
      </c>
      <c r="S126" s="32">
        <v>1568028</v>
      </c>
      <c r="T126" s="24" t="s">
        <v>399</v>
      </c>
      <c r="U126" s="24" t="s">
        <v>400</v>
      </c>
      <c r="V126" s="33">
        <v>40347</v>
      </c>
      <c r="W126" s="24" t="str">
        <f t="shared" si="2"/>
        <v>Mekong 02</v>
      </c>
      <c r="X126" s="51" t="str">
        <f t="shared" si="3"/>
        <v>Provinces</v>
      </c>
    </row>
    <row r="127" spans="12:24" x14ac:dyDescent="0.3">
      <c r="L127" s="17" t="s">
        <v>209</v>
      </c>
      <c r="M127" s="19">
        <v>437</v>
      </c>
      <c r="N127" s="20">
        <v>359</v>
      </c>
      <c r="P127" s="48" t="s">
        <v>464</v>
      </c>
      <c r="Q127" s="24" t="s">
        <v>70</v>
      </c>
      <c r="R127" s="24">
        <v>234</v>
      </c>
      <c r="S127" s="32">
        <v>12612600</v>
      </c>
      <c r="T127" s="24" t="s">
        <v>374</v>
      </c>
      <c r="U127" s="24" t="s">
        <v>375</v>
      </c>
      <c r="V127" s="33">
        <v>40283</v>
      </c>
      <c r="W127" s="24" t="str">
        <f t="shared" si="2"/>
        <v>North 01</v>
      </c>
      <c r="X127" s="51" t="str">
        <f t="shared" si="3"/>
        <v>Provinces</v>
      </c>
    </row>
    <row r="128" spans="12:24" x14ac:dyDescent="0.3">
      <c r="L128" s="17" t="s">
        <v>210</v>
      </c>
      <c r="M128" s="19">
        <v>931</v>
      </c>
      <c r="N128" s="20">
        <v>13</v>
      </c>
      <c r="P128" s="48" t="s">
        <v>465</v>
      </c>
      <c r="Q128" s="24" t="s">
        <v>114</v>
      </c>
      <c r="R128" s="24">
        <v>183</v>
      </c>
      <c r="S128" s="32">
        <v>2181286.8000000003</v>
      </c>
      <c r="T128" s="24" t="s">
        <v>414</v>
      </c>
      <c r="U128" s="24" t="s">
        <v>415</v>
      </c>
      <c r="V128" s="33">
        <v>40327</v>
      </c>
      <c r="W128" s="24" t="str">
        <f t="shared" si="2"/>
        <v>North 02</v>
      </c>
      <c r="X128" s="51" t="str">
        <f t="shared" si="3"/>
        <v>Provinces</v>
      </c>
    </row>
    <row r="129" spans="12:24" x14ac:dyDescent="0.3">
      <c r="L129" s="17" t="s">
        <v>211</v>
      </c>
      <c r="M129" s="19">
        <v>189</v>
      </c>
      <c r="N129" s="20">
        <v>160</v>
      </c>
      <c r="P129" s="48" t="s">
        <v>466</v>
      </c>
      <c r="Q129" s="24" t="s">
        <v>119</v>
      </c>
      <c r="R129" s="24">
        <v>130</v>
      </c>
      <c r="S129" s="32">
        <v>2957500</v>
      </c>
      <c r="T129" s="24" t="s">
        <v>383</v>
      </c>
      <c r="U129" s="24" t="s">
        <v>384</v>
      </c>
      <c r="V129" s="33">
        <v>40302</v>
      </c>
      <c r="W129" s="24" t="str">
        <f t="shared" si="2"/>
        <v>Central 02</v>
      </c>
      <c r="X129" s="51" t="str">
        <f t="shared" si="3"/>
        <v>Provinces</v>
      </c>
    </row>
    <row r="130" spans="12:24" x14ac:dyDescent="0.3">
      <c r="L130" s="17" t="s">
        <v>212</v>
      </c>
      <c r="M130" s="19">
        <v>624</v>
      </c>
      <c r="N130" s="20">
        <v>337</v>
      </c>
      <c r="P130" s="48" t="s">
        <v>466</v>
      </c>
      <c r="Q130" s="24" t="s">
        <v>109</v>
      </c>
      <c r="R130" s="24">
        <v>80</v>
      </c>
      <c r="S130" s="32">
        <v>953568</v>
      </c>
      <c r="T130" s="24" t="s">
        <v>383</v>
      </c>
      <c r="U130" s="24" t="s">
        <v>384</v>
      </c>
      <c r="V130" s="33">
        <v>40302</v>
      </c>
      <c r="W130" s="24" t="str">
        <f t="shared" si="2"/>
        <v>Central 02</v>
      </c>
      <c r="X130" s="51" t="str">
        <f t="shared" si="3"/>
        <v>Provinces</v>
      </c>
    </row>
    <row r="131" spans="12:24" x14ac:dyDescent="0.3">
      <c r="L131" s="17" t="s">
        <v>213</v>
      </c>
      <c r="M131" s="19">
        <v>42</v>
      </c>
      <c r="N131" s="20">
        <v>20</v>
      </c>
      <c r="P131" s="48" t="s">
        <v>467</v>
      </c>
      <c r="Q131" s="24" t="s">
        <v>119</v>
      </c>
      <c r="R131" s="24">
        <v>92</v>
      </c>
      <c r="S131" s="32">
        <v>2093000</v>
      </c>
      <c r="T131" s="24" t="s">
        <v>405</v>
      </c>
      <c r="U131" s="24" t="s">
        <v>406</v>
      </c>
      <c r="V131" s="33">
        <v>40278</v>
      </c>
      <c r="W131" s="24" t="str">
        <f t="shared" si="2"/>
        <v>Mekong 01</v>
      </c>
      <c r="X131" s="51" t="str">
        <f t="shared" si="3"/>
        <v>Provinces</v>
      </c>
    </row>
    <row r="132" spans="12:24" x14ac:dyDescent="0.3">
      <c r="L132" s="17" t="s">
        <v>214</v>
      </c>
      <c r="M132" s="19">
        <v>484</v>
      </c>
      <c r="N132" s="20">
        <v>227</v>
      </c>
      <c r="P132" s="48" t="s">
        <v>468</v>
      </c>
      <c r="Q132" s="24" t="s">
        <v>126</v>
      </c>
      <c r="R132" s="24">
        <v>2</v>
      </c>
      <c r="S132" s="32">
        <v>204800.2</v>
      </c>
      <c r="T132" s="24" t="s">
        <v>389</v>
      </c>
      <c r="U132" s="24" t="s">
        <v>390</v>
      </c>
      <c r="V132" s="33">
        <v>40326</v>
      </c>
      <c r="W132" s="24" t="str">
        <f t="shared" ref="W132:W195" si="4">VLOOKUP($T132&amp;" "&amp;$U132,$A$3:$B$17,2,0)</f>
        <v>South 02</v>
      </c>
      <c r="X132" s="51" t="str">
        <f t="shared" ref="X132:X195" si="5">VLOOKUP($W132,$B$3:$C$17,2,0)</f>
        <v>Provinces</v>
      </c>
    </row>
    <row r="133" spans="12:24" x14ac:dyDescent="0.3">
      <c r="L133" s="17" t="s">
        <v>215</v>
      </c>
      <c r="M133" s="19">
        <v>525</v>
      </c>
      <c r="N133" s="20">
        <v>41</v>
      </c>
      <c r="P133" s="48" t="s">
        <v>469</v>
      </c>
      <c r="Q133" s="24" t="s">
        <v>117</v>
      </c>
      <c r="R133" s="24">
        <v>1</v>
      </c>
      <c r="S133" s="32">
        <v>42250</v>
      </c>
      <c r="T133" s="24" t="s">
        <v>439</v>
      </c>
      <c r="U133" s="24" t="s">
        <v>440</v>
      </c>
      <c r="V133" s="33">
        <v>40320</v>
      </c>
      <c r="W133" s="24" t="str">
        <f t="shared" si="4"/>
        <v>Mekong 01</v>
      </c>
      <c r="X133" s="51" t="str">
        <f t="shared" si="5"/>
        <v>Provinces</v>
      </c>
    </row>
    <row r="134" spans="12:24" x14ac:dyDescent="0.3">
      <c r="L134" s="17" t="s">
        <v>216</v>
      </c>
      <c r="M134" s="19">
        <v>309</v>
      </c>
      <c r="N134" s="20">
        <v>90</v>
      </c>
      <c r="P134" s="48" t="s">
        <v>470</v>
      </c>
      <c r="Q134" s="24" t="s">
        <v>111</v>
      </c>
      <c r="R134" s="24">
        <v>2</v>
      </c>
      <c r="S134" s="32">
        <v>49170</v>
      </c>
      <c r="T134" s="24" t="s">
        <v>386</v>
      </c>
      <c r="U134" s="24" t="s">
        <v>387</v>
      </c>
      <c r="V134" s="33">
        <v>40328</v>
      </c>
      <c r="W134" s="24" t="str">
        <f t="shared" si="4"/>
        <v>HCM 01</v>
      </c>
      <c r="X134" s="51" t="str">
        <f t="shared" si="5"/>
        <v>HCM Area</v>
      </c>
    </row>
    <row r="135" spans="12:24" x14ac:dyDescent="0.3">
      <c r="L135" s="17" t="s">
        <v>217</v>
      </c>
      <c r="M135" s="19">
        <v>815</v>
      </c>
      <c r="N135" s="20">
        <v>170</v>
      </c>
      <c r="P135" s="48" t="s">
        <v>471</v>
      </c>
      <c r="Q135" s="24" t="s">
        <v>111</v>
      </c>
      <c r="R135" s="24">
        <v>122</v>
      </c>
      <c r="S135" s="32">
        <v>2999370</v>
      </c>
      <c r="T135" s="24" t="s">
        <v>399</v>
      </c>
      <c r="U135" s="24" t="s">
        <v>400</v>
      </c>
      <c r="V135" s="33">
        <v>40360</v>
      </c>
      <c r="W135" s="24" t="str">
        <f t="shared" si="4"/>
        <v>Mekong 02</v>
      </c>
      <c r="X135" s="51" t="str">
        <f t="shared" si="5"/>
        <v>Provinces</v>
      </c>
    </row>
    <row r="136" spans="12:24" x14ac:dyDescent="0.3">
      <c r="L136" s="17" t="s">
        <v>218</v>
      </c>
      <c r="M136" s="19">
        <v>683</v>
      </c>
      <c r="N136" s="20">
        <v>156</v>
      </c>
      <c r="P136" s="48" t="s">
        <v>472</v>
      </c>
      <c r="Q136" s="24" t="s">
        <v>70</v>
      </c>
      <c r="R136" s="24">
        <v>204</v>
      </c>
      <c r="S136" s="32">
        <v>10995600</v>
      </c>
      <c r="T136" s="24" t="s">
        <v>396</v>
      </c>
      <c r="U136" s="24" t="s">
        <v>397</v>
      </c>
      <c r="V136" s="33">
        <v>40314</v>
      </c>
      <c r="W136" s="24" t="str">
        <f t="shared" si="4"/>
        <v>HCM 01</v>
      </c>
      <c r="X136" s="51" t="str">
        <f t="shared" si="5"/>
        <v>HCM Area</v>
      </c>
    </row>
    <row r="137" spans="12:24" x14ac:dyDescent="0.3">
      <c r="L137" s="17" t="s">
        <v>219</v>
      </c>
      <c r="M137" s="19">
        <v>41</v>
      </c>
      <c r="N137" s="20">
        <v>19</v>
      </c>
      <c r="P137" s="48" t="s">
        <v>473</v>
      </c>
      <c r="Q137" s="24" t="s">
        <v>103</v>
      </c>
      <c r="R137" s="24">
        <v>55</v>
      </c>
      <c r="S137" s="32">
        <v>1352175</v>
      </c>
      <c r="T137" s="24" t="s">
        <v>402</v>
      </c>
      <c r="U137" s="24" t="s">
        <v>403</v>
      </c>
      <c r="V137" s="33">
        <v>40270</v>
      </c>
      <c r="W137" s="24" t="str">
        <f t="shared" si="4"/>
        <v>South 01</v>
      </c>
      <c r="X137" s="51" t="str">
        <f t="shared" si="5"/>
        <v>Provinces</v>
      </c>
    </row>
    <row r="138" spans="12:24" x14ac:dyDescent="0.3">
      <c r="L138" s="17" t="s">
        <v>220</v>
      </c>
      <c r="M138" s="19">
        <v>179</v>
      </c>
      <c r="N138" s="20">
        <v>10</v>
      </c>
      <c r="P138" s="48" t="s">
        <v>473</v>
      </c>
      <c r="Q138" s="24" t="s">
        <v>107</v>
      </c>
      <c r="R138" s="24">
        <v>1</v>
      </c>
      <c r="S138" s="32">
        <v>24585</v>
      </c>
      <c r="T138" s="24" t="s">
        <v>402</v>
      </c>
      <c r="U138" s="24" t="s">
        <v>403</v>
      </c>
      <c r="V138" s="33">
        <v>40270</v>
      </c>
      <c r="W138" s="24" t="str">
        <f t="shared" si="4"/>
        <v>South 01</v>
      </c>
      <c r="X138" s="51" t="str">
        <f t="shared" si="5"/>
        <v>Provinces</v>
      </c>
    </row>
    <row r="139" spans="12:24" x14ac:dyDescent="0.3">
      <c r="L139" s="17" t="s">
        <v>221</v>
      </c>
      <c r="M139" s="19">
        <v>52</v>
      </c>
      <c r="N139" s="20">
        <v>13</v>
      </c>
      <c r="P139" s="48" t="s">
        <v>473</v>
      </c>
      <c r="Q139" s="24" t="s">
        <v>126</v>
      </c>
      <c r="R139" s="24">
        <v>98</v>
      </c>
      <c r="S139" s="32">
        <v>10035209.800000001</v>
      </c>
      <c r="T139" s="24" t="s">
        <v>402</v>
      </c>
      <c r="U139" s="24" t="s">
        <v>403</v>
      </c>
      <c r="V139" s="33">
        <v>40270</v>
      </c>
      <c r="W139" s="24" t="str">
        <f t="shared" si="4"/>
        <v>South 01</v>
      </c>
      <c r="X139" s="51" t="str">
        <f t="shared" si="5"/>
        <v>Provinces</v>
      </c>
    </row>
    <row r="140" spans="12:24" x14ac:dyDescent="0.3">
      <c r="L140" s="17" t="s">
        <v>222</v>
      </c>
      <c r="M140" s="19">
        <v>284</v>
      </c>
      <c r="N140" s="20">
        <v>214</v>
      </c>
      <c r="P140" s="48" t="s">
        <v>473</v>
      </c>
      <c r="Q140" s="24" t="s">
        <v>66</v>
      </c>
      <c r="R140" s="24">
        <v>152</v>
      </c>
      <c r="S140" s="32">
        <v>8192800</v>
      </c>
      <c r="T140" s="24" t="s">
        <v>402</v>
      </c>
      <c r="U140" s="24" t="s">
        <v>403</v>
      </c>
      <c r="V140" s="33">
        <v>40270</v>
      </c>
      <c r="W140" s="24" t="str">
        <f t="shared" si="4"/>
        <v>South 01</v>
      </c>
      <c r="X140" s="51" t="str">
        <f t="shared" si="5"/>
        <v>Provinces</v>
      </c>
    </row>
    <row r="141" spans="12:24" x14ac:dyDescent="0.3">
      <c r="L141" s="17" t="s">
        <v>223</v>
      </c>
      <c r="M141" s="19">
        <v>161</v>
      </c>
      <c r="N141" s="20">
        <v>58</v>
      </c>
      <c r="P141" s="48" t="s">
        <v>473</v>
      </c>
      <c r="Q141" s="24" t="s">
        <v>112</v>
      </c>
      <c r="R141" s="24">
        <v>157</v>
      </c>
      <c r="S141" s="32">
        <v>3859845</v>
      </c>
      <c r="T141" s="24" t="s">
        <v>402</v>
      </c>
      <c r="U141" s="24" t="s">
        <v>403</v>
      </c>
      <c r="V141" s="33">
        <v>40270</v>
      </c>
      <c r="W141" s="24" t="str">
        <f t="shared" si="4"/>
        <v>South 01</v>
      </c>
      <c r="X141" s="51" t="str">
        <f t="shared" si="5"/>
        <v>Provinces</v>
      </c>
    </row>
    <row r="142" spans="12:24" x14ac:dyDescent="0.3">
      <c r="L142" s="17" t="s">
        <v>224</v>
      </c>
      <c r="M142" s="19">
        <v>635</v>
      </c>
      <c r="N142" s="20">
        <v>271</v>
      </c>
      <c r="P142" s="48" t="s">
        <v>473</v>
      </c>
      <c r="Q142" s="24" t="s">
        <v>110</v>
      </c>
      <c r="R142" s="24">
        <v>2</v>
      </c>
      <c r="S142" s="32">
        <v>23839.200000000001</v>
      </c>
      <c r="T142" s="24" t="s">
        <v>402</v>
      </c>
      <c r="U142" s="24" t="s">
        <v>403</v>
      </c>
      <c r="V142" s="33">
        <v>40270</v>
      </c>
      <c r="W142" s="24" t="str">
        <f t="shared" si="4"/>
        <v>South 01</v>
      </c>
      <c r="X142" s="51" t="str">
        <f t="shared" si="5"/>
        <v>Provinces</v>
      </c>
    </row>
    <row r="143" spans="12:24" x14ac:dyDescent="0.3">
      <c r="L143" s="17" t="s">
        <v>225</v>
      </c>
      <c r="M143" s="19">
        <v>18</v>
      </c>
      <c r="N143" s="20">
        <v>7</v>
      </c>
      <c r="P143" s="48" t="s">
        <v>474</v>
      </c>
      <c r="Q143" s="24" t="s">
        <v>121</v>
      </c>
      <c r="R143" s="24">
        <v>197</v>
      </c>
      <c r="S143" s="32">
        <v>302207.84999999998</v>
      </c>
      <c r="T143" s="24" t="s">
        <v>377</v>
      </c>
      <c r="U143" s="24" t="s">
        <v>378</v>
      </c>
      <c r="V143" s="33">
        <v>40307</v>
      </c>
      <c r="W143" s="24" t="str">
        <f t="shared" si="4"/>
        <v>Mekong 02</v>
      </c>
      <c r="X143" s="51" t="str">
        <f t="shared" si="5"/>
        <v>Provinces</v>
      </c>
    </row>
    <row r="144" spans="12:24" x14ac:dyDescent="0.3">
      <c r="L144" s="17" t="s">
        <v>226</v>
      </c>
      <c r="M144" s="19">
        <v>269</v>
      </c>
      <c r="N144" s="20">
        <v>41</v>
      </c>
      <c r="P144" s="48" t="s">
        <v>756</v>
      </c>
      <c r="Q144" s="24" t="s">
        <v>246</v>
      </c>
      <c r="R144" s="24">
        <v>90</v>
      </c>
      <c r="S144" s="32">
        <v>4953564</v>
      </c>
      <c r="T144" s="24" t="s">
        <v>399</v>
      </c>
      <c r="U144" s="24" t="s">
        <v>400</v>
      </c>
      <c r="V144" s="33">
        <v>40347</v>
      </c>
      <c r="W144" s="24" t="str">
        <f t="shared" si="4"/>
        <v>Mekong 02</v>
      </c>
      <c r="X144" s="51" t="str">
        <f t="shared" si="5"/>
        <v>Provinces</v>
      </c>
    </row>
    <row r="145" spans="12:24" x14ac:dyDescent="0.3">
      <c r="L145" s="17" t="s">
        <v>227</v>
      </c>
      <c r="M145" s="19">
        <v>837</v>
      </c>
      <c r="N145" s="20">
        <v>154</v>
      </c>
      <c r="P145" s="48" t="s">
        <v>476</v>
      </c>
      <c r="Q145" s="24" t="s">
        <v>66</v>
      </c>
      <c r="R145" s="24">
        <v>55</v>
      </c>
      <c r="S145" s="32">
        <v>2964500</v>
      </c>
      <c r="T145" s="24" t="s">
        <v>405</v>
      </c>
      <c r="U145" s="24" t="s">
        <v>406</v>
      </c>
      <c r="V145" s="33">
        <v>40326</v>
      </c>
      <c r="W145" s="24" t="str">
        <f t="shared" si="4"/>
        <v>Mekong 01</v>
      </c>
      <c r="X145" s="51" t="str">
        <f t="shared" si="5"/>
        <v>Provinces</v>
      </c>
    </row>
    <row r="146" spans="12:24" x14ac:dyDescent="0.3">
      <c r="L146" s="17" t="s">
        <v>228</v>
      </c>
      <c r="M146" s="19">
        <v>389</v>
      </c>
      <c r="N146" s="20">
        <v>11</v>
      </c>
      <c r="P146" s="48" t="s">
        <v>756</v>
      </c>
      <c r="Q146" s="24" t="s">
        <v>247</v>
      </c>
      <c r="R146" s="24">
        <v>10</v>
      </c>
      <c r="S146" s="32">
        <v>1344002</v>
      </c>
      <c r="T146" s="24" t="s">
        <v>399</v>
      </c>
      <c r="U146" s="24" t="s">
        <v>400</v>
      </c>
      <c r="V146" s="33">
        <v>40347</v>
      </c>
      <c r="W146" s="24" t="str">
        <f t="shared" si="4"/>
        <v>Mekong 02</v>
      </c>
      <c r="X146" s="51" t="str">
        <f t="shared" si="5"/>
        <v>Provinces</v>
      </c>
    </row>
    <row r="147" spans="12:24" x14ac:dyDescent="0.3">
      <c r="L147" s="17" t="s">
        <v>229</v>
      </c>
      <c r="M147" s="19">
        <v>319</v>
      </c>
      <c r="N147" s="20">
        <v>306</v>
      </c>
      <c r="P147" s="48" t="s">
        <v>478</v>
      </c>
      <c r="Q147" s="24" t="s">
        <v>123</v>
      </c>
      <c r="R147" s="24">
        <v>6</v>
      </c>
      <c r="S147" s="32">
        <v>15416.099999999999</v>
      </c>
      <c r="T147" s="24" t="s">
        <v>411</v>
      </c>
      <c r="U147" s="24" t="s">
        <v>412</v>
      </c>
      <c r="V147" s="33">
        <v>40282</v>
      </c>
      <c r="W147" s="24" t="str">
        <f t="shared" si="4"/>
        <v>HCM 03</v>
      </c>
      <c r="X147" s="51" t="str">
        <f t="shared" si="5"/>
        <v>HCM Area</v>
      </c>
    </row>
    <row r="148" spans="12:24" x14ac:dyDescent="0.3">
      <c r="L148" s="17" t="s">
        <v>230</v>
      </c>
      <c r="M148" s="19">
        <v>215</v>
      </c>
      <c r="N148" s="20">
        <v>107</v>
      </c>
      <c r="P148" s="48" t="s">
        <v>712</v>
      </c>
      <c r="Q148" s="24" t="s">
        <v>170</v>
      </c>
      <c r="R148" s="24">
        <v>12</v>
      </c>
      <c r="S148" s="32">
        <v>808500</v>
      </c>
      <c r="T148" s="24" t="s">
        <v>374</v>
      </c>
      <c r="U148" s="24" t="s">
        <v>375</v>
      </c>
      <c r="V148" s="33">
        <v>40339</v>
      </c>
      <c r="W148" s="24" t="str">
        <f t="shared" si="4"/>
        <v>North 01</v>
      </c>
      <c r="X148" s="51" t="str">
        <f t="shared" si="5"/>
        <v>Provinces</v>
      </c>
    </row>
    <row r="149" spans="12:24" x14ac:dyDescent="0.3">
      <c r="L149" s="17" t="s">
        <v>231</v>
      </c>
      <c r="M149" s="19">
        <v>442</v>
      </c>
      <c r="N149" s="20">
        <v>365</v>
      </c>
      <c r="P149" s="48" t="s">
        <v>480</v>
      </c>
      <c r="Q149" s="24" t="s">
        <v>129</v>
      </c>
      <c r="R149" s="24">
        <v>84</v>
      </c>
      <c r="S149" s="32">
        <v>8601608.3999999985</v>
      </c>
      <c r="T149" s="24" t="s">
        <v>374</v>
      </c>
      <c r="U149" s="24" t="s">
        <v>375</v>
      </c>
      <c r="V149" s="33">
        <v>40295</v>
      </c>
      <c r="W149" s="24" t="str">
        <f t="shared" si="4"/>
        <v>North 01</v>
      </c>
      <c r="X149" s="51" t="str">
        <f t="shared" si="5"/>
        <v>Provinces</v>
      </c>
    </row>
    <row r="150" spans="12:24" x14ac:dyDescent="0.3">
      <c r="L150" s="17" t="s">
        <v>232</v>
      </c>
      <c r="M150" s="19">
        <v>833</v>
      </c>
      <c r="N150" s="20">
        <v>95</v>
      </c>
      <c r="P150" s="48" t="s">
        <v>712</v>
      </c>
      <c r="Q150" s="24" t="s">
        <v>171</v>
      </c>
      <c r="R150" s="24">
        <v>12</v>
      </c>
      <c r="S150" s="32">
        <v>143998.79999999999</v>
      </c>
      <c r="T150" s="24" t="s">
        <v>374</v>
      </c>
      <c r="U150" s="24" t="s">
        <v>375</v>
      </c>
      <c r="V150" s="33">
        <v>40339</v>
      </c>
      <c r="W150" s="24" t="str">
        <f t="shared" si="4"/>
        <v>North 01</v>
      </c>
      <c r="X150" s="51" t="str">
        <f t="shared" si="5"/>
        <v>Provinces</v>
      </c>
    </row>
    <row r="151" spans="12:24" x14ac:dyDescent="0.3">
      <c r="L151" s="17" t="s">
        <v>233</v>
      </c>
      <c r="M151" s="19">
        <v>72</v>
      </c>
      <c r="N151" s="20">
        <v>34</v>
      </c>
      <c r="P151" s="48" t="s">
        <v>712</v>
      </c>
      <c r="Q151" s="24" t="s">
        <v>172</v>
      </c>
      <c r="R151" s="24">
        <v>12</v>
      </c>
      <c r="S151" s="32">
        <v>4799995.1999999993</v>
      </c>
      <c r="T151" s="24" t="s">
        <v>374</v>
      </c>
      <c r="U151" s="24" t="s">
        <v>375</v>
      </c>
      <c r="V151" s="33">
        <v>40339</v>
      </c>
      <c r="W151" s="24" t="str">
        <f t="shared" si="4"/>
        <v>North 01</v>
      </c>
      <c r="X151" s="51" t="str">
        <f t="shared" si="5"/>
        <v>Provinces</v>
      </c>
    </row>
    <row r="152" spans="12:24" x14ac:dyDescent="0.3">
      <c r="L152" s="17" t="s">
        <v>234</v>
      </c>
      <c r="M152" s="19">
        <v>523</v>
      </c>
      <c r="N152" s="20">
        <v>399</v>
      </c>
      <c r="P152" s="48" t="s">
        <v>483</v>
      </c>
      <c r="Q152" s="24" t="s">
        <v>108</v>
      </c>
      <c r="R152" s="24">
        <v>7</v>
      </c>
      <c r="S152" s="32">
        <v>172095</v>
      </c>
      <c r="T152" s="24" t="s">
        <v>374</v>
      </c>
      <c r="U152" s="24" t="s">
        <v>375</v>
      </c>
      <c r="V152" s="33">
        <v>40329</v>
      </c>
      <c r="W152" s="24" t="str">
        <f t="shared" si="4"/>
        <v>North 01</v>
      </c>
      <c r="X152" s="51" t="str">
        <f t="shared" si="5"/>
        <v>Provinces</v>
      </c>
    </row>
    <row r="153" spans="12:24" x14ac:dyDescent="0.3">
      <c r="L153" s="17" t="s">
        <v>235</v>
      </c>
      <c r="M153" s="19">
        <v>637</v>
      </c>
      <c r="N153" s="20">
        <v>195</v>
      </c>
      <c r="P153" s="48" t="s">
        <v>484</v>
      </c>
      <c r="Q153" s="24" t="s">
        <v>111</v>
      </c>
      <c r="R153" s="24">
        <v>3</v>
      </c>
      <c r="S153" s="32">
        <v>73755</v>
      </c>
      <c r="T153" s="24" t="s">
        <v>402</v>
      </c>
      <c r="U153" s="24" t="s">
        <v>403</v>
      </c>
      <c r="V153" s="33">
        <v>40310</v>
      </c>
      <c r="W153" s="24" t="str">
        <f t="shared" si="4"/>
        <v>South 01</v>
      </c>
      <c r="X153" s="51" t="str">
        <f t="shared" si="5"/>
        <v>Provinces</v>
      </c>
    </row>
    <row r="154" spans="12:24" x14ac:dyDescent="0.3">
      <c r="L154" s="17" t="s">
        <v>236</v>
      </c>
      <c r="M154" s="19">
        <v>433</v>
      </c>
      <c r="N154" s="20">
        <v>242</v>
      </c>
      <c r="P154" s="48" t="s">
        <v>485</v>
      </c>
      <c r="Q154" s="24" t="s">
        <v>87</v>
      </c>
      <c r="R154" s="24">
        <v>23</v>
      </c>
      <c r="S154" s="32">
        <v>275314.59999999998</v>
      </c>
      <c r="T154" s="24" t="s">
        <v>402</v>
      </c>
      <c r="U154" s="24" t="s">
        <v>403</v>
      </c>
      <c r="V154" s="33">
        <v>40292</v>
      </c>
      <c r="W154" s="24" t="str">
        <f t="shared" si="4"/>
        <v>South 01</v>
      </c>
      <c r="X154" s="51" t="str">
        <f t="shared" si="5"/>
        <v>Provinces</v>
      </c>
    </row>
    <row r="155" spans="12:24" x14ac:dyDescent="0.3">
      <c r="L155" s="17" t="s">
        <v>237</v>
      </c>
      <c r="M155" s="19">
        <v>484</v>
      </c>
      <c r="N155" s="20">
        <v>384</v>
      </c>
      <c r="P155" s="48" t="s">
        <v>486</v>
      </c>
      <c r="Q155" s="24" t="s">
        <v>47</v>
      </c>
      <c r="R155" s="24">
        <v>52</v>
      </c>
      <c r="S155" s="32">
        <v>2745600</v>
      </c>
      <c r="T155" s="24" t="s">
        <v>405</v>
      </c>
      <c r="U155" s="24" t="s">
        <v>406</v>
      </c>
      <c r="V155" s="33">
        <v>40290</v>
      </c>
      <c r="W155" s="24" t="str">
        <f t="shared" si="4"/>
        <v>Mekong 01</v>
      </c>
      <c r="X155" s="51" t="str">
        <f t="shared" si="5"/>
        <v>Provinces</v>
      </c>
    </row>
    <row r="156" spans="12:24" x14ac:dyDescent="0.3">
      <c r="L156" s="17" t="s">
        <v>238</v>
      </c>
      <c r="M156" s="19">
        <v>242</v>
      </c>
      <c r="N156" s="20">
        <v>142</v>
      </c>
      <c r="P156" s="48" t="s">
        <v>487</v>
      </c>
      <c r="Q156" s="24" t="s">
        <v>130</v>
      </c>
      <c r="R156" s="24">
        <v>3</v>
      </c>
      <c r="S156" s="32">
        <v>307200.30000000005</v>
      </c>
      <c r="T156" s="24" t="s">
        <v>392</v>
      </c>
      <c r="U156" s="24" t="s">
        <v>393</v>
      </c>
      <c r="V156" s="33">
        <v>40304</v>
      </c>
      <c r="W156" s="24" t="str">
        <f t="shared" si="4"/>
        <v>HCM 02</v>
      </c>
      <c r="X156" s="51" t="str">
        <f t="shared" si="5"/>
        <v>HCM Area</v>
      </c>
    </row>
    <row r="157" spans="12:24" x14ac:dyDescent="0.3">
      <c r="L157" s="17" t="s">
        <v>239</v>
      </c>
      <c r="M157" s="19">
        <v>222</v>
      </c>
      <c r="N157" s="20">
        <v>111</v>
      </c>
      <c r="P157" s="48" t="s">
        <v>488</v>
      </c>
      <c r="Q157" s="24" t="s">
        <v>131</v>
      </c>
      <c r="R157" s="24">
        <v>122</v>
      </c>
      <c r="S157" s="32">
        <v>12492812.200000001</v>
      </c>
      <c r="T157" s="24" t="s">
        <v>380</v>
      </c>
      <c r="U157" s="24" t="s">
        <v>381</v>
      </c>
      <c r="V157" s="33">
        <v>40269</v>
      </c>
      <c r="W157" s="24" t="str">
        <f t="shared" si="4"/>
        <v>HCM 03</v>
      </c>
      <c r="X157" s="51" t="str">
        <f t="shared" si="5"/>
        <v>HCM Area</v>
      </c>
    </row>
    <row r="158" spans="12:24" x14ac:dyDescent="0.3">
      <c r="L158" s="17" t="s">
        <v>240</v>
      </c>
      <c r="M158" s="19">
        <v>315</v>
      </c>
      <c r="N158" s="20">
        <v>126</v>
      </c>
      <c r="P158" s="48" t="s">
        <v>489</v>
      </c>
      <c r="Q158" s="24" t="s">
        <v>115</v>
      </c>
      <c r="R158" s="24">
        <v>62</v>
      </c>
      <c r="S158" s="32">
        <v>2586621.4</v>
      </c>
      <c r="T158" s="24" t="s">
        <v>405</v>
      </c>
      <c r="U158" s="24" t="s">
        <v>406</v>
      </c>
      <c r="V158" s="33">
        <v>40292</v>
      </c>
      <c r="W158" s="24" t="str">
        <f t="shared" si="4"/>
        <v>Mekong 01</v>
      </c>
      <c r="X158" s="51" t="str">
        <f t="shared" si="5"/>
        <v>Provinces</v>
      </c>
    </row>
    <row r="159" spans="12:24" x14ac:dyDescent="0.3">
      <c r="L159" s="17" t="s">
        <v>241</v>
      </c>
      <c r="M159" s="19">
        <v>719</v>
      </c>
      <c r="N159" s="20">
        <v>35</v>
      </c>
      <c r="P159" s="48" t="s">
        <v>712</v>
      </c>
      <c r="Q159" s="24" t="s">
        <v>162</v>
      </c>
      <c r="R159" s="24">
        <v>12</v>
      </c>
      <c r="S159" s="32">
        <v>18408.599999999999</v>
      </c>
      <c r="T159" s="24" t="s">
        <v>374</v>
      </c>
      <c r="U159" s="24" t="s">
        <v>375</v>
      </c>
      <c r="V159" s="33">
        <v>40339</v>
      </c>
      <c r="W159" s="24" t="str">
        <f t="shared" si="4"/>
        <v>North 01</v>
      </c>
      <c r="X159" s="51" t="str">
        <f t="shared" si="5"/>
        <v>Provinces</v>
      </c>
    </row>
    <row r="160" spans="12:24" x14ac:dyDescent="0.3">
      <c r="L160" s="17" t="s">
        <v>242</v>
      </c>
      <c r="M160" s="19">
        <v>88</v>
      </c>
      <c r="N160" s="20">
        <v>74</v>
      </c>
      <c r="P160" s="48" t="s">
        <v>712</v>
      </c>
      <c r="Q160" s="24" t="s">
        <v>163</v>
      </c>
      <c r="R160" s="24">
        <v>12</v>
      </c>
      <c r="S160" s="32">
        <v>52605</v>
      </c>
      <c r="T160" s="24" t="s">
        <v>374</v>
      </c>
      <c r="U160" s="24" t="s">
        <v>375</v>
      </c>
      <c r="V160" s="33">
        <v>40339</v>
      </c>
      <c r="W160" s="24" t="str">
        <f t="shared" si="4"/>
        <v>North 01</v>
      </c>
      <c r="X160" s="51" t="str">
        <f t="shared" si="5"/>
        <v>Provinces</v>
      </c>
    </row>
    <row r="161" spans="12:24" x14ac:dyDescent="0.3">
      <c r="L161" s="17" t="s">
        <v>243</v>
      </c>
      <c r="M161" s="19">
        <v>257</v>
      </c>
      <c r="N161" s="20">
        <v>132</v>
      </c>
      <c r="P161" s="48" t="s">
        <v>712</v>
      </c>
      <c r="Q161" s="24" t="s">
        <v>164</v>
      </c>
      <c r="R161" s="24">
        <v>12</v>
      </c>
      <c r="S161" s="32">
        <v>295020</v>
      </c>
      <c r="T161" s="24" t="s">
        <v>374</v>
      </c>
      <c r="U161" s="24" t="s">
        <v>375</v>
      </c>
      <c r="V161" s="33">
        <v>40339</v>
      </c>
      <c r="W161" s="24" t="str">
        <f t="shared" si="4"/>
        <v>North 01</v>
      </c>
      <c r="X161" s="51" t="str">
        <f t="shared" si="5"/>
        <v>Provinces</v>
      </c>
    </row>
    <row r="162" spans="12:24" x14ac:dyDescent="0.3">
      <c r="L162" s="17" t="s">
        <v>244</v>
      </c>
      <c r="M162" s="19">
        <v>398</v>
      </c>
      <c r="N162" s="20">
        <v>318</v>
      </c>
      <c r="P162" s="48" t="s">
        <v>493</v>
      </c>
      <c r="Q162" s="24" t="s">
        <v>104</v>
      </c>
      <c r="R162" s="24">
        <v>2</v>
      </c>
      <c r="S162" s="32">
        <v>49170</v>
      </c>
      <c r="T162" s="24" t="s">
        <v>439</v>
      </c>
      <c r="U162" s="24" t="s">
        <v>440</v>
      </c>
      <c r="V162" s="33">
        <v>40307</v>
      </c>
      <c r="W162" s="24" t="str">
        <f t="shared" si="4"/>
        <v>Mekong 01</v>
      </c>
      <c r="X162" s="51" t="str">
        <f t="shared" si="5"/>
        <v>Provinces</v>
      </c>
    </row>
    <row r="163" spans="12:24" x14ac:dyDescent="0.3">
      <c r="L163" s="17" t="s">
        <v>245</v>
      </c>
      <c r="M163" s="19">
        <v>462</v>
      </c>
      <c r="N163" s="20">
        <v>46</v>
      </c>
      <c r="P163" s="48" t="s">
        <v>494</v>
      </c>
      <c r="Q163" s="24" t="s">
        <v>108</v>
      </c>
      <c r="R163" s="24">
        <v>23</v>
      </c>
      <c r="S163" s="32">
        <v>565455</v>
      </c>
      <c r="T163" s="24" t="s">
        <v>396</v>
      </c>
      <c r="U163" s="24" t="s">
        <v>397</v>
      </c>
      <c r="V163" s="33">
        <v>40303</v>
      </c>
      <c r="W163" s="24" t="str">
        <f t="shared" si="4"/>
        <v>HCM 01</v>
      </c>
      <c r="X163" s="51" t="str">
        <f t="shared" si="5"/>
        <v>HCM Area</v>
      </c>
    </row>
    <row r="164" spans="12:24" x14ac:dyDescent="0.3">
      <c r="L164" s="17" t="s">
        <v>246</v>
      </c>
      <c r="M164" s="19">
        <v>769</v>
      </c>
      <c r="N164" s="20">
        <v>92</v>
      </c>
      <c r="P164" s="48" t="s">
        <v>495</v>
      </c>
      <c r="Q164" s="24" t="s">
        <v>129</v>
      </c>
      <c r="R164" s="24">
        <v>1</v>
      </c>
      <c r="S164" s="32">
        <v>102400.09999999999</v>
      </c>
      <c r="T164" s="24" t="s">
        <v>396</v>
      </c>
      <c r="U164" s="24" t="s">
        <v>397</v>
      </c>
      <c r="V164" s="33">
        <v>40317</v>
      </c>
      <c r="W164" s="24" t="str">
        <f t="shared" si="4"/>
        <v>HCM 01</v>
      </c>
      <c r="X164" s="51" t="str">
        <f t="shared" si="5"/>
        <v>HCM Area</v>
      </c>
    </row>
    <row r="165" spans="12:24" x14ac:dyDescent="0.3">
      <c r="L165" s="17" t="s">
        <v>247</v>
      </c>
      <c r="M165" s="19">
        <v>177</v>
      </c>
      <c r="N165" s="20">
        <v>63</v>
      </c>
      <c r="P165" s="48" t="s">
        <v>496</v>
      </c>
      <c r="Q165" s="24" t="s">
        <v>128</v>
      </c>
      <c r="R165" s="24">
        <v>70</v>
      </c>
      <c r="S165" s="32">
        <v>7168006.9999999991</v>
      </c>
      <c r="T165" s="24" t="s">
        <v>389</v>
      </c>
      <c r="U165" s="24" t="s">
        <v>390</v>
      </c>
      <c r="V165" s="33">
        <v>40287</v>
      </c>
      <c r="W165" s="24" t="str">
        <f t="shared" si="4"/>
        <v>South 02</v>
      </c>
      <c r="X165" s="51" t="str">
        <f t="shared" si="5"/>
        <v>Provinces</v>
      </c>
    </row>
    <row r="166" spans="12:24" x14ac:dyDescent="0.3">
      <c r="L166" s="17" t="s">
        <v>248</v>
      </c>
      <c r="M166" s="19">
        <v>445</v>
      </c>
      <c r="N166" s="20">
        <v>197</v>
      </c>
      <c r="P166" s="48" t="s">
        <v>497</v>
      </c>
      <c r="Q166" s="24" t="s">
        <v>132</v>
      </c>
      <c r="R166" s="24">
        <v>3</v>
      </c>
      <c r="S166" s="32">
        <v>307200.30000000005</v>
      </c>
      <c r="T166" s="24" t="s">
        <v>439</v>
      </c>
      <c r="U166" s="24" t="s">
        <v>440</v>
      </c>
      <c r="V166" s="33">
        <v>40309</v>
      </c>
      <c r="W166" s="24" t="str">
        <f t="shared" si="4"/>
        <v>Mekong 01</v>
      </c>
      <c r="X166" s="51" t="str">
        <f t="shared" si="5"/>
        <v>Provinces</v>
      </c>
    </row>
    <row r="167" spans="12:24" x14ac:dyDescent="0.3">
      <c r="L167" s="17" t="s">
        <v>249</v>
      </c>
      <c r="M167" s="19">
        <v>603</v>
      </c>
      <c r="N167" s="20">
        <v>209</v>
      </c>
      <c r="P167" s="48" t="s">
        <v>713</v>
      </c>
      <c r="Q167" s="24" t="s">
        <v>173</v>
      </c>
      <c r="R167" s="24">
        <v>16</v>
      </c>
      <c r="S167" s="32">
        <v>835208</v>
      </c>
      <c r="T167" s="24" t="s">
        <v>402</v>
      </c>
      <c r="U167" s="24" t="s">
        <v>403</v>
      </c>
      <c r="V167" s="33">
        <v>40337</v>
      </c>
      <c r="W167" s="24" t="str">
        <f t="shared" si="4"/>
        <v>South 01</v>
      </c>
      <c r="X167" s="51" t="str">
        <f t="shared" si="5"/>
        <v>Provinces</v>
      </c>
    </row>
    <row r="168" spans="12:24" x14ac:dyDescent="0.3">
      <c r="L168" s="17" t="s">
        <v>250</v>
      </c>
      <c r="M168" s="19">
        <v>441</v>
      </c>
      <c r="N168" s="20">
        <v>68</v>
      </c>
      <c r="P168" s="48" t="s">
        <v>690</v>
      </c>
      <c r="Q168" s="24" t="s">
        <v>115</v>
      </c>
      <c r="R168" s="24">
        <v>103</v>
      </c>
      <c r="S168" s="32">
        <v>4297129.0999999996</v>
      </c>
      <c r="T168" s="24" t="s">
        <v>374</v>
      </c>
      <c r="U168" s="24" t="s">
        <v>375</v>
      </c>
      <c r="V168" s="33">
        <v>40339</v>
      </c>
      <c r="W168" s="24" t="str">
        <f t="shared" si="4"/>
        <v>North 01</v>
      </c>
      <c r="X168" s="51" t="str">
        <f t="shared" si="5"/>
        <v>Provinces</v>
      </c>
    </row>
    <row r="169" spans="12:24" x14ac:dyDescent="0.3">
      <c r="L169" s="17" t="s">
        <v>251</v>
      </c>
      <c r="M169" s="19">
        <v>25</v>
      </c>
      <c r="N169" s="20">
        <v>19</v>
      </c>
      <c r="P169" s="48" t="s">
        <v>690</v>
      </c>
      <c r="Q169" s="24" t="s">
        <v>107</v>
      </c>
      <c r="R169" s="24">
        <v>112</v>
      </c>
      <c r="S169" s="32">
        <v>2753520</v>
      </c>
      <c r="T169" s="24" t="s">
        <v>374</v>
      </c>
      <c r="U169" s="24" t="s">
        <v>375</v>
      </c>
      <c r="V169" s="33">
        <v>40339</v>
      </c>
      <c r="W169" s="24" t="str">
        <f t="shared" si="4"/>
        <v>North 01</v>
      </c>
      <c r="X169" s="51" t="str">
        <f t="shared" si="5"/>
        <v>Provinces</v>
      </c>
    </row>
    <row r="170" spans="12:24" x14ac:dyDescent="0.3">
      <c r="L170" s="17" t="s">
        <v>252</v>
      </c>
      <c r="M170" s="19">
        <v>199</v>
      </c>
      <c r="N170" s="20">
        <v>16</v>
      </c>
      <c r="P170" s="48" t="s">
        <v>501</v>
      </c>
      <c r="Q170" s="24" t="s">
        <v>111</v>
      </c>
      <c r="R170" s="24">
        <v>28</v>
      </c>
      <c r="S170" s="32">
        <v>688380</v>
      </c>
      <c r="T170" s="24" t="s">
        <v>399</v>
      </c>
      <c r="U170" s="24" t="s">
        <v>400</v>
      </c>
      <c r="V170" s="33">
        <v>40269</v>
      </c>
      <c r="W170" s="24" t="str">
        <f t="shared" si="4"/>
        <v>Mekong 02</v>
      </c>
      <c r="X170" s="51" t="str">
        <f t="shared" si="5"/>
        <v>Provinces</v>
      </c>
    </row>
    <row r="171" spans="12:24" x14ac:dyDescent="0.3">
      <c r="L171" s="17" t="s">
        <v>253</v>
      </c>
      <c r="M171" s="19">
        <v>573</v>
      </c>
      <c r="N171" s="20">
        <v>34</v>
      </c>
      <c r="P171" s="48" t="s">
        <v>690</v>
      </c>
      <c r="Q171" s="24" t="s">
        <v>102</v>
      </c>
      <c r="R171" s="24">
        <v>44</v>
      </c>
      <c r="S171" s="32">
        <v>1024095.5999999999</v>
      </c>
      <c r="T171" s="24" t="s">
        <v>374</v>
      </c>
      <c r="U171" s="24" t="s">
        <v>375</v>
      </c>
      <c r="V171" s="33">
        <v>40339</v>
      </c>
      <c r="W171" s="24" t="str">
        <f t="shared" si="4"/>
        <v>North 01</v>
      </c>
      <c r="X171" s="51" t="str">
        <f t="shared" si="5"/>
        <v>Provinces</v>
      </c>
    </row>
    <row r="172" spans="12:24" x14ac:dyDescent="0.3">
      <c r="L172" s="17" t="s">
        <v>254</v>
      </c>
      <c r="M172" s="19">
        <v>208</v>
      </c>
      <c r="N172" s="20">
        <v>141</v>
      </c>
      <c r="P172" s="48" t="s">
        <v>503</v>
      </c>
      <c r="Q172" s="24" t="s">
        <v>90</v>
      </c>
      <c r="R172" s="24">
        <v>71</v>
      </c>
      <c r="S172" s="32">
        <v>849884.20000000007</v>
      </c>
      <c r="T172" s="24" t="s">
        <v>377</v>
      </c>
      <c r="U172" s="24" t="s">
        <v>378</v>
      </c>
      <c r="V172" s="33">
        <v>40299</v>
      </c>
      <c r="W172" s="24" t="str">
        <f t="shared" si="4"/>
        <v>Mekong 02</v>
      </c>
      <c r="X172" s="51" t="str">
        <f t="shared" si="5"/>
        <v>Provinces</v>
      </c>
    </row>
    <row r="173" spans="12:24" x14ac:dyDescent="0.3">
      <c r="L173" s="17" t="s">
        <v>255</v>
      </c>
      <c r="M173" s="19">
        <v>116</v>
      </c>
      <c r="N173" s="20">
        <v>90</v>
      </c>
      <c r="P173" s="48" t="s">
        <v>504</v>
      </c>
      <c r="Q173" s="24" t="s">
        <v>59</v>
      </c>
      <c r="R173" s="24">
        <v>1</v>
      </c>
      <c r="S173" s="32">
        <v>53900</v>
      </c>
      <c r="T173" s="24" t="s">
        <v>405</v>
      </c>
      <c r="U173" s="24" t="s">
        <v>406</v>
      </c>
      <c r="V173" s="33">
        <v>40327</v>
      </c>
      <c r="W173" s="24" t="str">
        <f t="shared" si="4"/>
        <v>Mekong 01</v>
      </c>
      <c r="X173" s="51" t="str">
        <f t="shared" si="5"/>
        <v>Provinces</v>
      </c>
    </row>
    <row r="174" spans="12:24" x14ac:dyDescent="0.3">
      <c r="L174" s="17" t="s">
        <v>256</v>
      </c>
      <c r="M174" s="19">
        <v>122</v>
      </c>
      <c r="N174" s="20">
        <v>106</v>
      </c>
      <c r="P174" s="48" t="s">
        <v>690</v>
      </c>
      <c r="Q174" s="24" t="s">
        <v>114</v>
      </c>
      <c r="R174" s="24">
        <v>40</v>
      </c>
      <c r="S174" s="32">
        <v>476784</v>
      </c>
      <c r="T174" s="24" t="s">
        <v>374</v>
      </c>
      <c r="U174" s="24" t="s">
        <v>375</v>
      </c>
      <c r="V174" s="33">
        <v>40339</v>
      </c>
      <c r="W174" s="24" t="str">
        <f t="shared" si="4"/>
        <v>North 01</v>
      </c>
      <c r="X174" s="51" t="str">
        <f t="shared" si="5"/>
        <v>Provinces</v>
      </c>
    </row>
    <row r="175" spans="12:24" x14ac:dyDescent="0.3">
      <c r="L175" s="17" t="s">
        <v>257</v>
      </c>
      <c r="M175" s="19">
        <v>232</v>
      </c>
      <c r="N175" s="20">
        <v>72</v>
      </c>
      <c r="P175" s="48" t="s">
        <v>506</v>
      </c>
      <c r="Q175" s="24" t="s">
        <v>54</v>
      </c>
      <c r="R175" s="24">
        <v>3</v>
      </c>
      <c r="S175" s="32">
        <v>161700</v>
      </c>
      <c r="T175" s="24" t="s">
        <v>411</v>
      </c>
      <c r="U175" s="24" t="s">
        <v>412</v>
      </c>
      <c r="V175" s="33">
        <v>40275</v>
      </c>
      <c r="W175" s="24" t="str">
        <f t="shared" si="4"/>
        <v>HCM 03</v>
      </c>
      <c r="X175" s="51" t="str">
        <f t="shared" si="5"/>
        <v>HCM Area</v>
      </c>
    </row>
    <row r="176" spans="12:24" x14ac:dyDescent="0.3">
      <c r="L176" s="17" t="s">
        <v>258</v>
      </c>
      <c r="M176" s="19">
        <v>172</v>
      </c>
      <c r="N176" s="20">
        <v>156</v>
      </c>
      <c r="P176" s="48" t="s">
        <v>507</v>
      </c>
      <c r="Q176" s="24" t="s">
        <v>123</v>
      </c>
      <c r="R176" s="24">
        <v>1</v>
      </c>
      <c r="S176" s="32">
        <v>2569.35</v>
      </c>
      <c r="T176" s="24" t="s">
        <v>405</v>
      </c>
      <c r="U176" s="24" t="s">
        <v>406</v>
      </c>
      <c r="V176" s="33">
        <v>40305</v>
      </c>
      <c r="W176" s="24" t="str">
        <f t="shared" si="4"/>
        <v>Mekong 01</v>
      </c>
      <c r="X176" s="51" t="str">
        <f t="shared" si="5"/>
        <v>Provinces</v>
      </c>
    </row>
    <row r="177" spans="12:24" x14ac:dyDescent="0.3">
      <c r="L177" s="17" t="s">
        <v>259</v>
      </c>
      <c r="M177" s="19">
        <v>727</v>
      </c>
      <c r="N177" s="20">
        <v>273</v>
      </c>
      <c r="P177" s="48" t="s">
        <v>508</v>
      </c>
      <c r="Q177" s="24" t="s">
        <v>124</v>
      </c>
      <c r="R177" s="24">
        <v>100</v>
      </c>
      <c r="S177" s="32">
        <v>153405</v>
      </c>
      <c r="T177" s="24" t="s">
        <v>377</v>
      </c>
      <c r="U177" s="24" t="s">
        <v>378</v>
      </c>
      <c r="V177" s="33">
        <v>40314</v>
      </c>
      <c r="W177" s="24" t="str">
        <f t="shared" si="4"/>
        <v>Mekong 02</v>
      </c>
      <c r="X177" s="51" t="str">
        <f t="shared" si="5"/>
        <v>Provinces</v>
      </c>
    </row>
    <row r="178" spans="12:24" x14ac:dyDescent="0.3">
      <c r="L178" s="17" t="s">
        <v>260</v>
      </c>
      <c r="M178" s="19">
        <v>728</v>
      </c>
      <c r="N178" s="20">
        <v>249</v>
      </c>
      <c r="P178" s="48" t="s">
        <v>509</v>
      </c>
      <c r="Q178" s="24" t="s">
        <v>125</v>
      </c>
      <c r="R178" s="24">
        <v>4</v>
      </c>
      <c r="S178" s="32">
        <v>17535</v>
      </c>
      <c r="T178" s="24" t="s">
        <v>392</v>
      </c>
      <c r="U178" s="24" t="s">
        <v>393</v>
      </c>
      <c r="V178" s="33">
        <v>40283</v>
      </c>
      <c r="W178" s="24" t="str">
        <f t="shared" si="4"/>
        <v>HCM 02</v>
      </c>
      <c r="X178" s="51" t="str">
        <f t="shared" si="5"/>
        <v>HCM Area</v>
      </c>
    </row>
    <row r="179" spans="12:24" x14ac:dyDescent="0.3">
      <c r="L179" s="17" t="s">
        <v>261</v>
      </c>
      <c r="M179" s="19">
        <v>492</v>
      </c>
      <c r="N179" s="20">
        <v>57</v>
      </c>
      <c r="P179" s="48" t="s">
        <v>690</v>
      </c>
      <c r="Q179" s="24" t="s">
        <v>126</v>
      </c>
      <c r="R179" s="24">
        <v>2</v>
      </c>
      <c r="S179" s="32">
        <v>204800.2</v>
      </c>
      <c r="T179" s="24" t="s">
        <v>374</v>
      </c>
      <c r="U179" s="24" t="s">
        <v>375</v>
      </c>
      <c r="V179" s="33">
        <v>40339</v>
      </c>
      <c r="W179" s="24" t="str">
        <f t="shared" si="4"/>
        <v>North 01</v>
      </c>
      <c r="X179" s="51" t="str">
        <f t="shared" si="5"/>
        <v>Provinces</v>
      </c>
    </row>
    <row r="180" spans="12:24" x14ac:dyDescent="0.3">
      <c r="L180" s="17" t="s">
        <v>262</v>
      </c>
      <c r="M180" s="19">
        <v>380</v>
      </c>
      <c r="N180" s="20">
        <v>221</v>
      </c>
      <c r="P180" s="48" t="s">
        <v>511</v>
      </c>
      <c r="Q180" s="24" t="s">
        <v>122</v>
      </c>
      <c r="R180" s="24">
        <v>129</v>
      </c>
      <c r="S180" s="32">
        <v>565503.75</v>
      </c>
      <c r="T180" s="24" t="s">
        <v>383</v>
      </c>
      <c r="U180" s="24" t="s">
        <v>384</v>
      </c>
      <c r="V180" s="33">
        <v>40325</v>
      </c>
      <c r="W180" s="24" t="str">
        <f t="shared" si="4"/>
        <v>Central 02</v>
      </c>
      <c r="X180" s="51" t="str">
        <f t="shared" si="5"/>
        <v>Provinces</v>
      </c>
    </row>
    <row r="181" spans="12:24" x14ac:dyDescent="0.3">
      <c r="L181" s="17" t="s">
        <v>263</v>
      </c>
      <c r="M181" s="19">
        <v>309</v>
      </c>
      <c r="N181" s="20">
        <v>8</v>
      </c>
      <c r="P181" s="48" t="s">
        <v>512</v>
      </c>
      <c r="Q181" s="24" t="s">
        <v>133</v>
      </c>
      <c r="R181" s="24">
        <v>68</v>
      </c>
      <c r="S181" s="32">
        <v>6963206.7999999998</v>
      </c>
      <c r="T181" s="24" t="s">
        <v>377</v>
      </c>
      <c r="U181" s="24" t="s">
        <v>378</v>
      </c>
      <c r="V181" s="33">
        <v>40290</v>
      </c>
      <c r="W181" s="24" t="str">
        <f t="shared" si="4"/>
        <v>Mekong 02</v>
      </c>
      <c r="X181" s="51" t="str">
        <f t="shared" si="5"/>
        <v>Provinces</v>
      </c>
    </row>
    <row r="182" spans="12:24" x14ac:dyDescent="0.3">
      <c r="L182" s="17" t="s">
        <v>264</v>
      </c>
      <c r="M182" s="19">
        <v>28</v>
      </c>
      <c r="N182" s="20">
        <v>17</v>
      </c>
      <c r="P182" s="48" t="s">
        <v>513</v>
      </c>
      <c r="Q182" s="24" t="s">
        <v>99</v>
      </c>
      <c r="R182" s="24">
        <v>12</v>
      </c>
      <c r="S182" s="32">
        <v>143642.4</v>
      </c>
      <c r="T182" s="24" t="s">
        <v>414</v>
      </c>
      <c r="U182" s="24" t="s">
        <v>415</v>
      </c>
      <c r="V182" s="33">
        <v>40311</v>
      </c>
      <c r="W182" s="24" t="str">
        <f t="shared" si="4"/>
        <v>North 02</v>
      </c>
      <c r="X182" s="51" t="str">
        <f t="shared" si="5"/>
        <v>Provinces</v>
      </c>
    </row>
    <row r="183" spans="12:24" x14ac:dyDescent="0.3">
      <c r="L183" s="17" t="s">
        <v>265</v>
      </c>
      <c r="M183" s="19">
        <v>114</v>
      </c>
      <c r="N183" s="20">
        <v>4</v>
      </c>
      <c r="P183" s="48" t="s">
        <v>514</v>
      </c>
      <c r="Q183" s="24" t="s">
        <v>96</v>
      </c>
      <c r="R183" s="24">
        <v>127</v>
      </c>
      <c r="S183" s="32">
        <v>2829204.3999999994</v>
      </c>
      <c r="T183" s="24" t="s">
        <v>386</v>
      </c>
      <c r="U183" s="24" t="s">
        <v>387</v>
      </c>
      <c r="V183" s="33">
        <v>40285</v>
      </c>
      <c r="W183" s="24" t="str">
        <f t="shared" si="4"/>
        <v>HCM 01</v>
      </c>
      <c r="X183" s="51" t="str">
        <f t="shared" si="5"/>
        <v>HCM Area</v>
      </c>
    </row>
    <row r="184" spans="12:24" x14ac:dyDescent="0.3">
      <c r="L184" s="17" t="s">
        <v>266</v>
      </c>
      <c r="M184" s="19">
        <v>274</v>
      </c>
      <c r="N184" s="20">
        <v>23</v>
      </c>
      <c r="P184" s="48" t="s">
        <v>515</v>
      </c>
      <c r="Q184" s="24" t="s">
        <v>80</v>
      </c>
      <c r="R184" s="24">
        <v>1</v>
      </c>
      <c r="S184" s="32">
        <v>52800</v>
      </c>
      <c r="T184" s="24" t="s">
        <v>380</v>
      </c>
      <c r="U184" s="24" t="s">
        <v>381</v>
      </c>
      <c r="V184" s="33">
        <v>40275</v>
      </c>
      <c r="W184" s="24" t="str">
        <f t="shared" si="4"/>
        <v>HCM 03</v>
      </c>
      <c r="X184" s="51" t="str">
        <f t="shared" si="5"/>
        <v>HCM Area</v>
      </c>
    </row>
    <row r="185" spans="12:24" x14ac:dyDescent="0.3">
      <c r="L185" s="17" t="s">
        <v>267</v>
      </c>
      <c r="M185" s="19">
        <v>217</v>
      </c>
      <c r="N185" s="20">
        <v>106</v>
      </c>
      <c r="P185" s="48" t="s">
        <v>516</v>
      </c>
      <c r="Q185" s="24" t="s">
        <v>74</v>
      </c>
      <c r="R185" s="24">
        <v>83</v>
      </c>
      <c r="S185" s="32">
        <v>4473700</v>
      </c>
      <c r="T185" s="24" t="s">
        <v>374</v>
      </c>
      <c r="U185" s="24" t="s">
        <v>375</v>
      </c>
      <c r="V185" s="33">
        <v>40322</v>
      </c>
      <c r="W185" s="24" t="str">
        <f t="shared" si="4"/>
        <v>North 01</v>
      </c>
      <c r="X185" s="51" t="str">
        <f t="shared" si="5"/>
        <v>Provinces</v>
      </c>
    </row>
    <row r="186" spans="12:24" x14ac:dyDescent="0.3">
      <c r="L186" s="17" t="s">
        <v>268</v>
      </c>
      <c r="M186" s="19">
        <v>384</v>
      </c>
      <c r="N186" s="20">
        <v>194</v>
      </c>
      <c r="P186" s="48" t="s">
        <v>691</v>
      </c>
      <c r="Q186" s="24" t="s">
        <v>63</v>
      </c>
      <c r="R186" s="24">
        <v>131</v>
      </c>
      <c r="S186" s="32">
        <v>7060900</v>
      </c>
      <c r="T186" s="24" t="s">
        <v>396</v>
      </c>
      <c r="U186" s="24" t="s">
        <v>397</v>
      </c>
      <c r="V186" s="33">
        <v>40338</v>
      </c>
      <c r="W186" s="24" t="str">
        <f t="shared" si="4"/>
        <v>HCM 01</v>
      </c>
      <c r="X186" s="51" t="str">
        <f t="shared" si="5"/>
        <v>HCM Area</v>
      </c>
    </row>
    <row r="187" spans="12:24" x14ac:dyDescent="0.3">
      <c r="L187" s="17" t="s">
        <v>269</v>
      </c>
      <c r="M187" s="19">
        <v>495</v>
      </c>
      <c r="N187" s="20">
        <v>109</v>
      </c>
      <c r="P187" s="48" t="s">
        <v>691</v>
      </c>
      <c r="Q187" s="24" t="s">
        <v>112</v>
      </c>
      <c r="R187" s="24">
        <v>98</v>
      </c>
      <c r="S187" s="32">
        <v>2409330</v>
      </c>
      <c r="T187" s="24" t="s">
        <v>396</v>
      </c>
      <c r="U187" s="24" t="s">
        <v>397</v>
      </c>
      <c r="V187" s="33">
        <v>40338</v>
      </c>
      <c r="W187" s="24" t="str">
        <f t="shared" si="4"/>
        <v>HCM 01</v>
      </c>
      <c r="X187" s="51" t="str">
        <f t="shared" si="5"/>
        <v>HCM Area</v>
      </c>
    </row>
    <row r="188" spans="12:24" x14ac:dyDescent="0.3">
      <c r="L188" s="17" t="s">
        <v>270</v>
      </c>
      <c r="M188" s="19">
        <v>169</v>
      </c>
      <c r="N188" s="20">
        <v>134</v>
      </c>
      <c r="P188" s="48" t="s">
        <v>691</v>
      </c>
      <c r="Q188" s="24" t="s">
        <v>74</v>
      </c>
      <c r="R188" s="24">
        <v>90</v>
      </c>
      <c r="S188" s="32">
        <v>4851000</v>
      </c>
      <c r="T188" s="24" t="s">
        <v>396</v>
      </c>
      <c r="U188" s="24" t="s">
        <v>397</v>
      </c>
      <c r="V188" s="33">
        <v>40338</v>
      </c>
      <c r="W188" s="24" t="str">
        <f t="shared" si="4"/>
        <v>HCM 01</v>
      </c>
      <c r="X188" s="51" t="str">
        <f t="shared" si="5"/>
        <v>HCM Area</v>
      </c>
    </row>
    <row r="189" spans="12:24" x14ac:dyDescent="0.3">
      <c r="L189" s="17" t="s">
        <v>271</v>
      </c>
      <c r="M189" s="19">
        <v>555</v>
      </c>
      <c r="N189" s="20">
        <v>67</v>
      </c>
      <c r="P189" s="48" t="s">
        <v>520</v>
      </c>
      <c r="Q189" s="24" t="s">
        <v>121</v>
      </c>
      <c r="R189" s="24">
        <v>1</v>
      </c>
      <c r="S189" s="32">
        <v>1534.05</v>
      </c>
      <c r="T189" s="24" t="s">
        <v>402</v>
      </c>
      <c r="U189" s="24" t="s">
        <v>403</v>
      </c>
      <c r="V189" s="33">
        <v>40290</v>
      </c>
      <c r="W189" s="24" t="str">
        <f t="shared" si="4"/>
        <v>South 01</v>
      </c>
      <c r="X189" s="51" t="str">
        <f t="shared" si="5"/>
        <v>Provinces</v>
      </c>
    </row>
    <row r="190" spans="12:24" x14ac:dyDescent="0.3">
      <c r="L190" s="17" t="s">
        <v>272</v>
      </c>
      <c r="M190" s="19">
        <v>179</v>
      </c>
      <c r="N190" s="20">
        <v>4</v>
      </c>
      <c r="P190" s="48" t="s">
        <v>691</v>
      </c>
      <c r="Q190" s="24" t="s">
        <v>66</v>
      </c>
      <c r="R190" s="24">
        <v>127</v>
      </c>
      <c r="S190" s="32">
        <v>6845300</v>
      </c>
      <c r="T190" s="24" t="s">
        <v>396</v>
      </c>
      <c r="U190" s="24" t="s">
        <v>397</v>
      </c>
      <c r="V190" s="33">
        <v>40338</v>
      </c>
      <c r="W190" s="24" t="str">
        <f t="shared" si="4"/>
        <v>HCM 01</v>
      </c>
      <c r="X190" s="51" t="str">
        <f t="shared" si="5"/>
        <v>HCM Area</v>
      </c>
    </row>
    <row r="191" spans="12:24" x14ac:dyDescent="0.3">
      <c r="L191" s="17" t="s">
        <v>273</v>
      </c>
      <c r="M191" s="19">
        <v>211</v>
      </c>
      <c r="N191" s="20">
        <v>37</v>
      </c>
      <c r="P191" s="48" t="s">
        <v>522</v>
      </c>
      <c r="Q191" s="24" t="s">
        <v>101</v>
      </c>
      <c r="R191" s="24">
        <v>47</v>
      </c>
      <c r="S191" s="32">
        <v>562599.4</v>
      </c>
      <c r="T191" s="24" t="s">
        <v>374</v>
      </c>
      <c r="U191" s="24" t="s">
        <v>375</v>
      </c>
      <c r="V191" s="33">
        <v>40310</v>
      </c>
      <c r="W191" s="24" t="str">
        <f t="shared" si="4"/>
        <v>North 01</v>
      </c>
      <c r="X191" s="51" t="str">
        <f t="shared" si="5"/>
        <v>Provinces</v>
      </c>
    </row>
    <row r="192" spans="12:24" x14ac:dyDescent="0.3">
      <c r="L192" s="17" t="s">
        <v>274</v>
      </c>
      <c r="M192" s="19">
        <v>453</v>
      </c>
      <c r="N192" s="20">
        <v>374</v>
      </c>
      <c r="P192" s="48" t="s">
        <v>694</v>
      </c>
      <c r="Q192" s="24" t="s">
        <v>145</v>
      </c>
      <c r="R192" s="24">
        <v>18</v>
      </c>
      <c r="S192" s="32">
        <v>416750.39999999997</v>
      </c>
      <c r="T192" s="24" t="s">
        <v>399</v>
      </c>
      <c r="U192" s="24" t="s">
        <v>400</v>
      </c>
      <c r="V192" s="33">
        <v>40342</v>
      </c>
      <c r="W192" s="24" t="str">
        <f t="shared" si="4"/>
        <v>Mekong 02</v>
      </c>
      <c r="X192" s="51" t="str">
        <f t="shared" si="5"/>
        <v>Provinces</v>
      </c>
    </row>
    <row r="193" spans="12:24" x14ac:dyDescent="0.3">
      <c r="L193" s="17" t="s">
        <v>275</v>
      </c>
      <c r="M193" s="19">
        <v>631</v>
      </c>
      <c r="N193" s="20">
        <v>324</v>
      </c>
      <c r="P193" s="48" t="s">
        <v>694</v>
      </c>
      <c r="Q193" s="24" t="s">
        <v>146</v>
      </c>
      <c r="R193" s="24">
        <v>18</v>
      </c>
      <c r="S193" s="32">
        <v>416750.39999999997</v>
      </c>
      <c r="T193" s="24" t="s">
        <v>399</v>
      </c>
      <c r="U193" s="24" t="s">
        <v>400</v>
      </c>
      <c r="V193" s="33">
        <v>40342</v>
      </c>
      <c r="W193" s="24" t="str">
        <f t="shared" si="4"/>
        <v>Mekong 02</v>
      </c>
      <c r="X193" s="51" t="str">
        <f t="shared" si="5"/>
        <v>Provinces</v>
      </c>
    </row>
    <row r="194" spans="12:24" x14ac:dyDescent="0.3">
      <c r="L194" s="17" t="s">
        <v>276</v>
      </c>
      <c r="M194" s="19">
        <v>125</v>
      </c>
      <c r="N194" s="20">
        <v>80</v>
      </c>
      <c r="P194" s="48" t="s">
        <v>700</v>
      </c>
      <c r="Q194" s="24" t="s">
        <v>152</v>
      </c>
      <c r="R194" s="24">
        <v>20</v>
      </c>
      <c r="S194" s="32">
        <v>455000</v>
      </c>
      <c r="T194" s="24" t="s">
        <v>411</v>
      </c>
      <c r="U194" s="24" t="s">
        <v>412</v>
      </c>
      <c r="V194" s="33">
        <v>40337</v>
      </c>
      <c r="W194" s="24" t="str">
        <f t="shared" si="4"/>
        <v>HCM 03</v>
      </c>
      <c r="X194" s="51" t="str">
        <f t="shared" si="5"/>
        <v>HCM Area</v>
      </c>
    </row>
    <row r="195" spans="12:24" x14ac:dyDescent="0.3">
      <c r="L195" s="17" t="s">
        <v>277</v>
      </c>
      <c r="M195" s="19">
        <v>492</v>
      </c>
      <c r="N195" s="20">
        <v>79</v>
      </c>
      <c r="P195" s="48" t="s">
        <v>700</v>
      </c>
      <c r="Q195" s="24" t="s">
        <v>153</v>
      </c>
      <c r="R195" s="24">
        <v>11</v>
      </c>
      <c r="S195" s="32">
        <v>222748.90000000002</v>
      </c>
      <c r="T195" s="24" t="s">
        <v>411</v>
      </c>
      <c r="U195" s="24" t="s">
        <v>412</v>
      </c>
      <c r="V195" s="33">
        <v>40337</v>
      </c>
      <c r="W195" s="24" t="str">
        <f t="shared" si="4"/>
        <v>HCM 03</v>
      </c>
      <c r="X195" s="51" t="str">
        <f t="shared" si="5"/>
        <v>HCM Area</v>
      </c>
    </row>
    <row r="196" spans="12:24" x14ac:dyDescent="0.3">
      <c r="L196" s="17" t="s">
        <v>278</v>
      </c>
      <c r="M196" s="19">
        <v>79</v>
      </c>
      <c r="N196" s="20">
        <v>33</v>
      </c>
      <c r="P196" s="48" t="s">
        <v>525</v>
      </c>
      <c r="Q196" s="24" t="s">
        <v>124</v>
      </c>
      <c r="R196" s="24">
        <v>5</v>
      </c>
      <c r="S196" s="32">
        <v>7670.25</v>
      </c>
      <c r="T196" s="24" t="s">
        <v>377</v>
      </c>
      <c r="U196" s="24" t="s">
        <v>378</v>
      </c>
      <c r="V196" s="33">
        <v>40326</v>
      </c>
      <c r="W196" s="24" t="str">
        <f t="shared" ref="W196:W259" si="6">VLOOKUP($T196&amp;" "&amp;$U196,$A$3:$B$17,2,0)</f>
        <v>Mekong 02</v>
      </c>
      <c r="X196" s="51" t="str">
        <f t="shared" ref="X196:X259" si="7">VLOOKUP($W196,$B$3:$C$17,2,0)</f>
        <v>Provinces</v>
      </c>
    </row>
    <row r="197" spans="12:24" x14ac:dyDescent="0.3">
      <c r="L197" s="17" t="s">
        <v>279</v>
      </c>
      <c r="M197" s="19">
        <v>335</v>
      </c>
      <c r="N197" s="20">
        <v>307</v>
      </c>
      <c r="P197" s="48" t="s">
        <v>525</v>
      </c>
      <c r="Q197" s="24" t="s">
        <v>47</v>
      </c>
      <c r="R197" s="24">
        <v>32</v>
      </c>
      <c r="S197" s="32">
        <v>1689600</v>
      </c>
      <c r="T197" s="24" t="s">
        <v>377</v>
      </c>
      <c r="U197" s="24" t="s">
        <v>378</v>
      </c>
      <c r="V197" s="33">
        <v>40326</v>
      </c>
      <c r="W197" s="24" t="str">
        <f t="shared" si="6"/>
        <v>Mekong 02</v>
      </c>
      <c r="X197" s="51" t="str">
        <f t="shared" si="7"/>
        <v>Provinces</v>
      </c>
    </row>
    <row r="198" spans="12:24" x14ac:dyDescent="0.3">
      <c r="L198" s="17" t="s">
        <v>280</v>
      </c>
      <c r="M198" s="19">
        <v>507</v>
      </c>
      <c r="N198" s="20">
        <v>407</v>
      </c>
      <c r="P198" s="48" t="s">
        <v>525</v>
      </c>
      <c r="Q198" s="24" t="s">
        <v>131</v>
      </c>
      <c r="R198" s="24">
        <v>37</v>
      </c>
      <c r="S198" s="32">
        <v>3788803.7</v>
      </c>
      <c r="T198" s="24" t="s">
        <v>377</v>
      </c>
      <c r="U198" s="24" t="s">
        <v>378</v>
      </c>
      <c r="V198" s="33">
        <v>40326</v>
      </c>
      <c r="W198" s="24" t="str">
        <f t="shared" si="6"/>
        <v>Mekong 02</v>
      </c>
      <c r="X198" s="51" t="str">
        <f t="shared" si="7"/>
        <v>Provinces</v>
      </c>
    </row>
    <row r="199" spans="12:24" x14ac:dyDescent="0.3">
      <c r="L199" s="17" t="s">
        <v>281</v>
      </c>
      <c r="M199" s="19">
        <v>20</v>
      </c>
      <c r="N199" s="20">
        <v>0</v>
      </c>
      <c r="P199" s="48" t="s">
        <v>525</v>
      </c>
      <c r="Q199" s="24" t="s">
        <v>59</v>
      </c>
      <c r="R199" s="24">
        <v>8</v>
      </c>
      <c r="S199" s="32">
        <v>431200</v>
      </c>
      <c r="T199" s="24" t="s">
        <v>377</v>
      </c>
      <c r="U199" s="24" t="s">
        <v>378</v>
      </c>
      <c r="V199" s="33">
        <v>40326</v>
      </c>
      <c r="W199" s="24" t="str">
        <f t="shared" si="6"/>
        <v>Mekong 02</v>
      </c>
      <c r="X199" s="51" t="str">
        <f t="shared" si="7"/>
        <v>Provinces</v>
      </c>
    </row>
    <row r="200" spans="12:24" x14ac:dyDescent="0.3">
      <c r="L200" s="17" t="s">
        <v>282</v>
      </c>
      <c r="M200" s="19">
        <v>26</v>
      </c>
      <c r="N200" s="20">
        <v>7</v>
      </c>
      <c r="P200" s="48" t="s">
        <v>525</v>
      </c>
      <c r="Q200" s="24" t="s">
        <v>107</v>
      </c>
      <c r="R200" s="24">
        <v>5</v>
      </c>
      <c r="S200" s="32">
        <v>122925</v>
      </c>
      <c r="T200" s="24" t="s">
        <v>377</v>
      </c>
      <c r="U200" s="24" t="s">
        <v>378</v>
      </c>
      <c r="V200" s="33">
        <v>40326</v>
      </c>
      <c r="W200" s="24" t="str">
        <f t="shared" si="6"/>
        <v>Mekong 02</v>
      </c>
      <c r="X200" s="51" t="str">
        <f t="shared" si="7"/>
        <v>Provinces</v>
      </c>
    </row>
    <row r="201" spans="12:24" x14ac:dyDescent="0.3">
      <c r="L201" s="17" t="s">
        <v>283</v>
      </c>
      <c r="M201" s="19">
        <v>111</v>
      </c>
      <c r="N201" s="20">
        <v>8</v>
      </c>
      <c r="P201" s="48" t="s">
        <v>701</v>
      </c>
      <c r="Q201" s="24" t="s">
        <v>103</v>
      </c>
      <c r="R201" s="24">
        <v>48</v>
      </c>
      <c r="S201" s="32">
        <v>1180080</v>
      </c>
      <c r="T201" s="24" t="s">
        <v>414</v>
      </c>
      <c r="U201" s="24" t="s">
        <v>415</v>
      </c>
      <c r="V201" s="33">
        <v>40343</v>
      </c>
      <c r="W201" s="24" t="str">
        <f t="shared" si="6"/>
        <v>North 02</v>
      </c>
      <c r="X201" s="51" t="str">
        <f t="shared" si="7"/>
        <v>Provinces</v>
      </c>
    </row>
    <row r="202" spans="12:24" x14ac:dyDescent="0.3">
      <c r="L202" s="17" t="s">
        <v>284</v>
      </c>
      <c r="M202" s="19">
        <v>657</v>
      </c>
      <c r="N202" s="20">
        <v>258</v>
      </c>
      <c r="P202" s="48" t="s">
        <v>701</v>
      </c>
      <c r="Q202" s="24" t="s">
        <v>129</v>
      </c>
      <c r="R202" s="24">
        <v>44</v>
      </c>
      <c r="S202" s="32">
        <v>4505604.3999999994</v>
      </c>
      <c r="T202" s="24" t="s">
        <v>414</v>
      </c>
      <c r="U202" s="24" t="s">
        <v>415</v>
      </c>
      <c r="V202" s="33">
        <v>40343</v>
      </c>
      <c r="W202" s="24" t="str">
        <f t="shared" si="6"/>
        <v>North 02</v>
      </c>
      <c r="X202" s="51" t="str">
        <f t="shared" si="7"/>
        <v>Provinces</v>
      </c>
    </row>
    <row r="203" spans="12:24" x14ac:dyDescent="0.3">
      <c r="L203" s="17" t="s">
        <v>285</v>
      </c>
      <c r="M203" s="19">
        <v>790</v>
      </c>
      <c r="N203" s="20">
        <v>1</v>
      </c>
      <c r="P203" s="48" t="s">
        <v>705</v>
      </c>
      <c r="Q203" s="24" t="s">
        <v>160</v>
      </c>
      <c r="R203" s="24">
        <v>38</v>
      </c>
      <c r="S203" s="32">
        <v>879806.4</v>
      </c>
      <c r="T203" s="24" t="s">
        <v>414</v>
      </c>
      <c r="U203" s="24" t="s">
        <v>415</v>
      </c>
      <c r="V203" s="33">
        <v>40356</v>
      </c>
      <c r="W203" s="24" t="str">
        <f t="shared" si="6"/>
        <v>North 02</v>
      </c>
      <c r="X203" s="51" t="str">
        <f t="shared" si="7"/>
        <v>Provinces</v>
      </c>
    </row>
    <row r="204" spans="12:24" x14ac:dyDescent="0.3">
      <c r="L204" s="17" t="s">
        <v>286</v>
      </c>
      <c r="M204" s="19">
        <v>376</v>
      </c>
      <c r="N204" s="20">
        <v>192</v>
      </c>
      <c r="P204" s="48" t="s">
        <v>706</v>
      </c>
      <c r="Q204" s="24" t="s">
        <v>161</v>
      </c>
      <c r="R204" s="24">
        <v>28</v>
      </c>
      <c r="S204" s="32">
        <v>71941.8</v>
      </c>
      <c r="T204" s="24" t="s">
        <v>380</v>
      </c>
      <c r="U204" s="24" t="s">
        <v>381</v>
      </c>
      <c r="V204" s="33">
        <v>40343</v>
      </c>
      <c r="W204" s="24" t="str">
        <f t="shared" si="6"/>
        <v>HCM 03</v>
      </c>
      <c r="X204" s="51" t="str">
        <f t="shared" si="7"/>
        <v>HCM Area</v>
      </c>
    </row>
    <row r="205" spans="12:24" x14ac:dyDescent="0.3">
      <c r="L205" s="17" t="s">
        <v>287</v>
      </c>
      <c r="M205" s="19">
        <v>544</v>
      </c>
      <c r="N205" s="20">
        <v>295</v>
      </c>
      <c r="P205" s="48" t="s">
        <v>708</v>
      </c>
      <c r="Q205" s="24" t="s">
        <v>163</v>
      </c>
      <c r="R205" s="24">
        <v>54</v>
      </c>
      <c r="S205" s="32">
        <v>236722.5</v>
      </c>
      <c r="T205" s="24" t="s">
        <v>414</v>
      </c>
      <c r="U205" s="24" t="s">
        <v>415</v>
      </c>
      <c r="V205" s="33">
        <v>40351</v>
      </c>
      <c r="W205" s="24" t="str">
        <f t="shared" si="6"/>
        <v>North 02</v>
      </c>
      <c r="X205" s="51" t="str">
        <f t="shared" si="7"/>
        <v>Provinces</v>
      </c>
    </row>
    <row r="206" spans="12:24" x14ac:dyDescent="0.3">
      <c r="L206" s="17" t="s">
        <v>288</v>
      </c>
      <c r="M206" s="19">
        <v>631</v>
      </c>
      <c r="N206" s="20">
        <v>105</v>
      </c>
      <c r="P206" s="48" t="s">
        <v>528</v>
      </c>
      <c r="Q206" s="24" t="s">
        <v>99</v>
      </c>
      <c r="R206" s="24">
        <v>9</v>
      </c>
      <c r="S206" s="32">
        <v>107731.79999999999</v>
      </c>
      <c r="T206" s="24" t="s">
        <v>386</v>
      </c>
      <c r="U206" s="24" t="s">
        <v>387</v>
      </c>
      <c r="V206" s="33">
        <v>40280</v>
      </c>
      <c r="W206" s="24" t="str">
        <f t="shared" si="6"/>
        <v>HCM 01</v>
      </c>
      <c r="X206" s="51" t="str">
        <f t="shared" si="7"/>
        <v>HCM Area</v>
      </c>
    </row>
    <row r="207" spans="12:24" x14ac:dyDescent="0.3">
      <c r="L207" s="17" t="s">
        <v>289</v>
      </c>
      <c r="M207" s="19">
        <v>275</v>
      </c>
      <c r="N207" s="20">
        <v>39</v>
      </c>
      <c r="P207" s="48" t="s">
        <v>528</v>
      </c>
      <c r="Q207" s="24" t="s">
        <v>109</v>
      </c>
      <c r="R207" s="24">
        <v>41</v>
      </c>
      <c r="S207" s="32">
        <v>488703.60000000003</v>
      </c>
      <c r="T207" s="24" t="s">
        <v>386</v>
      </c>
      <c r="U207" s="24" t="s">
        <v>387</v>
      </c>
      <c r="V207" s="33">
        <v>40280</v>
      </c>
      <c r="W207" s="24" t="str">
        <f t="shared" si="6"/>
        <v>HCM 01</v>
      </c>
      <c r="X207" s="51" t="str">
        <f t="shared" si="7"/>
        <v>HCM Area</v>
      </c>
    </row>
    <row r="208" spans="12:24" x14ac:dyDescent="0.3">
      <c r="L208" s="17" t="s">
        <v>290</v>
      </c>
      <c r="M208" s="19">
        <v>297</v>
      </c>
      <c r="N208" s="20">
        <v>11</v>
      </c>
      <c r="P208" s="48" t="s">
        <v>528</v>
      </c>
      <c r="Q208" s="24" t="s">
        <v>104</v>
      </c>
      <c r="R208" s="24">
        <v>18</v>
      </c>
      <c r="S208" s="32">
        <v>442530</v>
      </c>
      <c r="T208" s="24" t="s">
        <v>386</v>
      </c>
      <c r="U208" s="24" t="s">
        <v>387</v>
      </c>
      <c r="V208" s="33">
        <v>40280</v>
      </c>
      <c r="W208" s="24" t="str">
        <f t="shared" si="6"/>
        <v>HCM 01</v>
      </c>
      <c r="X208" s="51" t="str">
        <f t="shared" si="7"/>
        <v>HCM Area</v>
      </c>
    </row>
    <row r="209" spans="12:24" x14ac:dyDescent="0.3">
      <c r="L209" s="17" t="s">
        <v>291</v>
      </c>
      <c r="M209" s="19">
        <v>65</v>
      </c>
      <c r="N209" s="20">
        <v>24</v>
      </c>
      <c r="P209" s="48" t="s">
        <v>528</v>
      </c>
      <c r="Q209" s="24" t="s">
        <v>77</v>
      </c>
      <c r="R209" s="24">
        <v>1</v>
      </c>
      <c r="S209" s="32">
        <v>52800</v>
      </c>
      <c r="T209" s="24" t="s">
        <v>386</v>
      </c>
      <c r="U209" s="24" t="s">
        <v>387</v>
      </c>
      <c r="V209" s="33">
        <v>40280</v>
      </c>
      <c r="W209" s="24" t="str">
        <f t="shared" si="6"/>
        <v>HCM 01</v>
      </c>
      <c r="X209" s="51" t="str">
        <f t="shared" si="7"/>
        <v>HCM Area</v>
      </c>
    </row>
    <row r="210" spans="12:24" x14ac:dyDescent="0.3">
      <c r="L210" s="17" t="s">
        <v>292</v>
      </c>
      <c r="M210" s="19">
        <v>37</v>
      </c>
      <c r="N210" s="20">
        <v>21</v>
      </c>
      <c r="P210" s="48" t="s">
        <v>528</v>
      </c>
      <c r="Q210" s="24" t="s">
        <v>133</v>
      </c>
      <c r="R210" s="24">
        <v>3</v>
      </c>
      <c r="S210" s="32">
        <v>307200.3</v>
      </c>
      <c r="T210" s="24" t="s">
        <v>386</v>
      </c>
      <c r="U210" s="24" t="s">
        <v>387</v>
      </c>
      <c r="V210" s="33">
        <v>40280</v>
      </c>
      <c r="W210" s="24" t="str">
        <f t="shared" si="6"/>
        <v>HCM 01</v>
      </c>
      <c r="X210" s="51" t="str">
        <f t="shared" si="7"/>
        <v>HCM Area</v>
      </c>
    </row>
    <row r="211" spans="12:24" x14ac:dyDescent="0.3">
      <c r="L211" s="17" t="s">
        <v>293</v>
      </c>
      <c r="M211" s="19">
        <v>493</v>
      </c>
      <c r="N211" s="20">
        <v>162</v>
      </c>
      <c r="P211" s="48" t="s">
        <v>529</v>
      </c>
      <c r="Q211" s="24" t="s">
        <v>113</v>
      </c>
      <c r="R211" s="24">
        <v>6</v>
      </c>
      <c r="S211" s="32">
        <v>71517.600000000006</v>
      </c>
      <c r="T211" s="24" t="s">
        <v>392</v>
      </c>
      <c r="U211" s="24" t="s">
        <v>393</v>
      </c>
      <c r="V211" s="33">
        <v>40275</v>
      </c>
      <c r="W211" s="24" t="str">
        <f t="shared" si="6"/>
        <v>HCM 02</v>
      </c>
      <c r="X211" s="51" t="str">
        <f t="shared" si="7"/>
        <v>HCM Area</v>
      </c>
    </row>
    <row r="212" spans="12:24" x14ac:dyDescent="0.3">
      <c r="L212" s="17" t="s">
        <v>294</v>
      </c>
      <c r="M212" s="19">
        <v>109</v>
      </c>
      <c r="N212" s="20">
        <v>2</v>
      </c>
      <c r="P212" s="48" t="s">
        <v>529</v>
      </c>
      <c r="Q212" s="24" t="s">
        <v>106</v>
      </c>
      <c r="R212" s="24">
        <v>47</v>
      </c>
      <c r="S212" s="32">
        <v>560221.20000000007</v>
      </c>
      <c r="T212" s="24" t="s">
        <v>392</v>
      </c>
      <c r="U212" s="24" t="s">
        <v>393</v>
      </c>
      <c r="V212" s="33">
        <v>40275</v>
      </c>
      <c r="W212" s="24" t="str">
        <f t="shared" si="6"/>
        <v>HCM 02</v>
      </c>
      <c r="X212" s="51" t="str">
        <f t="shared" si="7"/>
        <v>HCM Area</v>
      </c>
    </row>
    <row r="213" spans="12:24" x14ac:dyDescent="0.3">
      <c r="L213" s="17" t="s">
        <v>295</v>
      </c>
      <c r="M213" s="19">
        <v>273</v>
      </c>
      <c r="N213" s="20">
        <v>83</v>
      </c>
      <c r="P213" s="48" t="s">
        <v>529</v>
      </c>
      <c r="Q213" s="24" t="s">
        <v>109</v>
      </c>
      <c r="R213" s="24">
        <v>1</v>
      </c>
      <c r="S213" s="32">
        <v>11919.6</v>
      </c>
      <c r="T213" s="24" t="s">
        <v>392</v>
      </c>
      <c r="U213" s="24" t="s">
        <v>393</v>
      </c>
      <c r="V213" s="33">
        <v>40275</v>
      </c>
      <c r="W213" s="24" t="str">
        <f t="shared" si="6"/>
        <v>HCM 02</v>
      </c>
      <c r="X213" s="51" t="str">
        <f t="shared" si="7"/>
        <v>HCM Area</v>
      </c>
    </row>
    <row r="214" spans="12:24" x14ac:dyDescent="0.3">
      <c r="L214" s="17" t="s">
        <v>296</v>
      </c>
      <c r="M214" s="19">
        <v>437</v>
      </c>
      <c r="N214" s="20">
        <v>91</v>
      </c>
      <c r="P214" s="48" t="s">
        <v>529</v>
      </c>
      <c r="Q214" s="24" t="s">
        <v>133</v>
      </c>
      <c r="R214" s="24">
        <v>5</v>
      </c>
      <c r="S214" s="32">
        <v>512000.49999999994</v>
      </c>
      <c r="T214" s="24" t="s">
        <v>392</v>
      </c>
      <c r="U214" s="24" t="s">
        <v>393</v>
      </c>
      <c r="V214" s="33">
        <v>40275</v>
      </c>
      <c r="W214" s="24" t="str">
        <f t="shared" si="6"/>
        <v>HCM 02</v>
      </c>
      <c r="X214" s="51" t="str">
        <f t="shared" si="7"/>
        <v>HCM Area</v>
      </c>
    </row>
    <row r="215" spans="12:24" x14ac:dyDescent="0.3">
      <c r="L215" s="17" t="s">
        <v>297</v>
      </c>
      <c r="M215" s="19">
        <v>703</v>
      </c>
      <c r="N215" s="20">
        <v>86</v>
      </c>
      <c r="P215" s="48" t="s">
        <v>524</v>
      </c>
      <c r="Q215" s="24" t="s">
        <v>133</v>
      </c>
      <c r="R215" s="24">
        <v>2</v>
      </c>
      <c r="S215" s="32">
        <v>204800.19999999998</v>
      </c>
      <c r="T215" s="24" t="s">
        <v>411</v>
      </c>
      <c r="U215" s="24" t="s">
        <v>412</v>
      </c>
      <c r="V215" s="33">
        <v>40341</v>
      </c>
      <c r="W215" s="24" t="str">
        <f t="shared" si="6"/>
        <v>HCM 03</v>
      </c>
      <c r="X215" s="51" t="str">
        <f t="shared" si="7"/>
        <v>HCM Area</v>
      </c>
    </row>
    <row r="216" spans="12:24" x14ac:dyDescent="0.3">
      <c r="L216" s="17" t="s">
        <v>298</v>
      </c>
      <c r="M216" s="19">
        <v>226</v>
      </c>
      <c r="N216" s="20">
        <v>88</v>
      </c>
      <c r="P216" s="48" t="s">
        <v>524</v>
      </c>
      <c r="Q216" s="24" t="s">
        <v>119</v>
      </c>
      <c r="R216" s="24">
        <v>21</v>
      </c>
      <c r="S216" s="32">
        <v>477750</v>
      </c>
      <c r="T216" s="24" t="s">
        <v>411</v>
      </c>
      <c r="U216" s="24" t="s">
        <v>412</v>
      </c>
      <c r="V216" s="33">
        <v>40341</v>
      </c>
      <c r="W216" s="24" t="str">
        <f t="shared" si="6"/>
        <v>HCM 03</v>
      </c>
      <c r="X216" s="51" t="str">
        <f t="shared" si="7"/>
        <v>HCM Area</v>
      </c>
    </row>
    <row r="217" spans="12:24" x14ac:dyDescent="0.3">
      <c r="L217" s="17" t="s">
        <v>299</v>
      </c>
      <c r="M217" s="19">
        <v>355</v>
      </c>
      <c r="N217" s="20">
        <v>4</v>
      </c>
      <c r="P217" s="48" t="s">
        <v>531</v>
      </c>
      <c r="Q217" s="24" t="s">
        <v>63</v>
      </c>
      <c r="R217" s="24">
        <v>6</v>
      </c>
      <c r="S217" s="32">
        <v>323400</v>
      </c>
      <c r="T217" s="24" t="s">
        <v>380</v>
      </c>
      <c r="U217" s="24" t="s">
        <v>381</v>
      </c>
      <c r="V217" s="33">
        <v>40324</v>
      </c>
      <c r="W217" s="24" t="str">
        <f t="shared" si="6"/>
        <v>HCM 03</v>
      </c>
      <c r="X217" s="51" t="str">
        <f t="shared" si="7"/>
        <v>HCM Area</v>
      </c>
    </row>
    <row r="218" spans="12:24" x14ac:dyDescent="0.3">
      <c r="L218" s="17" t="s">
        <v>300</v>
      </c>
      <c r="M218" s="19">
        <v>95</v>
      </c>
      <c r="N218" s="20">
        <v>32</v>
      </c>
      <c r="P218" s="48" t="s">
        <v>531</v>
      </c>
      <c r="Q218" s="24" t="s">
        <v>126</v>
      </c>
      <c r="R218" s="24">
        <v>10</v>
      </c>
      <c r="S218" s="32">
        <v>1024001</v>
      </c>
      <c r="T218" s="24" t="s">
        <v>380</v>
      </c>
      <c r="U218" s="24" t="s">
        <v>381</v>
      </c>
      <c r="V218" s="33">
        <v>40324</v>
      </c>
      <c r="W218" s="24" t="str">
        <f t="shared" si="6"/>
        <v>HCM 03</v>
      </c>
      <c r="X218" s="51" t="str">
        <f t="shared" si="7"/>
        <v>HCM Area</v>
      </c>
    </row>
    <row r="219" spans="12:24" x14ac:dyDescent="0.3">
      <c r="L219" s="17" t="s">
        <v>301</v>
      </c>
      <c r="M219" s="19">
        <v>423</v>
      </c>
      <c r="N219" s="20">
        <v>25</v>
      </c>
      <c r="P219" s="48" t="s">
        <v>531</v>
      </c>
      <c r="Q219" s="24" t="s">
        <v>121</v>
      </c>
      <c r="R219" s="24">
        <v>9</v>
      </c>
      <c r="S219" s="32">
        <v>13806.449999999999</v>
      </c>
      <c r="T219" s="24" t="s">
        <v>380</v>
      </c>
      <c r="U219" s="24" t="s">
        <v>381</v>
      </c>
      <c r="V219" s="33">
        <v>40324</v>
      </c>
      <c r="W219" s="24" t="str">
        <f t="shared" si="6"/>
        <v>HCM 03</v>
      </c>
      <c r="X219" s="51" t="str">
        <f t="shared" si="7"/>
        <v>HCM Area</v>
      </c>
    </row>
    <row r="220" spans="12:24" x14ac:dyDescent="0.3">
      <c r="L220" s="17" t="s">
        <v>302</v>
      </c>
      <c r="M220" s="19">
        <v>562</v>
      </c>
      <c r="N220" s="20">
        <v>221</v>
      </c>
      <c r="P220" s="48" t="s">
        <v>532</v>
      </c>
      <c r="Q220" s="24" t="s">
        <v>96</v>
      </c>
      <c r="R220" s="24">
        <v>49</v>
      </c>
      <c r="S220" s="32">
        <v>1091582.7999999998</v>
      </c>
      <c r="T220" s="24" t="s">
        <v>439</v>
      </c>
      <c r="U220" s="24" t="s">
        <v>440</v>
      </c>
      <c r="V220" s="33">
        <v>40305</v>
      </c>
      <c r="W220" s="24" t="str">
        <f t="shared" si="6"/>
        <v>Mekong 01</v>
      </c>
      <c r="X220" s="51" t="str">
        <f t="shared" si="7"/>
        <v>Provinces</v>
      </c>
    </row>
    <row r="221" spans="12:24" x14ac:dyDescent="0.3">
      <c r="L221" s="17" t="s">
        <v>303</v>
      </c>
      <c r="M221" s="19">
        <v>68</v>
      </c>
      <c r="N221" s="20">
        <v>38</v>
      </c>
      <c r="P221" s="48" t="s">
        <v>533</v>
      </c>
      <c r="Q221" s="24" t="s">
        <v>129</v>
      </c>
      <c r="R221" s="24">
        <v>12</v>
      </c>
      <c r="S221" s="32">
        <v>1228801.2</v>
      </c>
      <c r="T221" s="24" t="s">
        <v>374</v>
      </c>
      <c r="U221" s="24" t="s">
        <v>375</v>
      </c>
      <c r="V221" s="33">
        <v>40360</v>
      </c>
      <c r="W221" s="24" t="str">
        <f t="shared" si="6"/>
        <v>North 01</v>
      </c>
      <c r="X221" s="51" t="str">
        <f t="shared" si="7"/>
        <v>Provinces</v>
      </c>
    </row>
    <row r="222" spans="12:24" x14ac:dyDescent="0.3">
      <c r="L222" s="17" t="s">
        <v>304</v>
      </c>
      <c r="M222" s="19">
        <v>117</v>
      </c>
      <c r="N222" s="20">
        <v>53</v>
      </c>
      <c r="P222" s="48" t="s">
        <v>534</v>
      </c>
      <c r="Q222" s="24" t="s">
        <v>111</v>
      </c>
      <c r="R222" s="24">
        <v>31</v>
      </c>
      <c r="S222" s="32">
        <v>762135</v>
      </c>
      <c r="T222" s="24" t="s">
        <v>380</v>
      </c>
      <c r="U222" s="24" t="s">
        <v>381</v>
      </c>
      <c r="V222" s="33">
        <v>40289</v>
      </c>
      <c r="W222" s="24" t="str">
        <f t="shared" si="6"/>
        <v>HCM 03</v>
      </c>
      <c r="X222" s="51" t="str">
        <f t="shared" si="7"/>
        <v>HCM Area</v>
      </c>
    </row>
    <row r="223" spans="12:24" x14ac:dyDescent="0.3">
      <c r="L223" s="17" t="s">
        <v>305</v>
      </c>
      <c r="M223" s="19">
        <v>505</v>
      </c>
      <c r="N223" s="20">
        <v>133</v>
      </c>
      <c r="P223" s="48" t="s">
        <v>524</v>
      </c>
      <c r="Q223" s="24" t="s">
        <v>120</v>
      </c>
      <c r="R223" s="24">
        <v>21</v>
      </c>
      <c r="S223" s="32">
        <v>53956.35</v>
      </c>
      <c r="T223" s="24" t="s">
        <v>411</v>
      </c>
      <c r="U223" s="24" t="s">
        <v>412</v>
      </c>
      <c r="V223" s="33">
        <v>40341</v>
      </c>
      <c r="W223" s="24" t="str">
        <f t="shared" si="6"/>
        <v>HCM 03</v>
      </c>
      <c r="X223" s="51" t="str">
        <f t="shared" si="7"/>
        <v>HCM Area</v>
      </c>
    </row>
    <row r="224" spans="12:24" x14ac:dyDescent="0.3">
      <c r="L224" s="17" t="s">
        <v>306</v>
      </c>
      <c r="M224" s="19">
        <v>770</v>
      </c>
      <c r="N224" s="20">
        <v>153</v>
      </c>
      <c r="P224" s="48" t="s">
        <v>536</v>
      </c>
      <c r="Q224" s="24" t="s">
        <v>132</v>
      </c>
      <c r="R224" s="24">
        <v>5</v>
      </c>
      <c r="S224" s="32">
        <v>512000.5</v>
      </c>
      <c r="T224" s="24" t="s">
        <v>405</v>
      </c>
      <c r="U224" s="24" t="s">
        <v>406</v>
      </c>
      <c r="V224" s="33">
        <v>40309</v>
      </c>
      <c r="W224" s="24" t="str">
        <f t="shared" si="6"/>
        <v>Mekong 01</v>
      </c>
      <c r="X224" s="51" t="str">
        <f t="shared" si="7"/>
        <v>Provinces</v>
      </c>
    </row>
    <row r="225" spans="12:24" x14ac:dyDescent="0.3">
      <c r="L225" s="17" t="s">
        <v>307</v>
      </c>
      <c r="M225" s="19">
        <v>407</v>
      </c>
      <c r="N225" s="20">
        <v>87</v>
      </c>
      <c r="P225" s="48" t="s">
        <v>537</v>
      </c>
      <c r="Q225" s="24" t="s">
        <v>121</v>
      </c>
      <c r="R225" s="24">
        <v>7</v>
      </c>
      <c r="S225" s="32">
        <v>10738.35</v>
      </c>
      <c r="T225" s="24" t="s">
        <v>374</v>
      </c>
      <c r="U225" s="24" t="s">
        <v>375</v>
      </c>
      <c r="V225" s="33">
        <v>40299</v>
      </c>
      <c r="W225" s="24" t="str">
        <f t="shared" si="6"/>
        <v>North 01</v>
      </c>
      <c r="X225" s="51" t="str">
        <f t="shared" si="7"/>
        <v>Provinces</v>
      </c>
    </row>
    <row r="226" spans="12:24" x14ac:dyDescent="0.3">
      <c r="L226" s="17" t="s">
        <v>308</v>
      </c>
      <c r="M226" s="19">
        <v>188</v>
      </c>
      <c r="N226" s="20">
        <v>19</v>
      </c>
      <c r="P226" s="48" t="s">
        <v>538</v>
      </c>
      <c r="Q226" s="24" t="s">
        <v>116</v>
      </c>
      <c r="R226" s="24">
        <v>12</v>
      </c>
      <c r="S226" s="32">
        <v>507000</v>
      </c>
      <c r="T226" s="24" t="s">
        <v>386</v>
      </c>
      <c r="U226" s="24" t="s">
        <v>387</v>
      </c>
      <c r="V226" s="33">
        <v>40311</v>
      </c>
      <c r="W226" s="24" t="str">
        <f t="shared" si="6"/>
        <v>HCM 01</v>
      </c>
      <c r="X226" s="51" t="str">
        <f t="shared" si="7"/>
        <v>HCM Area</v>
      </c>
    </row>
    <row r="227" spans="12:24" x14ac:dyDescent="0.3">
      <c r="L227" s="17" t="s">
        <v>309</v>
      </c>
      <c r="M227" s="19">
        <v>115</v>
      </c>
      <c r="N227" s="20">
        <v>70</v>
      </c>
      <c r="P227" s="48" t="s">
        <v>539</v>
      </c>
      <c r="Q227" s="24" t="s">
        <v>125</v>
      </c>
      <c r="R227" s="24">
        <v>32</v>
      </c>
      <c r="S227" s="32">
        <v>140280</v>
      </c>
      <c r="T227" s="24" t="s">
        <v>396</v>
      </c>
      <c r="U227" s="24" t="s">
        <v>397</v>
      </c>
      <c r="V227" s="33">
        <v>40329</v>
      </c>
      <c r="W227" s="24" t="str">
        <f t="shared" si="6"/>
        <v>HCM 01</v>
      </c>
      <c r="X227" s="51" t="str">
        <f t="shared" si="7"/>
        <v>HCM Area</v>
      </c>
    </row>
    <row r="228" spans="12:24" x14ac:dyDescent="0.3">
      <c r="L228" s="17" t="s">
        <v>310</v>
      </c>
      <c r="M228" s="19">
        <v>74</v>
      </c>
      <c r="N228" s="20">
        <v>9</v>
      </c>
      <c r="P228" s="48" t="s">
        <v>540</v>
      </c>
      <c r="Q228" s="24" t="s">
        <v>87</v>
      </c>
      <c r="R228" s="24">
        <v>10</v>
      </c>
      <c r="S228" s="32">
        <v>119701.99999999999</v>
      </c>
      <c r="T228" s="24" t="s">
        <v>405</v>
      </c>
      <c r="U228" s="24" t="s">
        <v>406</v>
      </c>
      <c r="V228" s="33">
        <v>40328</v>
      </c>
      <c r="W228" s="24" t="str">
        <f t="shared" si="6"/>
        <v>Mekong 01</v>
      </c>
      <c r="X228" s="51" t="str">
        <f t="shared" si="7"/>
        <v>Provinces</v>
      </c>
    </row>
    <row r="229" spans="12:24" x14ac:dyDescent="0.3">
      <c r="L229" s="17" t="s">
        <v>311</v>
      </c>
      <c r="M229" s="19">
        <v>43</v>
      </c>
      <c r="N229" s="20">
        <v>2</v>
      </c>
      <c r="P229" s="48" t="s">
        <v>541</v>
      </c>
      <c r="Q229" s="24" t="s">
        <v>106</v>
      </c>
      <c r="R229" s="24">
        <v>94</v>
      </c>
      <c r="S229" s="32">
        <v>1120442.4000000001</v>
      </c>
      <c r="T229" s="24" t="s">
        <v>419</v>
      </c>
      <c r="U229" s="24" t="s">
        <v>420</v>
      </c>
      <c r="V229" s="33">
        <v>40279</v>
      </c>
      <c r="W229" s="24" t="str">
        <f t="shared" si="6"/>
        <v>Central 01</v>
      </c>
      <c r="X229" s="51" t="str">
        <f t="shared" si="7"/>
        <v>Provinces</v>
      </c>
    </row>
    <row r="230" spans="12:24" x14ac:dyDescent="0.3">
      <c r="L230" s="17" t="s">
        <v>312</v>
      </c>
      <c r="M230" s="19">
        <v>186</v>
      </c>
      <c r="N230" s="20">
        <v>108</v>
      </c>
      <c r="P230" s="48" t="s">
        <v>542</v>
      </c>
      <c r="Q230" s="24" t="s">
        <v>109</v>
      </c>
      <c r="R230" s="24">
        <v>11</v>
      </c>
      <c r="S230" s="32">
        <v>131115.6</v>
      </c>
      <c r="T230" s="24" t="s">
        <v>414</v>
      </c>
      <c r="U230" s="24" t="s">
        <v>415</v>
      </c>
      <c r="V230" s="33">
        <v>40302</v>
      </c>
      <c r="W230" s="24" t="str">
        <f t="shared" si="6"/>
        <v>North 02</v>
      </c>
      <c r="X230" s="51" t="str">
        <f t="shared" si="7"/>
        <v>Provinces</v>
      </c>
    </row>
    <row r="231" spans="12:24" x14ac:dyDescent="0.3">
      <c r="L231" s="17" t="s">
        <v>313</v>
      </c>
      <c r="M231" s="19">
        <v>721</v>
      </c>
      <c r="N231" s="20">
        <v>264</v>
      </c>
      <c r="P231" s="48" t="s">
        <v>543</v>
      </c>
      <c r="Q231" s="24" t="s">
        <v>93</v>
      </c>
      <c r="R231" s="24">
        <v>11</v>
      </c>
      <c r="S231" s="32">
        <v>256023.89999999997</v>
      </c>
      <c r="T231" s="24" t="s">
        <v>405</v>
      </c>
      <c r="U231" s="24" t="s">
        <v>406</v>
      </c>
      <c r="V231" s="33">
        <v>40278</v>
      </c>
      <c r="W231" s="24" t="str">
        <f t="shared" si="6"/>
        <v>Mekong 01</v>
      </c>
      <c r="X231" s="51" t="str">
        <f t="shared" si="7"/>
        <v>Provinces</v>
      </c>
    </row>
    <row r="232" spans="12:24" x14ac:dyDescent="0.3">
      <c r="L232" s="17" t="s">
        <v>314</v>
      </c>
      <c r="M232" s="19">
        <v>430</v>
      </c>
      <c r="N232" s="20">
        <v>44</v>
      </c>
      <c r="P232" s="48" t="s">
        <v>544</v>
      </c>
      <c r="Q232" s="24" t="s">
        <v>123</v>
      </c>
      <c r="R232" s="24">
        <v>8</v>
      </c>
      <c r="S232" s="32">
        <v>20554.8</v>
      </c>
      <c r="T232" s="24" t="s">
        <v>374</v>
      </c>
      <c r="U232" s="24" t="s">
        <v>375</v>
      </c>
      <c r="V232" s="33">
        <v>40271</v>
      </c>
      <c r="W232" s="24" t="str">
        <f t="shared" si="6"/>
        <v>North 01</v>
      </c>
      <c r="X232" s="51" t="str">
        <f t="shared" si="7"/>
        <v>Provinces</v>
      </c>
    </row>
    <row r="233" spans="12:24" x14ac:dyDescent="0.3">
      <c r="L233" s="17" t="s">
        <v>315</v>
      </c>
      <c r="M233" s="19">
        <v>312</v>
      </c>
      <c r="N233" s="20">
        <v>36</v>
      </c>
      <c r="P233" s="48" t="s">
        <v>545</v>
      </c>
      <c r="Q233" s="24" t="s">
        <v>134</v>
      </c>
      <c r="R233" s="24">
        <v>17</v>
      </c>
      <c r="S233" s="32">
        <v>718250</v>
      </c>
      <c r="T233" s="24" t="s">
        <v>399</v>
      </c>
      <c r="U233" s="24" t="s">
        <v>400</v>
      </c>
      <c r="V233" s="33">
        <v>40279</v>
      </c>
      <c r="W233" s="24" t="str">
        <f t="shared" si="6"/>
        <v>Mekong 02</v>
      </c>
      <c r="X233" s="51" t="str">
        <f t="shared" si="7"/>
        <v>Provinces</v>
      </c>
    </row>
    <row r="234" spans="12:24" x14ac:dyDescent="0.3">
      <c r="L234" s="17" t="s">
        <v>316</v>
      </c>
      <c r="M234" s="19">
        <v>77</v>
      </c>
      <c r="N234" s="20">
        <v>59</v>
      </c>
      <c r="P234" s="48" t="s">
        <v>546</v>
      </c>
      <c r="Q234" s="24" t="s">
        <v>87</v>
      </c>
      <c r="R234" s="24">
        <v>35</v>
      </c>
      <c r="S234" s="32">
        <v>418956.99999999994</v>
      </c>
      <c r="T234" s="24" t="s">
        <v>380</v>
      </c>
      <c r="U234" s="24" t="s">
        <v>381</v>
      </c>
      <c r="V234" s="33">
        <v>40289</v>
      </c>
      <c r="W234" s="24" t="str">
        <f t="shared" si="6"/>
        <v>HCM 03</v>
      </c>
      <c r="X234" s="51" t="str">
        <f t="shared" si="7"/>
        <v>HCM Area</v>
      </c>
    </row>
    <row r="235" spans="12:24" x14ac:dyDescent="0.3">
      <c r="L235" s="17" t="s">
        <v>317</v>
      </c>
      <c r="M235" s="19">
        <v>105</v>
      </c>
      <c r="N235" s="20">
        <v>50</v>
      </c>
      <c r="P235" s="48" t="s">
        <v>547</v>
      </c>
      <c r="Q235" s="24" t="s">
        <v>66</v>
      </c>
      <c r="R235" s="24">
        <v>9</v>
      </c>
      <c r="S235" s="32">
        <v>485100</v>
      </c>
      <c r="T235" s="24" t="s">
        <v>389</v>
      </c>
      <c r="U235" s="24" t="s">
        <v>390</v>
      </c>
      <c r="V235" s="33">
        <v>40303</v>
      </c>
      <c r="W235" s="24" t="str">
        <f t="shared" si="6"/>
        <v>South 02</v>
      </c>
      <c r="X235" s="51" t="str">
        <f t="shared" si="7"/>
        <v>Provinces</v>
      </c>
    </row>
    <row r="236" spans="12:24" x14ac:dyDescent="0.3">
      <c r="L236" s="17" t="s">
        <v>318</v>
      </c>
      <c r="M236" s="19">
        <v>131</v>
      </c>
      <c r="N236" s="20">
        <v>2</v>
      </c>
      <c r="P236" s="48" t="s">
        <v>548</v>
      </c>
      <c r="Q236" s="24" t="s">
        <v>118</v>
      </c>
      <c r="R236" s="24">
        <v>1</v>
      </c>
      <c r="S236" s="32">
        <v>42250</v>
      </c>
      <c r="T236" s="24" t="s">
        <v>414</v>
      </c>
      <c r="U236" s="24" t="s">
        <v>415</v>
      </c>
      <c r="V236" s="33">
        <v>40272</v>
      </c>
      <c r="W236" s="24" t="str">
        <f t="shared" si="6"/>
        <v>North 02</v>
      </c>
      <c r="X236" s="51" t="str">
        <f t="shared" si="7"/>
        <v>Provinces</v>
      </c>
    </row>
    <row r="237" spans="12:24" x14ac:dyDescent="0.3">
      <c r="L237" s="17" t="s">
        <v>319</v>
      </c>
      <c r="M237" s="19">
        <v>463</v>
      </c>
      <c r="N237" s="20">
        <v>141</v>
      </c>
      <c r="P237" s="48" t="s">
        <v>523</v>
      </c>
      <c r="Q237" s="24" t="s">
        <v>123</v>
      </c>
      <c r="R237" s="24">
        <v>17</v>
      </c>
      <c r="S237" s="32">
        <v>43678.95</v>
      </c>
      <c r="T237" s="24" t="s">
        <v>383</v>
      </c>
      <c r="U237" s="24" t="s">
        <v>384</v>
      </c>
      <c r="V237" s="33">
        <v>40336</v>
      </c>
      <c r="W237" s="24" t="str">
        <f t="shared" si="6"/>
        <v>Central 02</v>
      </c>
      <c r="X237" s="51" t="str">
        <f t="shared" si="7"/>
        <v>Provinces</v>
      </c>
    </row>
    <row r="238" spans="12:24" x14ac:dyDescent="0.3">
      <c r="L238" s="17" t="s">
        <v>320</v>
      </c>
      <c r="M238" s="19">
        <v>49</v>
      </c>
      <c r="N238" s="20">
        <v>21</v>
      </c>
      <c r="P238" s="48" t="s">
        <v>550</v>
      </c>
      <c r="Q238" s="24" t="s">
        <v>59</v>
      </c>
      <c r="R238" s="24">
        <v>1</v>
      </c>
      <c r="S238" s="32">
        <v>53900</v>
      </c>
      <c r="T238" s="24" t="s">
        <v>380</v>
      </c>
      <c r="U238" s="24" t="s">
        <v>381</v>
      </c>
      <c r="V238" s="33">
        <v>40318</v>
      </c>
      <c r="W238" s="24" t="str">
        <f t="shared" si="6"/>
        <v>HCM 03</v>
      </c>
      <c r="X238" s="51" t="str">
        <f t="shared" si="7"/>
        <v>HCM Area</v>
      </c>
    </row>
    <row r="239" spans="12:24" x14ac:dyDescent="0.3">
      <c r="L239" s="17" t="s">
        <v>321</v>
      </c>
      <c r="M239" s="19">
        <v>380</v>
      </c>
      <c r="N239" s="20">
        <v>23</v>
      </c>
      <c r="P239" s="48" t="s">
        <v>551</v>
      </c>
      <c r="Q239" s="24" t="s">
        <v>74</v>
      </c>
      <c r="R239" s="24">
        <v>4</v>
      </c>
      <c r="S239" s="32">
        <v>215600</v>
      </c>
      <c r="T239" s="24" t="s">
        <v>396</v>
      </c>
      <c r="U239" s="24" t="s">
        <v>397</v>
      </c>
      <c r="V239" s="33">
        <v>40310</v>
      </c>
      <c r="W239" s="24" t="str">
        <f t="shared" si="6"/>
        <v>HCM 01</v>
      </c>
      <c r="X239" s="51" t="str">
        <f t="shared" si="7"/>
        <v>HCM Area</v>
      </c>
    </row>
    <row r="240" spans="12:24" x14ac:dyDescent="0.3">
      <c r="L240" s="17" t="s">
        <v>322</v>
      </c>
      <c r="M240" s="19">
        <v>784</v>
      </c>
      <c r="N240" s="20">
        <v>172</v>
      </c>
      <c r="P240" s="48" t="s">
        <v>552</v>
      </c>
      <c r="Q240" s="24" t="s">
        <v>59</v>
      </c>
      <c r="R240" s="24">
        <v>3</v>
      </c>
      <c r="S240" s="32">
        <v>161700</v>
      </c>
      <c r="T240" s="24" t="s">
        <v>377</v>
      </c>
      <c r="U240" s="24" t="s">
        <v>378</v>
      </c>
      <c r="V240" s="33">
        <v>40285</v>
      </c>
      <c r="W240" s="24" t="str">
        <f t="shared" si="6"/>
        <v>Mekong 02</v>
      </c>
      <c r="X240" s="51" t="str">
        <f t="shared" si="7"/>
        <v>Provinces</v>
      </c>
    </row>
    <row r="241" spans="12:24" x14ac:dyDescent="0.3">
      <c r="L241" s="17" t="s">
        <v>323</v>
      </c>
      <c r="M241" s="19">
        <v>501</v>
      </c>
      <c r="N241" s="20">
        <v>313</v>
      </c>
      <c r="P241" s="48" t="s">
        <v>553</v>
      </c>
      <c r="Q241" s="24" t="s">
        <v>107</v>
      </c>
      <c r="R241" s="24">
        <v>4</v>
      </c>
      <c r="S241" s="32">
        <v>98340</v>
      </c>
      <c r="T241" s="24" t="s">
        <v>380</v>
      </c>
      <c r="U241" s="24" t="s">
        <v>381</v>
      </c>
      <c r="V241" s="33">
        <v>40293</v>
      </c>
      <c r="W241" s="24" t="str">
        <f t="shared" si="6"/>
        <v>HCM 03</v>
      </c>
      <c r="X241" s="51" t="str">
        <f t="shared" si="7"/>
        <v>HCM Area</v>
      </c>
    </row>
    <row r="242" spans="12:24" x14ac:dyDescent="0.3">
      <c r="L242" s="17" t="s">
        <v>324</v>
      </c>
      <c r="M242" s="19">
        <v>146</v>
      </c>
      <c r="N242" s="20">
        <v>80</v>
      </c>
      <c r="P242" s="48" t="s">
        <v>554</v>
      </c>
      <c r="Q242" s="24" t="s">
        <v>119</v>
      </c>
      <c r="R242" s="24">
        <v>3</v>
      </c>
      <c r="S242" s="32">
        <v>68250</v>
      </c>
      <c r="T242" s="24" t="s">
        <v>439</v>
      </c>
      <c r="U242" s="24" t="s">
        <v>440</v>
      </c>
      <c r="V242" s="33">
        <v>40282</v>
      </c>
      <c r="W242" s="24" t="str">
        <f t="shared" si="6"/>
        <v>Mekong 01</v>
      </c>
      <c r="X242" s="51" t="str">
        <f t="shared" si="7"/>
        <v>Provinces</v>
      </c>
    </row>
    <row r="243" spans="12:24" x14ac:dyDescent="0.3">
      <c r="L243" s="17" t="s">
        <v>325</v>
      </c>
      <c r="M243" s="19">
        <v>353</v>
      </c>
      <c r="N243" s="20">
        <v>160</v>
      </c>
      <c r="P243" s="48" t="s">
        <v>555</v>
      </c>
      <c r="Q243" s="24" t="s">
        <v>105</v>
      </c>
      <c r="R243" s="24">
        <v>39</v>
      </c>
      <c r="S243" s="32">
        <v>464864.39999999997</v>
      </c>
      <c r="T243" s="24" t="s">
        <v>402</v>
      </c>
      <c r="U243" s="24" t="s">
        <v>403</v>
      </c>
      <c r="V243" s="33">
        <v>40307</v>
      </c>
      <c r="W243" s="24" t="str">
        <f t="shared" si="6"/>
        <v>South 01</v>
      </c>
      <c r="X243" s="51" t="str">
        <f t="shared" si="7"/>
        <v>Provinces</v>
      </c>
    </row>
    <row r="244" spans="12:24" x14ac:dyDescent="0.3">
      <c r="L244" s="17" t="s">
        <v>326</v>
      </c>
      <c r="M244" s="19">
        <v>526</v>
      </c>
      <c r="N244" s="20">
        <v>95</v>
      </c>
      <c r="P244" s="48" t="s">
        <v>556</v>
      </c>
      <c r="Q244" s="24" t="s">
        <v>93</v>
      </c>
      <c r="R244" s="24">
        <v>1</v>
      </c>
      <c r="S244" s="32">
        <v>23274.899999999998</v>
      </c>
      <c r="T244" s="24" t="s">
        <v>402</v>
      </c>
      <c r="U244" s="24" t="s">
        <v>403</v>
      </c>
      <c r="V244" s="33">
        <v>40360</v>
      </c>
      <c r="W244" s="24" t="str">
        <f t="shared" si="6"/>
        <v>South 01</v>
      </c>
      <c r="X244" s="51" t="str">
        <f t="shared" si="7"/>
        <v>Provinces</v>
      </c>
    </row>
    <row r="245" spans="12:24" x14ac:dyDescent="0.3">
      <c r="L245" s="17" t="s">
        <v>327</v>
      </c>
      <c r="M245" s="19">
        <v>111</v>
      </c>
      <c r="N245" s="20">
        <v>10</v>
      </c>
      <c r="P245" s="48" t="s">
        <v>521</v>
      </c>
      <c r="Q245" s="24" t="s">
        <v>103</v>
      </c>
      <c r="R245" s="24">
        <v>202</v>
      </c>
      <c r="S245" s="32">
        <v>4966170</v>
      </c>
      <c r="T245" s="24" t="s">
        <v>396</v>
      </c>
      <c r="U245" s="24" t="s">
        <v>397</v>
      </c>
      <c r="V245" s="33">
        <v>40359</v>
      </c>
      <c r="W245" s="24" t="str">
        <f t="shared" si="6"/>
        <v>HCM 01</v>
      </c>
      <c r="X245" s="51" t="str">
        <f t="shared" si="7"/>
        <v>HCM Area</v>
      </c>
    </row>
    <row r="246" spans="12:24" x14ac:dyDescent="0.3">
      <c r="L246" s="17" t="s">
        <v>328</v>
      </c>
      <c r="M246" s="19">
        <v>128</v>
      </c>
      <c r="N246" s="20">
        <v>20</v>
      </c>
      <c r="P246" s="48" t="s">
        <v>558</v>
      </c>
      <c r="Q246" s="24" t="s">
        <v>47</v>
      </c>
      <c r="R246" s="24">
        <v>16</v>
      </c>
      <c r="S246" s="32">
        <v>844800</v>
      </c>
      <c r="T246" s="24" t="s">
        <v>439</v>
      </c>
      <c r="U246" s="24" t="s">
        <v>440</v>
      </c>
      <c r="V246" s="33">
        <v>40314</v>
      </c>
      <c r="W246" s="24" t="str">
        <f t="shared" si="6"/>
        <v>Mekong 01</v>
      </c>
      <c r="X246" s="51" t="str">
        <f t="shared" si="7"/>
        <v>Provinces</v>
      </c>
    </row>
    <row r="247" spans="12:24" x14ac:dyDescent="0.3">
      <c r="L247" s="17" t="s">
        <v>329</v>
      </c>
      <c r="M247" s="19">
        <v>177</v>
      </c>
      <c r="N247" s="20">
        <v>165</v>
      </c>
      <c r="P247" s="48" t="s">
        <v>559</v>
      </c>
      <c r="Q247" s="24" t="s">
        <v>54</v>
      </c>
      <c r="R247" s="24">
        <v>19</v>
      </c>
      <c r="S247" s="32">
        <v>1024100</v>
      </c>
      <c r="T247" s="24" t="s">
        <v>383</v>
      </c>
      <c r="U247" s="24" t="s">
        <v>384</v>
      </c>
      <c r="V247" s="33">
        <v>40281</v>
      </c>
      <c r="W247" s="24" t="str">
        <f t="shared" si="6"/>
        <v>Central 02</v>
      </c>
      <c r="X247" s="51" t="str">
        <f t="shared" si="7"/>
        <v>Provinces</v>
      </c>
    </row>
    <row r="248" spans="12:24" x14ac:dyDescent="0.3">
      <c r="L248" s="17" t="s">
        <v>330</v>
      </c>
      <c r="M248" s="19">
        <v>44</v>
      </c>
      <c r="N248" s="20">
        <v>42</v>
      </c>
      <c r="P248" s="48" t="s">
        <v>560</v>
      </c>
      <c r="Q248" s="24" t="s">
        <v>110</v>
      </c>
      <c r="R248" s="24">
        <v>2</v>
      </c>
      <c r="S248" s="32">
        <v>23839.200000000001</v>
      </c>
      <c r="T248" s="24" t="s">
        <v>380</v>
      </c>
      <c r="U248" s="24" t="s">
        <v>381</v>
      </c>
      <c r="V248" s="33">
        <v>40303</v>
      </c>
      <c r="W248" s="24" t="str">
        <f t="shared" si="6"/>
        <v>HCM 03</v>
      </c>
      <c r="X248" s="51" t="str">
        <f t="shared" si="7"/>
        <v>HCM Area</v>
      </c>
    </row>
    <row r="249" spans="12:24" x14ac:dyDescent="0.3">
      <c r="L249" s="17" t="s">
        <v>331</v>
      </c>
      <c r="M249" s="19">
        <v>461</v>
      </c>
      <c r="N249" s="20">
        <v>66</v>
      </c>
      <c r="P249" s="48" t="s">
        <v>519</v>
      </c>
      <c r="Q249" s="24" t="s">
        <v>116</v>
      </c>
      <c r="R249" s="24">
        <v>35</v>
      </c>
      <c r="S249" s="32">
        <v>1478750</v>
      </c>
      <c r="T249" s="24" t="s">
        <v>439</v>
      </c>
      <c r="U249" s="24" t="s">
        <v>440</v>
      </c>
      <c r="V249" s="33">
        <v>40351</v>
      </c>
      <c r="W249" s="24" t="str">
        <f t="shared" si="6"/>
        <v>Mekong 01</v>
      </c>
      <c r="X249" s="51" t="str">
        <f t="shared" si="7"/>
        <v>Provinces</v>
      </c>
    </row>
    <row r="250" spans="12:24" x14ac:dyDescent="0.3">
      <c r="L250" s="17" t="s">
        <v>332</v>
      </c>
      <c r="M250" s="19">
        <v>269</v>
      </c>
      <c r="N250" s="20">
        <v>140</v>
      </c>
      <c r="P250" s="48" t="s">
        <v>518</v>
      </c>
      <c r="Q250" s="24" t="s">
        <v>102</v>
      </c>
      <c r="R250" s="24">
        <v>4</v>
      </c>
      <c r="S250" s="32">
        <v>93099.599999999991</v>
      </c>
      <c r="T250" s="24" t="s">
        <v>399</v>
      </c>
      <c r="U250" s="24" t="s">
        <v>400</v>
      </c>
      <c r="V250" s="33">
        <v>40330</v>
      </c>
      <c r="W250" s="24" t="str">
        <f t="shared" si="6"/>
        <v>Mekong 02</v>
      </c>
      <c r="X250" s="51" t="str">
        <f t="shared" si="7"/>
        <v>Provinces</v>
      </c>
    </row>
    <row r="251" spans="12:24" x14ac:dyDescent="0.3">
      <c r="L251" s="17" t="s">
        <v>333</v>
      </c>
      <c r="M251" s="19">
        <v>56</v>
      </c>
      <c r="N251" s="20">
        <v>22</v>
      </c>
      <c r="P251" s="48" t="s">
        <v>517</v>
      </c>
      <c r="Q251" s="24" t="s">
        <v>124</v>
      </c>
      <c r="R251" s="24">
        <v>58</v>
      </c>
      <c r="S251" s="32">
        <v>88974.9</v>
      </c>
      <c r="T251" s="24" t="s">
        <v>439</v>
      </c>
      <c r="U251" s="24" t="s">
        <v>440</v>
      </c>
      <c r="V251" s="33">
        <v>40343</v>
      </c>
      <c r="W251" s="24" t="str">
        <f t="shared" si="6"/>
        <v>Mekong 01</v>
      </c>
      <c r="X251" s="51" t="str">
        <f t="shared" si="7"/>
        <v>Provinces</v>
      </c>
    </row>
    <row r="252" spans="12:24" x14ac:dyDescent="0.3">
      <c r="L252" s="17" t="s">
        <v>334</v>
      </c>
      <c r="M252" s="19">
        <v>328</v>
      </c>
      <c r="N252" s="20">
        <v>172</v>
      </c>
      <c r="P252" s="48" t="s">
        <v>564</v>
      </c>
      <c r="Q252" s="24" t="s">
        <v>132</v>
      </c>
      <c r="R252" s="24">
        <v>7</v>
      </c>
      <c r="S252" s="32">
        <v>716800.70000000007</v>
      </c>
      <c r="T252" s="24" t="s">
        <v>383</v>
      </c>
      <c r="U252" s="24" t="s">
        <v>384</v>
      </c>
      <c r="V252" s="33">
        <v>40281</v>
      </c>
      <c r="W252" s="24" t="str">
        <f t="shared" si="6"/>
        <v>Central 02</v>
      </c>
      <c r="X252" s="51" t="str">
        <f t="shared" si="7"/>
        <v>Provinces</v>
      </c>
    </row>
    <row r="253" spans="12:24" x14ac:dyDescent="0.3">
      <c r="L253" s="17" t="s">
        <v>335</v>
      </c>
      <c r="M253" s="19">
        <v>555</v>
      </c>
      <c r="N253" s="20">
        <v>208</v>
      </c>
      <c r="P253" s="48" t="s">
        <v>565</v>
      </c>
      <c r="Q253" s="24" t="s">
        <v>101</v>
      </c>
      <c r="R253" s="24">
        <v>19</v>
      </c>
      <c r="S253" s="32">
        <v>227433.80000000002</v>
      </c>
      <c r="T253" s="24" t="s">
        <v>405</v>
      </c>
      <c r="U253" s="24" t="s">
        <v>406</v>
      </c>
      <c r="V253" s="33">
        <v>40317</v>
      </c>
      <c r="W253" s="24" t="str">
        <f t="shared" si="6"/>
        <v>Mekong 01</v>
      </c>
      <c r="X253" s="51" t="str">
        <f t="shared" si="7"/>
        <v>Provinces</v>
      </c>
    </row>
    <row r="254" spans="12:24" x14ac:dyDescent="0.3">
      <c r="L254" s="17" t="s">
        <v>336</v>
      </c>
      <c r="M254" s="19">
        <v>96</v>
      </c>
      <c r="N254" s="20">
        <v>39</v>
      </c>
      <c r="P254" s="48" t="s">
        <v>566</v>
      </c>
      <c r="Q254" s="24" t="s">
        <v>96</v>
      </c>
      <c r="R254" s="24">
        <v>6</v>
      </c>
      <c r="S254" s="32">
        <v>133663.19999999998</v>
      </c>
      <c r="T254" s="24" t="s">
        <v>414</v>
      </c>
      <c r="U254" s="24" t="s">
        <v>415</v>
      </c>
      <c r="V254" s="33">
        <v>40310</v>
      </c>
      <c r="W254" s="24" t="str">
        <f t="shared" si="6"/>
        <v>North 02</v>
      </c>
      <c r="X254" s="51" t="str">
        <f t="shared" si="7"/>
        <v>Provinces</v>
      </c>
    </row>
    <row r="255" spans="12:24" x14ac:dyDescent="0.3">
      <c r="L255" s="17" t="s">
        <v>337</v>
      </c>
      <c r="M255" s="19">
        <v>593</v>
      </c>
      <c r="N255" s="20">
        <v>372</v>
      </c>
      <c r="P255" s="48" t="s">
        <v>567</v>
      </c>
      <c r="Q255" s="24" t="s">
        <v>106</v>
      </c>
      <c r="R255" s="24">
        <v>25</v>
      </c>
      <c r="S255" s="32">
        <v>297990</v>
      </c>
      <c r="T255" s="24" t="s">
        <v>411</v>
      </c>
      <c r="U255" s="24" t="s">
        <v>412</v>
      </c>
      <c r="V255" s="33">
        <v>40325</v>
      </c>
      <c r="W255" s="24" t="str">
        <f t="shared" si="6"/>
        <v>HCM 03</v>
      </c>
      <c r="X255" s="51" t="str">
        <f t="shared" si="7"/>
        <v>HCM Area</v>
      </c>
    </row>
    <row r="256" spans="12:24" x14ac:dyDescent="0.3">
      <c r="L256" s="17" t="s">
        <v>338</v>
      </c>
      <c r="M256" s="19">
        <v>131</v>
      </c>
      <c r="N256" s="20">
        <v>112</v>
      </c>
      <c r="P256" s="48" t="s">
        <v>568</v>
      </c>
      <c r="Q256" s="24" t="s">
        <v>112</v>
      </c>
      <c r="R256" s="24">
        <v>11</v>
      </c>
      <c r="S256" s="32">
        <v>270435</v>
      </c>
      <c r="T256" s="24" t="s">
        <v>389</v>
      </c>
      <c r="U256" s="24" t="s">
        <v>390</v>
      </c>
      <c r="V256" s="33">
        <v>40313</v>
      </c>
      <c r="W256" s="24" t="str">
        <f t="shared" si="6"/>
        <v>South 02</v>
      </c>
      <c r="X256" s="51" t="str">
        <f t="shared" si="7"/>
        <v>Provinces</v>
      </c>
    </row>
    <row r="257" spans="12:24" x14ac:dyDescent="0.3">
      <c r="L257" s="17" t="s">
        <v>339</v>
      </c>
      <c r="M257" s="19">
        <v>56</v>
      </c>
      <c r="N257" s="20">
        <v>6</v>
      </c>
      <c r="P257" s="48" t="s">
        <v>569</v>
      </c>
      <c r="Q257" s="24" t="s">
        <v>74</v>
      </c>
      <c r="R257" s="24">
        <v>7</v>
      </c>
      <c r="S257" s="32">
        <v>377300</v>
      </c>
      <c r="T257" s="24" t="s">
        <v>396</v>
      </c>
      <c r="U257" s="24" t="s">
        <v>397</v>
      </c>
      <c r="V257" s="33">
        <v>40318</v>
      </c>
      <c r="W257" s="24" t="str">
        <f t="shared" si="6"/>
        <v>HCM 01</v>
      </c>
      <c r="X257" s="51" t="str">
        <f t="shared" si="7"/>
        <v>HCM Area</v>
      </c>
    </row>
    <row r="258" spans="12:24" x14ac:dyDescent="0.3">
      <c r="L258" s="17" t="s">
        <v>340</v>
      </c>
      <c r="M258" s="19">
        <v>254</v>
      </c>
      <c r="N258" s="20">
        <v>10</v>
      </c>
      <c r="P258" s="48" t="s">
        <v>510</v>
      </c>
      <c r="Q258" s="24" t="s">
        <v>90</v>
      </c>
      <c r="R258" s="24">
        <v>1</v>
      </c>
      <c r="S258" s="32">
        <v>11970.2</v>
      </c>
      <c r="T258" s="24" t="s">
        <v>374</v>
      </c>
      <c r="U258" s="24" t="s">
        <v>375</v>
      </c>
      <c r="V258" s="33">
        <v>40358</v>
      </c>
      <c r="W258" s="24" t="str">
        <f t="shared" si="6"/>
        <v>North 01</v>
      </c>
      <c r="X258" s="51" t="str">
        <f t="shared" si="7"/>
        <v>Provinces</v>
      </c>
    </row>
    <row r="259" spans="12:24" x14ac:dyDescent="0.3">
      <c r="L259" s="17" t="s">
        <v>341</v>
      </c>
      <c r="M259" s="19">
        <v>658</v>
      </c>
      <c r="N259" s="20">
        <v>12</v>
      </c>
      <c r="P259" s="48" t="s">
        <v>571</v>
      </c>
      <c r="Q259" s="24" t="s">
        <v>134</v>
      </c>
      <c r="R259" s="24">
        <v>10</v>
      </c>
      <c r="S259" s="32">
        <v>422500</v>
      </c>
      <c r="T259" s="24" t="s">
        <v>402</v>
      </c>
      <c r="U259" s="24" t="s">
        <v>403</v>
      </c>
      <c r="V259" s="33">
        <v>40305</v>
      </c>
      <c r="W259" s="24" t="str">
        <f t="shared" si="6"/>
        <v>South 01</v>
      </c>
      <c r="X259" s="51" t="str">
        <f t="shared" si="7"/>
        <v>Provinces</v>
      </c>
    </row>
    <row r="260" spans="12:24" x14ac:dyDescent="0.3">
      <c r="L260" s="17" t="s">
        <v>342</v>
      </c>
      <c r="M260" s="19">
        <v>695</v>
      </c>
      <c r="N260" s="20">
        <v>89</v>
      </c>
      <c r="P260" s="48" t="s">
        <v>572</v>
      </c>
      <c r="Q260" s="24" t="s">
        <v>125</v>
      </c>
      <c r="R260" s="24">
        <v>3</v>
      </c>
      <c r="S260" s="32">
        <v>13151.25</v>
      </c>
      <c r="T260" s="24" t="s">
        <v>439</v>
      </c>
      <c r="U260" s="24" t="s">
        <v>440</v>
      </c>
      <c r="V260" s="33">
        <v>40313</v>
      </c>
      <c r="W260" s="24" t="str">
        <f t="shared" ref="W260:W323" si="8">VLOOKUP($T260&amp;" "&amp;$U260,$A$3:$B$17,2,0)</f>
        <v>Mekong 01</v>
      </c>
      <c r="X260" s="51" t="str">
        <f t="shared" ref="X260:X323" si="9">VLOOKUP($W260,$B$3:$C$17,2,0)</f>
        <v>Provinces</v>
      </c>
    </row>
    <row r="261" spans="12:24" x14ac:dyDescent="0.3">
      <c r="L261" s="17" t="s">
        <v>343</v>
      </c>
      <c r="M261" s="19">
        <v>506</v>
      </c>
      <c r="N261" s="20">
        <v>116</v>
      </c>
      <c r="P261" s="48" t="s">
        <v>573</v>
      </c>
      <c r="Q261" s="24" t="s">
        <v>115</v>
      </c>
      <c r="R261" s="24">
        <v>9</v>
      </c>
      <c r="S261" s="32">
        <v>375477.3</v>
      </c>
      <c r="T261" s="24" t="s">
        <v>439</v>
      </c>
      <c r="U261" s="24" t="s">
        <v>440</v>
      </c>
      <c r="V261" s="33">
        <v>40281</v>
      </c>
      <c r="W261" s="24" t="str">
        <f t="shared" si="8"/>
        <v>Mekong 01</v>
      </c>
      <c r="X261" s="51" t="str">
        <f t="shared" si="9"/>
        <v>Provinces</v>
      </c>
    </row>
    <row r="262" spans="12:24" x14ac:dyDescent="0.3">
      <c r="L262" s="17" t="s">
        <v>344</v>
      </c>
      <c r="M262" s="19">
        <v>339</v>
      </c>
      <c r="N262" s="20">
        <v>272</v>
      </c>
      <c r="P262" s="48" t="s">
        <v>574</v>
      </c>
      <c r="Q262" s="24" t="s">
        <v>47</v>
      </c>
      <c r="R262" s="24">
        <v>2</v>
      </c>
      <c r="S262" s="32">
        <v>105600</v>
      </c>
      <c r="T262" s="24" t="s">
        <v>402</v>
      </c>
      <c r="U262" s="24" t="s">
        <v>403</v>
      </c>
      <c r="V262" s="33">
        <v>40322</v>
      </c>
      <c r="W262" s="24" t="str">
        <f t="shared" si="8"/>
        <v>South 01</v>
      </c>
      <c r="X262" s="51" t="str">
        <f t="shared" si="9"/>
        <v>Provinces</v>
      </c>
    </row>
    <row r="263" spans="12:24" x14ac:dyDescent="0.3">
      <c r="L263" s="17" t="s">
        <v>345</v>
      </c>
      <c r="M263" s="19">
        <v>93</v>
      </c>
      <c r="N263" s="20">
        <v>53</v>
      </c>
      <c r="P263" s="48" t="s">
        <v>575</v>
      </c>
      <c r="Q263" s="24" t="s">
        <v>113</v>
      </c>
      <c r="R263" s="24">
        <v>14</v>
      </c>
      <c r="S263" s="32">
        <v>166874.4</v>
      </c>
      <c r="T263" s="24" t="s">
        <v>386</v>
      </c>
      <c r="U263" s="24" t="s">
        <v>387</v>
      </c>
      <c r="V263" s="33">
        <v>40271</v>
      </c>
      <c r="W263" s="24" t="str">
        <f t="shared" si="8"/>
        <v>HCM 01</v>
      </c>
      <c r="X263" s="51" t="str">
        <f t="shared" si="9"/>
        <v>HCM Area</v>
      </c>
    </row>
    <row r="264" spans="12:24" x14ac:dyDescent="0.3">
      <c r="L264" s="17" t="s">
        <v>346</v>
      </c>
      <c r="M264" s="19">
        <v>235</v>
      </c>
      <c r="N264" s="20">
        <v>170</v>
      </c>
      <c r="P264" s="48" t="s">
        <v>505</v>
      </c>
      <c r="Q264" s="24" t="s">
        <v>102</v>
      </c>
      <c r="R264" s="24">
        <v>168</v>
      </c>
      <c r="S264" s="32">
        <v>3910183.1999999997</v>
      </c>
      <c r="T264" s="24" t="s">
        <v>402</v>
      </c>
      <c r="U264" s="24" t="s">
        <v>403</v>
      </c>
      <c r="V264" s="33">
        <v>40350</v>
      </c>
      <c r="W264" s="24" t="str">
        <f t="shared" si="8"/>
        <v>South 01</v>
      </c>
      <c r="X264" s="51" t="str">
        <f t="shared" si="9"/>
        <v>Provinces</v>
      </c>
    </row>
    <row r="265" spans="12:24" x14ac:dyDescent="0.3">
      <c r="L265" s="17" t="s">
        <v>347</v>
      </c>
      <c r="M265" s="19">
        <v>19</v>
      </c>
      <c r="N265" s="20">
        <v>3</v>
      </c>
      <c r="P265" s="48" t="s">
        <v>502</v>
      </c>
      <c r="Q265" s="24" t="s">
        <v>100</v>
      </c>
      <c r="R265" s="24">
        <v>71</v>
      </c>
      <c r="S265" s="32">
        <v>849884.2</v>
      </c>
      <c r="T265" s="24" t="s">
        <v>383</v>
      </c>
      <c r="U265" s="24" t="s">
        <v>384</v>
      </c>
      <c r="V265" s="33">
        <v>40342</v>
      </c>
      <c r="W265" s="24" t="str">
        <f t="shared" si="8"/>
        <v>Central 02</v>
      </c>
      <c r="X265" s="51" t="str">
        <f t="shared" si="9"/>
        <v>Provinces</v>
      </c>
    </row>
    <row r="266" spans="12:24" x14ac:dyDescent="0.3">
      <c r="L266" s="17" t="s">
        <v>348</v>
      </c>
      <c r="M266" s="19">
        <v>506</v>
      </c>
      <c r="N266" s="20">
        <v>31</v>
      </c>
      <c r="P266" s="48" t="s">
        <v>500</v>
      </c>
      <c r="Q266" s="24" t="s">
        <v>104</v>
      </c>
      <c r="R266" s="24">
        <v>1</v>
      </c>
      <c r="S266" s="32">
        <v>24585</v>
      </c>
      <c r="T266" s="24" t="s">
        <v>414</v>
      </c>
      <c r="U266" s="24" t="s">
        <v>415</v>
      </c>
      <c r="V266" s="33">
        <v>40337</v>
      </c>
      <c r="W266" s="24" t="str">
        <f t="shared" si="8"/>
        <v>North 02</v>
      </c>
      <c r="X266" s="51" t="str">
        <f t="shared" si="9"/>
        <v>Provinces</v>
      </c>
    </row>
    <row r="267" spans="12:24" x14ac:dyDescent="0.3">
      <c r="L267" s="17" t="s">
        <v>349</v>
      </c>
      <c r="M267" s="19">
        <v>210</v>
      </c>
      <c r="N267" s="20">
        <v>60</v>
      </c>
      <c r="P267" s="48" t="s">
        <v>579</v>
      </c>
      <c r="Q267" s="24" t="s">
        <v>107</v>
      </c>
      <c r="R267" s="24">
        <v>10</v>
      </c>
      <c r="S267" s="32">
        <v>245850</v>
      </c>
      <c r="T267" s="24" t="s">
        <v>374</v>
      </c>
      <c r="U267" s="24" t="s">
        <v>375</v>
      </c>
      <c r="V267" s="33">
        <v>40306</v>
      </c>
      <c r="W267" s="24" t="str">
        <f t="shared" si="8"/>
        <v>North 01</v>
      </c>
      <c r="X267" s="51" t="str">
        <f t="shared" si="9"/>
        <v>Provinces</v>
      </c>
    </row>
    <row r="268" spans="12:24" x14ac:dyDescent="0.3">
      <c r="L268" s="17" t="s">
        <v>350</v>
      </c>
      <c r="M268" s="19">
        <v>45</v>
      </c>
      <c r="N268" s="20">
        <v>29</v>
      </c>
      <c r="P268" s="48" t="s">
        <v>499</v>
      </c>
      <c r="Q268" s="24" t="s">
        <v>106</v>
      </c>
      <c r="R268" s="24">
        <v>4</v>
      </c>
      <c r="S268" s="32">
        <v>47678.400000000001</v>
      </c>
      <c r="T268" s="24" t="s">
        <v>392</v>
      </c>
      <c r="U268" s="24" t="s">
        <v>393</v>
      </c>
      <c r="V268" s="33">
        <v>40332</v>
      </c>
      <c r="W268" s="24" t="str">
        <f t="shared" si="8"/>
        <v>HCM 02</v>
      </c>
      <c r="X268" s="51" t="str">
        <f t="shared" si="9"/>
        <v>HCM Area</v>
      </c>
    </row>
    <row r="269" spans="12:24" x14ac:dyDescent="0.3">
      <c r="L269" s="17" t="s">
        <v>351</v>
      </c>
      <c r="M269" s="19">
        <v>132</v>
      </c>
      <c r="N269" s="20">
        <v>17</v>
      </c>
      <c r="P269" s="48" t="s">
        <v>581</v>
      </c>
      <c r="Q269" s="24" t="s">
        <v>74</v>
      </c>
      <c r="R269" s="24">
        <v>38</v>
      </c>
      <c r="S269" s="32">
        <v>2048200</v>
      </c>
      <c r="T269" s="24" t="s">
        <v>414</v>
      </c>
      <c r="U269" s="24" t="s">
        <v>415</v>
      </c>
      <c r="V269" s="33">
        <v>40273</v>
      </c>
      <c r="W269" s="24" t="str">
        <f t="shared" si="8"/>
        <v>North 02</v>
      </c>
      <c r="X269" s="51" t="str">
        <f t="shared" si="9"/>
        <v>Provinces</v>
      </c>
    </row>
    <row r="270" spans="12:24" x14ac:dyDescent="0.3">
      <c r="L270" s="17" t="s">
        <v>352</v>
      </c>
      <c r="M270" s="19">
        <v>291</v>
      </c>
      <c r="N270" s="20">
        <v>156</v>
      </c>
      <c r="P270" s="48" t="s">
        <v>498</v>
      </c>
      <c r="Q270" s="24" t="s">
        <v>74</v>
      </c>
      <c r="R270" s="24">
        <v>123</v>
      </c>
      <c r="S270" s="32">
        <v>6629700</v>
      </c>
      <c r="T270" s="24" t="s">
        <v>396</v>
      </c>
      <c r="U270" s="24" t="s">
        <v>397</v>
      </c>
      <c r="V270" s="33">
        <v>40344</v>
      </c>
      <c r="W270" s="24" t="str">
        <f t="shared" si="8"/>
        <v>HCM 01</v>
      </c>
      <c r="X270" s="51" t="str">
        <f t="shared" si="9"/>
        <v>HCM Area</v>
      </c>
    </row>
    <row r="271" spans="12:24" x14ac:dyDescent="0.3">
      <c r="L271" s="17" t="s">
        <v>353</v>
      </c>
      <c r="M271" s="19">
        <v>161</v>
      </c>
      <c r="N271" s="20">
        <v>23</v>
      </c>
      <c r="P271" s="48" t="s">
        <v>583</v>
      </c>
      <c r="Q271" s="24" t="s">
        <v>110</v>
      </c>
      <c r="R271" s="24">
        <v>9</v>
      </c>
      <c r="S271" s="32">
        <v>107276.40000000001</v>
      </c>
      <c r="T271" s="24" t="s">
        <v>414</v>
      </c>
      <c r="U271" s="24" t="s">
        <v>415</v>
      </c>
      <c r="V271" s="33">
        <v>40315</v>
      </c>
      <c r="W271" s="24" t="str">
        <f t="shared" si="8"/>
        <v>North 02</v>
      </c>
      <c r="X271" s="51" t="str">
        <f t="shared" si="9"/>
        <v>Provinces</v>
      </c>
    </row>
    <row r="272" spans="12:24" x14ac:dyDescent="0.3">
      <c r="L272" s="17" t="s">
        <v>354</v>
      </c>
      <c r="M272" s="19">
        <v>757</v>
      </c>
      <c r="N272" s="20">
        <v>200</v>
      </c>
      <c r="P272" s="48" t="s">
        <v>584</v>
      </c>
      <c r="Q272" s="24" t="s">
        <v>114</v>
      </c>
      <c r="R272" s="24">
        <v>7</v>
      </c>
      <c r="S272" s="32">
        <v>83437.2</v>
      </c>
      <c r="T272" s="24" t="s">
        <v>399</v>
      </c>
      <c r="U272" s="24" t="s">
        <v>400</v>
      </c>
      <c r="V272" s="33">
        <v>40295</v>
      </c>
      <c r="W272" s="24" t="str">
        <f t="shared" si="8"/>
        <v>Mekong 02</v>
      </c>
      <c r="X272" s="51" t="str">
        <f t="shared" si="9"/>
        <v>Provinces</v>
      </c>
    </row>
    <row r="273" spans="12:24" x14ac:dyDescent="0.3">
      <c r="L273" s="17" t="s">
        <v>355</v>
      </c>
      <c r="M273" s="19">
        <v>318</v>
      </c>
      <c r="N273" s="20">
        <v>181</v>
      </c>
      <c r="P273" s="48" t="s">
        <v>585</v>
      </c>
      <c r="Q273" s="24" t="s">
        <v>96</v>
      </c>
      <c r="R273" s="24">
        <v>4</v>
      </c>
      <c r="S273" s="32">
        <v>89108.799999999988</v>
      </c>
      <c r="T273" s="24" t="s">
        <v>392</v>
      </c>
      <c r="U273" s="24" t="s">
        <v>393</v>
      </c>
      <c r="V273" s="33">
        <v>40302</v>
      </c>
      <c r="W273" s="24" t="str">
        <f t="shared" si="8"/>
        <v>HCM 02</v>
      </c>
      <c r="X273" s="51" t="str">
        <f t="shared" si="9"/>
        <v>HCM Area</v>
      </c>
    </row>
    <row r="274" spans="12:24" x14ac:dyDescent="0.3">
      <c r="L274" s="17" t="s">
        <v>356</v>
      </c>
      <c r="M274" s="19">
        <v>142</v>
      </c>
      <c r="N274" s="20">
        <v>113</v>
      </c>
      <c r="P274" s="48" t="s">
        <v>492</v>
      </c>
      <c r="Q274" s="24" t="s">
        <v>130</v>
      </c>
      <c r="R274" s="24">
        <v>71</v>
      </c>
      <c r="S274" s="32">
        <v>7270407.1000000006</v>
      </c>
      <c r="T274" s="24" t="s">
        <v>389</v>
      </c>
      <c r="U274" s="24" t="s">
        <v>390</v>
      </c>
      <c r="V274" s="33">
        <v>40358</v>
      </c>
      <c r="W274" s="24" t="str">
        <f t="shared" si="8"/>
        <v>South 02</v>
      </c>
      <c r="X274" s="51" t="str">
        <f t="shared" si="9"/>
        <v>Provinces</v>
      </c>
    </row>
    <row r="275" spans="12:24" x14ac:dyDescent="0.3">
      <c r="L275" s="17" t="s">
        <v>357</v>
      </c>
      <c r="M275" s="19">
        <v>367</v>
      </c>
      <c r="N275" s="20">
        <v>72</v>
      </c>
      <c r="P275" s="48" t="s">
        <v>587</v>
      </c>
      <c r="Q275" s="24" t="s">
        <v>108</v>
      </c>
      <c r="R275" s="24">
        <v>35</v>
      </c>
      <c r="S275" s="32">
        <v>860475</v>
      </c>
      <c r="T275" s="24" t="s">
        <v>389</v>
      </c>
      <c r="U275" s="24" t="s">
        <v>390</v>
      </c>
      <c r="V275" s="33">
        <v>40320</v>
      </c>
      <c r="W275" s="24" t="str">
        <f t="shared" si="8"/>
        <v>South 02</v>
      </c>
      <c r="X275" s="51" t="str">
        <f t="shared" si="9"/>
        <v>Provinces</v>
      </c>
    </row>
    <row r="276" spans="12:24" x14ac:dyDescent="0.3">
      <c r="L276" s="17" t="s">
        <v>358</v>
      </c>
      <c r="M276" s="19">
        <v>515</v>
      </c>
      <c r="N276" s="20">
        <v>31</v>
      </c>
      <c r="P276" s="48" t="s">
        <v>588</v>
      </c>
      <c r="Q276" s="24" t="s">
        <v>113</v>
      </c>
      <c r="R276" s="24">
        <v>18</v>
      </c>
      <c r="S276" s="32">
        <v>214552.80000000002</v>
      </c>
      <c r="T276" s="24" t="s">
        <v>383</v>
      </c>
      <c r="U276" s="24" t="s">
        <v>384</v>
      </c>
      <c r="V276" s="33">
        <v>40282</v>
      </c>
      <c r="W276" s="24" t="str">
        <f t="shared" si="8"/>
        <v>Central 02</v>
      </c>
      <c r="X276" s="51" t="str">
        <f t="shared" si="9"/>
        <v>Provinces</v>
      </c>
    </row>
    <row r="277" spans="12:24" x14ac:dyDescent="0.3">
      <c r="L277" s="17" t="s">
        <v>359</v>
      </c>
      <c r="M277" s="19">
        <v>149</v>
      </c>
      <c r="N277" s="20">
        <v>84</v>
      </c>
      <c r="P277" s="48" t="s">
        <v>589</v>
      </c>
      <c r="Q277" s="24" t="s">
        <v>93</v>
      </c>
      <c r="R277" s="24">
        <v>76</v>
      </c>
      <c r="S277" s="32">
        <v>1768892.4</v>
      </c>
      <c r="T277" s="24" t="s">
        <v>386</v>
      </c>
      <c r="U277" s="24" t="s">
        <v>387</v>
      </c>
      <c r="V277" s="33">
        <v>40360</v>
      </c>
      <c r="W277" s="24" t="str">
        <f t="shared" si="8"/>
        <v>HCM 01</v>
      </c>
      <c r="X277" s="51" t="str">
        <f t="shared" si="9"/>
        <v>HCM Area</v>
      </c>
    </row>
    <row r="278" spans="12:24" x14ac:dyDescent="0.3">
      <c r="L278" s="17" t="s">
        <v>360</v>
      </c>
      <c r="M278" s="19">
        <v>840</v>
      </c>
      <c r="N278" s="20">
        <v>117</v>
      </c>
      <c r="P278" s="48" t="s">
        <v>491</v>
      </c>
      <c r="Q278" s="24" t="s">
        <v>87</v>
      </c>
      <c r="R278" s="24">
        <v>55</v>
      </c>
      <c r="S278" s="32">
        <v>658360.99999999988</v>
      </c>
      <c r="T278" s="24" t="s">
        <v>439</v>
      </c>
      <c r="U278" s="24" t="s">
        <v>440</v>
      </c>
      <c r="V278" s="33">
        <v>40354</v>
      </c>
      <c r="W278" s="24" t="str">
        <f t="shared" si="8"/>
        <v>Mekong 01</v>
      </c>
      <c r="X278" s="51" t="str">
        <f t="shared" si="9"/>
        <v>Provinces</v>
      </c>
    </row>
    <row r="279" spans="12:24" x14ac:dyDescent="0.3">
      <c r="L279" s="17" t="s">
        <v>361</v>
      </c>
      <c r="M279" s="19">
        <v>724</v>
      </c>
      <c r="N279" s="20">
        <v>54</v>
      </c>
      <c r="P279" s="48" t="s">
        <v>591</v>
      </c>
      <c r="Q279" s="24" t="s">
        <v>93</v>
      </c>
      <c r="R279" s="24">
        <v>13</v>
      </c>
      <c r="S279" s="32">
        <v>302573.69999999995</v>
      </c>
      <c r="T279" s="24" t="s">
        <v>380</v>
      </c>
      <c r="U279" s="24" t="s">
        <v>381</v>
      </c>
      <c r="V279" s="33">
        <v>40311</v>
      </c>
      <c r="W279" s="24" t="str">
        <f t="shared" si="8"/>
        <v>HCM 03</v>
      </c>
      <c r="X279" s="51" t="str">
        <f t="shared" si="9"/>
        <v>HCM Area</v>
      </c>
    </row>
    <row r="280" spans="12:24" x14ac:dyDescent="0.3">
      <c r="L280" s="17" t="s">
        <v>362</v>
      </c>
      <c r="M280" s="19">
        <v>482</v>
      </c>
      <c r="N280" s="20">
        <v>115</v>
      </c>
      <c r="P280" s="48" t="s">
        <v>592</v>
      </c>
      <c r="Q280" s="24" t="s">
        <v>134</v>
      </c>
      <c r="R280" s="24">
        <v>12</v>
      </c>
      <c r="S280" s="32">
        <v>507000</v>
      </c>
      <c r="T280" s="24" t="s">
        <v>419</v>
      </c>
      <c r="U280" s="24" t="s">
        <v>420</v>
      </c>
      <c r="V280" s="33">
        <v>40276</v>
      </c>
      <c r="W280" s="24" t="str">
        <f t="shared" si="8"/>
        <v>Central 01</v>
      </c>
      <c r="X280" s="51" t="str">
        <f t="shared" si="9"/>
        <v>Provinces</v>
      </c>
    </row>
    <row r="281" spans="12:24" x14ac:dyDescent="0.3">
      <c r="L281" s="17" t="s">
        <v>363</v>
      </c>
      <c r="M281" s="19">
        <v>183</v>
      </c>
      <c r="N281" s="20">
        <v>174</v>
      </c>
      <c r="P281" s="48" t="s">
        <v>593</v>
      </c>
      <c r="Q281" s="24" t="s">
        <v>127</v>
      </c>
      <c r="R281" s="24">
        <v>3</v>
      </c>
      <c r="S281" s="32">
        <v>307200.30000000005</v>
      </c>
      <c r="T281" s="24" t="s">
        <v>399</v>
      </c>
      <c r="U281" s="24" t="s">
        <v>400</v>
      </c>
      <c r="V281" s="33">
        <v>40307</v>
      </c>
      <c r="W281" s="24" t="str">
        <f t="shared" si="8"/>
        <v>Mekong 02</v>
      </c>
      <c r="X281" s="51" t="str">
        <f t="shared" si="9"/>
        <v>Provinces</v>
      </c>
    </row>
    <row r="282" spans="12:24" x14ac:dyDescent="0.3">
      <c r="L282" s="17" t="s">
        <v>364</v>
      </c>
      <c r="M282" s="19">
        <v>381</v>
      </c>
      <c r="N282" s="20">
        <v>68</v>
      </c>
      <c r="P282" s="48" t="s">
        <v>594</v>
      </c>
      <c r="Q282" s="24" t="s">
        <v>116</v>
      </c>
      <c r="R282" s="24">
        <v>14</v>
      </c>
      <c r="S282" s="32">
        <v>591500</v>
      </c>
      <c r="T282" s="24" t="s">
        <v>389</v>
      </c>
      <c r="U282" s="24" t="s">
        <v>390</v>
      </c>
      <c r="V282" s="33">
        <v>40270</v>
      </c>
      <c r="W282" s="24" t="str">
        <f t="shared" si="8"/>
        <v>South 02</v>
      </c>
      <c r="X282" s="51" t="str">
        <f t="shared" si="9"/>
        <v>Provinces</v>
      </c>
    </row>
    <row r="283" spans="12:24" x14ac:dyDescent="0.3">
      <c r="L283" s="17" t="s">
        <v>365</v>
      </c>
      <c r="M283" s="19">
        <v>731</v>
      </c>
      <c r="N283" s="20">
        <v>44</v>
      </c>
      <c r="P283" s="48" t="s">
        <v>595</v>
      </c>
      <c r="Q283" s="24" t="s">
        <v>108</v>
      </c>
      <c r="R283" s="24">
        <v>16</v>
      </c>
      <c r="S283" s="32">
        <v>393360</v>
      </c>
      <c r="T283" s="24" t="s">
        <v>380</v>
      </c>
      <c r="U283" s="24" t="s">
        <v>381</v>
      </c>
      <c r="V283" s="33">
        <v>40293</v>
      </c>
      <c r="W283" s="24" t="str">
        <f t="shared" si="8"/>
        <v>HCM 03</v>
      </c>
      <c r="X283" s="51" t="str">
        <f t="shared" si="9"/>
        <v>HCM Area</v>
      </c>
    </row>
    <row r="284" spans="12:24" x14ac:dyDescent="0.3">
      <c r="L284" s="17" t="s">
        <v>366</v>
      </c>
      <c r="M284" s="19">
        <v>472</v>
      </c>
      <c r="N284" s="20">
        <v>177</v>
      </c>
      <c r="P284" s="48" t="s">
        <v>596</v>
      </c>
      <c r="Q284" s="24" t="s">
        <v>123</v>
      </c>
      <c r="R284" s="24">
        <v>21</v>
      </c>
      <c r="S284" s="32">
        <v>53956.35</v>
      </c>
      <c r="T284" s="24" t="s">
        <v>419</v>
      </c>
      <c r="U284" s="24" t="s">
        <v>420</v>
      </c>
      <c r="V284" s="33">
        <v>40327</v>
      </c>
      <c r="W284" s="24" t="str">
        <f t="shared" si="8"/>
        <v>Central 01</v>
      </c>
      <c r="X284" s="51" t="str">
        <f t="shared" si="9"/>
        <v>Provinces</v>
      </c>
    </row>
    <row r="285" spans="12:24" x14ac:dyDescent="0.3">
      <c r="L285" s="17" t="s">
        <v>367</v>
      </c>
      <c r="M285" s="19">
        <v>495</v>
      </c>
      <c r="N285" s="20">
        <v>6</v>
      </c>
      <c r="P285" s="48" t="s">
        <v>597</v>
      </c>
      <c r="Q285" s="24" t="s">
        <v>123</v>
      </c>
      <c r="R285" s="24">
        <v>13</v>
      </c>
      <c r="S285" s="32">
        <v>33401.549999999996</v>
      </c>
      <c r="T285" s="24" t="s">
        <v>389</v>
      </c>
      <c r="U285" s="24" t="s">
        <v>390</v>
      </c>
      <c r="V285" s="33">
        <v>40269</v>
      </c>
      <c r="W285" s="24" t="str">
        <f t="shared" si="8"/>
        <v>South 02</v>
      </c>
      <c r="X285" s="51" t="str">
        <f t="shared" si="9"/>
        <v>Provinces</v>
      </c>
    </row>
    <row r="286" spans="12:24" x14ac:dyDescent="0.3">
      <c r="L286" s="17" t="s">
        <v>368</v>
      </c>
      <c r="M286" s="19">
        <v>37</v>
      </c>
      <c r="N286" s="20">
        <v>3</v>
      </c>
      <c r="P286" s="48" t="s">
        <v>598</v>
      </c>
      <c r="Q286" s="24" t="s">
        <v>113</v>
      </c>
      <c r="R286" s="24">
        <v>11</v>
      </c>
      <c r="S286" s="32">
        <v>131115.6</v>
      </c>
      <c r="T286" s="24" t="s">
        <v>439</v>
      </c>
      <c r="U286" s="24" t="s">
        <v>440</v>
      </c>
      <c r="V286" s="33">
        <v>40279</v>
      </c>
      <c r="W286" s="24" t="str">
        <f t="shared" si="8"/>
        <v>Mekong 01</v>
      </c>
      <c r="X286" s="51" t="str">
        <f t="shared" si="9"/>
        <v>Provinces</v>
      </c>
    </row>
    <row r="287" spans="12:24" x14ac:dyDescent="0.3">
      <c r="L287" s="17" t="s">
        <v>369</v>
      </c>
      <c r="M287" s="19">
        <v>533</v>
      </c>
      <c r="N287" s="20">
        <v>383</v>
      </c>
      <c r="P287" s="48" t="s">
        <v>599</v>
      </c>
      <c r="Q287" s="24" t="s">
        <v>127</v>
      </c>
      <c r="R287" s="24">
        <v>3</v>
      </c>
      <c r="S287" s="32">
        <v>307200.30000000005</v>
      </c>
      <c r="T287" s="24" t="s">
        <v>389</v>
      </c>
      <c r="U287" s="24" t="s">
        <v>390</v>
      </c>
      <c r="V287" s="33">
        <v>40315</v>
      </c>
      <c r="W287" s="24" t="str">
        <f t="shared" si="8"/>
        <v>South 02</v>
      </c>
      <c r="X287" s="51" t="str">
        <f t="shared" si="9"/>
        <v>Provinces</v>
      </c>
    </row>
    <row r="288" spans="12:24" x14ac:dyDescent="0.3">
      <c r="L288" s="17" t="s">
        <v>370</v>
      </c>
      <c r="M288" s="19">
        <v>405</v>
      </c>
      <c r="N288" s="20">
        <v>30</v>
      </c>
      <c r="P288" s="48" t="s">
        <v>490</v>
      </c>
      <c r="Q288" s="24" t="s">
        <v>126</v>
      </c>
      <c r="R288" s="24">
        <v>9</v>
      </c>
      <c r="S288" s="32">
        <v>921600.9</v>
      </c>
      <c r="T288" s="24" t="s">
        <v>377</v>
      </c>
      <c r="U288" s="24" t="s">
        <v>378</v>
      </c>
      <c r="V288" s="33">
        <v>40350</v>
      </c>
      <c r="W288" s="24" t="str">
        <f t="shared" si="8"/>
        <v>Mekong 02</v>
      </c>
      <c r="X288" s="51" t="str">
        <f t="shared" si="9"/>
        <v>Provinces</v>
      </c>
    </row>
    <row r="289" spans="12:24" ht="15" thickBot="1" x14ac:dyDescent="0.35">
      <c r="L289" s="11" t="s">
        <v>371</v>
      </c>
      <c r="M289" s="30">
        <v>549</v>
      </c>
      <c r="N289" s="31">
        <v>428</v>
      </c>
      <c r="P289" s="48" t="s">
        <v>601</v>
      </c>
      <c r="Q289" s="24" t="s">
        <v>83</v>
      </c>
      <c r="R289" s="24">
        <v>8</v>
      </c>
      <c r="S289" s="32">
        <v>95761.599999999991</v>
      </c>
      <c r="T289" s="24" t="s">
        <v>405</v>
      </c>
      <c r="U289" s="24" t="s">
        <v>406</v>
      </c>
      <c r="V289" s="33">
        <v>40297</v>
      </c>
      <c r="W289" s="24" t="str">
        <f t="shared" si="8"/>
        <v>Mekong 01</v>
      </c>
      <c r="X289" s="51" t="str">
        <f t="shared" si="9"/>
        <v>Provinces</v>
      </c>
    </row>
    <row r="290" spans="12:24" x14ac:dyDescent="0.3">
      <c r="P290" s="48" t="s">
        <v>602</v>
      </c>
      <c r="Q290" s="24" t="s">
        <v>106</v>
      </c>
      <c r="R290" s="24">
        <v>150</v>
      </c>
      <c r="S290" s="32">
        <v>1787940</v>
      </c>
      <c r="T290" s="24" t="s">
        <v>396</v>
      </c>
      <c r="U290" s="24" t="s">
        <v>397</v>
      </c>
      <c r="V290" s="33">
        <v>40320</v>
      </c>
      <c r="W290" s="24" t="str">
        <f t="shared" si="8"/>
        <v>HCM 01</v>
      </c>
      <c r="X290" s="51" t="str">
        <f t="shared" si="9"/>
        <v>HCM Area</v>
      </c>
    </row>
    <row r="291" spans="12:24" x14ac:dyDescent="0.3">
      <c r="P291" s="48" t="s">
        <v>603</v>
      </c>
      <c r="Q291" s="24" t="s">
        <v>90</v>
      </c>
      <c r="R291" s="24">
        <v>15</v>
      </c>
      <c r="S291" s="32">
        <v>179553</v>
      </c>
      <c r="T291" s="24" t="s">
        <v>386</v>
      </c>
      <c r="U291" s="24" t="s">
        <v>387</v>
      </c>
      <c r="V291" s="33">
        <v>40324</v>
      </c>
      <c r="W291" s="24" t="str">
        <f t="shared" si="8"/>
        <v>HCM 01</v>
      </c>
      <c r="X291" s="51" t="str">
        <f t="shared" si="9"/>
        <v>HCM Area</v>
      </c>
    </row>
    <row r="292" spans="12:24" x14ac:dyDescent="0.3">
      <c r="P292" s="48" t="s">
        <v>604</v>
      </c>
      <c r="Q292" s="24" t="s">
        <v>110</v>
      </c>
      <c r="R292" s="24">
        <v>6</v>
      </c>
      <c r="S292" s="32">
        <v>71517.600000000006</v>
      </c>
      <c r="T292" s="24" t="s">
        <v>402</v>
      </c>
      <c r="U292" s="24" t="s">
        <v>403</v>
      </c>
      <c r="V292" s="33">
        <v>40317</v>
      </c>
      <c r="W292" s="24" t="str">
        <f t="shared" si="8"/>
        <v>South 01</v>
      </c>
      <c r="X292" s="51" t="str">
        <f t="shared" si="9"/>
        <v>Provinces</v>
      </c>
    </row>
    <row r="293" spans="12:24" x14ac:dyDescent="0.3">
      <c r="P293" s="48" t="s">
        <v>482</v>
      </c>
      <c r="Q293" s="24" t="s">
        <v>102</v>
      </c>
      <c r="R293" s="24">
        <v>32</v>
      </c>
      <c r="S293" s="32">
        <v>744796.79999999993</v>
      </c>
      <c r="T293" s="24" t="s">
        <v>386</v>
      </c>
      <c r="U293" s="24" t="s">
        <v>387</v>
      </c>
      <c r="V293" s="33">
        <v>40346</v>
      </c>
      <c r="W293" s="24" t="str">
        <f t="shared" si="8"/>
        <v>HCM 01</v>
      </c>
      <c r="X293" s="51" t="str">
        <f t="shared" si="9"/>
        <v>HCM Area</v>
      </c>
    </row>
    <row r="294" spans="12:24" x14ac:dyDescent="0.3">
      <c r="P294" s="48" t="s">
        <v>481</v>
      </c>
      <c r="Q294" s="24" t="s">
        <v>118</v>
      </c>
      <c r="R294" s="24">
        <v>2</v>
      </c>
      <c r="S294" s="32">
        <v>84500</v>
      </c>
      <c r="T294" s="24" t="s">
        <v>405</v>
      </c>
      <c r="U294" s="24" t="s">
        <v>406</v>
      </c>
      <c r="V294" s="33">
        <v>40337</v>
      </c>
      <c r="W294" s="24" t="str">
        <f t="shared" si="8"/>
        <v>Mekong 01</v>
      </c>
      <c r="X294" s="51" t="str">
        <f t="shared" si="9"/>
        <v>Provinces</v>
      </c>
    </row>
    <row r="295" spans="12:24" x14ac:dyDescent="0.3">
      <c r="P295" s="48" t="s">
        <v>479</v>
      </c>
      <c r="Q295" s="24" t="s">
        <v>121</v>
      </c>
      <c r="R295" s="24">
        <v>3</v>
      </c>
      <c r="S295" s="32">
        <v>4602.1499999999996</v>
      </c>
      <c r="T295" s="24" t="s">
        <v>383</v>
      </c>
      <c r="U295" s="24" t="s">
        <v>384</v>
      </c>
      <c r="V295" s="33">
        <v>40340</v>
      </c>
      <c r="W295" s="24" t="str">
        <f t="shared" si="8"/>
        <v>Central 02</v>
      </c>
      <c r="X295" s="51" t="str">
        <f t="shared" si="9"/>
        <v>Provinces</v>
      </c>
    </row>
    <row r="296" spans="12:24" x14ac:dyDescent="0.3">
      <c r="P296" s="48" t="s">
        <v>477</v>
      </c>
      <c r="Q296" s="24" t="s">
        <v>112</v>
      </c>
      <c r="R296" s="24">
        <v>29</v>
      </c>
      <c r="S296" s="32">
        <v>712965</v>
      </c>
      <c r="T296" s="24" t="s">
        <v>414</v>
      </c>
      <c r="U296" s="24" t="s">
        <v>415</v>
      </c>
      <c r="V296" s="33">
        <v>40345</v>
      </c>
      <c r="W296" s="24" t="str">
        <f t="shared" si="8"/>
        <v>North 02</v>
      </c>
      <c r="X296" s="51" t="str">
        <f t="shared" si="9"/>
        <v>Provinces</v>
      </c>
    </row>
    <row r="297" spans="12:24" x14ac:dyDescent="0.3">
      <c r="P297" s="48" t="s">
        <v>475</v>
      </c>
      <c r="Q297" s="24" t="s">
        <v>102</v>
      </c>
      <c r="R297" s="24">
        <v>57</v>
      </c>
      <c r="S297" s="32">
        <v>1326669.2999999998</v>
      </c>
      <c r="T297" s="24" t="s">
        <v>439</v>
      </c>
      <c r="U297" s="24" t="s">
        <v>440</v>
      </c>
      <c r="V297" s="33">
        <v>40356</v>
      </c>
      <c r="W297" s="24" t="str">
        <f t="shared" si="8"/>
        <v>Mekong 01</v>
      </c>
      <c r="X297" s="51" t="str">
        <f t="shared" si="9"/>
        <v>Provinces</v>
      </c>
    </row>
    <row r="298" spans="12:24" x14ac:dyDescent="0.3">
      <c r="P298" s="48" t="s">
        <v>607</v>
      </c>
      <c r="Q298" s="24" t="s">
        <v>132</v>
      </c>
      <c r="R298" s="24">
        <v>16</v>
      </c>
      <c r="S298" s="32">
        <v>1638401.6</v>
      </c>
      <c r="T298" s="24" t="s">
        <v>392</v>
      </c>
      <c r="U298" s="24" t="s">
        <v>393</v>
      </c>
      <c r="V298" s="33">
        <v>40323</v>
      </c>
      <c r="W298" s="24" t="str">
        <f t="shared" si="8"/>
        <v>HCM 02</v>
      </c>
      <c r="X298" s="51" t="str">
        <f t="shared" si="9"/>
        <v>HCM Area</v>
      </c>
    </row>
    <row r="299" spans="12:24" x14ac:dyDescent="0.3">
      <c r="P299" s="48" t="s">
        <v>608</v>
      </c>
      <c r="Q299" s="24" t="s">
        <v>134</v>
      </c>
      <c r="R299" s="24">
        <v>10</v>
      </c>
      <c r="S299" s="32">
        <v>422500</v>
      </c>
      <c r="T299" s="24" t="s">
        <v>399</v>
      </c>
      <c r="U299" s="24" t="s">
        <v>400</v>
      </c>
      <c r="V299" s="33">
        <v>40274</v>
      </c>
      <c r="W299" s="24" t="str">
        <f t="shared" si="8"/>
        <v>Mekong 02</v>
      </c>
      <c r="X299" s="51" t="str">
        <f t="shared" si="9"/>
        <v>Provinces</v>
      </c>
    </row>
    <row r="300" spans="12:24" x14ac:dyDescent="0.3">
      <c r="P300" s="48" t="s">
        <v>609</v>
      </c>
      <c r="Q300" s="24" t="s">
        <v>134</v>
      </c>
      <c r="R300" s="24">
        <v>168</v>
      </c>
      <c r="S300" s="32">
        <v>7098000</v>
      </c>
      <c r="T300" s="24" t="s">
        <v>405</v>
      </c>
      <c r="U300" s="24" t="s">
        <v>406</v>
      </c>
      <c r="V300" s="33">
        <v>40323</v>
      </c>
      <c r="W300" s="24" t="str">
        <f t="shared" si="8"/>
        <v>Mekong 01</v>
      </c>
      <c r="X300" s="51" t="str">
        <f t="shared" si="9"/>
        <v>Provinces</v>
      </c>
    </row>
    <row r="301" spans="12:24" x14ac:dyDescent="0.3">
      <c r="P301" s="48" t="s">
        <v>463</v>
      </c>
      <c r="Q301" s="24" t="s">
        <v>126</v>
      </c>
      <c r="R301" s="24">
        <v>138</v>
      </c>
      <c r="S301" s="32">
        <v>14131213.800000001</v>
      </c>
      <c r="T301" s="24" t="s">
        <v>380</v>
      </c>
      <c r="U301" s="24" t="s">
        <v>381</v>
      </c>
      <c r="V301" s="33">
        <v>40334</v>
      </c>
      <c r="W301" s="24" t="str">
        <f t="shared" si="8"/>
        <v>HCM 03</v>
      </c>
      <c r="X301" s="51" t="str">
        <f t="shared" si="9"/>
        <v>HCM Area</v>
      </c>
    </row>
    <row r="302" spans="12:24" x14ac:dyDescent="0.3">
      <c r="P302" s="48" t="s">
        <v>463</v>
      </c>
      <c r="Q302" s="24" t="s">
        <v>129</v>
      </c>
      <c r="R302" s="24">
        <v>110</v>
      </c>
      <c r="S302" s="32">
        <v>11264010.999999998</v>
      </c>
      <c r="T302" s="24" t="s">
        <v>380</v>
      </c>
      <c r="U302" s="24" t="s">
        <v>381</v>
      </c>
      <c r="V302" s="33">
        <v>40334</v>
      </c>
      <c r="W302" s="24" t="str">
        <f t="shared" si="8"/>
        <v>HCM 03</v>
      </c>
      <c r="X302" s="51" t="str">
        <f t="shared" si="9"/>
        <v>HCM Area</v>
      </c>
    </row>
    <row r="303" spans="12:24" x14ac:dyDescent="0.3">
      <c r="P303" s="48" t="s">
        <v>463</v>
      </c>
      <c r="Q303" s="24" t="s">
        <v>128</v>
      </c>
      <c r="R303" s="24">
        <v>103</v>
      </c>
      <c r="S303" s="32">
        <v>10547210.299999999</v>
      </c>
      <c r="T303" s="24" t="s">
        <v>380</v>
      </c>
      <c r="U303" s="24" t="s">
        <v>381</v>
      </c>
      <c r="V303" s="33">
        <v>40334</v>
      </c>
      <c r="W303" s="24" t="str">
        <f t="shared" si="8"/>
        <v>HCM 03</v>
      </c>
      <c r="X303" s="51" t="str">
        <f t="shared" si="9"/>
        <v>HCM Area</v>
      </c>
    </row>
    <row r="304" spans="12:24" x14ac:dyDescent="0.3">
      <c r="P304" s="48" t="s">
        <v>461</v>
      </c>
      <c r="Q304" s="24" t="s">
        <v>54</v>
      </c>
      <c r="R304" s="24">
        <v>45</v>
      </c>
      <c r="S304" s="32">
        <v>2425500</v>
      </c>
      <c r="T304" s="24" t="s">
        <v>399</v>
      </c>
      <c r="U304" s="24" t="s">
        <v>400</v>
      </c>
      <c r="V304" s="33">
        <v>40353</v>
      </c>
      <c r="W304" s="24" t="str">
        <f t="shared" si="8"/>
        <v>Mekong 02</v>
      </c>
      <c r="X304" s="51" t="str">
        <f t="shared" si="9"/>
        <v>Provinces</v>
      </c>
    </row>
    <row r="305" spans="16:24" x14ac:dyDescent="0.3">
      <c r="P305" s="48" t="s">
        <v>460</v>
      </c>
      <c r="Q305" s="24" t="s">
        <v>121</v>
      </c>
      <c r="R305" s="24">
        <v>45</v>
      </c>
      <c r="S305" s="32">
        <v>69032.25</v>
      </c>
      <c r="T305" s="24" t="s">
        <v>386</v>
      </c>
      <c r="U305" s="24" t="s">
        <v>387</v>
      </c>
      <c r="V305" s="33">
        <v>40335</v>
      </c>
      <c r="W305" s="24" t="str">
        <f t="shared" si="8"/>
        <v>HCM 01</v>
      </c>
      <c r="X305" s="51" t="str">
        <f t="shared" si="9"/>
        <v>HCM Area</v>
      </c>
    </row>
    <row r="306" spans="16:24" x14ac:dyDescent="0.3">
      <c r="P306" s="48" t="s">
        <v>460</v>
      </c>
      <c r="Q306" s="24" t="s">
        <v>117</v>
      </c>
      <c r="R306" s="24">
        <v>1</v>
      </c>
      <c r="S306" s="32">
        <v>42250</v>
      </c>
      <c r="T306" s="24" t="s">
        <v>386</v>
      </c>
      <c r="U306" s="24" t="s">
        <v>387</v>
      </c>
      <c r="V306" s="33">
        <v>40335</v>
      </c>
      <c r="W306" s="24" t="str">
        <f t="shared" si="8"/>
        <v>HCM 01</v>
      </c>
      <c r="X306" s="51" t="str">
        <f t="shared" si="9"/>
        <v>HCM Area</v>
      </c>
    </row>
    <row r="307" spans="16:24" x14ac:dyDescent="0.3">
      <c r="P307" s="48" t="s">
        <v>613</v>
      </c>
      <c r="Q307" s="24" t="s">
        <v>103</v>
      </c>
      <c r="R307" s="24">
        <v>22</v>
      </c>
      <c r="S307" s="32">
        <v>540870</v>
      </c>
      <c r="T307" s="24" t="s">
        <v>399</v>
      </c>
      <c r="U307" s="24" t="s">
        <v>400</v>
      </c>
      <c r="V307" s="33">
        <v>40320</v>
      </c>
      <c r="W307" s="24" t="str">
        <f t="shared" si="8"/>
        <v>Mekong 02</v>
      </c>
      <c r="X307" s="51" t="str">
        <f t="shared" si="9"/>
        <v>Provinces</v>
      </c>
    </row>
    <row r="308" spans="16:24" x14ac:dyDescent="0.3">
      <c r="P308" s="48" t="s">
        <v>614</v>
      </c>
      <c r="Q308" s="24" t="s">
        <v>111</v>
      </c>
      <c r="R308" s="24">
        <v>138</v>
      </c>
      <c r="S308" s="32">
        <v>3392730</v>
      </c>
      <c r="T308" s="24" t="s">
        <v>392</v>
      </c>
      <c r="U308" s="24" t="s">
        <v>393</v>
      </c>
      <c r="V308" s="33">
        <v>40300</v>
      </c>
      <c r="W308" s="24" t="str">
        <f t="shared" si="8"/>
        <v>HCM 02</v>
      </c>
      <c r="X308" s="51" t="str">
        <f t="shared" si="9"/>
        <v>HCM Area</v>
      </c>
    </row>
    <row r="309" spans="16:24" x14ac:dyDescent="0.3">
      <c r="P309" s="48" t="s">
        <v>615</v>
      </c>
      <c r="Q309" s="24" t="s">
        <v>111</v>
      </c>
      <c r="R309" s="24">
        <v>15</v>
      </c>
      <c r="S309" s="32">
        <v>368775</v>
      </c>
      <c r="T309" s="24" t="s">
        <v>383</v>
      </c>
      <c r="U309" s="24" t="s">
        <v>384</v>
      </c>
      <c r="V309" s="33">
        <v>40311</v>
      </c>
      <c r="W309" s="24" t="str">
        <f t="shared" si="8"/>
        <v>Central 02</v>
      </c>
      <c r="X309" s="51" t="str">
        <f t="shared" si="9"/>
        <v>Provinces</v>
      </c>
    </row>
    <row r="310" spans="16:24" x14ac:dyDescent="0.3">
      <c r="P310" s="48" t="s">
        <v>460</v>
      </c>
      <c r="Q310" s="24" t="s">
        <v>100</v>
      </c>
      <c r="R310" s="24">
        <v>71</v>
      </c>
      <c r="S310" s="32">
        <v>849884.2</v>
      </c>
      <c r="T310" s="24" t="s">
        <v>386</v>
      </c>
      <c r="U310" s="24" t="s">
        <v>387</v>
      </c>
      <c r="V310" s="33">
        <v>40335</v>
      </c>
      <c r="W310" s="24" t="str">
        <f t="shared" si="8"/>
        <v>HCM 01</v>
      </c>
      <c r="X310" s="51" t="str">
        <f t="shared" si="9"/>
        <v>HCM Area</v>
      </c>
    </row>
    <row r="311" spans="16:24" x14ac:dyDescent="0.3">
      <c r="P311" s="48" t="s">
        <v>617</v>
      </c>
      <c r="Q311" s="24" t="s">
        <v>100</v>
      </c>
      <c r="R311" s="24">
        <v>8</v>
      </c>
      <c r="S311" s="32">
        <v>95761.599999999991</v>
      </c>
      <c r="T311" s="24" t="s">
        <v>392</v>
      </c>
      <c r="U311" s="24" t="s">
        <v>393</v>
      </c>
      <c r="V311" s="33">
        <v>40309</v>
      </c>
      <c r="W311" s="24" t="str">
        <f t="shared" si="8"/>
        <v>HCM 02</v>
      </c>
      <c r="X311" s="51" t="str">
        <f t="shared" si="9"/>
        <v>HCM Area</v>
      </c>
    </row>
    <row r="312" spans="16:24" x14ac:dyDescent="0.3">
      <c r="P312" s="48" t="s">
        <v>618</v>
      </c>
      <c r="Q312" s="24" t="s">
        <v>63</v>
      </c>
      <c r="R312" s="24">
        <v>1</v>
      </c>
      <c r="S312" s="32">
        <v>53900</v>
      </c>
      <c r="T312" s="24" t="s">
        <v>374</v>
      </c>
      <c r="U312" s="24" t="s">
        <v>375</v>
      </c>
      <c r="V312" s="33">
        <v>40286</v>
      </c>
      <c r="W312" s="24" t="str">
        <f t="shared" si="8"/>
        <v>North 01</v>
      </c>
      <c r="X312" s="51" t="str">
        <f t="shared" si="9"/>
        <v>Provinces</v>
      </c>
    </row>
    <row r="313" spans="16:24" x14ac:dyDescent="0.3">
      <c r="P313" s="48" t="s">
        <v>619</v>
      </c>
      <c r="Q313" s="24" t="s">
        <v>127</v>
      </c>
      <c r="R313" s="24">
        <v>5</v>
      </c>
      <c r="S313" s="32">
        <v>512000.5</v>
      </c>
      <c r="T313" s="24" t="s">
        <v>377</v>
      </c>
      <c r="U313" s="24" t="s">
        <v>378</v>
      </c>
      <c r="V313" s="33">
        <v>40302</v>
      </c>
      <c r="W313" s="24" t="str">
        <f t="shared" si="8"/>
        <v>Mekong 02</v>
      </c>
      <c r="X313" s="51" t="str">
        <f t="shared" si="9"/>
        <v>Provinces</v>
      </c>
    </row>
    <row r="314" spans="16:24" x14ac:dyDescent="0.3">
      <c r="P314" s="48" t="s">
        <v>460</v>
      </c>
      <c r="Q314" s="24" t="s">
        <v>47</v>
      </c>
      <c r="R314" s="24">
        <v>109</v>
      </c>
      <c r="S314" s="32">
        <v>5755200</v>
      </c>
      <c r="T314" s="24" t="s">
        <v>386</v>
      </c>
      <c r="U314" s="24" t="s">
        <v>387</v>
      </c>
      <c r="V314" s="33">
        <v>40335</v>
      </c>
      <c r="W314" s="24" t="str">
        <f t="shared" si="8"/>
        <v>HCM 01</v>
      </c>
      <c r="X314" s="51" t="str">
        <f t="shared" si="9"/>
        <v>HCM Area</v>
      </c>
    </row>
    <row r="315" spans="16:24" x14ac:dyDescent="0.3">
      <c r="P315" s="48" t="s">
        <v>621</v>
      </c>
      <c r="Q315" s="24" t="s">
        <v>109</v>
      </c>
      <c r="R315" s="24">
        <v>5</v>
      </c>
      <c r="S315" s="32">
        <v>59598</v>
      </c>
      <c r="T315" s="24" t="s">
        <v>389</v>
      </c>
      <c r="U315" s="24" t="s">
        <v>390</v>
      </c>
      <c r="V315" s="33">
        <v>40279</v>
      </c>
      <c r="W315" s="24" t="str">
        <f t="shared" si="8"/>
        <v>South 02</v>
      </c>
      <c r="X315" s="51" t="str">
        <f t="shared" si="9"/>
        <v>Provinces</v>
      </c>
    </row>
    <row r="316" spans="16:24" x14ac:dyDescent="0.3">
      <c r="P316" s="48" t="s">
        <v>460</v>
      </c>
      <c r="Q316" s="24" t="s">
        <v>107</v>
      </c>
      <c r="R316" s="24">
        <v>75</v>
      </c>
      <c r="S316" s="32">
        <v>1843875</v>
      </c>
      <c r="T316" s="24" t="s">
        <v>386</v>
      </c>
      <c r="U316" s="24" t="s">
        <v>387</v>
      </c>
      <c r="V316" s="33">
        <v>40335</v>
      </c>
      <c r="W316" s="24" t="str">
        <f t="shared" si="8"/>
        <v>HCM 01</v>
      </c>
      <c r="X316" s="51" t="str">
        <f t="shared" si="9"/>
        <v>HCM Area</v>
      </c>
    </row>
    <row r="317" spans="16:24" x14ac:dyDescent="0.3">
      <c r="P317" s="48" t="s">
        <v>623</v>
      </c>
      <c r="Q317" s="24" t="s">
        <v>77</v>
      </c>
      <c r="R317" s="24">
        <v>33</v>
      </c>
      <c r="S317" s="32">
        <v>1742400</v>
      </c>
      <c r="T317" s="24" t="s">
        <v>419</v>
      </c>
      <c r="U317" s="24" t="s">
        <v>420</v>
      </c>
      <c r="V317" s="33">
        <v>40303</v>
      </c>
      <c r="W317" s="24" t="str">
        <f t="shared" si="8"/>
        <v>Central 01</v>
      </c>
      <c r="X317" s="51" t="str">
        <f t="shared" si="9"/>
        <v>Provinces</v>
      </c>
    </row>
    <row r="318" spans="16:24" x14ac:dyDescent="0.3">
      <c r="P318" s="48" t="s">
        <v>624</v>
      </c>
      <c r="Q318" s="24" t="s">
        <v>108</v>
      </c>
      <c r="R318" s="24">
        <v>14</v>
      </c>
      <c r="S318" s="32">
        <v>344190</v>
      </c>
      <c r="T318" s="24" t="s">
        <v>439</v>
      </c>
      <c r="U318" s="24" t="s">
        <v>440</v>
      </c>
      <c r="V318" s="33">
        <v>40308</v>
      </c>
      <c r="W318" s="24" t="str">
        <f t="shared" si="8"/>
        <v>Mekong 01</v>
      </c>
      <c r="X318" s="51" t="str">
        <f t="shared" si="9"/>
        <v>Provinces</v>
      </c>
    </row>
    <row r="319" spans="16:24" x14ac:dyDescent="0.3">
      <c r="P319" s="48" t="s">
        <v>458</v>
      </c>
      <c r="Q319" s="24" t="s">
        <v>47</v>
      </c>
      <c r="R319" s="24">
        <v>4</v>
      </c>
      <c r="S319" s="32">
        <v>211200</v>
      </c>
      <c r="T319" s="24" t="s">
        <v>402</v>
      </c>
      <c r="U319" s="24" t="s">
        <v>403</v>
      </c>
      <c r="V319" s="33">
        <v>40356</v>
      </c>
      <c r="W319" s="24" t="str">
        <f t="shared" si="8"/>
        <v>South 01</v>
      </c>
      <c r="X319" s="51" t="str">
        <f t="shared" si="9"/>
        <v>Provinces</v>
      </c>
    </row>
    <row r="320" spans="16:24" x14ac:dyDescent="0.3">
      <c r="P320" s="48" t="s">
        <v>626</v>
      </c>
      <c r="Q320" s="24" t="s">
        <v>129</v>
      </c>
      <c r="R320" s="24">
        <v>44</v>
      </c>
      <c r="S320" s="32">
        <v>4505604.3999999994</v>
      </c>
      <c r="T320" s="24" t="s">
        <v>386</v>
      </c>
      <c r="U320" s="24" t="s">
        <v>387</v>
      </c>
      <c r="V320" s="33">
        <v>40280</v>
      </c>
      <c r="W320" s="24" t="str">
        <f t="shared" si="8"/>
        <v>HCM 01</v>
      </c>
      <c r="X320" s="51" t="str">
        <f t="shared" si="9"/>
        <v>HCM Area</v>
      </c>
    </row>
    <row r="321" spans="16:24" x14ac:dyDescent="0.3">
      <c r="P321" s="48" t="s">
        <v>627</v>
      </c>
      <c r="Q321" s="24" t="s">
        <v>99</v>
      </c>
      <c r="R321" s="24">
        <v>22</v>
      </c>
      <c r="S321" s="32">
        <v>263344.39999999997</v>
      </c>
      <c r="T321" s="24" t="s">
        <v>383</v>
      </c>
      <c r="U321" s="24" t="s">
        <v>384</v>
      </c>
      <c r="V321" s="33">
        <v>40294</v>
      </c>
      <c r="W321" s="24" t="str">
        <f t="shared" si="8"/>
        <v>Central 02</v>
      </c>
      <c r="X321" s="51" t="str">
        <f t="shared" si="9"/>
        <v>Provinces</v>
      </c>
    </row>
    <row r="322" spans="16:24" x14ac:dyDescent="0.3">
      <c r="P322" s="48" t="s">
        <v>628</v>
      </c>
      <c r="Q322" s="24" t="s">
        <v>105</v>
      </c>
      <c r="R322" s="24">
        <v>99</v>
      </c>
      <c r="S322" s="32">
        <v>1180040.3999999999</v>
      </c>
      <c r="T322" s="24" t="s">
        <v>411</v>
      </c>
      <c r="U322" s="24" t="s">
        <v>412</v>
      </c>
      <c r="V322" s="33">
        <v>40284</v>
      </c>
      <c r="W322" s="24" t="str">
        <f t="shared" si="8"/>
        <v>HCM 03</v>
      </c>
      <c r="X322" s="51" t="str">
        <f t="shared" si="9"/>
        <v>HCM Area</v>
      </c>
    </row>
    <row r="323" spans="16:24" x14ac:dyDescent="0.3">
      <c r="P323" s="48" t="s">
        <v>456</v>
      </c>
      <c r="Q323" s="24" t="s">
        <v>74</v>
      </c>
      <c r="R323" s="24">
        <v>2</v>
      </c>
      <c r="S323" s="32">
        <v>107800</v>
      </c>
      <c r="T323" s="24" t="s">
        <v>377</v>
      </c>
      <c r="U323" s="24" t="s">
        <v>378</v>
      </c>
      <c r="V323" s="33">
        <v>40342</v>
      </c>
      <c r="W323" s="24" t="str">
        <f t="shared" si="8"/>
        <v>Mekong 02</v>
      </c>
      <c r="X323" s="51" t="str">
        <f t="shared" si="9"/>
        <v>Provinces</v>
      </c>
    </row>
    <row r="324" spans="16:24" x14ac:dyDescent="0.3">
      <c r="P324" s="48" t="s">
        <v>456</v>
      </c>
      <c r="Q324" s="24" t="s">
        <v>117</v>
      </c>
      <c r="R324" s="24">
        <v>123</v>
      </c>
      <c r="S324" s="32">
        <v>5196750</v>
      </c>
      <c r="T324" s="24" t="s">
        <v>377</v>
      </c>
      <c r="U324" s="24" t="s">
        <v>378</v>
      </c>
      <c r="V324" s="33">
        <v>40342</v>
      </c>
      <c r="W324" s="24" t="str">
        <f t="shared" ref="W324:W387" si="10">VLOOKUP($T324&amp;" "&amp;$U324,$A$3:$B$17,2,0)</f>
        <v>Mekong 02</v>
      </c>
      <c r="X324" s="51" t="str">
        <f t="shared" ref="X324:X387" si="11">VLOOKUP($W324,$B$3:$C$17,2,0)</f>
        <v>Provinces</v>
      </c>
    </row>
    <row r="325" spans="16:24" x14ac:dyDescent="0.3">
      <c r="P325" s="48" t="s">
        <v>445</v>
      </c>
      <c r="Q325" s="24" t="s">
        <v>99</v>
      </c>
      <c r="R325" s="24">
        <v>94</v>
      </c>
      <c r="S325" s="32">
        <v>1125198.7999999998</v>
      </c>
      <c r="T325" s="24" t="s">
        <v>405</v>
      </c>
      <c r="U325" s="24" t="s">
        <v>406</v>
      </c>
      <c r="V325" s="33">
        <v>40357</v>
      </c>
      <c r="W325" s="24" t="str">
        <f t="shared" si="10"/>
        <v>Mekong 01</v>
      </c>
      <c r="X325" s="51" t="str">
        <f t="shared" si="11"/>
        <v>Provinces</v>
      </c>
    </row>
    <row r="326" spans="16:24" x14ac:dyDescent="0.3">
      <c r="P326" s="48" t="s">
        <v>445</v>
      </c>
      <c r="Q326" s="24" t="s">
        <v>124</v>
      </c>
      <c r="R326" s="24">
        <v>35</v>
      </c>
      <c r="S326" s="32">
        <v>53691.75</v>
      </c>
      <c r="T326" s="24" t="s">
        <v>405</v>
      </c>
      <c r="U326" s="24" t="s">
        <v>406</v>
      </c>
      <c r="V326" s="33">
        <v>40357</v>
      </c>
      <c r="W326" s="24" t="str">
        <f t="shared" si="10"/>
        <v>Mekong 01</v>
      </c>
      <c r="X326" s="51" t="str">
        <f t="shared" si="11"/>
        <v>Provinces</v>
      </c>
    </row>
    <row r="327" spans="16:24" x14ac:dyDescent="0.3">
      <c r="P327" s="48" t="s">
        <v>445</v>
      </c>
      <c r="Q327" s="24" t="s">
        <v>63</v>
      </c>
      <c r="R327" s="24">
        <v>50</v>
      </c>
      <c r="S327" s="32">
        <v>2695000</v>
      </c>
      <c r="T327" s="24" t="s">
        <v>405</v>
      </c>
      <c r="U327" s="24" t="s">
        <v>406</v>
      </c>
      <c r="V327" s="33">
        <v>40357</v>
      </c>
      <c r="W327" s="24" t="str">
        <f t="shared" si="10"/>
        <v>Mekong 01</v>
      </c>
      <c r="X327" s="51" t="str">
        <f t="shared" si="11"/>
        <v>Provinces</v>
      </c>
    </row>
    <row r="328" spans="16:24" x14ac:dyDescent="0.3">
      <c r="P328" s="48" t="s">
        <v>632</v>
      </c>
      <c r="Q328" s="24" t="s">
        <v>54</v>
      </c>
      <c r="R328" s="24">
        <v>53</v>
      </c>
      <c r="S328" s="32">
        <v>2856700</v>
      </c>
      <c r="T328" s="24" t="s">
        <v>419</v>
      </c>
      <c r="U328" s="24" t="s">
        <v>420</v>
      </c>
      <c r="V328" s="33">
        <v>40306</v>
      </c>
      <c r="W328" s="24" t="str">
        <f t="shared" si="10"/>
        <v>Central 01</v>
      </c>
      <c r="X328" s="51" t="str">
        <f t="shared" si="11"/>
        <v>Provinces</v>
      </c>
    </row>
    <row r="329" spans="16:24" x14ac:dyDescent="0.3">
      <c r="P329" s="48" t="s">
        <v>633</v>
      </c>
      <c r="Q329" s="24" t="s">
        <v>99</v>
      </c>
      <c r="R329" s="24">
        <v>34</v>
      </c>
      <c r="S329" s="32">
        <v>406986.8</v>
      </c>
      <c r="T329" s="24" t="s">
        <v>414</v>
      </c>
      <c r="U329" s="24" t="s">
        <v>415</v>
      </c>
      <c r="V329" s="33">
        <v>40325</v>
      </c>
      <c r="W329" s="24" t="str">
        <f t="shared" si="10"/>
        <v>North 02</v>
      </c>
      <c r="X329" s="51" t="str">
        <f t="shared" si="11"/>
        <v>Provinces</v>
      </c>
    </row>
    <row r="330" spans="16:24" x14ac:dyDescent="0.3">
      <c r="P330" s="48" t="s">
        <v>633</v>
      </c>
      <c r="Q330" s="24" t="s">
        <v>54</v>
      </c>
      <c r="R330" s="24">
        <v>4</v>
      </c>
      <c r="S330" s="32">
        <v>215600</v>
      </c>
      <c r="T330" s="24" t="s">
        <v>414</v>
      </c>
      <c r="U330" s="24" t="s">
        <v>415</v>
      </c>
      <c r="V330" s="33">
        <v>40325</v>
      </c>
      <c r="W330" s="24" t="str">
        <f t="shared" si="10"/>
        <v>North 02</v>
      </c>
      <c r="X330" s="51" t="str">
        <f t="shared" si="11"/>
        <v>Provinces</v>
      </c>
    </row>
    <row r="331" spans="16:24" x14ac:dyDescent="0.3">
      <c r="P331" s="48" t="s">
        <v>445</v>
      </c>
      <c r="Q331" s="24" t="s">
        <v>114</v>
      </c>
      <c r="R331" s="24">
        <v>78</v>
      </c>
      <c r="S331" s="32">
        <v>929728.8</v>
      </c>
      <c r="T331" s="24" t="s">
        <v>405</v>
      </c>
      <c r="U331" s="24" t="s">
        <v>406</v>
      </c>
      <c r="V331" s="33">
        <v>40357</v>
      </c>
      <c r="W331" s="24" t="str">
        <f t="shared" si="10"/>
        <v>Mekong 01</v>
      </c>
      <c r="X331" s="51" t="str">
        <f t="shared" si="11"/>
        <v>Provinces</v>
      </c>
    </row>
    <row r="332" spans="16:24" x14ac:dyDescent="0.3">
      <c r="P332" s="48" t="s">
        <v>635</v>
      </c>
      <c r="Q332" s="24" t="s">
        <v>111</v>
      </c>
      <c r="R332" s="24">
        <v>11</v>
      </c>
      <c r="S332" s="32">
        <v>270435</v>
      </c>
      <c r="T332" s="24" t="s">
        <v>386</v>
      </c>
      <c r="U332" s="24" t="s">
        <v>387</v>
      </c>
      <c r="V332" s="33">
        <v>40327</v>
      </c>
      <c r="W332" s="24" t="str">
        <f t="shared" si="10"/>
        <v>HCM 01</v>
      </c>
      <c r="X332" s="51" t="str">
        <f t="shared" si="11"/>
        <v>HCM Area</v>
      </c>
    </row>
    <row r="333" spans="16:24" x14ac:dyDescent="0.3">
      <c r="P333" s="48" t="s">
        <v>636</v>
      </c>
      <c r="Q333" s="24" t="s">
        <v>104</v>
      </c>
      <c r="R333" s="24">
        <v>2</v>
      </c>
      <c r="S333" s="32">
        <v>49170</v>
      </c>
      <c r="T333" s="24" t="s">
        <v>383</v>
      </c>
      <c r="U333" s="24" t="s">
        <v>384</v>
      </c>
      <c r="V333" s="33">
        <v>40302</v>
      </c>
      <c r="W333" s="24" t="str">
        <f t="shared" si="10"/>
        <v>Central 02</v>
      </c>
      <c r="X333" s="51" t="str">
        <f t="shared" si="11"/>
        <v>Provinces</v>
      </c>
    </row>
    <row r="334" spans="16:24" x14ac:dyDescent="0.3">
      <c r="P334" s="48" t="s">
        <v>637</v>
      </c>
      <c r="Q334" s="24" t="s">
        <v>96</v>
      </c>
      <c r="R334" s="24">
        <v>38</v>
      </c>
      <c r="S334" s="32">
        <v>846533.59999999986</v>
      </c>
      <c r="T334" s="24" t="s">
        <v>389</v>
      </c>
      <c r="U334" s="24" t="s">
        <v>390</v>
      </c>
      <c r="V334" s="33">
        <v>40296</v>
      </c>
      <c r="W334" s="24" t="str">
        <f t="shared" si="10"/>
        <v>South 02</v>
      </c>
      <c r="X334" s="51" t="str">
        <f t="shared" si="11"/>
        <v>Provinces</v>
      </c>
    </row>
    <row r="335" spans="16:24" x14ac:dyDescent="0.3">
      <c r="P335" s="48" t="s">
        <v>445</v>
      </c>
      <c r="Q335" s="24" t="s">
        <v>54</v>
      </c>
      <c r="R335" s="24">
        <v>109</v>
      </c>
      <c r="S335" s="32">
        <v>5875100</v>
      </c>
      <c r="T335" s="24" t="s">
        <v>405</v>
      </c>
      <c r="U335" s="24" t="s">
        <v>406</v>
      </c>
      <c r="V335" s="33">
        <v>40357</v>
      </c>
      <c r="W335" s="24" t="str">
        <f t="shared" si="10"/>
        <v>Mekong 01</v>
      </c>
      <c r="X335" s="51" t="str">
        <f t="shared" si="11"/>
        <v>Provinces</v>
      </c>
    </row>
    <row r="336" spans="16:24" x14ac:dyDescent="0.3">
      <c r="P336" s="48" t="s">
        <v>639</v>
      </c>
      <c r="Q336" s="24" t="s">
        <v>106</v>
      </c>
      <c r="R336" s="24">
        <v>25</v>
      </c>
      <c r="S336" s="32">
        <v>297990</v>
      </c>
      <c r="T336" s="24" t="s">
        <v>386</v>
      </c>
      <c r="U336" s="24" t="s">
        <v>387</v>
      </c>
      <c r="V336" s="33">
        <v>40303</v>
      </c>
      <c r="W336" s="24" t="str">
        <f t="shared" si="10"/>
        <v>HCM 01</v>
      </c>
      <c r="X336" s="51" t="str">
        <f t="shared" si="11"/>
        <v>HCM Area</v>
      </c>
    </row>
    <row r="337" spans="16:24" x14ac:dyDescent="0.3">
      <c r="P337" s="48" t="s">
        <v>639</v>
      </c>
      <c r="Q337" s="24" t="s">
        <v>109</v>
      </c>
      <c r="R337" s="24">
        <v>7</v>
      </c>
      <c r="S337" s="32">
        <v>83437.2</v>
      </c>
      <c r="T337" s="24" t="s">
        <v>386</v>
      </c>
      <c r="U337" s="24" t="s">
        <v>387</v>
      </c>
      <c r="V337" s="33">
        <v>40303</v>
      </c>
      <c r="W337" s="24" t="str">
        <f t="shared" si="10"/>
        <v>HCM 01</v>
      </c>
      <c r="X337" s="51" t="str">
        <f t="shared" si="11"/>
        <v>HCM Area</v>
      </c>
    </row>
    <row r="338" spans="16:24" x14ac:dyDescent="0.3">
      <c r="P338" s="48" t="s">
        <v>445</v>
      </c>
      <c r="Q338" s="24" t="s">
        <v>102</v>
      </c>
      <c r="R338" s="24">
        <v>95</v>
      </c>
      <c r="S338" s="32">
        <v>2211115.5</v>
      </c>
      <c r="T338" s="24" t="s">
        <v>405</v>
      </c>
      <c r="U338" s="24" t="s">
        <v>406</v>
      </c>
      <c r="V338" s="33">
        <v>40357</v>
      </c>
      <c r="W338" s="24" t="str">
        <f t="shared" si="10"/>
        <v>Mekong 01</v>
      </c>
      <c r="X338" s="51" t="str">
        <f t="shared" si="11"/>
        <v>Provinces</v>
      </c>
    </row>
    <row r="339" spans="16:24" x14ac:dyDescent="0.3">
      <c r="P339" s="48" t="s">
        <v>442</v>
      </c>
      <c r="Q339" s="24" t="s">
        <v>100</v>
      </c>
      <c r="R339" s="24">
        <v>4</v>
      </c>
      <c r="S339" s="32">
        <v>47880.799999999996</v>
      </c>
      <c r="T339" s="24" t="s">
        <v>419</v>
      </c>
      <c r="U339" s="24" t="s">
        <v>420</v>
      </c>
      <c r="V339" s="33">
        <v>40330</v>
      </c>
      <c r="W339" s="24" t="str">
        <f t="shared" si="10"/>
        <v>Central 01</v>
      </c>
      <c r="X339" s="51" t="str">
        <f t="shared" si="11"/>
        <v>Provinces</v>
      </c>
    </row>
    <row r="340" spans="16:24" x14ac:dyDescent="0.3">
      <c r="P340" s="48" t="s">
        <v>642</v>
      </c>
      <c r="Q340" s="24" t="s">
        <v>125</v>
      </c>
      <c r="R340" s="24">
        <v>3</v>
      </c>
      <c r="S340" s="32">
        <v>13151.25</v>
      </c>
      <c r="T340" s="24" t="s">
        <v>414</v>
      </c>
      <c r="U340" s="24" t="s">
        <v>415</v>
      </c>
      <c r="V340" s="33">
        <v>40290</v>
      </c>
      <c r="W340" s="24" t="str">
        <f t="shared" si="10"/>
        <v>North 02</v>
      </c>
      <c r="X340" s="51" t="str">
        <f t="shared" si="11"/>
        <v>Provinces</v>
      </c>
    </row>
    <row r="341" spans="16:24" x14ac:dyDescent="0.3">
      <c r="P341" s="48" t="s">
        <v>442</v>
      </c>
      <c r="Q341" s="24" t="s">
        <v>115</v>
      </c>
      <c r="R341" s="24">
        <v>64</v>
      </c>
      <c r="S341" s="32">
        <v>2670060.7999999998</v>
      </c>
      <c r="T341" s="24" t="s">
        <v>419</v>
      </c>
      <c r="U341" s="24" t="s">
        <v>420</v>
      </c>
      <c r="V341" s="33">
        <v>40330</v>
      </c>
      <c r="W341" s="24" t="str">
        <f t="shared" si="10"/>
        <v>Central 01</v>
      </c>
      <c r="X341" s="51" t="str">
        <f t="shared" si="11"/>
        <v>Provinces</v>
      </c>
    </row>
    <row r="342" spans="16:24" x14ac:dyDescent="0.3">
      <c r="P342" s="48" t="s">
        <v>442</v>
      </c>
      <c r="Q342" s="24" t="s">
        <v>106</v>
      </c>
      <c r="R342" s="24">
        <v>2</v>
      </c>
      <c r="S342" s="32">
        <v>23839.200000000001</v>
      </c>
      <c r="T342" s="24" t="s">
        <v>419</v>
      </c>
      <c r="U342" s="24" t="s">
        <v>420</v>
      </c>
      <c r="V342" s="33">
        <v>40330</v>
      </c>
      <c r="W342" s="24" t="str">
        <f t="shared" si="10"/>
        <v>Central 01</v>
      </c>
      <c r="X342" s="51" t="str">
        <f t="shared" si="11"/>
        <v>Provinces</v>
      </c>
    </row>
    <row r="343" spans="16:24" x14ac:dyDescent="0.3">
      <c r="P343" s="48" t="s">
        <v>645</v>
      </c>
      <c r="Q343" s="24" t="s">
        <v>87</v>
      </c>
      <c r="R343" s="24">
        <v>36</v>
      </c>
      <c r="S343" s="32">
        <v>430927.19999999995</v>
      </c>
      <c r="T343" s="24" t="s">
        <v>383</v>
      </c>
      <c r="U343" s="24" t="s">
        <v>384</v>
      </c>
      <c r="V343" s="33">
        <v>40301</v>
      </c>
      <c r="W343" s="24" t="str">
        <f t="shared" si="10"/>
        <v>Central 02</v>
      </c>
      <c r="X343" s="51" t="str">
        <f t="shared" si="11"/>
        <v>Provinces</v>
      </c>
    </row>
    <row r="344" spans="16:24" x14ac:dyDescent="0.3">
      <c r="P344" s="48" t="s">
        <v>646</v>
      </c>
      <c r="Q344" s="24" t="s">
        <v>110</v>
      </c>
      <c r="R344" s="24">
        <v>17</v>
      </c>
      <c r="S344" s="32">
        <v>202633.2</v>
      </c>
      <c r="T344" s="24" t="s">
        <v>414</v>
      </c>
      <c r="U344" s="24" t="s">
        <v>415</v>
      </c>
      <c r="V344" s="33">
        <v>40279</v>
      </c>
      <c r="W344" s="24" t="str">
        <f t="shared" si="10"/>
        <v>North 02</v>
      </c>
      <c r="X344" s="51" t="str">
        <f t="shared" si="11"/>
        <v>Provinces</v>
      </c>
    </row>
    <row r="345" spans="16:24" x14ac:dyDescent="0.3">
      <c r="P345" s="48" t="s">
        <v>647</v>
      </c>
      <c r="Q345" s="24" t="s">
        <v>106</v>
      </c>
      <c r="R345" s="24">
        <v>39</v>
      </c>
      <c r="S345" s="32">
        <v>464864.4</v>
      </c>
      <c r="T345" s="24" t="s">
        <v>386</v>
      </c>
      <c r="U345" s="24" t="s">
        <v>387</v>
      </c>
      <c r="V345" s="33">
        <v>40279</v>
      </c>
      <c r="W345" s="24" t="str">
        <f t="shared" si="10"/>
        <v>HCM 01</v>
      </c>
      <c r="X345" s="51" t="str">
        <f t="shared" si="11"/>
        <v>HCM Area</v>
      </c>
    </row>
    <row r="346" spans="16:24" x14ac:dyDescent="0.3">
      <c r="P346" s="48" t="s">
        <v>647</v>
      </c>
      <c r="Q346" s="24" t="s">
        <v>66</v>
      </c>
      <c r="R346" s="24">
        <v>46</v>
      </c>
      <c r="S346" s="32">
        <v>2479400</v>
      </c>
      <c r="T346" s="24" t="s">
        <v>386</v>
      </c>
      <c r="U346" s="24" t="s">
        <v>387</v>
      </c>
      <c r="V346" s="33">
        <v>40279</v>
      </c>
      <c r="W346" s="24" t="str">
        <f t="shared" si="10"/>
        <v>HCM 01</v>
      </c>
      <c r="X346" s="51" t="str">
        <f t="shared" si="11"/>
        <v>HCM Area</v>
      </c>
    </row>
    <row r="347" spans="16:24" x14ac:dyDescent="0.3">
      <c r="P347" s="48" t="s">
        <v>647</v>
      </c>
      <c r="Q347" s="24" t="s">
        <v>109</v>
      </c>
      <c r="R347" s="24">
        <v>1</v>
      </c>
      <c r="S347" s="32">
        <v>11919.6</v>
      </c>
      <c r="T347" s="24" t="s">
        <v>386</v>
      </c>
      <c r="U347" s="24" t="s">
        <v>387</v>
      </c>
      <c r="V347" s="33">
        <v>40279</v>
      </c>
      <c r="W347" s="24" t="str">
        <f t="shared" si="10"/>
        <v>HCM 01</v>
      </c>
      <c r="X347" s="51" t="str">
        <f t="shared" si="11"/>
        <v>HCM Area</v>
      </c>
    </row>
    <row r="348" spans="16:24" x14ac:dyDescent="0.3">
      <c r="P348" s="48" t="s">
        <v>647</v>
      </c>
      <c r="Q348" s="24" t="s">
        <v>99</v>
      </c>
      <c r="R348" s="24">
        <v>14</v>
      </c>
      <c r="S348" s="32">
        <v>167582.79999999999</v>
      </c>
      <c r="T348" s="24" t="s">
        <v>386</v>
      </c>
      <c r="U348" s="24" t="s">
        <v>387</v>
      </c>
      <c r="V348" s="33">
        <v>40279</v>
      </c>
      <c r="W348" s="24" t="str">
        <f t="shared" si="10"/>
        <v>HCM 01</v>
      </c>
      <c r="X348" s="51" t="str">
        <f t="shared" si="11"/>
        <v>HCM Area</v>
      </c>
    </row>
    <row r="349" spans="16:24" x14ac:dyDescent="0.3">
      <c r="P349" s="48" t="s">
        <v>435</v>
      </c>
      <c r="Q349" s="24" t="s">
        <v>90</v>
      </c>
      <c r="R349" s="24">
        <v>5</v>
      </c>
      <c r="S349" s="32">
        <v>59851</v>
      </c>
      <c r="T349" s="24" t="s">
        <v>419</v>
      </c>
      <c r="U349" s="24" t="s">
        <v>420</v>
      </c>
      <c r="V349" s="33">
        <v>40345</v>
      </c>
      <c r="W349" s="24" t="str">
        <f t="shared" si="10"/>
        <v>Central 01</v>
      </c>
      <c r="X349" s="51" t="str">
        <f t="shared" si="11"/>
        <v>Provinces</v>
      </c>
    </row>
    <row r="350" spans="16:24" x14ac:dyDescent="0.3">
      <c r="P350" s="48" t="s">
        <v>649</v>
      </c>
      <c r="Q350" s="24" t="s">
        <v>122</v>
      </c>
      <c r="R350" s="24">
        <v>5</v>
      </c>
      <c r="S350" s="32">
        <v>21918.75</v>
      </c>
      <c r="T350" s="24" t="s">
        <v>414</v>
      </c>
      <c r="U350" s="24" t="s">
        <v>415</v>
      </c>
      <c r="V350" s="33">
        <v>40315</v>
      </c>
      <c r="W350" s="24" t="str">
        <f t="shared" si="10"/>
        <v>North 02</v>
      </c>
      <c r="X350" s="51" t="str">
        <f t="shared" si="11"/>
        <v>Provinces</v>
      </c>
    </row>
    <row r="351" spans="16:24" x14ac:dyDescent="0.3">
      <c r="P351" s="48" t="s">
        <v>650</v>
      </c>
      <c r="Q351" s="24" t="s">
        <v>107</v>
      </c>
      <c r="R351" s="24">
        <v>147</v>
      </c>
      <c r="S351" s="32">
        <v>3613995</v>
      </c>
      <c r="T351" s="24" t="s">
        <v>383</v>
      </c>
      <c r="U351" s="24" t="s">
        <v>384</v>
      </c>
      <c r="V351" s="33">
        <v>40324</v>
      </c>
      <c r="W351" s="24" t="str">
        <f t="shared" si="10"/>
        <v>Central 02</v>
      </c>
      <c r="X351" s="51" t="str">
        <f t="shared" si="11"/>
        <v>Provinces</v>
      </c>
    </row>
    <row r="352" spans="16:24" x14ac:dyDescent="0.3">
      <c r="P352" s="48" t="s">
        <v>651</v>
      </c>
      <c r="Q352" s="24" t="s">
        <v>127</v>
      </c>
      <c r="R352" s="24">
        <v>12</v>
      </c>
      <c r="S352" s="32">
        <v>1228801.2000000002</v>
      </c>
      <c r="T352" s="24" t="s">
        <v>383</v>
      </c>
      <c r="U352" s="24" t="s">
        <v>384</v>
      </c>
      <c r="V352" s="33">
        <v>40308</v>
      </c>
      <c r="W352" s="24" t="str">
        <f t="shared" si="10"/>
        <v>Central 02</v>
      </c>
      <c r="X352" s="51" t="str">
        <f t="shared" si="11"/>
        <v>Provinces</v>
      </c>
    </row>
    <row r="353" spans="16:24" x14ac:dyDescent="0.3">
      <c r="P353" s="48" t="s">
        <v>431</v>
      </c>
      <c r="Q353" s="24" t="s">
        <v>111</v>
      </c>
      <c r="R353" s="24">
        <v>3</v>
      </c>
      <c r="S353" s="32">
        <v>73755</v>
      </c>
      <c r="T353" s="24" t="s">
        <v>374</v>
      </c>
      <c r="U353" s="24" t="s">
        <v>375</v>
      </c>
      <c r="V353" s="33">
        <v>40347</v>
      </c>
      <c r="W353" s="24" t="str">
        <f t="shared" si="10"/>
        <v>North 01</v>
      </c>
      <c r="X353" s="51" t="str">
        <f t="shared" si="11"/>
        <v>Provinces</v>
      </c>
    </row>
    <row r="354" spans="16:24" x14ac:dyDescent="0.3">
      <c r="P354" s="48" t="s">
        <v>653</v>
      </c>
      <c r="Q354" s="24" t="s">
        <v>112</v>
      </c>
      <c r="R354" s="24">
        <v>13</v>
      </c>
      <c r="S354" s="32">
        <v>319605</v>
      </c>
      <c r="T354" s="24" t="s">
        <v>380</v>
      </c>
      <c r="U354" s="24" t="s">
        <v>381</v>
      </c>
      <c r="V354" s="33">
        <v>40321</v>
      </c>
      <c r="W354" s="24" t="str">
        <f t="shared" si="10"/>
        <v>HCM 03</v>
      </c>
      <c r="X354" s="51" t="str">
        <f t="shared" si="11"/>
        <v>HCM Area</v>
      </c>
    </row>
    <row r="355" spans="16:24" x14ac:dyDescent="0.3">
      <c r="P355" s="48" t="s">
        <v>653</v>
      </c>
      <c r="Q355" s="24" t="s">
        <v>129</v>
      </c>
      <c r="R355" s="24">
        <v>12</v>
      </c>
      <c r="S355" s="32">
        <v>1228801.2</v>
      </c>
      <c r="T355" s="24" t="s">
        <v>380</v>
      </c>
      <c r="U355" s="24" t="s">
        <v>381</v>
      </c>
      <c r="V355" s="33">
        <v>40321</v>
      </c>
      <c r="W355" s="24" t="str">
        <f t="shared" si="10"/>
        <v>HCM 03</v>
      </c>
      <c r="X355" s="51" t="str">
        <f t="shared" si="11"/>
        <v>HCM Area</v>
      </c>
    </row>
    <row r="356" spans="16:24" x14ac:dyDescent="0.3">
      <c r="P356" s="48" t="s">
        <v>653</v>
      </c>
      <c r="Q356" s="24" t="s">
        <v>133</v>
      </c>
      <c r="R356" s="24">
        <v>46</v>
      </c>
      <c r="S356" s="32">
        <v>4710404.5999999996</v>
      </c>
      <c r="T356" s="24" t="s">
        <v>380</v>
      </c>
      <c r="U356" s="24" t="s">
        <v>381</v>
      </c>
      <c r="V356" s="33">
        <v>40321</v>
      </c>
      <c r="W356" s="24" t="str">
        <f t="shared" si="10"/>
        <v>HCM 03</v>
      </c>
      <c r="X356" s="51" t="str">
        <f t="shared" si="11"/>
        <v>HCM Area</v>
      </c>
    </row>
    <row r="357" spans="16:24" x14ac:dyDescent="0.3">
      <c r="P357" s="48" t="s">
        <v>654</v>
      </c>
      <c r="Q357" s="24" t="s">
        <v>129</v>
      </c>
      <c r="R357" s="24">
        <v>1</v>
      </c>
      <c r="S357" s="32">
        <v>102400.09999999999</v>
      </c>
      <c r="T357" s="24" t="s">
        <v>399</v>
      </c>
      <c r="U357" s="24" t="s">
        <v>400</v>
      </c>
      <c r="V357" s="33">
        <v>40316</v>
      </c>
      <c r="W357" s="24" t="str">
        <f t="shared" si="10"/>
        <v>Mekong 02</v>
      </c>
      <c r="X357" s="51" t="str">
        <f t="shared" si="11"/>
        <v>Provinces</v>
      </c>
    </row>
    <row r="358" spans="16:24" x14ac:dyDescent="0.3">
      <c r="P358" s="48" t="s">
        <v>431</v>
      </c>
      <c r="Q358" s="24" t="s">
        <v>121</v>
      </c>
      <c r="R358" s="24">
        <v>23</v>
      </c>
      <c r="S358" s="32">
        <v>35283.15</v>
      </c>
      <c r="T358" s="24" t="s">
        <v>374</v>
      </c>
      <c r="U358" s="24" t="s">
        <v>375</v>
      </c>
      <c r="V358" s="33">
        <v>40347</v>
      </c>
      <c r="W358" s="24" t="str">
        <f t="shared" si="10"/>
        <v>North 01</v>
      </c>
      <c r="X358" s="51" t="str">
        <f t="shared" si="11"/>
        <v>Provinces</v>
      </c>
    </row>
    <row r="359" spans="16:24" x14ac:dyDescent="0.3">
      <c r="P359" s="48" t="s">
        <v>656</v>
      </c>
      <c r="Q359" s="24" t="s">
        <v>70</v>
      </c>
      <c r="R359" s="24">
        <v>38</v>
      </c>
      <c r="S359" s="32">
        <v>2048200</v>
      </c>
      <c r="T359" s="24" t="s">
        <v>411</v>
      </c>
      <c r="U359" s="24" t="s">
        <v>412</v>
      </c>
      <c r="V359" s="33">
        <v>40326</v>
      </c>
      <c r="W359" s="24" t="str">
        <f t="shared" si="10"/>
        <v>HCM 03</v>
      </c>
      <c r="X359" s="51" t="str">
        <f t="shared" si="11"/>
        <v>HCM Area</v>
      </c>
    </row>
    <row r="360" spans="16:24" x14ac:dyDescent="0.3">
      <c r="P360" s="48" t="s">
        <v>657</v>
      </c>
      <c r="Q360" s="24" t="s">
        <v>133</v>
      </c>
      <c r="R360" s="24">
        <v>4</v>
      </c>
      <c r="S360" s="32">
        <v>409600.39999999997</v>
      </c>
      <c r="T360" s="24" t="s">
        <v>402</v>
      </c>
      <c r="U360" s="24" t="s">
        <v>403</v>
      </c>
      <c r="V360" s="33">
        <v>40295</v>
      </c>
      <c r="W360" s="24" t="str">
        <f t="shared" si="10"/>
        <v>South 01</v>
      </c>
      <c r="X360" s="51" t="str">
        <f t="shared" si="11"/>
        <v>Provinces</v>
      </c>
    </row>
    <row r="361" spans="16:24" x14ac:dyDescent="0.3">
      <c r="P361" s="48" t="s">
        <v>658</v>
      </c>
      <c r="Q361" s="24" t="s">
        <v>113</v>
      </c>
      <c r="R361" s="24">
        <v>54</v>
      </c>
      <c r="S361" s="32">
        <v>643658.4</v>
      </c>
      <c r="T361" s="24" t="s">
        <v>414</v>
      </c>
      <c r="U361" s="24" t="s">
        <v>415</v>
      </c>
      <c r="V361" s="33">
        <v>40285</v>
      </c>
      <c r="W361" s="24" t="str">
        <f t="shared" si="10"/>
        <v>North 02</v>
      </c>
      <c r="X361" s="51" t="str">
        <f t="shared" si="11"/>
        <v>Provinces</v>
      </c>
    </row>
    <row r="362" spans="16:24" x14ac:dyDescent="0.3">
      <c r="P362" s="48" t="s">
        <v>659</v>
      </c>
      <c r="Q362" s="24" t="s">
        <v>133</v>
      </c>
      <c r="R362" s="24">
        <v>12</v>
      </c>
      <c r="S362" s="32">
        <v>1228801.2</v>
      </c>
      <c r="T362" s="24" t="s">
        <v>405</v>
      </c>
      <c r="U362" s="24" t="s">
        <v>406</v>
      </c>
      <c r="V362" s="33">
        <v>40288</v>
      </c>
      <c r="W362" s="24" t="str">
        <f t="shared" si="10"/>
        <v>Mekong 01</v>
      </c>
      <c r="X362" s="51" t="str">
        <f t="shared" si="11"/>
        <v>Provinces</v>
      </c>
    </row>
    <row r="363" spans="16:24" x14ac:dyDescent="0.3">
      <c r="P363" s="48" t="s">
        <v>660</v>
      </c>
      <c r="Q363" s="24" t="s">
        <v>116</v>
      </c>
      <c r="R363" s="24">
        <v>119</v>
      </c>
      <c r="S363" s="32">
        <v>5027750</v>
      </c>
      <c r="T363" s="24" t="s">
        <v>405</v>
      </c>
      <c r="U363" s="24" t="s">
        <v>406</v>
      </c>
      <c r="V363" s="33">
        <v>40300</v>
      </c>
      <c r="W363" s="24" t="str">
        <f t="shared" si="10"/>
        <v>Mekong 01</v>
      </c>
      <c r="X363" s="51" t="str">
        <f t="shared" si="11"/>
        <v>Provinces</v>
      </c>
    </row>
    <row r="364" spans="16:24" x14ac:dyDescent="0.3">
      <c r="P364" s="48" t="s">
        <v>661</v>
      </c>
      <c r="Q364" s="24" t="s">
        <v>87</v>
      </c>
      <c r="R364" s="24">
        <v>11</v>
      </c>
      <c r="S364" s="32">
        <v>131672.19999999998</v>
      </c>
      <c r="T364" s="24" t="s">
        <v>439</v>
      </c>
      <c r="U364" s="24" t="s">
        <v>440</v>
      </c>
      <c r="V364" s="33">
        <v>40272</v>
      </c>
      <c r="W364" s="24" t="str">
        <f t="shared" si="10"/>
        <v>Mekong 01</v>
      </c>
      <c r="X364" s="51" t="str">
        <f t="shared" si="11"/>
        <v>Provinces</v>
      </c>
    </row>
    <row r="365" spans="16:24" x14ac:dyDescent="0.3">
      <c r="P365" s="48" t="s">
        <v>662</v>
      </c>
      <c r="Q365" s="24" t="s">
        <v>77</v>
      </c>
      <c r="R365" s="24">
        <v>6</v>
      </c>
      <c r="S365" s="32">
        <v>316800</v>
      </c>
      <c r="T365" s="24" t="s">
        <v>419</v>
      </c>
      <c r="U365" s="24" t="s">
        <v>420</v>
      </c>
      <c r="V365" s="33">
        <v>40286</v>
      </c>
      <c r="W365" s="24" t="str">
        <f t="shared" si="10"/>
        <v>Central 01</v>
      </c>
      <c r="X365" s="51" t="str">
        <f t="shared" si="11"/>
        <v>Provinces</v>
      </c>
    </row>
    <row r="366" spans="16:24" x14ac:dyDescent="0.3">
      <c r="P366" s="48" t="s">
        <v>429</v>
      </c>
      <c r="Q366" s="24" t="s">
        <v>63</v>
      </c>
      <c r="R366" s="24">
        <v>134</v>
      </c>
      <c r="S366" s="32">
        <v>7222600</v>
      </c>
      <c r="T366" s="24" t="s">
        <v>414</v>
      </c>
      <c r="U366" s="24" t="s">
        <v>415</v>
      </c>
      <c r="V366" s="33">
        <v>40352</v>
      </c>
      <c r="W366" s="24" t="str">
        <f t="shared" si="10"/>
        <v>North 02</v>
      </c>
      <c r="X366" s="51" t="str">
        <f t="shared" si="11"/>
        <v>Provinces</v>
      </c>
    </row>
    <row r="367" spans="16:24" x14ac:dyDescent="0.3">
      <c r="P367" s="48" t="s">
        <v>664</v>
      </c>
      <c r="Q367" s="24" t="s">
        <v>47</v>
      </c>
      <c r="R367" s="24">
        <v>66</v>
      </c>
      <c r="S367" s="32">
        <v>3484800</v>
      </c>
      <c r="T367" s="24" t="s">
        <v>392</v>
      </c>
      <c r="U367" s="24" t="s">
        <v>393</v>
      </c>
      <c r="V367" s="33">
        <v>40315</v>
      </c>
      <c r="W367" s="24" t="str">
        <f t="shared" si="10"/>
        <v>HCM 02</v>
      </c>
      <c r="X367" s="51" t="str">
        <f t="shared" si="11"/>
        <v>HCM Area</v>
      </c>
    </row>
    <row r="368" spans="16:24" x14ac:dyDescent="0.3">
      <c r="P368" s="48" t="s">
        <v>665</v>
      </c>
      <c r="Q368" s="24" t="s">
        <v>93</v>
      </c>
      <c r="R368" s="24">
        <v>15</v>
      </c>
      <c r="S368" s="32">
        <v>349123.49999999994</v>
      </c>
      <c r="T368" s="24" t="s">
        <v>383</v>
      </c>
      <c r="U368" s="24" t="s">
        <v>384</v>
      </c>
      <c r="V368" s="33">
        <v>40293</v>
      </c>
      <c r="W368" s="24" t="str">
        <f t="shared" si="10"/>
        <v>Central 02</v>
      </c>
      <c r="X368" s="51" t="str">
        <f t="shared" si="11"/>
        <v>Provinces</v>
      </c>
    </row>
    <row r="369" spans="16:24" x14ac:dyDescent="0.3">
      <c r="P369" s="48" t="s">
        <v>427</v>
      </c>
      <c r="Q369" s="24" t="s">
        <v>83</v>
      </c>
      <c r="R369" s="24">
        <v>1</v>
      </c>
      <c r="S369" s="32">
        <v>11970.199999999999</v>
      </c>
      <c r="T369" s="24" t="s">
        <v>374</v>
      </c>
      <c r="U369" s="24" t="s">
        <v>375</v>
      </c>
      <c r="V369" s="33">
        <v>40354</v>
      </c>
      <c r="W369" s="24" t="str">
        <f t="shared" si="10"/>
        <v>North 01</v>
      </c>
      <c r="X369" s="51" t="str">
        <f t="shared" si="11"/>
        <v>Provinces</v>
      </c>
    </row>
    <row r="370" spans="16:24" x14ac:dyDescent="0.3">
      <c r="P370" s="48" t="s">
        <v>427</v>
      </c>
      <c r="Q370" s="24" t="s">
        <v>113</v>
      </c>
      <c r="R370" s="24">
        <v>5</v>
      </c>
      <c r="S370" s="32">
        <v>59598</v>
      </c>
      <c r="T370" s="24" t="s">
        <v>374</v>
      </c>
      <c r="U370" s="24" t="s">
        <v>375</v>
      </c>
      <c r="V370" s="33">
        <v>40354</v>
      </c>
      <c r="W370" s="24" t="str">
        <f t="shared" si="10"/>
        <v>North 01</v>
      </c>
      <c r="X370" s="51" t="str">
        <f t="shared" si="11"/>
        <v>Provinces</v>
      </c>
    </row>
    <row r="371" spans="16:24" x14ac:dyDescent="0.3">
      <c r="P371" s="48" t="s">
        <v>667</v>
      </c>
      <c r="Q371" s="24" t="s">
        <v>134</v>
      </c>
      <c r="R371" s="24">
        <v>4</v>
      </c>
      <c r="S371" s="32">
        <v>169000</v>
      </c>
      <c r="T371" s="24" t="s">
        <v>419</v>
      </c>
      <c r="U371" s="24" t="s">
        <v>420</v>
      </c>
      <c r="V371" s="33">
        <v>40284</v>
      </c>
      <c r="W371" s="24" t="str">
        <f t="shared" si="10"/>
        <v>Central 01</v>
      </c>
      <c r="X371" s="51" t="str">
        <f t="shared" si="11"/>
        <v>Provinces</v>
      </c>
    </row>
    <row r="372" spans="16:24" x14ac:dyDescent="0.3">
      <c r="P372" s="48" t="s">
        <v>668</v>
      </c>
      <c r="Q372" s="24" t="s">
        <v>70</v>
      </c>
      <c r="R372" s="24">
        <v>3</v>
      </c>
      <c r="S372" s="32">
        <v>161700</v>
      </c>
      <c r="T372" s="24" t="s">
        <v>386</v>
      </c>
      <c r="U372" s="24" t="s">
        <v>387</v>
      </c>
      <c r="V372" s="33">
        <v>40282</v>
      </c>
      <c r="W372" s="24" t="str">
        <f t="shared" si="10"/>
        <v>HCM 01</v>
      </c>
      <c r="X372" s="51" t="str">
        <f t="shared" si="11"/>
        <v>HCM Area</v>
      </c>
    </row>
    <row r="373" spans="16:24" x14ac:dyDescent="0.3">
      <c r="P373" s="48" t="s">
        <v>669</v>
      </c>
      <c r="Q373" s="24" t="s">
        <v>104</v>
      </c>
      <c r="R373" s="24">
        <v>16</v>
      </c>
      <c r="S373" s="32">
        <v>393360</v>
      </c>
      <c r="T373" s="24" t="s">
        <v>402</v>
      </c>
      <c r="U373" s="24" t="s">
        <v>403</v>
      </c>
      <c r="V373" s="33">
        <v>40281</v>
      </c>
      <c r="W373" s="24" t="str">
        <f t="shared" si="10"/>
        <v>South 01</v>
      </c>
      <c r="X373" s="51" t="str">
        <f t="shared" si="11"/>
        <v>Provinces</v>
      </c>
    </row>
    <row r="374" spans="16:24" x14ac:dyDescent="0.3">
      <c r="P374" s="48" t="s">
        <v>427</v>
      </c>
      <c r="Q374" s="24" t="s">
        <v>117</v>
      </c>
      <c r="R374" s="24">
        <v>14</v>
      </c>
      <c r="S374" s="32">
        <v>591500</v>
      </c>
      <c r="T374" s="24" t="s">
        <v>374</v>
      </c>
      <c r="U374" s="24" t="s">
        <v>375</v>
      </c>
      <c r="V374" s="33">
        <v>40354</v>
      </c>
      <c r="W374" s="24" t="str">
        <f t="shared" si="10"/>
        <v>North 01</v>
      </c>
      <c r="X374" s="51" t="str">
        <f t="shared" si="11"/>
        <v>Provinces</v>
      </c>
    </row>
    <row r="375" spans="16:24" x14ac:dyDescent="0.3">
      <c r="P375" s="48" t="s">
        <v>427</v>
      </c>
      <c r="Q375" s="24" t="s">
        <v>118</v>
      </c>
      <c r="R375" s="24">
        <v>2</v>
      </c>
      <c r="S375" s="32">
        <v>84500</v>
      </c>
      <c r="T375" s="24" t="s">
        <v>374</v>
      </c>
      <c r="U375" s="24" t="s">
        <v>375</v>
      </c>
      <c r="V375" s="33">
        <v>40354</v>
      </c>
      <c r="W375" s="24" t="str">
        <f t="shared" si="10"/>
        <v>North 01</v>
      </c>
      <c r="X375" s="51" t="str">
        <f t="shared" si="11"/>
        <v>Provinces</v>
      </c>
    </row>
    <row r="376" spans="16:24" x14ac:dyDescent="0.3">
      <c r="P376" s="48" t="s">
        <v>424</v>
      </c>
      <c r="Q376" s="24" t="s">
        <v>115</v>
      </c>
      <c r="R376" s="24">
        <v>8</v>
      </c>
      <c r="S376" s="32">
        <v>333757.59999999998</v>
      </c>
      <c r="T376" s="24" t="s">
        <v>414</v>
      </c>
      <c r="U376" s="24" t="s">
        <v>415</v>
      </c>
      <c r="V376" s="33">
        <v>40346</v>
      </c>
      <c r="W376" s="24" t="str">
        <f t="shared" si="10"/>
        <v>North 02</v>
      </c>
      <c r="X376" s="51" t="str">
        <f t="shared" si="11"/>
        <v>Provinces</v>
      </c>
    </row>
    <row r="377" spans="16:24" x14ac:dyDescent="0.3">
      <c r="P377" s="48" t="s">
        <v>424</v>
      </c>
      <c r="Q377" s="24" t="s">
        <v>80</v>
      </c>
      <c r="R377" s="24">
        <v>30</v>
      </c>
      <c r="S377" s="32">
        <v>1584000</v>
      </c>
      <c r="T377" s="24" t="s">
        <v>414</v>
      </c>
      <c r="U377" s="24" t="s">
        <v>415</v>
      </c>
      <c r="V377" s="33">
        <v>40346</v>
      </c>
      <c r="W377" s="24" t="str">
        <f t="shared" si="10"/>
        <v>North 02</v>
      </c>
      <c r="X377" s="51" t="str">
        <f t="shared" si="11"/>
        <v>Provinces</v>
      </c>
    </row>
    <row r="378" spans="16:24" x14ac:dyDescent="0.3">
      <c r="P378" s="48" t="s">
        <v>671</v>
      </c>
      <c r="Q378" s="24" t="s">
        <v>116</v>
      </c>
      <c r="R378" s="24">
        <v>8</v>
      </c>
      <c r="S378" s="32">
        <v>338000</v>
      </c>
      <c r="T378" s="24" t="s">
        <v>374</v>
      </c>
      <c r="U378" s="24" t="s">
        <v>375</v>
      </c>
      <c r="V378" s="33">
        <v>40281</v>
      </c>
      <c r="W378" s="24" t="str">
        <f t="shared" si="10"/>
        <v>North 01</v>
      </c>
      <c r="X378" s="51" t="str">
        <f t="shared" si="11"/>
        <v>Provinces</v>
      </c>
    </row>
    <row r="379" spans="16:24" x14ac:dyDescent="0.3">
      <c r="P379" s="48" t="s">
        <v>424</v>
      </c>
      <c r="Q379" s="24" t="s">
        <v>101</v>
      </c>
      <c r="R379" s="24">
        <v>133</v>
      </c>
      <c r="S379" s="32">
        <v>1592036.6</v>
      </c>
      <c r="T379" s="24" t="s">
        <v>414</v>
      </c>
      <c r="U379" s="24" t="s">
        <v>415</v>
      </c>
      <c r="V379" s="33">
        <v>40346</v>
      </c>
      <c r="W379" s="24" t="str">
        <f t="shared" si="10"/>
        <v>North 02</v>
      </c>
      <c r="X379" s="51" t="str">
        <f t="shared" si="11"/>
        <v>Provinces</v>
      </c>
    </row>
    <row r="380" spans="16:24" x14ac:dyDescent="0.3">
      <c r="P380" s="48" t="s">
        <v>424</v>
      </c>
      <c r="Q380" s="24" t="s">
        <v>111</v>
      </c>
      <c r="R380" s="24">
        <v>60</v>
      </c>
      <c r="S380" s="32">
        <v>1475100</v>
      </c>
      <c r="T380" s="24" t="s">
        <v>414</v>
      </c>
      <c r="U380" s="24" t="s">
        <v>415</v>
      </c>
      <c r="V380" s="33">
        <v>40346</v>
      </c>
      <c r="W380" s="24" t="str">
        <f t="shared" si="10"/>
        <v>North 02</v>
      </c>
      <c r="X380" s="51" t="str">
        <f t="shared" si="11"/>
        <v>Provinces</v>
      </c>
    </row>
    <row r="381" spans="16:24" x14ac:dyDescent="0.3">
      <c r="P381" s="48" t="s">
        <v>673</v>
      </c>
      <c r="Q381" s="24" t="s">
        <v>127</v>
      </c>
      <c r="R381" s="24">
        <v>7</v>
      </c>
      <c r="S381" s="32">
        <v>716800.70000000007</v>
      </c>
      <c r="T381" s="24" t="s">
        <v>419</v>
      </c>
      <c r="U381" s="24" t="s">
        <v>420</v>
      </c>
      <c r="V381" s="33">
        <v>40300</v>
      </c>
      <c r="W381" s="24" t="str">
        <f t="shared" si="10"/>
        <v>Central 01</v>
      </c>
      <c r="X381" s="51" t="str">
        <f t="shared" si="11"/>
        <v>Provinces</v>
      </c>
    </row>
    <row r="382" spans="16:24" x14ac:dyDescent="0.3">
      <c r="P382" s="48" t="s">
        <v>674</v>
      </c>
      <c r="Q382" s="24" t="s">
        <v>121</v>
      </c>
      <c r="R382" s="24">
        <v>12</v>
      </c>
      <c r="S382" s="32">
        <v>18408.599999999999</v>
      </c>
      <c r="T382" s="24" t="s">
        <v>414</v>
      </c>
      <c r="U382" s="24" t="s">
        <v>415</v>
      </c>
      <c r="V382" s="33">
        <v>40270</v>
      </c>
      <c r="W382" s="24" t="str">
        <f t="shared" si="10"/>
        <v>North 02</v>
      </c>
      <c r="X382" s="51" t="str">
        <f t="shared" si="11"/>
        <v>Provinces</v>
      </c>
    </row>
    <row r="383" spans="16:24" x14ac:dyDescent="0.3">
      <c r="P383" s="48" t="s">
        <v>675</v>
      </c>
      <c r="Q383" s="24" t="s">
        <v>83</v>
      </c>
      <c r="R383" s="24">
        <v>14</v>
      </c>
      <c r="S383" s="32">
        <v>167582.79999999999</v>
      </c>
      <c r="T383" s="24" t="s">
        <v>399</v>
      </c>
      <c r="U383" s="24" t="s">
        <v>400</v>
      </c>
      <c r="V383" s="33">
        <v>40301</v>
      </c>
      <c r="W383" s="24" t="str">
        <f t="shared" si="10"/>
        <v>Mekong 02</v>
      </c>
      <c r="X383" s="51" t="str">
        <f t="shared" si="11"/>
        <v>Provinces</v>
      </c>
    </row>
    <row r="384" spans="16:24" x14ac:dyDescent="0.3">
      <c r="P384" s="48" t="s">
        <v>424</v>
      </c>
      <c r="Q384" s="24" t="s">
        <v>116</v>
      </c>
      <c r="R384" s="24">
        <v>7</v>
      </c>
      <c r="S384" s="32">
        <v>295750</v>
      </c>
      <c r="T384" s="24" t="s">
        <v>414</v>
      </c>
      <c r="U384" s="24" t="s">
        <v>415</v>
      </c>
      <c r="V384" s="33">
        <v>40346</v>
      </c>
      <c r="W384" s="24" t="str">
        <f t="shared" si="10"/>
        <v>North 02</v>
      </c>
      <c r="X384" s="51" t="str">
        <f t="shared" si="11"/>
        <v>Provinces</v>
      </c>
    </row>
    <row r="385" spans="16:24" x14ac:dyDescent="0.3">
      <c r="P385" s="48" t="s">
        <v>677</v>
      </c>
      <c r="Q385" s="24" t="s">
        <v>123</v>
      </c>
      <c r="R385" s="24">
        <v>27</v>
      </c>
      <c r="S385" s="32">
        <v>69372.45</v>
      </c>
      <c r="T385" s="24" t="s">
        <v>383</v>
      </c>
      <c r="U385" s="24" t="s">
        <v>384</v>
      </c>
      <c r="V385" s="33">
        <v>40313</v>
      </c>
      <c r="W385" s="24" t="str">
        <f t="shared" si="10"/>
        <v>Central 02</v>
      </c>
      <c r="X385" s="51" t="str">
        <f t="shared" si="11"/>
        <v>Provinces</v>
      </c>
    </row>
    <row r="386" spans="16:24" x14ac:dyDescent="0.3">
      <c r="P386" s="48" t="s">
        <v>677</v>
      </c>
      <c r="Q386" s="24" t="s">
        <v>125</v>
      </c>
      <c r="R386" s="24">
        <v>8</v>
      </c>
      <c r="S386" s="32">
        <v>35070</v>
      </c>
      <c r="T386" s="24" t="s">
        <v>383</v>
      </c>
      <c r="U386" s="24" t="s">
        <v>384</v>
      </c>
      <c r="V386" s="33">
        <v>40313</v>
      </c>
      <c r="W386" s="24" t="str">
        <f t="shared" si="10"/>
        <v>Central 02</v>
      </c>
      <c r="X386" s="51" t="str">
        <f t="shared" si="11"/>
        <v>Provinces</v>
      </c>
    </row>
    <row r="387" spans="16:24" x14ac:dyDescent="0.3">
      <c r="P387" s="48" t="s">
        <v>677</v>
      </c>
      <c r="Q387" s="24" t="s">
        <v>119</v>
      </c>
      <c r="R387" s="24">
        <v>89</v>
      </c>
      <c r="S387" s="32">
        <v>2024750</v>
      </c>
      <c r="T387" s="24" t="s">
        <v>383</v>
      </c>
      <c r="U387" s="24" t="s">
        <v>384</v>
      </c>
      <c r="V387" s="33">
        <v>40313</v>
      </c>
      <c r="W387" s="24" t="str">
        <f t="shared" si="10"/>
        <v>Central 02</v>
      </c>
      <c r="X387" s="51" t="str">
        <f t="shared" si="11"/>
        <v>Provinces</v>
      </c>
    </row>
    <row r="388" spans="16:24" x14ac:dyDescent="0.3">
      <c r="P388" s="48" t="s">
        <v>678</v>
      </c>
      <c r="Q388" s="24" t="s">
        <v>130</v>
      </c>
      <c r="R388" s="24">
        <v>46</v>
      </c>
      <c r="S388" s="32">
        <v>4710404.6000000006</v>
      </c>
      <c r="T388" s="24" t="s">
        <v>411</v>
      </c>
      <c r="U388" s="24" t="s">
        <v>412</v>
      </c>
      <c r="V388" s="33">
        <v>40302</v>
      </c>
      <c r="W388" s="24" t="str">
        <f t="shared" ref="W388:W451" si="12">VLOOKUP($T388&amp;" "&amp;$U388,$A$3:$B$17,2,0)</f>
        <v>HCM 03</v>
      </c>
      <c r="X388" s="51" t="str">
        <f t="shared" ref="X388:X451" si="13">VLOOKUP($W388,$B$3:$C$17,2,0)</f>
        <v>HCM Area</v>
      </c>
    </row>
    <row r="389" spans="16:24" x14ac:dyDescent="0.3">
      <c r="P389" s="48" t="s">
        <v>679</v>
      </c>
      <c r="Q389" s="24" t="s">
        <v>128</v>
      </c>
      <c r="R389" s="24">
        <v>104</v>
      </c>
      <c r="S389" s="32">
        <v>10649610.399999999</v>
      </c>
      <c r="T389" s="24" t="s">
        <v>389</v>
      </c>
      <c r="U389" s="24" t="s">
        <v>390</v>
      </c>
      <c r="V389" s="33">
        <v>40306</v>
      </c>
      <c r="W389" s="24" t="str">
        <f t="shared" si="12"/>
        <v>South 02</v>
      </c>
      <c r="X389" s="51" t="str">
        <f t="shared" si="13"/>
        <v>Provinces</v>
      </c>
    </row>
    <row r="390" spans="16:24" x14ac:dyDescent="0.3">
      <c r="P390" s="48" t="s">
        <v>679</v>
      </c>
      <c r="Q390" s="24" t="s">
        <v>96</v>
      </c>
      <c r="R390" s="24">
        <v>77</v>
      </c>
      <c r="S390" s="32">
        <v>1715344.3999999997</v>
      </c>
      <c r="T390" s="24" t="s">
        <v>389</v>
      </c>
      <c r="U390" s="24" t="s">
        <v>390</v>
      </c>
      <c r="V390" s="33">
        <v>40306</v>
      </c>
      <c r="W390" s="24" t="str">
        <f t="shared" si="12"/>
        <v>South 02</v>
      </c>
      <c r="X390" s="51" t="str">
        <f t="shared" si="13"/>
        <v>Provinces</v>
      </c>
    </row>
    <row r="391" spans="16:24" x14ac:dyDescent="0.3">
      <c r="P391" s="48" t="s">
        <v>680</v>
      </c>
      <c r="Q391" s="24" t="s">
        <v>120</v>
      </c>
      <c r="R391" s="24">
        <v>6</v>
      </c>
      <c r="S391" s="32">
        <v>15416.099999999999</v>
      </c>
      <c r="T391" s="24" t="s">
        <v>383</v>
      </c>
      <c r="U391" s="24" t="s">
        <v>384</v>
      </c>
      <c r="V391" s="33">
        <v>40324</v>
      </c>
      <c r="W391" s="24" t="str">
        <f t="shared" si="12"/>
        <v>Central 02</v>
      </c>
      <c r="X391" s="51" t="str">
        <f t="shared" si="13"/>
        <v>Provinces</v>
      </c>
    </row>
    <row r="392" spans="16:24" x14ac:dyDescent="0.3">
      <c r="P392" s="48" t="s">
        <v>423</v>
      </c>
      <c r="Q392" s="24" t="s">
        <v>114</v>
      </c>
      <c r="R392" s="24">
        <v>85</v>
      </c>
      <c r="S392" s="32">
        <v>1013166</v>
      </c>
      <c r="T392" s="24" t="s">
        <v>383</v>
      </c>
      <c r="U392" s="24" t="s">
        <v>384</v>
      </c>
      <c r="V392" s="33">
        <v>40350</v>
      </c>
      <c r="W392" s="24" t="str">
        <f t="shared" si="12"/>
        <v>Central 02</v>
      </c>
      <c r="X392" s="51" t="str">
        <f t="shared" si="13"/>
        <v>Provinces</v>
      </c>
    </row>
    <row r="393" spans="16:24" x14ac:dyDescent="0.3">
      <c r="P393" s="48" t="s">
        <v>682</v>
      </c>
      <c r="Q393" s="24" t="s">
        <v>126</v>
      </c>
      <c r="R393" s="24">
        <v>5</v>
      </c>
      <c r="S393" s="32">
        <v>512000.5</v>
      </c>
      <c r="T393" s="24" t="s">
        <v>374</v>
      </c>
      <c r="U393" s="24" t="s">
        <v>375</v>
      </c>
      <c r="V393" s="33">
        <v>40309</v>
      </c>
      <c r="W393" s="24" t="str">
        <f t="shared" si="12"/>
        <v>North 01</v>
      </c>
      <c r="X393" s="51" t="str">
        <f t="shared" si="13"/>
        <v>Provinces</v>
      </c>
    </row>
    <row r="394" spans="16:24" x14ac:dyDescent="0.3">
      <c r="P394" s="48" t="s">
        <v>682</v>
      </c>
      <c r="Q394" s="24" t="s">
        <v>120</v>
      </c>
      <c r="R394" s="24">
        <v>83</v>
      </c>
      <c r="S394" s="32">
        <v>213256.05</v>
      </c>
      <c r="T394" s="24" t="s">
        <v>374</v>
      </c>
      <c r="U394" s="24" t="s">
        <v>375</v>
      </c>
      <c r="V394" s="33">
        <v>40309</v>
      </c>
      <c r="W394" s="24" t="str">
        <f t="shared" si="12"/>
        <v>North 01</v>
      </c>
      <c r="X394" s="51" t="str">
        <f t="shared" si="13"/>
        <v>Provinces</v>
      </c>
    </row>
    <row r="395" spans="16:24" x14ac:dyDescent="0.3">
      <c r="P395" s="48" t="s">
        <v>682</v>
      </c>
      <c r="Q395" s="24" t="s">
        <v>104</v>
      </c>
      <c r="R395" s="24">
        <v>5</v>
      </c>
      <c r="S395" s="32">
        <v>122925</v>
      </c>
      <c r="T395" s="24" t="s">
        <v>374</v>
      </c>
      <c r="U395" s="24" t="s">
        <v>375</v>
      </c>
      <c r="V395" s="33">
        <v>40309</v>
      </c>
      <c r="W395" s="24" t="str">
        <f t="shared" si="12"/>
        <v>North 01</v>
      </c>
      <c r="X395" s="51" t="str">
        <f t="shared" si="13"/>
        <v>Provinces</v>
      </c>
    </row>
    <row r="396" spans="16:24" x14ac:dyDescent="0.3">
      <c r="P396" s="48" t="s">
        <v>683</v>
      </c>
      <c r="Q396" s="24" t="s">
        <v>113</v>
      </c>
      <c r="R396" s="24">
        <v>22</v>
      </c>
      <c r="S396" s="32">
        <v>262231.2</v>
      </c>
      <c r="T396" s="24" t="s">
        <v>439</v>
      </c>
      <c r="U396" s="24" t="s">
        <v>440</v>
      </c>
      <c r="V396" s="33">
        <v>40276</v>
      </c>
      <c r="W396" s="24" t="str">
        <f t="shared" si="12"/>
        <v>Mekong 01</v>
      </c>
      <c r="X396" s="51" t="str">
        <f t="shared" si="13"/>
        <v>Provinces</v>
      </c>
    </row>
    <row r="397" spans="16:24" x14ac:dyDescent="0.3">
      <c r="P397" s="48" t="s">
        <v>683</v>
      </c>
      <c r="Q397" s="24" t="s">
        <v>127</v>
      </c>
      <c r="R397" s="24">
        <v>76</v>
      </c>
      <c r="S397" s="32">
        <v>7782407.6000000006</v>
      </c>
      <c r="T397" s="24" t="s">
        <v>439</v>
      </c>
      <c r="U397" s="24" t="s">
        <v>440</v>
      </c>
      <c r="V397" s="33">
        <v>40276</v>
      </c>
      <c r="W397" s="24" t="str">
        <f t="shared" si="12"/>
        <v>Mekong 01</v>
      </c>
      <c r="X397" s="51" t="str">
        <f t="shared" si="13"/>
        <v>Provinces</v>
      </c>
    </row>
    <row r="398" spans="16:24" x14ac:dyDescent="0.3">
      <c r="P398" s="48" t="s">
        <v>683</v>
      </c>
      <c r="Q398" s="24" t="s">
        <v>103</v>
      </c>
      <c r="R398" s="24">
        <v>33</v>
      </c>
      <c r="S398" s="32">
        <v>811305</v>
      </c>
      <c r="T398" s="24" t="s">
        <v>439</v>
      </c>
      <c r="U398" s="24" t="s">
        <v>440</v>
      </c>
      <c r="V398" s="33">
        <v>40276</v>
      </c>
      <c r="W398" s="24" t="str">
        <f t="shared" si="12"/>
        <v>Mekong 01</v>
      </c>
      <c r="X398" s="51" t="str">
        <f t="shared" si="13"/>
        <v>Provinces</v>
      </c>
    </row>
    <row r="399" spans="16:24" x14ac:dyDescent="0.3">
      <c r="P399" s="48" t="s">
        <v>683</v>
      </c>
      <c r="Q399" s="24" t="s">
        <v>70</v>
      </c>
      <c r="R399" s="24">
        <v>12</v>
      </c>
      <c r="S399" s="32">
        <v>646800</v>
      </c>
      <c r="T399" s="24" t="s">
        <v>439</v>
      </c>
      <c r="U399" s="24" t="s">
        <v>440</v>
      </c>
      <c r="V399" s="33">
        <v>40276</v>
      </c>
      <c r="W399" s="24" t="str">
        <f t="shared" si="12"/>
        <v>Mekong 01</v>
      </c>
      <c r="X399" s="51" t="str">
        <f t="shared" si="13"/>
        <v>Provinces</v>
      </c>
    </row>
    <row r="400" spans="16:24" x14ac:dyDescent="0.3">
      <c r="P400" s="48" t="s">
        <v>683</v>
      </c>
      <c r="Q400" s="24" t="s">
        <v>114</v>
      </c>
      <c r="R400" s="24">
        <v>14</v>
      </c>
      <c r="S400" s="32">
        <v>166874.4</v>
      </c>
      <c r="T400" s="24" t="s">
        <v>439</v>
      </c>
      <c r="U400" s="24" t="s">
        <v>440</v>
      </c>
      <c r="V400" s="33">
        <v>40276</v>
      </c>
      <c r="W400" s="24" t="str">
        <f t="shared" si="12"/>
        <v>Mekong 01</v>
      </c>
      <c r="X400" s="51" t="str">
        <f t="shared" si="13"/>
        <v>Provinces</v>
      </c>
    </row>
    <row r="401" spans="16:24" x14ac:dyDescent="0.3">
      <c r="P401" s="48" t="s">
        <v>422</v>
      </c>
      <c r="Q401" s="24" t="s">
        <v>113</v>
      </c>
      <c r="R401" s="24">
        <v>238</v>
      </c>
      <c r="S401" s="32">
        <v>2836864.8000000003</v>
      </c>
      <c r="T401" s="24" t="s">
        <v>377</v>
      </c>
      <c r="U401" s="24" t="s">
        <v>378</v>
      </c>
      <c r="V401" s="33">
        <v>40345</v>
      </c>
      <c r="W401" s="24" t="str">
        <f t="shared" si="12"/>
        <v>Mekong 02</v>
      </c>
      <c r="X401" s="51" t="str">
        <f t="shared" si="13"/>
        <v>Provinces</v>
      </c>
    </row>
    <row r="402" spans="16:24" x14ac:dyDescent="0.3">
      <c r="P402" s="48" t="s">
        <v>418</v>
      </c>
      <c r="Q402" s="24" t="s">
        <v>83</v>
      </c>
      <c r="R402" s="24">
        <v>42</v>
      </c>
      <c r="S402" s="32">
        <v>502748.39999999997</v>
      </c>
      <c r="T402" s="24" t="s">
        <v>419</v>
      </c>
      <c r="U402" s="24" t="s">
        <v>420</v>
      </c>
      <c r="V402" s="33">
        <v>40355</v>
      </c>
      <c r="W402" s="24" t="str">
        <f t="shared" si="12"/>
        <v>Central 01</v>
      </c>
      <c r="X402" s="51" t="str">
        <f t="shared" si="13"/>
        <v>Provinces</v>
      </c>
    </row>
    <row r="403" spans="16:24" x14ac:dyDescent="0.3">
      <c r="P403" s="48" t="s">
        <v>413</v>
      </c>
      <c r="Q403" s="24" t="s">
        <v>110</v>
      </c>
      <c r="R403" s="24">
        <v>1</v>
      </c>
      <c r="S403" s="32">
        <v>11919.6</v>
      </c>
      <c r="T403" s="24" t="s">
        <v>414</v>
      </c>
      <c r="U403" s="24" t="s">
        <v>415</v>
      </c>
      <c r="V403" s="33">
        <v>40340</v>
      </c>
      <c r="W403" s="24" t="str">
        <f t="shared" si="12"/>
        <v>North 02</v>
      </c>
      <c r="X403" s="51" t="str">
        <f t="shared" si="13"/>
        <v>Provinces</v>
      </c>
    </row>
    <row r="404" spans="16:24" x14ac:dyDescent="0.3">
      <c r="P404" s="48" t="s">
        <v>408</v>
      </c>
      <c r="Q404" s="24" t="s">
        <v>47</v>
      </c>
      <c r="R404" s="24">
        <v>1</v>
      </c>
      <c r="S404" s="32">
        <v>52800</v>
      </c>
      <c r="T404" s="24" t="s">
        <v>377</v>
      </c>
      <c r="U404" s="24" t="s">
        <v>378</v>
      </c>
      <c r="V404" s="33">
        <v>40341</v>
      </c>
      <c r="W404" s="24" t="str">
        <f t="shared" si="12"/>
        <v>Mekong 02</v>
      </c>
      <c r="X404" s="51" t="str">
        <f t="shared" si="13"/>
        <v>Provinces</v>
      </c>
    </row>
    <row r="405" spans="16:24" x14ac:dyDescent="0.3">
      <c r="P405" s="48" t="s">
        <v>398</v>
      </c>
      <c r="Q405" s="24" t="s">
        <v>102</v>
      </c>
      <c r="R405" s="24">
        <v>228</v>
      </c>
      <c r="S405" s="32">
        <v>5306677.1999999993</v>
      </c>
      <c r="T405" s="24" t="s">
        <v>399</v>
      </c>
      <c r="U405" s="24" t="s">
        <v>400</v>
      </c>
      <c r="V405" s="33">
        <v>40350</v>
      </c>
      <c r="W405" s="24" t="str">
        <f t="shared" si="12"/>
        <v>Mekong 02</v>
      </c>
      <c r="X405" s="51" t="str">
        <f t="shared" si="13"/>
        <v>Provinces</v>
      </c>
    </row>
    <row r="406" spans="16:24" x14ac:dyDescent="0.3">
      <c r="P406" s="48" t="s">
        <v>373</v>
      </c>
      <c r="Q406" s="24" t="s">
        <v>47</v>
      </c>
      <c r="R406" s="24">
        <v>3</v>
      </c>
      <c r="S406" s="32">
        <v>158400</v>
      </c>
      <c r="T406" s="24" t="s">
        <v>374</v>
      </c>
      <c r="U406" s="24" t="s">
        <v>375</v>
      </c>
      <c r="V406" s="33">
        <v>40357</v>
      </c>
      <c r="W406" s="24" t="str">
        <f t="shared" si="12"/>
        <v>North 01</v>
      </c>
      <c r="X406" s="51" t="str">
        <f t="shared" si="13"/>
        <v>Provinces</v>
      </c>
    </row>
    <row r="407" spans="16:24" x14ac:dyDescent="0.3">
      <c r="P407" s="48" t="s">
        <v>373</v>
      </c>
      <c r="Q407" s="24" t="s">
        <v>54</v>
      </c>
      <c r="R407" s="24">
        <v>264</v>
      </c>
      <c r="S407" s="32">
        <v>14229600</v>
      </c>
      <c r="T407" s="24" t="s">
        <v>374</v>
      </c>
      <c r="U407" s="24" t="s">
        <v>375</v>
      </c>
      <c r="V407" s="33">
        <v>40357</v>
      </c>
      <c r="W407" s="24" t="str">
        <f t="shared" si="12"/>
        <v>North 01</v>
      </c>
      <c r="X407" s="51" t="str">
        <f t="shared" si="13"/>
        <v>Provinces</v>
      </c>
    </row>
    <row r="408" spans="16:24" x14ac:dyDescent="0.3">
      <c r="P408" s="48" t="s">
        <v>685</v>
      </c>
      <c r="Q408" s="24" t="s">
        <v>115</v>
      </c>
      <c r="R408" s="24">
        <v>5</v>
      </c>
      <c r="S408" s="32">
        <v>208598.5</v>
      </c>
      <c r="T408" s="24" t="s">
        <v>411</v>
      </c>
      <c r="U408" s="24" t="s">
        <v>412</v>
      </c>
      <c r="V408" s="33">
        <v>40319</v>
      </c>
      <c r="W408" s="24" t="str">
        <f t="shared" si="12"/>
        <v>HCM 03</v>
      </c>
      <c r="X408" s="51" t="str">
        <f t="shared" si="13"/>
        <v>HCM Area</v>
      </c>
    </row>
    <row r="409" spans="16:24" x14ac:dyDescent="0.3">
      <c r="P409" s="48" t="s">
        <v>685</v>
      </c>
      <c r="Q409" s="24" t="s">
        <v>107</v>
      </c>
      <c r="R409" s="24">
        <v>10</v>
      </c>
      <c r="S409" s="32">
        <v>245850</v>
      </c>
      <c r="T409" s="24" t="s">
        <v>411</v>
      </c>
      <c r="U409" s="24" t="s">
        <v>412</v>
      </c>
      <c r="V409" s="33">
        <v>40319</v>
      </c>
      <c r="W409" s="24" t="str">
        <f t="shared" si="12"/>
        <v>HCM 03</v>
      </c>
      <c r="X409" s="51" t="str">
        <f t="shared" si="13"/>
        <v>HCM Area</v>
      </c>
    </row>
    <row r="410" spans="16:24" x14ac:dyDescent="0.3">
      <c r="P410" s="48" t="s">
        <v>686</v>
      </c>
      <c r="Q410" s="24" t="s">
        <v>102</v>
      </c>
      <c r="R410" s="24">
        <v>56</v>
      </c>
      <c r="S410" s="32">
        <v>1303394.3999999999</v>
      </c>
      <c r="T410" s="24" t="s">
        <v>374</v>
      </c>
      <c r="U410" s="24" t="s">
        <v>375</v>
      </c>
      <c r="V410" s="33">
        <v>40319</v>
      </c>
      <c r="W410" s="24" t="str">
        <f t="shared" si="12"/>
        <v>North 01</v>
      </c>
      <c r="X410" s="51" t="str">
        <f t="shared" si="13"/>
        <v>Provinces</v>
      </c>
    </row>
    <row r="411" spans="16:24" x14ac:dyDescent="0.3">
      <c r="P411" s="48" t="s">
        <v>686</v>
      </c>
      <c r="Q411" s="24" t="s">
        <v>114</v>
      </c>
      <c r="R411" s="24">
        <v>28</v>
      </c>
      <c r="S411" s="32">
        <v>333748.8</v>
      </c>
      <c r="T411" s="24" t="s">
        <v>374</v>
      </c>
      <c r="U411" s="24" t="s">
        <v>375</v>
      </c>
      <c r="V411" s="33">
        <v>40319</v>
      </c>
      <c r="W411" s="24" t="str">
        <f t="shared" si="12"/>
        <v>North 01</v>
      </c>
      <c r="X411" s="51" t="str">
        <f t="shared" si="13"/>
        <v>Provinces</v>
      </c>
    </row>
    <row r="412" spans="16:24" x14ac:dyDescent="0.3">
      <c r="P412" s="48" t="s">
        <v>686</v>
      </c>
      <c r="Q412" s="24" t="s">
        <v>126</v>
      </c>
      <c r="R412" s="24">
        <v>44</v>
      </c>
      <c r="S412" s="32">
        <v>4505604.4000000004</v>
      </c>
      <c r="T412" s="24" t="s">
        <v>374</v>
      </c>
      <c r="U412" s="24" t="s">
        <v>375</v>
      </c>
      <c r="V412" s="33">
        <v>40319</v>
      </c>
      <c r="W412" s="24" t="str">
        <f t="shared" si="12"/>
        <v>North 01</v>
      </c>
      <c r="X412" s="51" t="str">
        <f t="shared" si="13"/>
        <v>Provinces</v>
      </c>
    </row>
    <row r="413" spans="16:24" x14ac:dyDescent="0.3">
      <c r="P413" s="48" t="s">
        <v>686</v>
      </c>
      <c r="Q413" s="24" t="s">
        <v>63</v>
      </c>
      <c r="R413" s="24">
        <v>96</v>
      </c>
      <c r="S413" s="32">
        <v>5174400</v>
      </c>
      <c r="T413" s="24" t="s">
        <v>374</v>
      </c>
      <c r="U413" s="24" t="s">
        <v>375</v>
      </c>
      <c r="V413" s="33">
        <v>40319</v>
      </c>
      <c r="W413" s="24" t="str">
        <f t="shared" si="12"/>
        <v>North 01</v>
      </c>
      <c r="X413" s="51" t="str">
        <f t="shared" si="13"/>
        <v>Provinces</v>
      </c>
    </row>
    <row r="414" spans="16:24" x14ac:dyDescent="0.3">
      <c r="P414" s="48" t="s">
        <v>686</v>
      </c>
      <c r="Q414" s="24" t="s">
        <v>112</v>
      </c>
      <c r="R414" s="24">
        <v>36</v>
      </c>
      <c r="S414" s="32">
        <v>885060</v>
      </c>
      <c r="T414" s="24" t="s">
        <v>374</v>
      </c>
      <c r="U414" s="24" t="s">
        <v>375</v>
      </c>
      <c r="V414" s="33">
        <v>40319</v>
      </c>
      <c r="W414" s="24" t="str">
        <f t="shared" si="12"/>
        <v>North 01</v>
      </c>
      <c r="X414" s="51" t="str">
        <f t="shared" si="13"/>
        <v>Provinces</v>
      </c>
    </row>
    <row r="415" spans="16:24" x14ac:dyDescent="0.3">
      <c r="P415" s="48" t="s">
        <v>687</v>
      </c>
      <c r="Q415" s="24" t="s">
        <v>74</v>
      </c>
      <c r="R415" s="24">
        <v>28</v>
      </c>
      <c r="S415" s="32">
        <v>1509200</v>
      </c>
      <c r="T415" s="24" t="s">
        <v>389</v>
      </c>
      <c r="U415" s="24" t="s">
        <v>390</v>
      </c>
      <c r="V415" s="33">
        <v>40295</v>
      </c>
      <c r="W415" s="24" t="str">
        <f t="shared" si="12"/>
        <v>South 02</v>
      </c>
      <c r="X415" s="51" t="str">
        <f t="shared" si="13"/>
        <v>Provinces</v>
      </c>
    </row>
    <row r="416" spans="16:24" x14ac:dyDescent="0.3">
      <c r="P416" s="48" t="s">
        <v>687</v>
      </c>
      <c r="Q416" s="24" t="s">
        <v>66</v>
      </c>
      <c r="R416" s="24">
        <v>12</v>
      </c>
      <c r="S416" s="32">
        <v>646800</v>
      </c>
      <c r="T416" s="24" t="s">
        <v>389</v>
      </c>
      <c r="U416" s="24" t="s">
        <v>390</v>
      </c>
      <c r="V416" s="33">
        <v>40295</v>
      </c>
      <c r="W416" s="24" t="str">
        <f t="shared" si="12"/>
        <v>South 02</v>
      </c>
      <c r="X416" s="51" t="str">
        <f t="shared" si="13"/>
        <v>Provinces</v>
      </c>
    </row>
    <row r="417" spans="16:24" x14ac:dyDescent="0.3">
      <c r="P417" s="48" t="s">
        <v>687</v>
      </c>
      <c r="Q417" s="24" t="s">
        <v>93</v>
      </c>
      <c r="R417" s="24">
        <v>8</v>
      </c>
      <c r="S417" s="32">
        <v>186199.19999999998</v>
      </c>
      <c r="T417" s="24" t="s">
        <v>389</v>
      </c>
      <c r="U417" s="24" t="s">
        <v>390</v>
      </c>
      <c r="V417" s="33">
        <v>40295</v>
      </c>
      <c r="W417" s="24" t="str">
        <f t="shared" si="12"/>
        <v>South 02</v>
      </c>
      <c r="X417" s="51" t="str">
        <f t="shared" si="13"/>
        <v>Provinces</v>
      </c>
    </row>
    <row r="418" spans="16:24" x14ac:dyDescent="0.3">
      <c r="P418" s="48" t="s">
        <v>687</v>
      </c>
      <c r="Q418" s="24" t="s">
        <v>135</v>
      </c>
      <c r="R418" s="24">
        <v>24</v>
      </c>
      <c r="S418" s="32">
        <v>1014000</v>
      </c>
      <c r="T418" s="24" t="s">
        <v>389</v>
      </c>
      <c r="U418" s="24" t="s">
        <v>390</v>
      </c>
      <c r="V418" s="33">
        <v>40295</v>
      </c>
      <c r="W418" s="24" t="str">
        <f t="shared" si="12"/>
        <v>South 02</v>
      </c>
      <c r="X418" s="51" t="str">
        <f t="shared" si="13"/>
        <v>Provinces</v>
      </c>
    </row>
    <row r="419" spans="16:24" x14ac:dyDescent="0.3">
      <c r="P419" s="48" t="s">
        <v>688</v>
      </c>
      <c r="Q419" s="24" t="s">
        <v>136</v>
      </c>
      <c r="R419" s="24">
        <v>36</v>
      </c>
      <c r="S419" s="32">
        <v>1521000</v>
      </c>
      <c r="T419" s="24" t="s">
        <v>374</v>
      </c>
      <c r="U419" s="24" t="s">
        <v>375</v>
      </c>
      <c r="V419" s="33">
        <v>40297</v>
      </c>
      <c r="W419" s="24" t="str">
        <f t="shared" si="12"/>
        <v>North 01</v>
      </c>
      <c r="X419" s="51" t="str">
        <f t="shared" si="13"/>
        <v>Provinces</v>
      </c>
    </row>
    <row r="420" spans="16:24" x14ac:dyDescent="0.3">
      <c r="P420" s="48" t="s">
        <v>688</v>
      </c>
      <c r="Q420" s="24" t="s">
        <v>137</v>
      </c>
      <c r="R420" s="24">
        <v>42</v>
      </c>
      <c r="S420" s="32">
        <v>955500</v>
      </c>
      <c r="T420" s="24" t="s">
        <v>374</v>
      </c>
      <c r="U420" s="24" t="s">
        <v>375</v>
      </c>
      <c r="V420" s="33">
        <v>40297</v>
      </c>
      <c r="W420" s="24" t="str">
        <f t="shared" si="12"/>
        <v>North 01</v>
      </c>
      <c r="X420" s="51" t="str">
        <f t="shared" si="13"/>
        <v>Provinces</v>
      </c>
    </row>
    <row r="421" spans="16:24" x14ac:dyDescent="0.3">
      <c r="P421" s="48" t="s">
        <v>688</v>
      </c>
      <c r="Q421" s="24" t="s">
        <v>138</v>
      </c>
      <c r="R421" s="24">
        <v>13</v>
      </c>
      <c r="S421" s="32">
        <v>549250</v>
      </c>
      <c r="T421" s="24" t="s">
        <v>374</v>
      </c>
      <c r="U421" s="24" t="s">
        <v>375</v>
      </c>
      <c r="V421" s="33">
        <v>40297</v>
      </c>
      <c r="W421" s="24" t="str">
        <f t="shared" si="12"/>
        <v>North 01</v>
      </c>
      <c r="X421" s="51" t="str">
        <f t="shared" si="13"/>
        <v>Provinces</v>
      </c>
    </row>
    <row r="422" spans="16:24" x14ac:dyDescent="0.3">
      <c r="P422" s="48" t="s">
        <v>688</v>
      </c>
      <c r="Q422" s="24" t="s">
        <v>139</v>
      </c>
      <c r="R422" s="24">
        <v>22</v>
      </c>
      <c r="S422" s="32">
        <v>929500</v>
      </c>
      <c r="T422" s="24" t="s">
        <v>374</v>
      </c>
      <c r="U422" s="24" t="s">
        <v>375</v>
      </c>
      <c r="V422" s="33">
        <v>40297</v>
      </c>
      <c r="W422" s="24" t="str">
        <f t="shared" si="12"/>
        <v>North 01</v>
      </c>
      <c r="X422" s="51" t="str">
        <f t="shared" si="13"/>
        <v>Provinces</v>
      </c>
    </row>
    <row r="423" spans="16:24" x14ac:dyDescent="0.3">
      <c r="P423" s="48" t="s">
        <v>689</v>
      </c>
      <c r="Q423" s="24" t="s">
        <v>140</v>
      </c>
      <c r="R423" s="24">
        <v>49</v>
      </c>
      <c r="S423" s="32">
        <v>2070250</v>
      </c>
      <c r="T423" s="24" t="s">
        <v>414</v>
      </c>
      <c r="U423" s="24" t="s">
        <v>415</v>
      </c>
      <c r="V423" s="33">
        <v>40328</v>
      </c>
      <c r="W423" s="24" t="str">
        <f t="shared" si="12"/>
        <v>North 02</v>
      </c>
      <c r="X423" s="51" t="str">
        <f t="shared" si="13"/>
        <v>Provinces</v>
      </c>
    </row>
    <row r="424" spans="16:24" x14ac:dyDescent="0.3">
      <c r="P424" s="48" t="s">
        <v>689</v>
      </c>
      <c r="Q424" s="24" t="s">
        <v>141</v>
      </c>
      <c r="R424" s="24">
        <v>42</v>
      </c>
      <c r="S424" s="32">
        <v>955500</v>
      </c>
      <c r="T424" s="24" t="s">
        <v>414</v>
      </c>
      <c r="U424" s="24" t="s">
        <v>415</v>
      </c>
      <c r="V424" s="33">
        <v>40328</v>
      </c>
      <c r="W424" s="24" t="str">
        <f t="shared" si="12"/>
        <v>North 02</v>
      </c>
      <c r="X424" s="51" t="str">
        <f t="shared" si="13"/>
        <v>Provinces</v>
      </c>
    </row>
    <row r="425" spans="16:24" x14ac:dyDescent="0.3">
      <c r="P425" s="48" t="s">
        <v>689</v>
      </c>
      <c r="Q425" s="24" t="s">
        <v>142</v>
      </c>
      <c r="R425" s="24">
        <v>32</v>
      </c>
      <c r="S425" s="32">
        <v>740889.59999999998</v>
      </c>
      <c r="T425" s="24" t="s">
        <v>414</v>
      </c>
      <c r="U425" s="24" t="s">
        <v>415</v>
      </c>
      <c r="V425" s="33">
        <v>40328</v>
      </c>
      <c r="W425" s="24" t="str">
        <f t="shared" si="12"/>
        <v>North 02</v>
      </c>
      <c r="X425" s="51" t="str">
        <f t="shared" si="13"/>
        <v>Provinces</v>
      </c>
    </row>
    <row r="426" spans="16:24" x14ac:dyDescent="0.3">
      <c r="P426" s="48" t="s">
        <v>689</v>
      </c>
      <c r="Q426" s="24" t="s">
        <v>80</v>
      </c>
      <c r="R426" s="24">
        <v>28</v>
      </c>
      <c r="S426" s="32">
        <v>1478400</v>
      </c>
      <c r="T426" s="24" t="s">
        <v>414</v>
      </c>
      <c r="U426" s="24" t="s">
        <v>415</v>
      </c>
      <c r="V426" s="33">
        <v>40328</v>
      </c>
      <c r="W426" s="24" t="str">
        <f t="shared" si="12"/>
        <v>North 02</v>
      </c>
      <c r="X426" s="51" t="str">
        <f t="shared" si="13"/>
        <v>Provinces</v>
      </c>
    </row>
    <row r="427" spans="16:24" x14ac:dyDescent="0.3">
      <c r="P427" s="48" t="s">
        <v>373</v>
      </c>
      <c r="Q427" s="24" t="s">
        <v>59</v>
      </c>
      <c r="R427" s="24">
        <v>35</v>
      </c>
      <c r="S427" s="32">
        <v>1886500</v>
      </c>
      <c r="T427" s="24" t="s">
        <v>374</v>
      </c>
      <c r="U427" s="24" t="s">
        <v>375</v>
      </c>
      <c r="V427" s="33">
        <v>40357</v>
      </c>
      <c r="W427" s="24" t="str">
        <f t="shared" si="12"/>
        <v>North 01</v>
      </c>
      <c r="X427" s="51" t="str">
        <f t="shared" si="13"/>
        <v>Provinces</v>
      </c>
    </row>
    <row r="428" spans="16:24" x14ac:dyDescent="0.3">
      <c r="P428" s="48" t="s">
        <v>681</v>
      </c>
      <c r="Q428" s="24" t="s">
        <v>117</v>
      </c>
      <c r="R428" s="24">
        <v>49</v>
      </c>
      <c r="S428" s="32">
        <v>2070250</v>
      </c>
      <c r="T428" s="24" t="s">
        <v>386</v>
      </c>
      <c r="U428" s="24" t="s">
        <v>387</v>
      </c>
      <c r="V428" s="33">
        <v>40346</v>
      </c>
      <c r="W428" s="24" t="str">
        <f t="shared" si="12"/>
        <v>HCM 01</v>
      </c>
      <c r="X428" s="51" t="str">
        <f t="shared" si="13"/>
        <v>HCM Area</v>
      </c>
    </row>
    <row r="429" spans="16:24" x14ac:dyDescent="0.3">
      <c r="P429" s="48" t="s">
        <v>676</v>
      </c>
      <c r="Q429" s="24" t="s">
        <v>100</v>
      </c>
      <c r="R429" s="24">
        <v>82</v>
      </c>
      <c r="S429" s="32">
        <v>981556.39999999991</v>
      </c>
      <c r="T429" s="24" t="s">
        <v>383</v>
      </c>
      <c r="U429" s="24" t="s">
        <v>384</v>
      </c>
      <c r="V429" s="33">
        <v>40330</v>
      </c>
      <c r="W429" s="24" t="str">
        <f t="shared" si="12"/>
        <v>Central 02</v>
      </c>
      <c r="X429" s="51" t="str">
        <f t="shared" si="13"/>
        <v>Provinces</v>
      </c>
    </row>
    <row r="430" spans="16:24" x14ac:dyDescent="0.3">
      <c r="P430" s="48" t="s">
        <v>672</v>
      </c>
      <c r="Q430" s="24" t="s">
        <v>129</v>
      </c>
      <c r="R430" s="24">
        <v>8</v>
      </c>
      <c r="S430" s="32">
        <v>819200.79999999993</v>
      </c>
      <c r="T430" s="24" t="s">
        <v>386</v>
      </c>
      <c r="U430" s="24" t="s">
        <v>387</v>
      </c>
      <c r="V430" s="33">
        <v>40332</v>
      </c>
      <c r="W430" s="24" t="str">
        <f t="shared" si="12"/>
        <v>HCM 01</v>
      </c>
      <c r="X430" s="51" t="str">
        <f t="shared" si="13"/>
        <v>HCM Area</v>
      </c>
    </row>
    <row r="431" spans="16:24" x14ac:dyDescent="0.3">
      <c r="P431" s="48" t="s">
        <v>672</v>
      </c>
      <c r="Q431" s="24" t="s">
        <v>77</v>
      </c>
      <c r="R431" s="24">
        <v>9</v>
      </c>
      <c r="S431" s="32">
        <v>475200</v>
      </c>
      <c r="T431" s="24" t="s">
        <v>386</v>
      </c>
      <c r="U431" s="24" t="s">
        <v>387</v>
      </c>
      <c r="V431" s="33">
        <v>40332</v>
      </c>
      <c r="W431" s="24" t="str">
        <f t="shared" si="12"/>
        <v>HCM 01</v>
      </c>
      <c r="X431" s="51" t="str">
        <f t="shared" si="13"/>
        <v>HCM Area</v>
      </c>
    </row>
    <row r="432" spans="16:24" x14ac:dyDescent="0.3">
      <c r="P432" s="48" t="s">
        <v>765</v>
      </c>
      <c r="Q432" s="24" t="s">
        <v>270</v>
      </c>
      <c r="R432" s="24">
        <v>6</v>
      </c>
      <c r="S432" s="32">
        <v>226802.40000000002</v>
      </c>
      <c r="T432" s="24" t="s">
        <v>411</v>
      </c>
      <c r="U432" s="24" t="s">
        <v>412</v>
      </c>
      <c r="V432" s="33">
        <v>40336</v>
      </c>
      <c r="W432" s="24" t="str">
        <f t="shared" si="12"/>
        <v>HCM 03</v>
      </c>
      <c r="X432" s="51" t="str">
        <f t="shared" si="13"/>
        <v>HCM Area</v>
      </c>
    </row>
    <row r="433" spans="16:24" x14ac:dyDescent="0.3">
      <c r="P433" s="48" t="s">
        <v>765</v>
      </c>
      <c r="Q433" s="24" t="s">
        <v>271</v>
      </c>
      <c r="R433" s="24">
        <v>4</v>
      </c>
      <c r="S433" s="32">
        <v>151201.60000000001</v>
      </c>
      <c r="T433" s="24" t="s">
        <v>411</v>
      </c>
      <c r="U433" s="24" t="s">
        <v>412</v>
      </c>
      <c r="V433" s="33">
        <v>40336</v>
      </c>
      <c r="W433" s="24" t="str">
        <f t="shared" si="12"/>
        <v>HCM 03</v>
      </c>
      <c r="X433" s="51" t="str">
        <f t="shared" si="13"/>
        <v>HCM Area</v>
      </c>
    </row>
    <row r="434" spans="16:24" x14ac:dyDescent="0.3">
      <c r="P434" s="48" t="s">
        <v>765</v>
      </c>
      <c r="Q434" s="24" t="s">
        <v>272</v>
      </c>
      <c r="R434" s="24">
        <v>4</v>
      </c>
      <c r="S434" s="32">
        <v>137698</v>
      </c>
      <c r="T434" s="24" t="s">
        <v>411</v>
      </c>
      <c r="U434" s="24" t="s">
        <v>412</v>
      </c>
      <c r="V434" s="33">
        <v>40336</v>
      </c>
      <c r="W434" s="24" t="str">
        <f t="shared" si="12"/>
        <v>HCM 03</v>
      </c>
      <c r="X434" s="51" t="str">
        <f t="shared" si="13"/>
        <v>HCM Area</v>
      </c>
    </row>
    <row r="435" spans="16:24" x14ac:dyDescent="0.3">
      <c r="P435" s="48" t="s">
        <v>765</v>
      </c>
      <c r="Q435" s="24" t="s">
        <v>273</v>
      </c>
      <c r="R435" s="24">
        <v>3</v>
      </c>
      <c r="S435" s="32">
        <v>113401.20000000001</v>
      </c>
      <c r="T435" s="24" t="s">
        <v>411</v>
      </c>
      <c r="U435" s="24" t="s">
        <v>412</v>
      </c>
      <c r="V435" s="33">
        <v>40336</v>
      </c>
      <c r="W435" s="24" t="str">
        <f t="shared" si="12"/>
        <v>HCM 03</v>
      </c>
      <c r="X435" s="51" t="str">
        <f t="shared" si="13"/>
        <v>HCM Area</v>
      </c>
    </row>
    <row r="436" spans="16:24" x14ac:dyDescent="0.3">
      <c r="P436" s="48" t="s">
        <v>692</v>
      </c>
      <c r="Q436" s="24" t="s">
        <v>93</v>
      </c>
      <c r="R436" s="24">
        <v>1400</v>
      </c>
      <c r="S436" s="32">
        <v>32584859.999999996</v>
      </c>
      <c r="T436" s="24" t="s">
        <v>389</v>
      </c>
      <c r="U436" s="24" t="s">
        <v>390</v>
      </c>
      <c r="V436" s="33">
        <v>40314</v>
      </c>
      <c r="W436" s="24" t="str">
        <f t="shared" si="12"/>
        <v>South 02</v>
      </c>
      <c r="X436" s="51" t="str">
        <f t="shared" si="13"/>
        <v>Provinces</v>
      </c>
    </row>
    <row r="437" spans="16:24" x14ac:dyDescent="0.3">
      <c r="P437" s="48" t="s">
        <v>692</v>
      </c>
      <c r="Q437" s="24" t="s">
        <v>96</v>
      </c>
      <c r="R437" s="24">
        <v>730</v>
      </c>
      <c r="S437" s="32">
        <v>16262355.999999998</v>
      </c>
      <c r="T437" s="24" t="s">
        <v>389</v>
      </c>
      <c r="U437" s="24" t="s">
        <v>390</v>
      </c>
      <c r="V437" s="33">
        <v>40314</v>
      </c>
      <c r="W437" s="24" t="str">
        <f t="shared" si="12"/>
        <v>South 02</v>
      </c>
      <c r="X437" s="51" t="str">
        <f t="shared" si="13"/>
        <v>Provinces</v>
      </c>
    </row>
    <row r="438" spans="16:24" x14ac:dyDescent="0.3">
      <c r="P438" s="48" t="s">
        <v>692</v>
      </c>
      <c r="Q438" s="24" t="s">
        <v>120</v>
      </c>
      <c r="R438" s="24">
        <v>280</v>
      </c>
      <c r="S438" s="32">
        <v>719418</v>
      </c>
      <c r="T438" s="24" t="s">
        <v>389</v>
      </c>
      <c r="U438" s="24" t="s">
        <v>390</v>
      </c>
      <c r="V438" s="33">
        <v>40314</v>
      </c>
      <c r="W438" s="24" t="str">
        <f t="shared" si="12"/>
        <v>South 02</v>
      </c>
      <c r="X438" s="51" t="str">
        <f t="shared" si="13"/>
        <v>Provinces</v>
      </c>
    </row>
    <row r="439" spans="16:24" x14ac:dyDescent="0.3">
      <c r="P439" s="48" t="s">
        <v>693</v>
      </c>
      <c r="Q439" s="24" t="s">
        <v>119</v>
      </c>
      <c r="R439" s="24">
        <v>1000</v>
      </c>
      <c r="S439" s="32">
        <v>22750000</v>
      </c>
      <c r="T439" s="24" t="s">
        <v>377</v>
      </c>
      <c r="U439" s="24" t="s">
        <v>378</v>
      </c>
      <c r="V439" s="33">
        <v>40315</v>
      </c>
      <c r="W439" s="24" t="str">
        <f t="shared" si="12"/>
        <v>Mekong 02</v>
      </c>
      <c r="X439" s="51" t="str">
        <f t="shared" si="13"/>
        <v>Provinces</v>
      </c>
    </row>
    <row r="440" spans="16:24" x14ac:dyDescent="0.3">
      <c r="P440" s="48" t="s">
        <v>693</v>
      </c>
      <c r="Q440" s="24" t="s">
        <v>143</v>
      </c>
      <c r="R440" s="24">
        <v>170</v>
      </c>
      <c r="S440" s="32">
        <v>3935976</v>
      </c>
      <c r="T440" s="24" t="s">
        <v>377</v>
      </c>
      <c r="U440" s="24" t="s">
        <v>378</v>
      </c>
      <c r="V440" s="33">
        <v>40315</v>
      </c>
      <c r="W440" s="24" t="str">
        <f t="shared" si="12"/>
        <v>Mekong 02</v>
      </c>
      <c r="X440" s="51" t="str">
        <f t="shared" si="13"/>
        <v>Provinces</v>
      </c>
    </row>
    <row r="441" spans="16:24" x14ac:dyDescent="0.3">
      <c r="P441" s="48" t="s">
        <v>693</v>
      </c>
      <c r="Q441" s="24" t="s">
        <v>144</v>
      </c>
      <c r="R441" s="24">
        <v>120</v>
      </c>
      <c r="S441" s="32">
        <v>2778336</v>
      </c>
      <c r="T441" s="24" t="s">
        <v>377</v>
      </c>
      <c r="U441" s="24" t="s">
        <v>378</v>
      </c>
      <c r="V441" s="33">
        <v>40315</v>
      </c>
      <c r="W441" s="24" t="str">
        <f t="shared" si="12"/>
        <v>Mekong 02</v>
      </c>
      <c r="X441" s="51" t="str">
        <f t="shared" si="13"/>
        <v>Provinces</v>
      </c>
    </row>
    <row r="442" spans="16:24" x14ac:dyDescent="0.3">
      <c r="P442" s="48" t="s">
        <v>765</v>
      </c>
      <c r="Q442" s="24" t="s">
        <v>274</v>
      </c>
      <c r="R442" s="24">
        <v>3</v>
      </c>
      <c r="S442" s="32">
        <v>113401.20000000001</v>
      </c>
      <c r="T442" s="24" t="s">
        <v>411</v>
      </c>
      <c r="U442" s="24" t="s">
        <v>412</v>
      </c>
      <c r="V442" s="33">
        <v>40336</v>
      </c>
      <c r="W442" s="24" t="str">
        <f t="shared" si="12"/>
        <v>HCM 03</v>
      </c>
      <c r="X442" s="51" t="str">
        <f t="shared" si="13"/>
        <v>HCM Area</v>
      </c>
    </row>
    <row r="443" spans="16:24" x14ac:dyDescent="0.3">
      <c r="P443" s="48" t="s">
        <v>765</v>
      </c>
      <c r="Q443" s="24" t="s">
        <v>275</v>
      </c>
      <c r="R443" s="24">
        <v>3</v>
      </c>
      <c r="S443" s="32">
        <v>95550.0003</v>
      </c>
      <c r="T443" s="24" t="s">
        <v>411</v>
      </c>
      <c r="U443" s="24" t="s">
        <v>412</v>
      </c>
      <c r="V443" s="33">
        <v>40336</v>
      </c>
      <c r="W443" s="24" t="str">
        <f t="shared" si="12"/>
        <v>HCM 03</v>
      </c>
      <c r="X443" s="51" t="str">
        <f t="shared" si="13"/>
        <v>HCM Area</v>
      </c>
    </row>
    <row r="444" spans="16:24" x14ac:dyDescent="0.3">
      <c r="P444" s="48" t="s">
        <v>695</v>
      </c>
      <c r="Q444" s="24" t="s">
        <v>147</v>
      </c>
      <c r="R444" s="24">
        <v>23</v>
      </c>
      <c r="S444" s="32">
        <v>532514.4</v>
      </c>
      <c r="T444" s="24" t="s">
        <v>419</v>
      </c>
      <c r="U444" s="24" t="s">
        <v>420</v>
      </c>
      <c r="V444" s="33">
        <v>40360</v>
      </c>
      <c r="W444" s="24" t="str">
        <f t="shared" si="12"/>
        <v>Central 01</v>
      </c>
      <c r="X444" s="51" t="str">
        <f t="shared" si="13"/>
        <v>Provinces</v>
      </c>
    </row>
    <row r="445" spans="16:24" x14ac:dyDescent="0.3">
      <c r="P445" s="48" t="s">
        <v>695</v>
      </c>
      <c r="Q445" s="24" t="s">
        <v>148</v>
      </c>
      <c r="R445" s="24">
        <v>28</v>
      </c>
      <c r="S445" s="32">
        <v>1183000</v>
      </c>
      <c r="T445" s="24" t="s">
        <v>419</v>
      </c>
      <c r="U445" s="24" t="s">
        <v>420</v>
      </c>
      <c r="V445" s="33">
        <v>40360</v>
      </c>
      <c r="W445" s="24" t="str">
        <f t="shared" si="12"/>
        <v>Central 01</v>
      </c>
      <c r="X445" s="51" t="str">
        <f t="shared" si="13"/>
        <v>Provinces</v>
      </c>
    </row>
    <row r="446" spans="16:24" x14ac:dyDescent="0.3">
      <c r="P446" s="48" t="s">
        <v>696</v>
      </c>
      <c r="Q446" s="24" t="s">
        <v>149</v>
      </c>
      <c r="R446" s="24">
        <v>42</v>
      </c>
      <c r="S446" s="32">
        <v>1774500</v>
      </c>
      <c r="T446" s="24" t="s">
        <v>392</v>
      </c>
      <c r="U446" s="24" t="s">
        <v>393</v>
      </c>
      <c r="V446" s="33">
        <v>40327</v>
      </c>
      <c r="W446" s="24" t="str">
        <f t="shared" si="12"/>
        <v>HCM 02</v>
      </c>
      <c r="X446" s="51" t="str">
        <f t="shared" si="13"/>
        <v>HCM Area</v>
      </c>
    </row>
    <row r="447" spans="16:24" x14ac:dyDescent="0.3">
      <c r="P447" s="48" t="s">
        <v>696</v>
      </c>
      <c r="Q447" s="24" t="s">
        <v>129</v>
      </c>
      <c r="R447" s="24">
        <v>21</v>
      </c>
      <c r="S447" s="32">
        <v>2150402.0999999996</v>
      </c>
      <c r="T447" s="24" t="s">
        <v>392</v>
      </c>
      <c r="U447" s="24" t="s">
        <v>393</v>
      </c>
      <c r="V447" s="33">
        <v>40327</v>
      </c>
      <c r="W447" s="24" t="str">
        <f t="shared" si="12"/>
        <v>HCM 02</v>
      </c>
      <c r="X447" s="51" t="str">
        <f t="shared" si="13"/>
        <v>HCM Area</v>
      </c>
    </row>
    <row r="448" spans="16:24" x14ac:dyDescent="0.3">
      <c r="P448" s="48" t="s">
        <v>697</v>
      </c>
      <c r="Q448" s="24" t="s">
        <v>117</v>
      </c>
      <c r="R448" s="24">
        <v>11</v>
      </c>
      <c r="S448" s="32">
        <v>464750</v>
      </c>
      <c r="T448" s="24" t="s">
        <v>374</v>
      </c>
      <c r="U448" s="24" t="s">
        <v>375</v>
      </c>
      <c r="V448" s="33">
        <v>40312</v>
      </c>
      <c r="W448" s="24" t="str">
        <f t="shared" si="12"/>
        <v>North 01</v>
      </c>
      <c r="X448" s="51" t="str">
        <f t="shared" si="13"/>
        <v>Provinces</v>
      </c>
    </row>
    <row r="449" spans="16:24" x14ac:dyDescent="0.3">
      <c r="P449" s="48" t="s">
        <v>697</v>
      </c>
      <c r="Q449" s="24" t="s">
        <v>109</v>
      </c>
      <c r="R449" s="24">
        <v>3</v>
      </c>
      <c r="S449" s="32">
        <v>35758.800000000003</v>
      </c>
      <c r="T449" s="24" t="s">
        <v>374</v>
      </c>
      <c r="U449" s="24" t="s">
        <v>375</v>
      </c>
      <c r="V449" s="33">
        <v>40312</v>
      </c>
      <c r="W449" s="24" t="str">
        <f t="shared" si="12"/>
        <v>North 01</v>
      </c>
      <c r="X449" s="51" t="str">
        <f t="shared" si="13"/>
        <v>Provinces</v>
      </c>
    </row>
    <row r="450" spans="16:24" x14ac:dyDescent="0.3">
      <c r="P450" s="48" t="s">
        <v>698</v>
      </c>
      <c r="Q450" s="24" t="s">
        <v>123</v>
      </c>
      <c r="R450" s="24">
        <v>60</v>
      </c>
      <c r="S450" s="32">
        <v>154161</v>
      </c>
      <c r="T450" s="24" t="s">
        <v>411</v>
      </c>
      <c r="U450" s="24" t="s">
        <v>412</v>
      </c>
      <c r="V450" s="33">
        <v>40275</v>
      </c>
      <c r="W450" s="24" t="str">
        <f t="shared" si="12"/>
        <v>HCM 03</v>
      </c>
      <c r="X450" s="51" t="str">
        <f t="shared" si="13"/>
        <v>HCM Area</v>
      </c>
    </row>
    <row r="451" spans="16:24" x14ac:dyDescent="0.3">
      <c r="P451" s="48" t="s">
        <v>698</v>
      </c>
      <c r="Q451" s="24" t="s">
        <v>116</v>
      </c>
      <c r="R451" s="24">
        <v>81</v>
      </c>
      <c r="S451" s="32">
        <v>3422250</v>
      </c>
      <c r="T451" s="24" t="s">
        <v>411</v>
      </c>
      <c r="U451" s="24" t="s">
        <v>412</v>
      </c>
      <c r="V451" s="33">
        <v>40275</v>
      </c>
      <c r="W451" s="24" t="str">
        <f t="shared" si="12"/>
        <v>HCM 03</v>
      </c>
      <c r="X451" s="51" t="str">
        <f t="shared" si="13"/>
        <v>HCM Area</v>
      </c>
    </row>
    <row r="452" spans="16:24" x14ac:dyDescent="0.3">
      <c r="P452" s="48" t="s">
        <v>698</v>
      </c>
      <c r="Q452" s="24" t="s">
        <v>133</v>
      </c>
      <c r="R452" s="24">
        <v>62</v>
      </c>
      <c r="S452" s="32">
        <v>6348806.1999999993</v>
      </c>
      <c r="T452" s="24" t="s">
        <v>411</v>
      </c>
      <c r="U452" s="24" t="s">
        <v>412</v>
      </c>
      <c r="V452" s="33">
        <v>40275</v>
      </c>
      <c r="W452" s="24" t="str">
        <f t="shared" ref="W452:W515" si="14">VLOOKUP($T452&amp;" "&amp;$U452,$A$3:$B$17,2,0)</f>
        <v>HCM 03</v>
      </c>
      <c r="X452" s="51" t="str">
        <f t="shared" ref="X452:X515" si="15">VLOOKUP($W452,$B$3:$C$17,2,0)</f>
        <v>HCM Area</v>
      </c>
    </row>
    <row r="453" spans="16:24" x14ac:dyDescent="0.3">
      <c r="P453" s="48" t="s">
        <v>698</v>
      </c>
      <c r="Q453" s="24" t="s">
        <v>134</v>
      </c>
      <c r="R453" s="24">
        <v>22</v>
      </c>
      <c r="S453" s="32">
        <v>929500</v>
      </c>
      <c r="T453" s="24" t="s">
        <v>411</v>
      </c>
      <c r="U453" s="24" t="s">
        <v>412</v>
      </c>
      <c r="V453" s="33">
        <v>40275</v>
      </c>
      <c r="W453" s="24" t="str">
        <f t="shared" si="14"/>
        <v>HCM 03</v>
      </c>
      <c r="X453" s="51" t="str">
        <f t="shared" si="15"/>
        <v>HCM Area</v>
      </c>
    </row>
    <row r="454" spans="16:24" x14ac:dyDescent="0.3">
      <c r="P454" s="48" t="s">
        <v>698</v>
      </c>
      <c r="Q454" s="24" t="s">
        <v>77</v>
      </c>
      <c r="R454" s="24">
        <v>39</v>
      </c>
      <c r="S454" s="32">
        <v>2059200</v>
      </c>
      <c r="T454" s="24" t="s">
        <v>411</v>
      </c>
      <c r="U454" s="24" t="s">
        <v>412</v>
      </c>
      <c r="V454" s="33">
        <v>40275</v>
      </c>
      <c r="W454" s="24" t="str">
        <f t="shared" si="14"/>
        <v>HCM 03</v>
      </c>
      <c r="X454" s="51" t="str">
        <f t="shared" si="15"/>
        <v>HCM Area</v>
      </c>
    </row>
    <row r="455" spans="16:24" x14ac:dyDescent="0.3">
      <c r="P455" s="48" t="s">
        <v>698</v>
      </c>
      <c r="Q455" s="24" t="s">
        <v>125</v>
      </c>
      <c r="R455" s="24">
        <v>26</v>
      </c>
      <c r="S455" s="32">
        <v>113977.5</v>
      </c>
      <c r="T455" s="24" t="s">
        <v>411</v>
      </c>
      <c r="U455" s="24" t="s">
        <v>412</v>
      </c>
      <c r="V455" s="33">
        <v>40275</v>
      </c>
      <c r="W455" s="24" t="str">
        <f t="shared" si="14"/>
        <v>HCM 03</v>
      </c>
      <c r="X455" s="51" t="str">
        <f t="shared" si="15"/>
        <v>HCM Area</v>
      </c>
    </row>
    <row r="456" spans="16:24" x14ac:dyDescent="0.3">
      <c r="P456" s="48" t="s">
        <v>699</v>
      </c>
      <c r="Q456" s="24" t="s">
        <v>99</v>
      </c>
      <c r="R456" s="24">
        <v>61</v>
      </c>
      <c r="S456" s="32">
        <v>730182.2</v>
      </c>
      <c r="T456" s="24" t="s">
        <v>377</v>
      </c>
      <c r="U456" s="24" t="s">
        <v>378</v>
      </c>
      <c r="V456" s="33">
        <v>40296</v>
      </c>
      <c r="W456" s="24" t="str">
        <f t="shared" si="14"/>
        <v>Mekong 02</v>
      </c>
      <c r="X456" s="51" t="str">
        <f t="shared" si="15"/>
        <v>Provinces</v>
      </c>
    </row>
    <row r="457" spans="16:24" x14ac:dyDescent="0.3">
      <c r="P457" s="48" t="s">
        <v>699</v>
      </c>
      <c r="Q457" s="24" t="s">
        <v>147</v>
      </c>
      <c r="R457" s="24">
        <v>65</v>
      </c>
      <c r="S457" s="32">
        <v>1504932</v>
      </c>
      <c r="T457" s="24" t="s">
        <v>377</v>
      </c>
      <c r="U457" s="24" t="s">
        <v>378</v>
      </c>
      <c r="V457" s="33">
        <v>40296</v>
      </c>
      <c r="W457" s="24" t="str">
        <f t="shared" si="14"/>
        <v>Mekong 02</v>
      </c>
      <c r="X457" s="51" t="str">
        <f t="shared" si="15"/>
        <v>Provinces</v>
      </c>
    </row>
    <row r="458" spans="16:24" x14ac:dyDescent="0.3">
      <c r="P458" s="48" t="s">
        <v>699</v>
      </c>
      <c r="Q458" s="24" t="s">
        <v>148</v>
      </c>
      <c r="R458" s="24">
        <v>34</v>
      </c>
      <c r="S458" s="32">
        <v>1436500</v>
      </c>
      <c r="T458" s="24" t="s">
        <v>377</v>
      </c>
      <c r="U458" s="24" t="s">
        <v>378</v>
      </c>
      <c r="V458" s="33">
        <v>40296</v>
      </c>
      <c r="W458" s="24" t="str">
        <f t="shared" si="14"/>
        <v>Mekong 02</v>
      </c>
      <c r="X458" s="51" t="str">
        <f t="shared" si="15"/>
        <v>Provinces</v>
      </c>
    </row>
    <row r="459" spans="16:24" x14ac:dyDescent="0.3">
      <c r="P459" s="48" t="s">
        <v>699</v>
      </c>
      <c r="Q459" s="24" t="s">
        <v>149</v>
      </c>
      <c r="R459" s="24">
        <v>35</v>
      </c>
      <c r="S459" s="32">
        <v>1478750</v>
      </c>
      <c r="T459" s="24" t="s">
        <v>377</v>
      </c>
      <c r="U459" s="24" t="s">
        <v>378</v>
      </c>
      <c r="V459" s="33">
        <v>40296</v>
      </c>
      <c r="W459" s="24" t="str">
        <f t="shared" si="14"/>
        <v>Mekong 02</v>
      </c>
      <c r="X459" s="51" t="str">
        <f t="shared" si="15"/>
        <v>Provinces</v>
      </c>
    </row>
    <row r="460" spans="16:24" x14ac:dyDescent="0.3">
      <c r="P460" s="48" t="s">
        <v>699</v>
      </c>
      <c r="Q460" s="24" t="s">
        <v>150</v>
      </c>
      <c r="R460" s="24">
        <v>56</v>
      </c>
      <c r="S460" s="32">
        <v>2366000</v>
      </c>
      <c r="T460" s="24" t="s">
        <v>377</v>
      </c>
      <c r="U460" s="24" t="s">
        <v>378</v>
      </c>
      <c r="V460" s="33">
        <v>40296</v>
      </c>
      <c r="W460" s="24" t="str">
        <f t="shared" si="14"/>
        <v>Mekong 02</v>
      </c>
      <c r="X460" s="51" t="str">
        <f t="shared" si="15"/>
        <v>Provinces</v>
      </c>
    </row>
    <row r="461" spans="16:24" x14ac:dyDescent="0.3">
      <c r="P461" s="48" t="s">
        <v>699</v>
      </c>
      <c r="Q461" s="24" t="s">
        <v>151</v>
      </c>
      <c r="R461" s="24">
        <v>33</v>
      </c>
      <c r="S461" s="32">
        <v>664943.4</v>
      </c>
      <c r="T461" s="24" t="s">
        <v>377</v>
      </c>
      <c r="U461" s="24" t="s">
        <v>378</v>
      </c>
      <c r="V461" s="33">
        <v>40296</v>
      </c>
      <c r="W461" s="24" t="str">
        <f t="shared" si="14"/>
        <v>Mekong 02</v>
      </c>
      <c r="X461" s="51" t="str">
        <f t="shared" si="15"/>
        <v>Provinces</v>
      </c>
    </row>
    <row r="462" spans="16:24" x14ac:dyDescent="0.3">
      <c r="P462" s="48" t="s">
        <v>765</v>
      </c>
      <c r="Q462" s="24" t="s">
        <v>276</v>
      </c>
      <c r="R462" s="24">
        <v>4</v>
      </c>
      <c r="S462" s="32">
        <v>150800</v>
      </c>
      <c r="T462" s="24" t="s">
        <v>411</v>
      </c>
      <c r="U462" s="24" t="s">
        <v>412</v>
      </c>
      <c r="V462" s="33">
        <v>40336</v>
      </c>
      <c r="W462" s="24" t="str">
        <f t="shared" si="14"/>
        <v>HCM 03</v>
      </c>
      <c r="X462" s="51" t="str">
        <f t="shared" si="15"/>
        <v>HCM Area</v>
      </c>
    </row>
    <row r="463" spans="16:24" x14ac:dyDescent="0.3">
      <c r="P463" s="48" t="s">
        <v>765</v>
      </c>
      <c r="Q463" s="24" t="s">
        <v>277</v>
      </c>
      <c r="R463" s="24">
        <v>3</v>
      </c>
      <c r="S463" s="32">
        <v>113100</v>
      </c>
      <c r="T463" s="24" t="s">
        <v>411</v>
      </c>
      <c r="U463" s="24" t="s">
        <v>412</v>
      </c>
      <c r="V463" s="33">
        <v>40336</v>
      </c>
      <c r="W463" s="24" t="str">
        <f t="shared" si="14"/>
        <v>HCM 03</v>
      </c>
      <c r="X463" s="51" t="str">
        <f t="shared" si="15"/>
        <v>HCM Area</v>
      </c>
    </row>
    <row r="464" spans="16:24" x14ac:dyDescent="0.3">
      <c r="P464" s="48" t="s">
        <v>765</v>
      </c>
      <c r="Q464" s="24" t="s">
        <v>278</v>
      </c>
      <c r="R464" s="24">
        <v>6</v>
      </c>
      <c r="S464" s="32">
        <v>331500</v>
      </c>
      <c r="T464" s="24" t="s">
        <v>411</v>
      </c>
      <c r="U464" s="24" t="s">
        <v>412</v>
      </c>
      <c r="V464" s="33">
        <v>40336</v>
      </c>
      <c r="W464" s="24" t="str">
        <f t="shared" si="14"/>
        <v>HCM 03</v>
      </c>
      <c r="X464" s="51" t="str">
        <f t="shared" si="15"/>
        <v>HCM Area</v>
      </c>
    </row>
    <row r="465" spans="16:24" x14ac:dyDescent="0.3">
      <c r="P465" s="48" t="s">
        <v>765</v>
      </c>
      <c r="Q465" s="24" t="s">
        <v>279</v>
      </c>
      <c r="R465" s="24">
        <v>6</v>
      </c>
      <c r="S465" s="32">
        <v>234003</v>
      </c>
      <c r="T465" s="24" t="s">
        <v>411</v>
      </c>
      <c r="U465" s="24" t="s">
        <v>412</v>
      </c>
      <c r="V465" s="33">
        <v>40336</v>
      </c>
      <c r="W465" s="24" t="str">
        <f t="shared" si="14"/>
        <v>HCM 03</v>
      </c>
      <c r="X465" s="51" t="str">
        <f t="shared" si="15"/>
        <v>HCM Area</v>
      </c>
    </row>
    <row r="466" spans="16:24" x14ac:dyDescent="0.3">
      <c r="P466" s="48" t="s">
        <v>702</v>
      </c>
      <c r="Q466" s="24" t="s">
        <v>117</v>
      </c>
      <c r="R466" s="24">
        <v>25</v>
      </c>
      <c r="S466" s="32">
        <v>1056250</v>
      </c>
      <c r="T466" s="24" t="s">
        <v>411</v>
      </c>
      <c r="U466" s="24" t="s">
        <v>412</v>
      </c>
      <c r="V466" s="33">
        <v>40303</v>
      </c>
      <c r="W466" s="24" t="str">
        <f t="shared" si="14"/>
        <v>HCM 03</v>
      </c>
      <c r="X466" s="51" t="str">
        <f t="shared" si="15"/>
        <v>HCM Area</v>
      </c>
    </row>
    <row r="467" spans="16:24" x14ac:dyDescent="0.3">
      <c r="P467" s="48" t="s">
        <v>702</v>
      </c>
      <c r="Q467" s="24" t="s">
        <v>109</v>
      </c>
      <c r="R467" s="24">
        <v>16</v>
      </c>
      <c r="S467" s="32">
        <v>190713.60000000001</v>
      </c>
      <c r="T467" s="24" t="s">
        <v>411</v>
      </c>
      <c r="U467" s="24" t="s">
        <v>412</v>
      </c>
      <c r="V467" s="33">
        <v>40303</v>
      </c>
      <c r="W467" s="24" t="str">
        <f t="shared" si="14"/>
        <v>HCM 03</v>
      </c>
      <c r="X467" s="51" t="str">
        <f t="shared" si="15"/>
        <v>HCM Area</v>
      </c>
    </row>
    <row r="468" spans="16:24" x14ac:dyDescent="0.3">
      <c r="P468" s="48" t="s">
        <v>703</v>
      </c>
      <c r="Q468" s="24" t="s">
        <v>123</v>
      </c>
      <c r="R468" s="24">
        <v>12</v>
      </c>
      <c r="S468" s="32">
        <v>30832.199999999997</v>
      </c>
      <c r="T468" s="24" t="s">
        <v>386</v>
      </c>
      <c r="U468" s="24" t="s">
        <v>387</v>
      </c>
      <c r="V468" s="33">
        <v>40296</v>
      </c>
      <c r="W468" s="24" t="str">
        <f t="shared" si="14"/>
        <v>HCM 01</v>
      </c>
      <c r="X468" s="51" t="str">
        <f t="shared" si="15"/>
        <v>HCM Area</v>
      </c>
    </row>
    <row r="469" spans="16:24" x14ac:dyDescent="0.3">
      <c r="P469" s="48" t="s">
        <v>703</v>
      </c>
      <c r="Q469" s="24" t="s">
        <v>116</v>
      </c>
      <c r="R469" s="24">
        <v>12</v>
      </c>
      <c r="S469" s="32">
        <v>507000</v>
      </c>
      <c r="T469" s="24" t="s">
        <v>386</v>
      </c>
      <c r="U469" s="24" t="s">
        <v>387</v>
      </c>
      <c r="V469" s="33">
        <v>40296</v>
      </c>
      <c r="W469" s="24" t="str">
        <f t="shared" si="14"/>
        <v>HCM 01</v>
      </c>
      <c r="X469" s="51" t="str">
        <f t="shared" si="15"/>
        <v>HCM Area</v>
      </c>
    </row>
    <row r="470" spans="16:24" x14ac:dyDescent="0.3">
      <c r="P470" s="48" t="s">
        <v>703</v>
      </c>
      <c r="Q470" s="24" t="s">
        <v>154</v>
      </c>
      <c r="R470" s="24">
        <v>4</v>
      </c>
      <c r="S470" s="32">
        <v>80999.599999999991</v>
      </c>
      <c r="T470" s="24" t="s">
        <v>386</v>
      </c>
      <c r="U470" s="24" t="s">
        <v>387</v>
      </c>
      <c r="V470" s="33">
        <v>40296</v>
      </c>
      <c r="W470" s="24" t="str">
        <f t="shared" si="14"/>
        <v>HCM 01</v>
      </c>
      <c r="X470" s="51" t="str">
        <f t="shared" si="15"/>
        <v>HCM Area</v>
      </c>
    </row>
    <row r="471" spans="16:24" x14ac:dyDescent="0.3">
      <c r="P471" s="48" t="s">
        <v>703</v>
      </c>
      <c r="Q471" s="24" t="s">
        <v>155</v>
      </c>
      <c r="R471" s="24">
        <v>33</v>
      </c>
      <c r="S471" s="32">
        <v>668246.69999999995</v>
      </c>
      <c r="T471" s="24" t="s">
        <v>386</v>
      </c>
      <c r="U471" s="24" t="s">
        <v>387</v>
      </c>
      <c r="V471" s="33">
        <v>40296</v>
      </c>
      <c r="W471" s="24" t="str">
        <f t="shared" si="14"/>
        <v>HCM 01</v>
      </c>
      <c r="X471" s="51" t="str">
        <f t="shared" si="15"/>
        <v>HCM Area</v>
      </c>
    </row>
    <row r="472" spans="16:24" x14ac:dyDescent="0.3">
      <c r="P472" s="48" t="s">
        <v>703</v>
      </c>
      <c r="Q472" s="24" t="s">
        <v>156</v>
      </c>
      <c r="R472" s="24">
        <v>30</v>
      </c>
      <c r="S472" s="32">
        <v>2429987.9999999995</v>
      </c>
      <c r="T472" s="24" t="s">
        <v>386</v>
      </c>
      <c r="U472" s="24" t="s">
        <v>387</v>
      </c>
      <c r="V472" s="33">
        <v>40296</v>
      </c>
      <c r="W472" s="24" t="str">
        <f t="shared" si="14"/>
        <v>HCM 01</v>
      </c>
      <c r="X472" s="51" t="str">
        <f t="shared" si="15"/>
        <v>HCM Area</v>
      </c>
    </row>
    <row r="473" spans="16:24" x14ac:dyDescent="0.3">
      <c r="P473" s="48" t="s">
        <v>703</v>
      </c>
      <c r="Q473" s="24" t="s">
        <v>157</v>
      </c>
      <c r="R473" s="24">
        <v>6</v>
      </c>
      <c r="S473" s="32">
        <v>485997.60000000003</v>
      </c>
      <c r="T473" s="24" t="s">
        <v>386</v>
      </c>
      <c r="U473" s="24" t="s">
        <v>387</v>
      </c>
      <c r="V473" s="33">
        <v>40296</v>
      </c>
      <c r="W473" s="24" t="str">
        <f t="shared" si="14"/>
        <v>HCM 01</v>
      </c>
      <c r="X473" s="51" t="str">
        <f t="shared" si="15"/>
        <v>HCM Area</v>
      </c>
    </row>
    <row r="474" spans="16:24" x14ac:dyDescent="0.3">
      <c r="P474" s="48" t="s">
        <v>703</v>
      </c>
      <c r="Q474" s="24" t="s">
        <v>158</v>
      </c>
      <c r="R474" s="24">
        <v>16</v>
      </c>
      <c r="S474" s="32">
        <v>1295993.5999999999</v>
      </c>
      <c r="T474" s="24" t="s">
        <v>386</v>
      </c>
      <c r="U474" s="24" t="s">
        <v>387</v>
      </c>
      <c r="V474" s="33">
        <v>40296</v>
      </c>
      <c r="W474" s="24" t="str">
        <f t="shared" si="14"/>
        <v>HCM 01</v>
      </c>
      <c r="X474" s="51" t="str">
        <f t="shared" si="15"/>
        <v>HCM Area</v>
      </c>
    </row>
    <row r="475" spans="16:24" x14ac:dyDescent="0.3">
      <c r="P475" s="48" t="s">
        <v>704</v>
      </c>
      <c r="Q475" s="24" t="s">
        <v>159</v>
      </c>
      <c r="R475" s="24">
        <v>115</v>
      </c>
      <c r="S475" s="32">
        <v>2662572</v>
      </c>
      <c r="T475" s="24" t="s">
        <v>380</v>
      </c>
      <c r="U475" s="24" t="s">
        <v>381</v>
      </c>
      <c r="V475" s="33">
        <v>40312</v>
      </c>
      <c r="W475" s="24" t="str">
        <f t="shared" si="14"/>
        <v>HCM 03</v>
      </c>
      <c r="X475" s="51" t="str">
        <f t="shared" si="15"/>
        <v>HCM Area</v>
      </c>
    </row>
    <row r="476" spans="16:24" x14ac:dyDescent="0.3">
      <c r="P476" s="48" t="s">
        <v>767</v>
      </c>
      <c r="Q476" s="24" t="s">
        <v>284</v>
      </c>
      <c r="R476" s="24">
        <v>22</v>
      </c>
      <c r="S476" s="32">
        <v>1072500</v>
      </c>
      <c r="T476" s="24" t="s">
        <v>380</v>
      </c>
      <c r="U476" s="24" t="s">
        <v>381</v>
      </c>
      <c r="V476" s="33">
        <v>40347</v>
      </c>
      <c r="W476" s="24" t="str">
        <f t="shared" si="14"/>
        <v>HCM 03</v>
      </c>
      <c r="X476" s="51" t="str">
        <f t="shared" si="15"/>
        <v>HCM Area</v>
      </c>
    </row>
    <row r="477" spans="16:24" x14ac:dyDescent="0.3">
      <c r="P477" s="48" t="s">
        <v>767</v>
      </c>
      <c r="Q477" s="24" t="s">
        <v>285</v>
      </c>
      <c r="R477" s="24">
        <v>4</v>
      </c>
      <c r="S477" s="32">
        <v>137698</v>
      </c>
      <c r="T477" s="24" t="s">
        <v>380</v>
      </c>
      <c r="U477" s="24" t="s">
        <v>381</v>
      </c>
      <c r="V477" s="33">
        <v>40347</v>
      </c>
      <c r="W477" s="24" t="str">
        <f t="shared" si="14"/>
        <v>HCM 03</v>
      </c>
      <c r="X477" s="51" t="str">
        <f t="shared" si="15"/>
        <v>HCM Area</v>
      </c>
    </row>
    <row r="478" spans="16:24" x14ac:dyDescent="0.3">
      <c r="P478" s="48" t="s">
        <v>707</v>
      </c>
      <c r="Q478" s="24" t="s">
        <v>162</v>
      </c>
      <c r="R478" s="24">
        <v>28</v>
      </c>
      <c r="S478" s="32">
        <v>42953.4</v>
      </c>
      <c r="T478" s="24" t="s">
        <v>396</v>
      </c>
      <c r="U478" s="24" t="s">
        <v>397</v>
      </c>
      <c r="V478" s="33">
        <v>40293</v>
      </c>
      <c r="W478" s="24" t="str">
        <f t="shared" si="14"/>
        <v>HCM 01</v>
      </c>
      <c r="X478" s="51" t="str">
        <f t="shared" si="15"/>
        <v>HCM Area</v>
      </c>
    </row>
    <row r="479" spans="16:24" x14ac:dyDescent="0.3">
      <c r="P479" s="48" t="s">
        <v>767</v>
      </c>
      <c r="Q479" s="24" t="s">
        <v>286</v>
      </c>
      <c r="R479" s="24">
        <v>4</v>
      </c>
      <c r="S479" s="32">
        <v>151201.60000000001</v>
      </c>
      <c r="T479" s="24" t="s">
        <v>380</v>
      </c>
      <c r="U479" s="24" t="s">
        <v>381</v>
      </c>
      <c r="V479" s="33">
        <v>40347</v>
      </c>
      <c r="W479" s="24" t="str">
        <f t="shared" si="14"/>
        <v>HCM 03</v>
      </c>
      <c r="X479" s="51" t="str">
        <f t="shared" si="15"/>
        <v>HCM Area</v>
      </c>
    </row>
    <row r="480" spans="16:24" x14ac:dyDescent="0.3">
      <c r="P480" s="48" t="s">
        <v>709</v>
      </c>
      <c r="Q480" s="24" t="s">
        <v>164</v>
      </c>
      <c r="R480" s="24">
        <v>56</v>
      </c>
      <c r="S480" s="32">
        <v>1376760</v>
      </c>
      <c r="T480" s="24" t="s">
        <v>414</v>
      </c>
      <c r="U480" s="24" t="s">
        <v>415</v>
      </c>
      <c r="V480" s="33">
        <v>40318</v>
      </c>
      <c r="W480" s="24" t="str">
        <f t="shared" si="14"/>
        <v>North 02</v>
      </c>
      <c r="X480" s="51" t="str">
        <f t="shared" si="15"/>
        <v>Provinces</v>
      </c>
    </row>
    <row r="481" spans="16:24" x14ac:dyDescent="0.3">
      <c r="P481" s="48" t="s">
        <v>710</v>
      </c>
      <c r="Q481" s="24" t="s">
        <v>165</v>
      </c>
      <c r="R481" s="24">
        <v>80</v>
      </c>
      <c r="S481" s="32">
        <v>1966800</v>
      </c>
      <c r="T481" s="24" t="s">
        <v>377</v>
      </c>
      <c r="U481" s="24" t="s">
        <v>378</v>
      </c>
      <c r="V481" s="33">
        <v>40360</v>
      </c>
      <c r="W481" s="24" t="str">
        <f t="shared" si="14"/>
        <v>Mekong 02</v>
      </c>
      <c r="X481" s="51" t="str">
        <f t="shared" si="15"/>
        <v>Provinces</v>
      </c>
    </row>
    <row r="482" spans="16:24" x14ac:dyDescent="0.3">
      <c r="P482" s="48" t="s">
        <v>710</v>
      </c>
      <c r="Q482" s="24" t="s">
        <v>166</v>
      </c>
      <c r="R482" s="24">
        <v>80</v>
      </c>
      <c r="S482" s="32">
        <v>1966800</v>
      </c>
      <c r="T482" s="24" t="s">
        <v>377</v>
      </c>
      <c r="U482" s="24" t="s">
        <v>378</v>
      </c>
      <c r="V482" s="33">
        <v>40360</v>
      </c>
      <c r="W482" s="24" t="str">
        <f t="shared" si="14"/>
        <v>Mekong 02</v>
      </c>
      <c r="X482" s="51" t="str">
        <f t="shared" si="15"/>
        <v>Provinces</v>
      </c>
    </row>
    <row r="483" spans="16:24" x14ac:dyDescent="0.3">
      <c r="P483" s="48" t="s">
        <v>711</v>
      </c>
      <c r="Q483" s="24" t="s">
        <v>167</v>
      </c>
      <c r="R483" s="24">
        <v>120</v>
      </c>
      <c r="S483" s="32">
        <v>1430352</v>
      </c>
      <c r="T483" s="24" t="s">
        <v>392</v>
      </c>
      <c r="U483" s="24" t="s">
        <v>393</v>
      </c>
      <c r="V483" s="33">
        <v>40277</v>
      </c>
      <c r="W483" s="24" t="str">
        <f t="shared" si="14"/>
        <v>HCM 02</v>
      </c>
      <c r="X483" s="51" t="str">
        <f t="shared" si="15"/>
        <v>HCM Area</v>
      </c>
    </row>
    <row r="484" spans="16:24" x14ac:dyDescent="0.3">
      <c r="P484" s="48" t="s">
        <v>711</v>
      </c>
      <c r="Q484" s="24" t="s">
        <v>168</v>
      </c>
      <c r="R484" s="24">
        <v>120</v>
      </c>
      <c r="S484" s="32">
        <v>1430352</v>
      </c>
      <c r="T484" s="24" t="s">
        <v>392</v>
      </c>
      <c r="U484" s="24" t="s">
        <v>393</v>
      </c>
      <c r="V484" s="33">
        <v>40277</v>
      </c>
      <c r="W484" s="24" t="str">
        <f t="shared" si="14"/>
        <v>HCM 02</v>
      </c>
      <c r="X484" s="51" t="str">
        <f t="shared" si="15"/>
        <v>HCM Area</v>
      </c>
    </row>
    <row r="485" spans="16:24" x14ac:dyDescent="0.3">
      <c r="P485" s="48" t="s">
        <v>711</v>
      </c>
      <c r="Q485" s="24" t="s">
        <v>169</v>
      </c>
      <c r="R485" s="24">
        <v>40</v>
      </c>
      <c r="S485" s="32">
        <v>476784</v>
      </c>
      <c r="T485" s="24" t="s">
        <v>392</v>
      </c>
      <c r="U485" s="24" t="s">
        <v>393</v>
      </c>
      <c r="V485" s="33">
        <v>40277</v>
      </c>
      <c r="W485" s="24" t="str">
        <f t="shared" si="14"/>
        <v>HCM 02</v>
      </c>
      <c r="X485" s="51" t="str">
        <f t="shared" si="15"/>
        <v>HCM Area</v>
      </c>
    </row>
    <row r="486" spans="16:24" x14ac:dyDescent="0.3">
      <c r="P486" s="48" t="s">
        <v>767</v>
      </c>
      <c r="Q486" s="24" t="s">
        <v>287</v>
      </c>
      <c r="R486" s="24">
        <v>4</v>
      </c>
      <c r="S486" s="32">
        <v>151201.60000000001</v>
      </c>
      <c r="T486" s="24" t="s">
        <v>380</v>
      </c>
      <c r="U486" s="24" t="s">
        <v>381</v>
      </c>
      <c r="V486" s="33">
        <v>40347</v>
      </c>
      <c r="W486" s="24" t="str">
        <f t="shared" si="14"/>
        <v>HCM 03</v>
      </c>
      <c r="X486" s="51" t="str">
        <f t="shared" si="15"/>
        <v>HCM Area</v>
      </c>
    </row>
    <row r="487" spans="16:24" x14ac:dyDescent="0.3">
      <c r="P487" s="48" t="s">
        <v>770</v>
      </c>
      <c r="Q487" s="24" t="s">
        <v>294</v>
      </c>
      <c r="R487" s="24">
        <v>6</v>
      </c>
      <c r="S487" s="32">
        <v>226200</v>
      </c>
      <c r="T487" s="24" t="s">
        <v>405</v>
      </c>
      <c r="U487" s="24" t="s">
        <v>406</v>
      </c>
      <c r="V487" s="33">
        <v>40349</v>
      </c>
      <c r="W487" s="24" t="str">
        <f t="shared" si="14"/>
        <v>Mekong 01</v>
      </c>
      <c r="X487" s="51" t="str">
        <f t="shared" si="15"/>
        <v>Provinces</v>
      </c>
    </row>
    <row r="488" spans="16:24" x14ac:dyDescent="0.3">
      <c r="P488" s="48" t="s">
        <v>770</v>
      </c>
      <c r="Q488" s="24" t="s">
        <v>295</v>
      </c>
      <c r="R488" s="24">
        <v>4</v>
      </c>
      <c r="S488" s="32">
        <v>150800</v>
      </c>
      <c r="T488" s="24" t="s">
        <v>405</v>
      </c>
      <c r="U488" s="24" t="s">
        <v>406</v>
      </c>
      <c r="V488" s="33">
        <v>40349</v>
      </c>
      <c r="W488" s="24" t="str">
        <f t="shared" si="14"/>
        <v>Mekong 01</v>
      </c>
      <c r="X488" s="51" t="str">
        <f t="shared" si="15"/>
        <v>Provinces</v>
      </c>
    </row>
    <row r="489" spans="16:24" x14ac:dyDescent="0.3">
      <c r="P489" s="48" t="s">
        <v>770</v>
      </c>
      <c r="Q489" s="24" t="s">
        <v>296</v>
      </c>
      <c r="R489" s="24">
        <v>4</v>
      </c>
      <c r="S489" s="32">
        <v>221000</v>
      </c>
      <c r="T489" s="24" t="s">
        <v>405</v>
      </c>
      <c r="U489" s="24" t="s">
        <v>406</v>
      </c>
      <c r="V489" s="33">
        <v>40349</v>
      </c>
      <c r="W489" s="24" t="str">
        <f t="shared" si="14"/>
        <v>Mekong 01</v>
      </c>
      <c r="X489" s="51" t="str">
        <f t="shared" si="15"/>
        <v>Provinces</v>
      </c>
    </row>
    <row r="490" spans="16:24" x14ac:dyDescent="0.3">
      <c r="P490" s="48" t="s">
        <v>770</v>
      </c>
      <c r="Q490" s="24" t="s">
        <v>297</v>
      </c>
      <c r="R490" s="24">
        <v>3</v>
      </c>
      <c r="S490" s="32">
        <v>117001.5</v>
      </c>
      <c r="T490" s="24" t="s">
        <v>405</v>
      </c>
      <c r="U490" s="24" t="s">
        <v>406</v>
      </c>
      <c r="V490" s="33">
        <v>40349</v>
      </c>
      <c r="W490" s="24" t="str">
        <f t="shared" si="14"/>
        <v>Mekong 01</v>
      </c>
      <c r="X490" s="51" t="str">
        <f t="shared" si="15"/>
        <v>Provinces</v>
      </c>
    </row>
    <row r="491" spans="16:24" x14ac:dyDescent="0.3">
      <c r="P491" s="48" t="s">
        <v>770</v>
      </c>
      <c r="Q491" s="24" t="s">
        <v>298</v>
      </c>
      <c r="R491" s="24">
        <v>4</v>
      </c>
      <c r="S491" s="32">
        <v>150801.19999999998</v>
      </c>
      <c r="T491" s="24" t="s">
        <v>405</v>
      </c>
      <c r="U491" s="24" t="s">
        <v>406</v>
      </c>
      <c r="V491" s="33">
        <v>40349</v>
      </c>
      <c r="W491" s="24" t="str">
        <f t="shared" si="14"/>
        <v>Mekong 01</v>
      </c>
      <c r="X491" s="51" t="str">
        <f t="shared" si="15"/>
        <v>Provinces</v>
      </c>
    </row>
    <row r="492" spans="16:24" x14ac:dyDescent="0.3">
      <c r="P492" s="48" t="s">
        <v>770</v>
      </c>
      <c r="Q492" s="24" t="s">
        <v>299</v>
      </c>
      <c r="R492" s="24">
        <v>3</v>
      </c>
      <c r="S492" s="32">
        <v>182278.8</v>
      </c>
      <c r="T492" s="24" t="s">
        <v>405</v>
      </c>
      <c r="U492" s="24" t="s">
        <v>406</v>
      </c>
      <c r="V492" s="33">
        <v>40349</v>
      </c>
      <c r="W492" s="24" t="str">
        <f t="shared" si="14"/>
        <v>Mekong 01</v>
      </c>
      <c r="X492" s="51" t="str">
        <f t="shared" si="15"/>
        <v>Provinces</v>
      </c>
    </row>
    <row r="493" spans="16:24" x14ac:dyDescent="0.3">
      <c r="P493" s="48" t="s">
        <v>714</v>
      </c>
      <c r="Q493" s="24" t="s">
        <v>174</v>
      </c>
      <c r="R493" s="24">
        <v>10</v>
      </c>
      <c r="S493" s="32">
        <v>522005</v>
      </c>
      <c r="T493" s="24" t="s">
        <v>439</v>
      </c>
      <c r="U493" s="24" t="s">
        <v>440</v>
      </c>
      <c r="V493" s="33">
        <v>40287</v>
      </c>
      <c r="W493" s="24" t="str">
        <f t="shared" si="14"/>
        <v>Mekong 01</v>
      </c>
      <c r="X493" s="51" t="str">
        <f t="shared" si="15"/>
        <v>Provinces</v>
      </c>
    </row>
    <row r="494" spans="16:24" x14ac:dyDescent="0.3">
      <c r="P494" s="48" t="s">
        <v>715</v>
      </c>
      <c r="Q494" s="24" t="s">
        <v>175</v>
      </c>
      <c r="R494" s="24">
        <v>40</v>
      </c>
      <c r="S494" s="32">
        <v>2088020</v>
      </c>
      <c r="T494" s="24" t="s">
        <v>419</v>
      </c>
      <c r="U494" s="24" t="s">
        <v>420</v>
      </c>
      <c r="V494" s="33">
        <v>40329</v>
      </c>
      <c r="W494" s="24" t="str">
        <f t="shared" si="14"/>
        <v>Central 01</v>
      </c>
      <c r="X494" s="51" t="str">
        <f t="shared" si="15"/>
        <v>Provinces</v>
      </c>
    </row>
    <row r="495" spans="16:24" x14ac:dyDescent="0.3">
      <c r="P495" s="48" t="s">
        <v>716</v>
      </c>
      <c r="Q495" s="24" t="s">
        <v>176</v>
      </c>
      <c r="R495" s="24">
        <v>24</v>
      </c>
      <c r="S495" s="32">
        <v>287997.59999999998</v>
      </c>
      <c r="T495" s="24" t="s">
        <v>392</v>
      </c>
      <c r="U495" s="24" t="s">
        <v>393</v>
      </c>
      <c r="V495" s="33">
        <v>40316</v>
      </c>
      <c r="W495" s="24" t="str">
        <f t="shared" si="14"/>
        <v>HCM 02</v>
      </c>
      <c r="X495" s="51" t="str">
        <f t="shared" si="15"/>
        <v>HCM Area</v>
      </c>
    </row>
    <row r="496" spans="16:24" x14ac:dyDescent="0.3">
      <c r="P496" s="48" t="s">
        <v>717</v>
      </c>
      <c r="Q496" s="24" t="s">
        <v>177</v>
      </c>
      <c r="R496" s="24">
        <v>8</v>
      </c>
      <c r="S496" s="32">
        <v>95999.2</v>
      </c>
      <c r="T496" s="24" t="s">
        <v>392</v>
      </c>
      <c r="U496" s="24" t="s">
        <v>393</v>
      </c>
      <c r="V496" s="33">
        <v>40322</v>
      </c>
      <c r="W496" s="24" t="str">
        <f t="shared" si="14"/>
        <v>HCM 02</v>
      </c>
      <c r="X496" s="51" t="str">
        <f t="shared" si="15"/>
        <v>HCM Area</v>
      </c>
    </row>
    <row r="497" spans="16:24" x14ac:dyDescent="0.3">
      <c r="P497" s="48" t="s">
        <v>718</v>
      </c>
      <c r="Q497" s="24" t="s">
        <v>178</v>
      </c>
      <c r="R497" s="24">
        <v>24</v>
      </c>
      <c r="S497" s="32">
        <v>764400.0024</v>
      </c>
      <c r="T497" s="24" t="s">
        <v>411</v>
      </c>
      <c r="U497" s="24" t="s">
        <v>412</v>
      </c>
      <c r="V497" s="33">
        <v>40297</v>
      </c>
      <c r="W497" s="24" t="str">
        <f t="shared" si="14"/>
        <v>HCM 03</v>
      </c>
      <c r="X497" s="51" t="str">
        <f t="shared" si="15"/>
        <v>HCM Area</v>
      </c>
    </row>
    <row r="498" spans="16:24" x14ac:dyDescent="0.3">
      <c r="P498" s="48" t="s">
        <v>719</v>
      </c>
      <c r="Q498" s="24" t="s">
        <v>179</v>
      </c>
      <c r="R498" s="24">
        <v>10</v>
      </c>
      <c r="S498" s="32">
        <v>377000</v>
      </c>
      <c r="T498" s="24" t="s">
        <v>402</v>
      </c>
      <c r="U498" s="24" t="s">
        <v>403</v>
      </c>
      <c r="V498" s="33">
        <v>40289</v>
      </c>
      <c r="W498" s="24" t="str">
        <f t="shared" si="14"/>
        <v>South 01</v>
      </c>
      <c r="X498" s="51" t="str">
        <f t="shared" si="15"/>
        <v>Provinces</v>
      </c>
    </row>
    <row r="499" spans="16:24" x14ac:dyDescent="0.3">
      <c r="P499" s="48" t="s">
        <v>770</v>
      </c>
      <c r="Q499" s="24" t="s">
        <v>300</v>
      </c>
      <c r="R499" s="24">
        <v>4</v>
      </c>
      <c r="S499" s="32">
        <v>202800</v>
      </c>
      <c r="T499" s="24" t="s">
        <v>405</v>
      </c>
      <c r="U499" s="24" t="s">
        <v>406</v>
      </c>
      <c r="V499" s="33">
        <v>40349</v>
      </c>
      <c r="W499" s="24" t="str">
        <f t="shared" si="14"/>
        <v>Mekong 01</v>
      </c>
      <c r="X499" s="51" t="str">
        <f t="shared" si="15"/>
        <v>Provinces</v>
      </c>
    </row>
    <row r="500" spans="16:24" x14ac:dyDescent="0.3">
      <c r="P500" s="48" t="s">
        <v>721</v>
      </c>
      <c r="Q500" s="24" t="s">
        <v>181</v>
      </c>
      <c r="R500" s="24">
        <v>57</v>
      </c>
      <c r="S500" s="32">
        <v>2148917.0999999996</v>
      </c>
      <c r="T500" s="24" t="s">
        <v>419</v>
      </c>
      <c r="U500" s="24" t="s">
        <v>420</v>
      </c>
      <c r="V500" s="33">
        <v>40272</v>
      </c>
      <c r="W500" s="24" t="str">
        <f t="shared" si="14"/>
        <v>Central 01</v>
      </c>
      <c r="X500" s="51" t="str">
        <f t="shared" si="15"/>
        <v>Provinces</v>
      </c>
    </row>
    <row r="501" spans="16:24" x14ac:dyDescent="0.3">
      <c r="P501" s="48" t="s">
        <v>721</v>
      </c>
      <c r="Q501" s="24" t="s">
        <v>182</v>
      </c>
      <c r="R501" s="24">
        <v>34</v>
      </c>
      <c r="S501" s="32">
        <v>2065826.4</v>
      </c>
      <c r="T501" s="24" t="s">
        <v>419</v>
      </c>
      <c r="U501" s="24" t="s">
        <v>420</v>
      </c>
      <c r="V501" s="33">
        <v>40272</v>
      </c>
      <c r="W501" s="24" t="str">
        <f t="shared" si="14"/>
        <v>Central 01</v>
      </c>
      <c r="X501" s="51" t="str">
        <f t="shared" si="15"/>
        <v>Provinces</v>
      </c>
    </row>
    <row r="502" spans="16:24" x14ac:dyDescent="0.3">
      <c r="P502" s="48" t="s">
        <v>721</v>
      </c>
      <c r="Q502" s="24" t="s">
        <v>183</v>
      </c>
      <c r="R502" s="24">
        <v>11</v>
      </c>
      <c r="S502" s="32">
        <v>586300.00109999999</v>
      </c>
      <c r="T502" s="24" t="s">
        <v>419</v>
      </c>
      <c r="U502" s="24" t="s">
        <v>420</v>
      </c>
      <c r="V502" s="33">
        <v>40272</v>
      </c>
      <c r="W502" s="24" t="str">
        <f t="shared" si="14"/>
        <v>Central 01</v>
      </c>
      <c r="X502" s="51" t="str">
        <f t="shared" si="15"/>
        <v>Provinces</v>
      </c>
    </row>
    <row r="503" spans="16:24" x14ac:dyDescent="0.3">
      <c r="P503" s="48" t="s">
        <v>721</v>
      </c>
      <c r="Q503" s="24" t="s">
        <v>184</v>
      </c>
      <c r="R503" s="24">
        <v>27</v>
      </c>
      <c r="S503" s="32">
        <v>1316250</v>
      </c>
      <c r="T503" s="24" t="s">
        <v>419</v>
      </c>
      <c r="U503" s="24" t="s">
        <v>420</v>
      </c>
      <c r="V503" s="33">
        <v>40272</v>
      </c>
      <c r="W503" s="24" t="str">
        <f t="shared" si="14"/>
        <v>Central 01</v>
      </c>
      <c r="X503" s="51" t="str">
        <f t="shared" si="15"/>
        <v>Provinces</v>
      </c>
    </row>
    <row r="504" spans="16:24" x14ac:dyDescent="0.3">
      <c r="P504" s="48" t="s">
        <v>721</v>
      </c>
      <c r="Q504" s="24" t="s">
        <v>185</v>
      </c>
      <c r="R504" s="24">
        <v>17</v>
      </c>
      <c r="S504" s="32">
        <v>640900</v>
      </c>
      <c r="T504" s="24" t="s">
        <v>419</v>
      </c>
      <c r="U504" s="24" t="s">
        <v>420</v>
      </c>
      <c r="V504" s="33">
        <v>40272</v>
      </c>
      <c r="W504" s="24" t="str">
        <f t="shared" si="14"/>
        <v>Central 01</v>
      </c>
      <c r="X504" s="51" t="str">
        <f t="shared" si="15"/>
        <v>Provinces</v>
      </c>
    </row>
    <row r="505" spans="16:24" x14ac:dyDescent="0.3">
      <c r="P505" s="48" t="s">
        <v>721</v>
      </c>
      <c r="Q505" s="24" t="s">
        <v>186</v>
      </c>
      <c r="R505" s="24">
        <v>67</v>
      </c>
      <c r="S505" s="32">
        <v>2613033.5</v>
      </c>
      <c r="T505" s="24" t="s">
        <v>419</v>
      </c>
      <c r="U505" s="24" t="s">
        <v>420</v>
      </c>
      <c r="V505" s="33">
        <v>40272</v>
      </c>
      <c r="W505" s="24" t="str">
        <f t="shared" si="14"/>
        <v>Central 01</v>
      </c>
      <c r="X505" s="51" t="str">
        <f t="shared" si="15"/>
        <v>Provinces</v>
      </c>
    </row>
    <row r="506" spans="16:24" x14ac:dyDescent="0.3">
      <c r="P506" s="48" t="s">
        <v>721</v>
      </c>
      <c r="Q506" s="24" t="s">
        <v>187</v>
      </c>
      <c r="R506" s="24">
        <v>71</v>
      </c>
      <c r="S506" s="32">
        <v>2676721.3000000003</v>
      </c>
      <c r="T506" s="24" t="s">
        <v>419</v>
      </c>
      <c r="U506" s="24" t="s">
        <v>420</v>
      </c>
      <c r="V506" s="33">
        <v>40272</v>
      </c>
      <c r="W506" s="24" t="str">
        <f t="shared" si="14"/>
        <v>Central 01</v>
      </c>
      <c r="X506" s="51" t="str">
        <f t="shared" si="15"/>
        <v>Provinces</v>
      </c>
    </row>
    <row r="507" spans="16:24" x14ac:dyDescent="0.3">
      <c r="P507" s="48" t="s">
        <v>770</v>
      </c>
      <c r="Q507" s="24" t="s">
        <v>301</v>
      </c>
      <c r="R507" s="24">
        <v>3</v>
      </c>
      <c r="S507" s="32">
        <v>159900.00030000001</v>
      </c>
      <c r="T507" s="24" t="s">
        <v>405</v>
      </c>
      <c r="U507" s="24" t="s">
        <v>406</v>
      </c>
      <c r="V507" s="33">
        <v>40349</v>
      </c>
      <c r="W507" s="24" t="str">
        <f t="shared" si="14"/>
        <v>Mekong 01</v>
      </c>
      <c r="X507" s="51" t="str">
        <f t="shared" si="15"/>
        <v>Provinces</v>
      </c>
    </row>
    <row r="508" spans="16:24" x14ac:dyDescent="0.3">
      <c r="P508" s="48" t="s">
        <v>770</v>
      </c>
      <c r="Q508" s="24" t="s">
        <v>302</v>
      </c>
      <c r="R508" s="24">
        <v>6</v>
      </c>
      <c r="S508" s="32">
        <v>292500</v>
      </c>
      <c r="T508" s="24" t="s">
        <v>405</v>
      </c>
      <c r="U508" s="24" t="s">
        <v>406</v>
      </c>
      <c r="V508" s="33">
        <v>40349</v>
      </c>
      <c r="W508" s="24" t="str">
        <f t="shared" si="14"/>
        <v>Mekong 01</v>
      </c>
      <c r="X508" s="51" t="str">
        <f t="shared" si="15"/>
        <v>Provinces</v>
      </c>
    </row>
    <row r="509" spans="16:24" x14ac:dyDescent="0.3">
      <c r="P509" s="48" t="s">
        <v>770</v>
      </c>
      <c r="Q509" s="24" t="s">
        <v>303</v>
      </c>
      <c r="R509" s="24">
        <v>6</v>
      </c>
      <c r="S509" s="32">
        <v>191100.0006</v>
      </c>
      <c r="T509" s="24" t="s">
        <v>405</v>
      </c>
      <c r="U509" s="24" t="s">
        <v>406</v>
      </c>
      <c r="V509" s="33">
        <v>40349</v>
      </c>
      <c r="W509" s="24" t="str">
        <f t="shared" si="14"/>
        <v>Mekong 01</v>
      </c>
      <c r="X509" s="51" t="str">
        <f t="shared" si="15"/>
        <v>Provinces</v>
      </c>
    </row>
    <row r="510" spans="16:24" x14ac:dyDescent="0.3">
      <c r="P510" s="48" t="s">
        <v>780</v>
      </c>
      <c r="Q510" s="24" t="s">
        <v>338</v>
      </c>
      <c r="R510" s="24">
        <v>2</v>
      </c>
      <c r="S510" s="32">
        <v>268800.40000000002</v>
      </c>
      <c r="T510" s="24" t="s">
        <v>374</v>
      </c>
      <c r="U510" s="24" t="s">
        <v>375</v>
      </c>
      <c r="V510" s="33">
        <v>40351</v>
      </c>
      <c r="W510" s="24" t="str">
        <f t="shared" si="14"/>
        <v>North 01</v>
      </c>
      <c r="X510" s="51" t="str">
        <f t="shared" si="15"/>
        <v>Provinces</v>
      </c>
    </row>
    <row r="511" spans="16:24" x14ac:dyDescent="0.3">
      <c r="P511" s="48" t="s">
        <v>780</v>
      </c>
      <c r="Q511" s="24" t="s">
        <v>339</v>
      </c>
      <c r="R511" s="24">
        <v>81</v>
      </c>
      <c r="S511" s="32">
        <v>2384672.4</v>
      </c>
      <c r="T511" s="24" t="s">
        <v>374</v>
      </c>
      <c r="U511" s="24" t="s">
        <v>375</v>
      </c>
      <c r="V511" s="33">
        <v>40351</v>
      </c>
      <c r="W511" s="24" t="str">
        <f t="shared" si="14"/>
        <v>North 01</v>
      </c>
      <c r="X511" s="51" t="str">
        <f t="shared" si="15"/>
        <v>Provinces</v>
      </c>
    </row>
    <row r="512" spans="16:24" x14ac:dyDescent="0.3">
      <c r="P512" s="48" t="s">
        <v>780</v>
      </c>
      <c r="Q512" s="24" t="s">
        <v>340</v>
      </c>
      <c r="R512" s="24">
        <v>2</v>
      </c>
      <c r="S512" s="32">
        <v>44800.800000000003</v>
      </c>
      <c r="T512" s="24" t="s">
        <v>374</v>
      </c>
      <c r="U512" s="24" t="s">
        <v>375</v>
      </c>
      <c r="V512" s="33">
        <v>40351</v>
      </c>
      <c r="W512" s="24" t="str">
        <f t="shared" si="14"/>
        <v>North 01</v>
      </c>
      <c r="X512" s="51" t="str">
        <f t="shared" si="15"/>
        <v>Provinces</v>
      </c>
    </row>
    <row r="513" spans="16:24" x14ac:dyDescent="0.3">
      <c r="P513" s="48" t="s">
        <v>723</v>
      </c>
      <c r="Q513" s="24" t="s">
        <v>194</v>
      </c>
      <c r="R513" s="24">
        <v>35</v>
      </c>
      <c r="S513" s="32">
        <v>4704007</v>
      </c>
      <c r="T513" s="24" t="s">
        <v>402</v>
      </c>
      <c r="U513" s="24" t="s">
        <v>403</v>
      </c>
      <c r="V513" s="33">
        <v>40299</v>
      </c>
      <c r="W513" s="24" t="str">
        <f t="shared" si="14"/>
        <v>South 01</v>
      </c>
      <c r="X513" s="51" t="str">
        <f t="shared" si="15"/>
        <v>Provinces</v>
      </c>
    </row>
    <row r="514" spans="16:24" x14ac:dyDescent="0.3">
      <c r="P514" s="48" t="s">
        <v>723</v>
      </c>
      <c r="Q514" s="24" t="s">
        <v>195</v>
      </c>
      <c r="R514" s="24">
        <v>35</v>
      </c>
      <c r="S514" s="32">
        <v>1030414</v>
      </c>
      <c r="T514" s="24" t="s">
        <v>402</v>
      </c>
      <c r="U514" s="24" t="s">
        <v>403</v>
      </c>
      <c r="V514" s="33">
        <v>40299</v>
      </c>
      <c r="W514" s="24" t="str">
        <f t="shared" si="14"/>
        <v>South 01</v>
      </c>
      <c r="X514" s="51" t="str">
        <f t="shared" si="15"/>
        <v>Provinces</v>
      </c>
    </row>
    <row r="515" spans="16:24" x14ac:dyDescent="0.3">
      <c r="P515" s="48" t="s">
        <v>723</v>
      </c>
      <c r="Q515" s="24" t="s">
        <v>196</v>
      </c>
      <c r="R515" s="24">
        <v>75</v>
      </c>
      <c r="S515" s="32">
        <v>1680030</v>
      </c>
      <c r="T515" s="24" t="s">
        <v>402</v>
      </c>
      <c r="U515" s="24" t="s">
        <v>403</v>
      </c>
      <c r="V515" s="33">
        <v>40299</v>
      </c>
      <c r="W515" s="24" t="str">
        <f t="shared" si="14"/>
        <v>South 01</v>
      </c>
      <c r="X515" s="51" t="str">
        <f t="shared" si="15"/>
        <v>Provinces</v>
      </c>
    </row>
    <row r="516" spans="16:24" x14ac:dyDescent="0.3">
      <c r="P516" s="48" t="s">
        <v>723</v>
      </c>
      <c r="Q516" s="24" t="s">
        <v>197</v>
      </c>
      <c r="R516" s="24">
        <v>30</v>
      </c>
      <c r="S516" s="32">
        <v>1651188</v>
      </c>
      <c r="T516" s="24" t="s">
        <v>402</v>
      </c>
      <c r="U516" s="24" t="s">
        <v>403</v>
      </c>
      <c r="V516" s="33">
        <v>40299</v>
      </c>
      <c r="W516" s="24" t="str">
        <f t="shared" ref="W516:W579" si="16">VLOOKUP($T516&amp;" "&amp;$U516,$A$3:$B$17,2,0)</f>
        <v>South 01</v>
      </c>
      <c r="X516" s="51" t="str">
        <f t="shared" ref="X516:X579" si="17">VLOOKUP($W516,$B$3:$C$17,2,0)</f>
        <v>Provinces</v>
      </c>
    </row>
    <row r="517" spans="16:24" x14ac:dyDescent="0.3">
      <c r="P517" s="48" t="s">
        <v>724</v>
      </c>
      <c r="Q517" s="24" t="s">
        <v>198</v>
      </c>
      <c r="R517" s="24">
        <v>115</v>
      </c>
      <c r="S517" s="32">
        <v>15456023.000000002</v>
      </c>
      <c r="T517" s="24" t="s">
        <v>383</v>
      </c>
      <c r="U517" s="24" t="s">
        <v>384</v>
      </c>
      <c r="V517" s="33">
        <v>40294</v>
      </c>
      <c r="W517" s="24" t="str">
        <f t="shared" si="16"/>
        <v>Central 02</v>
      </c>
      <c r="X517" s="51" t="str">
        <f t="shared" si="17"/>
        <v>Provinces</v>
      </c>
    </row>
    <row r="518" spans="16:24" x14ac:dyDescent="0.3">
      <c r="P518" s="48" t="s">
        <v>724</v>
      </c>
      <c r="Q518" s="24" t="s">
        <v>199</v>
      </c>
      <c r="R518" s="24">
        <v>120</v>
      </c>
      <c r="S518" s="32">
        <v>1439988</v>
      </c>
      <c r="T518" s="24" t="s">
        <v>383</v>
      </c>
      <c r="U518" s="24" t="s">
        <v>384</v>
      </c>
      <c r="V518" s="33">
        <v>40294</v>
      </c>
      <c r="W518" s="24" t="str">
        <f t="shared" si="16"/>
        <v>Central 02</v>
      </c>
      <c r="X518" s="51" t="str">
        <f t="shared" si="17"/>
        <v>Provinces</v>
      </c>
    </row>
    <row r="519" spans="16:24" x14ac:dyDescent="0.3">
      <c r="P519" s="48" t="s">
        <v>724</v>
      </c>
      <c r="Q519" s="24" t="s">
        <v>200</v>
      </c>
      <c r="R519" s="24">
        <v>175</v>
      </c>
      <c r="S519" s="32">
        <v>5152070</v>
      </c>
      <c r="T519" s="24" t="s">
        <v>383</v>
      </c>
      <c r="U519" s="24" t="s">
        <v>384</v>
      </c>
      <c r="V519" s="33">
        <v>40294</v>
      </c>
      <c r="W519" s="24" t="str">
        <f t="shared" si="16"/>
        <v>Central 02</v>
      </c>
      <c r="X519" s="51" t="str">
        <f t="shared" si="17"/>
        <v>Provinces</v>
      </c>
    </row>
    <row r="520" spans="16:24" x14ac:dyDescent="0.3">
      <c r="P520" s="48" t="s">
        <v>724</v>
      </c>
      <c r="Q520" s="24" t="s">
        <v>180</v>
      </c>
      <c r="R520" s="24">
        <v>60</v>
      </c>
      <c r="S520" s="32">
        <v>2340030</v>
      </c>
      <c r="T520" s="24" t="s">
        <v>383</v>
      </c>
      <c r="U520" s="24" t="s">
        <v>384</v>
      </c>
      <c r="V520" s="33">
        <v>40294</v>
      </c>
      <c r="W520" s="24" t="str">
        <f t="shared" si="16"/>
        <v>Central 02</v>
      </c>
      <c r="X520" s="51" t="str">
        <f t="shared" si="17"/>
        <v>Provinces</v>
      </c>
    </row>
    <row r="521" spans="16:24" x14ac:dyDescent="0.3">
      <c r="P521" s="48" t="s">
        <v>725</v>
      </c>
      <c r="Q521" s="24" t="s">
        <v>181</v>
      </c>
      <c r="R521" s="24">
        <v>10</v>
      </c>
      <c r="S521" s="32">
        <v>377002.99999999994</v>
      </c>
      <c r="T521" s="24" t="s">
        <v>380</v>
      </c>
      <c r="U521" s="24" t="s">
        <v>381</v>
      </c>
      <c r="V521" s="33">
        <v>40307</v>
      </c>
      <c r="W521" s="24" t="str">
        <f t="shared" si="16"/>
        <v>HCM 03</v>
      </c>
      <c r="X521" s="51" t="str">
        <f t="shared" si="17"/>
        <v>HCM Area</v>
      </c>
    </row>
    <row r="522" spans="16:24" x14ac:dyDescent="0.3">
      <c r="P522" s="48" t="s">
        <v>780</v>
      </c>
      <c r="Q522" s="24" t="s">
        <v>341</v>
      </c>
      <c r="R522" s="24">
        <v>99</v>
      </c>
      <c r="S522" s="32">
        <v>5448920.3999999994</v>
      </c>
      <c r="T522" s="24" t="s">
        <v>374</v>
      </c>
      <c r="U522" s="24" t="s">
        <v>375</v>
      </c>
      <c r="V522" s="33">
        <v>40351</v>
      </c>
      <c r="W522" s="24" t="str">
        <f t="shared" si="16"/>
        <v>North 01</v>
      </c>
      <c r="X522" s="51" t="str">
        <f t="shared" si="17"/>
        <v>Provinces</v>
      </c>
    </row>
    <row r="523" spans="16:24" x14ac:dyDescent="0.3">
      <c r="P523" s="48" t="s">
        <v>798</v>
      </c>
      <c r="Q523" s="24" t="s">
        <v>370</v>
      </c>
      <c r="R523" s="24">
        <v>7</v>
      </c>
      <c r="S523" s="32">
        <v>361337.89999999997</v>
      </c>
      <c r="T523" s="24" t="s">
        <v>399</v>
      </c>
      <c r="U523" s="24" t="s">
        <v>400</v>
      </c>
      <c r="V523" s="33">
        <v>40356</v>
      </c>
      <c r="W523" s="24" t="str">
        <f t="shared" si="16"/>
        <v>Mekong 02</v>
      </c>
      <c r="X523" s="51" t="str">
        <f t="shared" si="17"/>
        <v>Provinces</v>
      </c>
    </row>
    <row r="524" spans="16:24" x14ac:dyDescent="0.3">
      <c r="P524" s="48" t="s">
        <v>798</v>
      </c>
      <c r="Q524" s="24" t="s">
        <v>371</v>
      </c>
      <c r="R524" s="24">
        <v>4</v>
      </c>
      <c r="S524" s="32">
        <v>117761.60000000001</v>
      </c>
      <c r="T524" s="24" t="s">
        <v>399</v>
      </c>
      <c r="U524" s="24" t="s">
        <v>400</v>
      </c>
      <c r="V524" s="33">
        <v>40356</v>
      </c>
      <c r="W524" s="24" t="str">
        <f t="shared" si="16"/>
        <v>Mekong 02</v>
      </c>
      <c r="X524" s="51" t="str">
        <f t="shared" si="17"/>
        <v>Provinces</v>
      </c>
    </row>
    <row r="525" spans="16:24" x14ac:dyDescent="0.3">
      <c r="P525" s="48" t="s">
        <v>798</v>
      </c>
      <c r="Q525" s="24" t="s">
        <v>352</v>
      </c>
      <c r="R525" s="24">
        <v>4</v>
      </c>
      <c r="S525" s="32">
        <v>137698</v>
      </c>
      <c r="T525" s="24" t="s">
        <v>399</v>
      </c>
      <c r="U525" s="24" t="s">
        <v>400</v>
      </c>
      <c r="V525" s="33">
        <v>40356</v>
      </c>
      <c r="W525" s="24" t="str">
        <f t="shared" si="16"/>
        <v>Mekong 02</v>
      </c>
      <c r="X525" s="51" t="str">
        <f t="shared" si="17"/>
        <v>Provinces</v>
      </c>
    </row>
    <row r="526" spans="16:24" x14ac:dyDescent="0.3">
      <c r="P526" s="48" t="s">
        <v>727</v>
      </c>
      <c r="Q526" s="24" t="s">
        <v>202</v>
      </c>
      <c r="R526" s="24">
        <v>10</v>
      </c>
      <c r="S526" s="32">
        <v>550396</v>
      </c>
      <c r="T526" s="24" t="s">
        <v>439</v>
      </c>
      <c r="U526" s="24" t="s">
        <v>440</v>
      </c>
      <c r="V526" s="33">
        <v>40360</v>
      </c>
      <c r="W526" s="24" t="str">
        <f t="shared" si="16"/>
        <v>Mekong 01</v>
      </c>
      <c r="X526" s="51" t="str">
        <f t="shared" si="17"/>
        <v>Provinces</v>
      </c>
    </row>
    <row r="527" spans="16:24" x14ac:dyDescent="0.3">
      <c r="P527" s="48" t="s">
        <v>728</v>
      </c>
      <c r="Q527" s="24" t="s">
        <v>203</v>
      </c>
      <c r="R527" s="24">
        <v>10</v>
      </c>
      <c r="S527" s="32">
        <v>1344002</v>
      </c>
      <c r="T527" s="24" t="s">
        <v>380</v>
      </c>
      <c r="U527" s="24" t="s">
        <v>381</v>
      </c>
      <c r="V527" s="33">
        <v>40283</v>
      </c>
      <c r="W527" s="24" t="str">
        <f t="shared" si="16"/>
        <v>HCM 03</v>
      </c>
      <c r="X527" s="51" t="str">
        <f t="shared" si="17"/>
        <v>HCM Area</v>
      </c>
    </row>
    <row r="528" spans="16:24" x14ac:dyDescent="0.3">
      <c r="P528" s="48" t="s">
        <v>729</v>
      </c>
      <c r="Q528" s="24" t="s">
        <v>204</v>
      </c>
      <c r="R528" s="24">
        <v>10</v>
      </c>
      <c r="S528" s="32">
        <v>119999</v>
      </c>
      <c r="T528" s="24" t="s">
        <v>405</v>
      </c>
      <c r="U528" s="24" t="s">
        <v>406</v>
      </c>
      <c r="V528" s="33">
        <v>40274</v>
      </c>
      <c r="W528" s="24" t="str">
        <f t="shared" si="16"/>
        <v>Mekong 01</v>
      </c>
      <c r="X528" s="51" t="str">
        <f t="shared" si="17"/>
        <v>Provinces</v>
      </c>
    </row>
    <row r="529" spans="16:24" x14ac:dyDescent="0.3">
      <c r="P529" s="48" t="s">
        <v>716</v>
      </c>
      <c r="Q529" s="24" t="s">
        <v>205</v>
      </c>
      <c r="R529" s="24">
        <v>10</v>
      </c>
      <c r="S529" s="32">
        <v>119999</v>
      </c>
      <c r="T529" s="24" t="s">
        <v>392</v>
      </c>
      <c r="U529" s="24" t="s">
        <v>393</v>
      </c>
      <c r="V529" s="33">
        <v>40316</v>
      </c>
      <c r="W529" s="24" t="str">
        <f t="shared" si="16"/>
        <v>HCM 02</v>
      </c>
      <c r="X529" s="51" t="str">
        <f t="shared" si="17"/>
        <v>HCM Area</v>
      </c>
    </row>
    <row r="530" spans="16:24" x14ac:dyDescent="0.3">
      <c r="P530" s="48" t="s">
        <v>714</v>
      </c>
      <c r="Q530" s="24" t="s">
        <v>206</v>
      </c>
      <c r="R530" s="24">
        <v>10</v>
      </c>
      <c r="S530" s="32">
        <v>119999</v>
      </c>
      <c r="T530" s="24" t="s">
        <v>439</v>
      </c>
      <c r="U530" s="24" t="s">
        <v>440</v>
      </c>
      <c r="V530" s="33">
        <v>40287</v>
      </c>
      <c r="W530" s="24" t="str">
        <f t="shared" si="16"/>
        <v>Mekong 01</v>
      </c>
      <c r="X530" s="51" t="str">
        <f t="shared" si="17"/>
        <v>Provinces</v>
      </c>
    </row>
    <row r="531" spans="16:24" x14ac:dyDescent="0.3">
      <c r="P531" s="48" t="s">
        <v>730</v>
      </c>
      <c r="Q531" s="24" t="s">
        <v>207</v>
      </c>
      <c r="R531" s="24">
        <v>10</v>
      </c>
      <c r="S531" s="32">
        <v>119999</v>
      </c>
      <c r="T531" s="24" t="s">
        <v>386</v>
      </c>
      <c r="U531" s="24" t="s">
        <v>387</v>
      </c>
      <c r="V531" s="33">
        <v>40269</v>
      </c>
      <c r="W531" s="24" t="str">
        <f t="shared" si="16"/>
        <v>HCM 01</v>
      </c>
      <c r="X531" s="51" t="str">
        <f t="shared" si="17"/>
        <v>HCM Area</v>
      </c>
    </row>
    <row r="532" spans="16:24" x14ac:dyDescent="0.3">
      <c r="P532" s="48" t="s">
        <v>731</v>
      </c>
      <c r="Q532" s="24" t="s">
        <v>208</v>
      </c>
      <c r="R532" s="24">
        <v>10</v>
      </c>
      <c r="S532" s="32">
        <v>119999</v>
      </c>
      <c r="T532" s="24" t="s">
        <v>383</v>
      </c>
      <c r="U532" s="24" t="s">
        <v>384</v>
      </c>
      <c r="V532" s="33">
        <v>40280</v>
      </c>
      <c r="W532" s="24" t="str">
        <f t="shared" si="16"/>
        <v>Central 02</v>
      </c>
      <c r="X532" s="51" t="str">
        <f t="shared" si="17"/>
        <v>Provinces</v>
      </c>
    </row>
    <row r="533" spans="16:24" x14ac:dyDescent="0.3">
      <c r="P533" s="48" t="s">
        <v>732</v>
      </c>
      <c r="Q533" s="24" t="s">
        <v>209</v>
      </c>
      <c r="R533" s="24">
        <v>10</v>
      </c>
      <c r="S533" s="32">
        <v>119999</v>
      </c>
      <c r="T533" s="24" t="s">
        <v>439</v>
      </c>
      <c r="U533" s="24" t="s">
        <v>440</v>
      </c>
      <c r="V533" s="33">
        <v>40299</v>
      </c>
      <c r="W533" s="24" t="str">
        <f t="shared" si="16"/>
        <v>Mekong 01</v>
      </c>
      <c r="X533" s="51" t="str">
        <f t="shared" si="17"/>
        <v>Provinces</v>
      </c>
    </row>
    <row r="534" spans="16:24" x14ac:dyDescent="0.3">
      <c r="P534" s="48" t="s">
        <v>798</v>
      </c>
      <c r="Q534" s="24" t="s">
        <v>353</v>
      </c>
      <c r="R534" s="24">
        <v>4</v>
      </c>
      <c r="S534" s="32">
        <v>151201.59999999998</v>
      </c>
      <c r="T534" s="24" t="s">
        <v>399</v>
      </c>
      <c r="U534" s="24" t="s">
        <v>400</v>
      </c>
      <c r="V534" s="33">
        <v>40356</v>
      </c>
      <c r="W534" s="24" t="str">
        <f t="shared" si="16"/>
        <v>Mekong 02</v>
      </c>
      <c r="X534" s="51" t="str">
        <f t="shared" si="17"/>
        <v>Provinces</v>
      </c>
    </row>
    <row r="535" spans="16:24" x14ac:dyDescent="0.3">
      <c r="P535" s="48" t="s">
        <v>768</v>
      </c>
      <c r="Q535" s="24" t="s">
        <v>288</v>
      </c>
      <c r="R535" s="24">
        <v>28</v>
      </c>
      <c r="S535" s="32">
        <v>963886</v>
      </c>
      <c r="T535" s="24" t="s">
        <v>380</v>
      </c>
      <c r="U535" s="24" t="s">
        <v>381</v>
      </c>
      <c r="V535" s="33">
        <v>40346</v>
      </c>
      <c r="W535" s="24" t="str">
        <f t="shared" si="16"/>
        <v>HCM 03</v>
      </c>
      <c r="X535" s="51" t="str">
        <f t="shared" si="17"/>
        <v>HCM Area</v>
      </c>
    </row>
    <row r="536" spans="16:24" x14ac:dyDescent="0.3">
      <c r="P536" s="48" t="s">
        <v>768</v>
      </c>
      <c r="Q536" s="24" t="s">
        <v>289</v>
      </c>
      <c r="R536" s="24">
        <v>18</v>
      </c>
      <c r="S536" s="32">
        <v>680407.20000000007</v>
      </c>
      <c r="T536" s="24" t="s">
        <v>380</v>
      </c>
      <c r="U536" s="24" t="s">
        <v>381</v>
      </c>
      <c r="V536" s="33">
        <v>40346</v>
      </c>
      <c r="W536" s="24" t="str">
        <f t="shared" si="16"/>
        <v>HCM 03</v>
      </c>
      <c r="X536" s="51" t="str">
        <f t="shared" si="17"/>
        <v>HCM Area</v>
      </c>
    </row>
    <row r="537" spans="16:24" x14ac:dyDescent="0.3">
      <c r="P537" s="48" t="s">
        <v>768</v>
      </c>
      <c r="Q537" s="24" t="s">
        <v>290</v>
      </c>
      <c r="R537" s="24">
        <v>38</v>
      </c>
      <c r="S537" s="32">
        <v>1436415.2</v>
      </c>
      <c r="T537" s="24" t="s">
        <v>380</v>
      </c>
      <c r="U537" s="24" t="s">
        <v>381</v>
      </c>
      <c r="V537" s="33">
        <v>40346</v>
      </c>
      <c r="W537" s="24" t="str">
        <f t="shared" si="16"/>
        <v>HCM 03</v>
      </c>
      <c r="X537" s="51" t="str">
        <f t="shared" si="17"/>
        <v>HCM Area</v>
      </c>
    </row>
    <row r="538" spans="16:24" x14ac:dyDescent="0.3">
      <c r="P538" s="48" t="s">
        <v>734</v>
      </c>
      <c r="Q538" s="24" t="s">
        <v>213</v>
      </c>
      <c r="R538" s="24">
        <v>6</v>
      </c>
      <c r="S538" s="32">
        <v>191100.0006</v>
      </c>
      <c r="T538" s="24" t="s">
        <v>405</v>
      </c>
      <c r="U538" s="24" t="s">
        <v>406</v>
      </c>
      <c r="V538" s="33">
        <v>40324</v>
      </c>
      <c r="W538" s="24" t="str">
        <f t="shared" si="16"/>
        <v>Mekong 01</v>
      </c>
      <c r="X538" s="51" t="str">
        <f t="shared" si="17"/>
        <v>Provinces</v>
      </c>
    </row>
    <row r="539" spans="16:24" x14ac:dyDescent="0.3">
      <c r="P539" s="48" t="s">
        <v>734</v>
      </c>
      <c r="Q539" s="24" t="s">
        <v>214</v>
      </c>
      <c r="R539" s="24">
        <v>4</v>
      </c>
      <c r="S539" s="32">
        <v>150800</v>
      </c>
      <c r="T539" s="24" t="s">
        <v>405</v>
      </c>
      <c r="U539" s="24" t="s">
        <v>406</v>
      </c>
      <c r="V539" s="33">
        <v>40324</v>
      </c>
      <c r="W539" s="24" t="str">
        <f t="shared" si="16"/>
        <v>Mekong 01</v>
      </c>
      <c r="X539" s="51" t="str">
        <f t="shared" si="17"/>
        <v>Provinces</v>
      </c>
    </row>
    <row r="540" spans="16:24" x14ac:dyDescent="0.3">
      <c r="P540" s="48" t="s">
        <v>734</v>
      </c>
      <c r="Q540" s="24" t="s">
        <v>215</v>
      </c>
      <c r="R540" s="24">
        <v>4</v>
      </c>
      <c r="S540" s="32">
        <v>150800</v>
      </c>
      <c r="T540" s="24" t="s">
        <v>405</v>
      </c>
      <c r="U540" s="24" t="s">
        <v>406</v>
      </c>
      <c r="V540" s="33">
        <v>40324</v>
      </c>
      <c r="W540" s="24" t="str">
        <f t="shared" si="16"/>
        <v>Mekong 01</v>
      </c>
      <c r="X540" s="51" t="str">
        <f t="shared" si="17"/>
        <v>Provinces</v>
      </c>
    </row>
    <row r="541" spans="16:24" x14ac:dyDescent="0.3">
      <c r="P541" s="48" t="s">
        <v>734</v>
      </c>
      <c r="Q541" s="24" t="s">
        <v>216</v>
      </c>
      <c r="R541" s="24">
        <v>3</v>
      </c>
      <c r="S541" s="32">
        <v>165750</v>
      </c>
      <c r="T541" s="24" t="s">
        <v>405</v>
      </c>
      <c r="U541" s="24" t="s">
        <v>406</v>
      </c>
      <c r="V541" s="33">
        <v>40324</v>
      </c>
      <c r="W541" s="24" t="str">
        <f t="shared" si="16"/>
        <v>Mekong 01</v>
      </c>
      <c r="X541" s="51" t="str">
        <f t="shared" si="17"/>
        <v>Provinces</v>
      </c>
    </row>
    <row r="542" spans="16:24" x14ac:dyDescent="0.3">
      <c r="P542" s="48" t="s">
        <v>734</v>
      </c>
      <c r="Q542" s="24" t="s">
        <v>217</v>
      </c>
      <c r="R542" s="24">
        <v>3</v>
      </c>
      <c r="S542" s="32">
        <v>117001.5</v>
      </c>
      <c r="T542" s="24" t="s">
        <v>405</v>
      </c>
      <c r="U542" s="24" t="s">
        <v>406</v>
      </c>
      <c r="V542" s="33">
        <v>40324</v>
      </c>
      <c r="W542" s="24" t="str">
        <f t="shared" si="16"/>
        <v>Mekong 01</v>
      </c>
      <c r="X542" s="51" t="str">
        <f t="shared" si="17"/>
        <v>Provinces</v>
      </c>
    </row>
    <row r="543" spans="16:24" x14ac:dyDescent="0.3">
      <c r="P543" s="48" t="s">
        <v>734</v>
      </c>
      <c r="Q543" s="24" t="s">
        <v>218</v>
      </c>
      <c r="R543" s="24">
        <v>3</v>
      </c>
      <c r="S543" s="32">
        <v>113100.9</v>
      </c>
      <c r="T543" s="24" t="s">
        <v>405</v>
      </c>
      <c r="U543" s="24" t="s">
        <v>406</v>
      </c>
      <c r="V543" s="33">
        <v>40324</v>
      </c>
      <c r="W543" s="24" t="str">
        <f t="shared" si="16"/>
        <v>Mekong 01</v>
      </c>
      <c r="X543" s="51" t="str">
        <f t="shared" si="17"/>
        <v>Provinces</v>
      </c>
    </row>
    <row r="544" spans="16:24" x14ac:dyDescent="0.3">
      <c r="P544" s="48" t="s">
        <v>734</v>
      </c>
      <c r="Q544" s="24" t="s">
        <v>219</v>
      </c>
      <c r="R544" s="24">
        <v>4</v>
      </c>
      <c r="S544" s="32">
        <v>243038.4</v>
      </c>
      <c r="T544" s="24" t="s">
        <v>405</v>
      </c>
      <c r="U544" s="24" t="s">
        <v>406</v>
      </c>
      <c r="V544" s="33">
        <v>40324</v>
      </c>
      <c r="W544" s="24" t="str">
        <f t="shared" si="16"/>
        <v>Mekong 01</v>
      </c>
      <c r="X544" s="51" t="str">
        <f t="shared" si="17"/>
        <v>Provinces</v>
      </c>
    </row>
    <row r="545" spans="16:24" x14ac:dyDescent="0.3">
      <c r="P545" s="48" t="s">
        <v>734</v>
      </c>
      <c r="Q545" s="24" t="s">
        <v>220</v>
      </c>
      <c r="R545" s="24">
        <v>3</v>
      </c>
      <c r="S545" s="32">
        <v>152100</v>
      </c>
      <c r="T545" s="24" t="s">
        <v>405</v>
      </c>
      <c r="U545" s="24" t="s">
        <v>406</v>
      </c>
      <c r="V545" s="33">
        <v>40324</v>
      </c>
      <c r="W545" s="24" t="str">
        <f t="shared" si="16"/>
        <v>Mekong 01</v>
      </c>
      <c r="X545" s="51" t="str">
        <f t="shared" si="17"/>
        <v>Provinces</v>
      </c>
    </row>
    <row r="546" spans="16:24" x14ac:dyDescent="0.3">
      <c r="P546" s="48" t="s">
        <v>734</v>
      </c>
      <c r="Q546" s="24" t="s">
        <v>221</v>
      </c>
      <c r="R546" s="24">
        <v>6</v>
      </c>
      <c r="S546" s="32">
        <v>319800.00060000003</v>
      </c>
      <c r="T546" s="24" t="s">
        <v>405</v>
      </c>
      <c r="U546" s="24" t="s">
        <v>406</v>
      </c>
      <c r="V546" s="33">
        <v>40324</v>
      </c>
      <c r="W546" s="24" t="str">
        <f t="shared" si="16"/>
        <v>Mekong 01</v>
      </c>
      <c r="X546" s="51" t="str">
        <f t="shared" si="17"/>
        <v>Provinces</v>
      </c>
    </row>
    <row r="547" spans="16:24" x14ac:dyDescent="0.3">
      <c r="P547" s="48" t="s">
        <v>734</v>
      </c>
      <c r="Q547" s="24" t="s">
        <v>222</v>
      </c>
      <c r="R547" s="24">
        <v>6</v>
      </c>
      <c r="S547" s="32">
        <v>292500</v>
      </c>
      <c r="T547" s="24" t="s">
        <v>405</v>
      </c>
      <c r="U547" s="24" t="s">
        <v>406</v>
      </c>
      <c r="V547" s="33">
        <v>40324</v>
      </c>
      <c r="W547" s="24" t="str">
        <f t="shared" si="16"/>
        <v>Mekong 01</v>
      </c>
      <c r="X547" s="51" t="str">
        <f t="shared" si="17"/>
        <v>Provinces</v>
      </c>
    </row>
    <row r="548" spans="16:24" x14ac:dyDescent="0.3">
      <c r="P548" s="48" t="s">
        <v>769</v>
      </c>
      <c r="Q548" s="24" t="s">
        <v>291</v>
      </c>
      <c r="R548" s="24">
        <v>17</v>
      </c>
      <c r="S548" s="32">
        <v>663008.5</v>
      </c>
      <c r="T548" s="24" t="s">
        <v>374</v>
      </c>
      <c r="U548" s="24" t="s">
        <v>375</v>
      </c>
      <c r="V548" s="33">
        <v>40337</v>
      </c>
      <c r="W548" s="24" t="str">
        <f t="shared" si="16"/>
        <v>North 01</v>
      </c>
      <c r="X548" s="51" t="str">
        <f t="shared" si="17"/>
        <v>Provinces</v>
      </c>
    </row>
    <row r="549" spans="16:24" x14ac:dyDescent="0.3">
      <c r="P549" s="48" t="s">
        <v>769</v>
      </c>
      <c r="Q549" s="24" t="s">
        <v>292</v>
      </c>
      <c r="R549" s="24">
        <v>2</v>
      </c>
      <c r="S549" s="32">
        <v>78001</v>
      </c>
      <c r="T549" s="24" t="s">
        <v>374</v>
      </c>
      <c r="U549" s="24" t="s">
        <v>375</v>
      </c>
      <c r="V549" s="33">
        <v>40337</v>
      </c>
      <c r="W549" s="24" t="str">
        <f t="shared" si="16"/>
        <v>North 01</v>
      </c>
      <c r="X549" s="51" t="str">
        <f t="shared" si="17"/>
        <v>Provinces</v>
      </c>
    </row>
    <row r="550" spans="16:24" x14ac:dyDescent="0.3">
      <c r="P550" s="48" t="s">
        <v>769</v>
      </c>
      <c r="Q550" s="24" t="s">
        <v>293</v>
      </c>
      <c r="R550" s="24">
        <v>30</v>
      </c>
      <c r="S550" s="32">
        <v>955500.00300000003</v>
      </c>
      <c r="T550" s="24" t="s">
        <v>374</v>
      </c>
      <c r="U550" s="24" t="s">
        <v>375</v>
      </c>
      <c r="V550" s="33">
        <v>40337</v>
      </c>
      <c r="W550" s="24" t="str">
        <f t="shared" si="16"/>
        <v>North 01</v>
      </c>
      <c r="X550" s="51" t="str">
        <f t="shared" si="17"/>
        <v>Provinces</v>
      </c>
    </row>
    <row r="551" spans="16:24" x14ac:dyDescent="0.3">
      <c r="P551" s="48" t="s">
        <v>777</v>
      </c>
      <c r="Q551" s="24" t="s">
        <v>328</v>
      </c>
      <c r="R551" s="24">
        <v>10</v>
      </c>
      <c r="S551" s="32">
        <v>224004</v>
      </c>
      <c r="T551" s="24" t="s">
        <v>374</v>
      </c>
      <c r="U551" s="24" t="s">
        <v>375</v>
      </c>
      <c r="V551" s="33">
        <v>40341</v>
      </c>
      <c r="W551" s="24" t="str">
        <f t="shared" si="16"/>
        <v>North 01</v>
      </c>
      <c r="X551" s="51" t="str">
        <f t="shared" si="17"/>
        <v>Provinces</v>
      </c>
    </row>
    <row r="552" spans="16:24" x14ac:dyDescent="0.3">
      <c r="P552" s="48" t="s">
        <v>777</v>
      </c>
      <c r="Q552" s="24" t="s">
        <v>329</v>
      </c>
      <c r="R552" s="24">
        <v>30</v>
      </c>
      <c r="S552" s="32">
        <v>1651188</v>
      </c>
      <c r="T552" s="24" t="s">
        <v>374</v>
      </c>
      <c r="U552" s="24" t="s">
        <v>375</v>
      </c>
      <c r="V552" s="33">
        <v>40341</v>
      </c>
      <c r="W552" s="24" t="str">
        <f t="shared" si="16"/>
        <v>North 01</v>
      </c>
      <c r="X552" s="51" t="str">
        <f t="shared" si="17"/>
        <v>Provinces</v>
      </c>
    </row>
    <row r="553" spans="16:24" x14ac:dyDescent="0.3">
      <c r="P553" s="48" t="s">
        <v>737</v>
      </c>
      <c r="Q553" s="24" t="s">
        <v>228</v>
      </c>
      <c r="R553" s="24">
        <v>34</v>
      </c>
      <c r="S553" s="32">
        <v>4569606.8000000007</v>
      </c>
      <c r="T553" s="24" t="s">
        <v>389</v>
      </c>
      <c r="U553" s="24" t="s">
        <v>390</v>
      </c>
      <c r="V553" s="33">
        <v>40276</v>
      </c>
      <c r="W553" s="24" t="str">
        <f t="shared" si="16"/>
        <v>South 02</v>
      </c>
      <c r="X553" s="51" t="str">
        <f t="shared" si="17"/>
        <v>Provinces</v>
      </c>
    </row>
    <row r="554" spans="16:24" x14ac:dyDescent="0.3">
      <c r="P554" s="48" t="s">
        <v>737</v>
      </c>
      <c r="Q554" s="24" t="s">
        <v>229</v>
      </c>
      <c r="R554" s="24">
        <v>4</v>
      </c>
      <c r="S554" s="32">
        <v>117761.60000000001</v>
      </c>
      <c r="T554" s="24" t="s">
        <v>389</v>
      </c>
      <c r="U554" s="24" t="s">
        <v>390</v>
      </c>
      <c r="V554" s="33">
        <v>40276</v>
      </c>
      <c r="W554" s="24" t="str">
        <f t="shared" si="16"/>
        <v>South 02</v>
      </c>
      <c r="X554" s="51" t="str">
        <f t="shared" si="17"/>
        <v>Provinces</v>
      </c>
    </row>
    <row r="555" spans="16:24" x14ac:dyDescent="0.3">
      <c r="P555" s="48" t="s">
        <v>737</v>
      </c>
      <c r="Q555" s="24" t="s">
        <v>230</v>
      </c>
      <c r="R555" s="24">
        <v>51</v>
      </c>
      <c r="S555" s="32">
        <v>2807019.6</v>
      </c>
      <c r="T555" s="24" t="s">
        <v>389</v>
      </c>
      <c r="U555" s="24" t="s">
        <v>390</v>
      </c>
      <c r="V555" s="33">
        <v>40276</v>
      </c>
      <c r="W555" s="24" t="str">
        <f t="shared" si="16"/>
        <v>South 02</v>
      </c>
      <c r="X555" s="51" t="str">
        <f t="shared" si="17"/>
        <v>Provinces</v>
      </c>
    </row>
    <row r="556" spans="16:24" x14ac:dyDescent="0.3">
      <c r="P556" s="48" t="s">
        <v>738</v>
      </c>
      <c r="Q556" s="24" t="s">
        <v>205</v>
      </c>
      <c r="R556" s="24">
        <v>10</v>
      </c>
      <c r="S556" s="32">
        <v>119999</v>
      </c>
      <c r="T556" s="24" t="s">
        <v>405</v>
      </c>
      <c r="U556" s="24" t="s">
        <v>406</v>
      </c>
      <c r="V556" s="33">
        <v>40289</v>
      </c>
      <c r="W556" s="24" t="str">
        <f t="shared" si="16"/>
        <v>Mekong 01</v>
      </c>
      <c r="X556" s="51" t="str">
        <f t="shared" si="17"/>
        <v>Provinces</v>
      </c>
    </row>
    <row r="557" spans="16:24" x14ac:dyDescent="0.3">
      <c r="P557" s="48" t="s">
        <v>738</v>
      </c>
      <c r="Q557" s="24" t="s">
        <v>206</v>
      </c>
      <c r="R557" s="24">
        <v>5</v>
      </c>
      <c r="S557" s="32">
        <v>59999.5</v>
      </c>
      <c r="T557" s="24" t="s">
        <v>405</v>
      </c>
      <c r="U557" s="24" t="s">
        <v>406</v>
      </c>
      <c r="V557" s="33">
        <v>40289</v>
      </c>
      <c r="W557" s="24" t="str">
        <f t="shared" si="16"/>
        <v>Mekong 01</v>
      </c>
      <c r="X557" s="51" t="str">
        <f t="shared" si="17"/>
        <v>Provinces</v>
      </c>
    </row>
    <row r="558" spans="16:24" x14ac:dyDescent="0.3">
      <c r="P558" s="48" t="s">
        <v>738</v>
      </c>
      <c r="Q558" s="24" t="s">
        <v>207</v>
      </c>
      <c r="R558" s="24">
        <v>15</v>
      </c>
      <c r="S558" s="32">
        <v>179998.5</v>
      </c>
      <c r="T558" s="24" t="s">
        <v>405</v>
      </c>
      <c r="U558" s="24" t="s">
        <v>406</v>
      </c>
      <c r="V558" s="33">
        <v>40289</v>
      </c>
      <c r="W558" s="24" t="str">
        <f t="shared" si="16"/>
        <v>Mekong 01</v>
      </c>
      <c r="X558" s="51" t="str">
        <f t="shared" si="17"/>
        <v>Provinces</v>
      </c>
    </row>
    <row r="559" spans="16:24" x14ac:dyDescent="0.3">
      <c r="P559" s="48" t="s">
        <v>738</v>
      </c>
      <c r="Q559" s="24" t="s">
        <v>208</v>
      </c>
      <c r="R559" s="24">
        <v>20</v>
      </c>
      <c r="S559" s="32">
        <v>239998</v>
      </c>
      <c r="T559" s="24" t="s">
        <v>405</v>
      </c>
      <c r="U559" s="24" t="s">
        <v>406</v>
      </c>
      <c r="V559" s="33">
        <v>40289</v>
      </c>
      <c r="W559" s="24" t="str">
        <f t="shared" si="16"/>
        <v>Mekong 01</v>
      </c>
      <c r="X559" s="51" t="str">
        <f t="shared" si="17"/>
        <v>Provinces</v>
      </c>
    </row>
    <row r="560" spans="16:24" x14ac:dyDescent="0.3">
      <c r="P560" s="48" t="s">
        <v>739</v>
      </c>
      <c r="Q560" s="24" t="s">
        <v>209</v>
      </c>
      <c r="R560" s="24">
        <v>10</v>
      </c>
      <c r="S560" s="32">
        <v>119999</v>
      </c>
      <c r="T560" s="24" t="s">
        <v>399</v>
      </c>
      <c r="U560" s="24" t="s">
        <v>400</v>
      </c>
      <c r="V560" s="33">
        <v>40292</v>
      </c>
      <c r="W560" s="24" t="str">
        <f t="shared" si="16"/>
        <v>Mekong 02</v>
      </c>
      <c r="X560" s="51" t="str">
        <f t="shared" si="17"/>
        <v>Provinces</v>
      </c>
    </row>
    <row r="561" spans="16:24" x14ac:dyDescent="0.3">
      <c r="P561" s="48" t="s">
        <v>739</v>
      </c>
      <c r="Q561" s="24" t="s">
        <v>210</v>
      </c>
      <c r="R561" s="24">
        <v>94</v>
      </c>
      <c r="S561" s="32">
        <v>1127990.5999999999</v>
      </c>
      <c r="T561" s="24" t="s">
        <v>399</v>
      </c>
      <c r="U561" s="24" t="s">
        <v>400</v>
      </c>
      <c r="V561" s="33">
        <v>40292</v>
      </c>
      <c r="W561" s="24" t="str">
        <f t="shared" si="16"/>
        <v>Mekong 02</v>
      </c>
      <c r="X561" s="51" t="str">
        <f t="shared" si="17"/>
        <v>Provinces</v>
      </c>
    </row>
    <row r="562" spans="16:24" x14ac:dyDescent="0.3">
      <c r="P562" s="48" t="s">
        <v>739</v>
      </c>
      <c r="Q562" s="24" t="s">
        <v>211</v>
      </c>
      <c r="R562" s="24">
        <v>30</v>
      </c>
      <c r="S562" s="32">
        <v>359997</v>
      </c>
      <c r="T562" s="24" t="s">
        <v>399</v>
      </c>
      <c r="U562" s="24" t="s">
        <v>400</v>
      </c>
      <c r="V562" s="33">
        <v>40292</v>
      </c>
      <c r="W562" s="24" t="str">
        <f t="shared" si="16"/>
        <v>Mekong 02</v>
      </c>
      <c r="X562" s="51" t="str">
        <f t="shared" si="17"/>
        <v>Provinces</v>
      </c>
    </row>
    <row r="563" spans="16:24" x14ac:dyDescent="0.3">
      <c r="P563" s="48" t="s">
        <v>777</v>
      </c>
      <c r="Q563" s="24" t="s">
        <v>330</v>
      </c>
      <c r="R563" s="24">
        <v>15</v>
      </c>
      <c r="S563" s="32">
        <v>441606</v>
      </c>
      <c r="T563" s="24" t="s">
        <v>374</v>
      </c>
      <c r="U563" s="24" t="s">
        <v>375</v>
      </c>
      <c r="V563" s="33">
        <v>40341</v>
      </c>
      <c r="W563" s="24" t="str">
        <f t="shared" si="16"/>
        <v>North 01</v>
      </c>
      <c r="X563" s="51" t="str">
        <f t="shared" si="17"/>
        <v>Provinces</v>
      </c>
    </row>
    <row r="564" spans="16:24" x14ac:dyDescent="0.3">
      <c r="P564" s="48" t="s">
        <v>784</v>
      </c>
      <c r="Q564" s="24" t="s">
        <v>351</v>
      </c>
      <c r="R564" s="24">
        <v>44</v>
      </c>
      <c r="S564" s="32">
        <v>1663217.6</v>
      </c>
      <c r="T564" s="24" t="s">
        <v>396</v>
      </c>
      <c r="U564" s="24" t="s">
        <v>397</v>
      </c>
      <c r="V564" s="33">
        <v>40331</v>
      </c>
      <c r="W564" s="24" t="str">
        <f t="shared" si="16"/>
        <v>HCM 01</v>
      </c>
      <c r="X564" s="51" t="str">
        <f t="shared" si="17"/>
        <v>HCM Area</v>
      </c>
    </row>
    <row r="565" spans="16:24" x14ac:dyDescent="0.3">
      <c r="P565" s="48" t="s">
        <v>786</v>
      </c>
      <c r="Q565" s="24" t="s">
        <v>353</v>
      </c>
      <c r="R565" s="24">
        <v>25</v>
      </c>
      <c r="S565" s="32">
        <v>945009.99999999988</v>
      </c>
      <c r="T565" s="24" t="s">
        <v>414</v>
      </c>
      <c r="U565" s="24" t="s">
        <v>415</v>
      </c>
      <c r="V565" s="33">
        <v>40333</v>
      </c>
      <c r="W565" s="24" t="str">
        <f t="shared" si="16"/>
        <v>North 02</v>
      </c>
      <c r="X565" s="51" t="str">
        <f t="shared" si="17"/>
        <v>Provinces</v>
      </c>
    </row>
    <row r="566" spans="16:24" x14ac:dyDescent="0.3">
      <c r="P566" s="48" t="s">
        <v>786</v>
      </c>
      <c r="Q566" s="24" t="s">
        <v>354</v>
      </c>
      <c r="R566" s="24">
        <v>15</v>
      </c>
      <c r="S566" s="32">
        <v>567006</v>
      </c>
      <c r="T566" s="24" t="s">
        <v>414</v>
      </c>
      <c r="U566" s="24" t="s">
        <v>415</v>
      </c>
      <c r="V566" s="33">
        <v>40333</v>
      </c>
      <c r="W566" s="24" t="str">
        <f t="shared" si="16"/>
        <v>North 02</v>
      </c>
      <c r="X566" s="51" t="str">
        <f t="shared" si="17"/>
        <v>Provinces</v>
      </c>
    </row>
    <row r="567" spans="16:24" x14ac:dyDescent="0.3">
      <c r="P567" s="48" t="s">
        <v>786</v>
      </c>
      <c r="Q567" s="24" t="s">
        <v>355</v>
      </c>
      <c r="R567" s="24">
        <v>1</v>
      </c>
      <c r="S567" s="32">
        <v>34424.5</v>
      </c>
      <c r="T567" s="24" t="s">
        <v>414</v>
      </c>
      <c r="U567" s="24" t="s">
        <v>415</v>
      </c>
      <c r="V567" s="33">
        <v>40333</v>
      </c>
      <c r="W567" s="24" t="str">
        <f t="shared" si="16"/>
        <v>North 02</v>
      </c>
      <c r="X567" s="51" t="str">
        <f t="shared" si="17"/>
        <v>Provinces</v>
      </c>
    </row>
    <row r="568" spans="16:24" x14ac:dyDescent="0.3">
      <c r="P568" s="48" t="s">
        <v>742</v>
      </c>
      <c r="Q568" s="24" t="s">
        <v>217</v>
      </c>
      <c r="R568" s="24">
        <v>7</v>
      </c>
      <c r="S568" s="32">
        <v>273003.5</v>
      </c>
      <c r="T568" s="24" t="s">
        <v>419</v>
      </c>
      <c r="U568" s="24" t="s">
        <v>420</v>
      </c>
      <c r="V568" s="33">
        <v>40301</v>
      </c>
      <c r="W568" s="24" t="str">
        <f t="shared" si="16"/>
        <v>Central 01</v>
      </c>
      <c r="X568" s="51" t="str">
        <f t="shared" si="17"/>
        <v>Provinces</v>
      </c>
    </row>
    <row r="569" spans="16:24" x14ac:dyDescent="0.3">
      <c r="P569" s="48" t="s">
        <v>743</v>
      </c>
      <c r="Q569" s="24" t="s">
        <v>218</v>
      </c>
      <c r="R569" s="24">
        <v>55</v>
      </c>
      <c r="S569" s="32">
        <v>2073516.4999999998</v>
      </c>
      <c r="T569" s="24" t="s">
        <v>419</v>
      </c>
      <c r="U569" s="24" t="s">
        <v>420</v>
      </c>
      <c r="V569" s="33">
        <v>40296</v>
      </c>
      <c r="W569" s="24" t="str">
        <f t="shared" si="16"/>
        <v>Central 01</v>
      </c>
      <c r="X569" s="51" t="str">
        <f t="shared" si="17"/>
        <v>Provinces</v>
      </c>
    </row>
    <row r="570" spans="16:24" x14ac:dyDescent="0.3">
      <c r="P570" s="48" t="s">
        <v>744</v>
      </c>
      <c r="Q570" s="24" t="s">
        <v>219</v>
      </c>
      <c r="R570" s="24">
        <v>9</v>
      </c>
      <c r="S570" s="32">
        <v>546836.4</v>
      </c>
      <c r="T570" s="24" t="s">
        <v>402</v>
      </c>
      <c r="U570" s="24" t="s">
        <v>403</v>
      </c>
      <c r="V570" s="33">
        <v>40287</v>
      </c>
      <c r="W570" s="24" t="str">
        <f t="shared" si="16"/>
        <v>South 01</v>
      </c>
      <c r="X570" s="51" t="str">
        <f t="shared" si="17"/>
        <v>Provinces</v>
      </c>
    </row>
    <row r="571" spans="16:24" x14ac:dyDescent="0.3">
      <c r="P571" s="48" t="s">
        <v>786</v>
      </c>
      <c r="Q571" s="24" t="s">
        <v>356</v>
      </c>
      <c r="R571" s="24">
        <v>9</v>
      </c>
      <c r="S571" s="32">
        <v>340203.60000000003</v>
      </c>
      <c r="T571" s="24" t="s">
        <v>414</v>
      </c>
      <c r="U571" s="24" t="s">
        <v>415</v>
      </c>
      <c r="V571" s="33">
        <v>40333</v>
      </c>
      <c r="W571" s="24" t="str">
        <f t="shared" si="16"/>
        <v>North 02</v>
      </c>
      <c r="X571" s="51" t="str">
        <f t="shared" si="17"/>
        <v>Provinces</v>
      </c>
    </row>
    <row r="572" spans="16:24" x14ac:dyDescent="0.3">
      <c r="P572" s="48" t="s">
        <v>746</v>
      </c>
      <c r="Q572" s="24" t="s">
        <v>231</v>
      </c>
      <c r="R572" s="24">
        <v>55</v>
      </c>
      <c r="S572" s="32">
        <v>1619222</v>
      </c>
      <c r="T572" s="24" t="s">
        <v>377</v>
      </c>
      <c r="U572" s="24" t="s">
        <v>378</v>
      </c>
      <c r="V572" s="33">
        <v>40292</v>
      </c>
      <c r="W572" s="24" t="str">
        <f t="shared" si="16"/>
        <v>Mekong 02</v>
      </c>
      <c r="X572" s="51" t="str">
        <f t="shared" si="17"/>
        <v>Provinces</v>
      </c>
    </row>
    <row r="573" spans="16:24" x14ac:dyDescent="0.3">
      <c r="P573" s="48" t="s">
        <v>747</v>
      </c>
      <c r="Q573" s="24" t="s">
        <v>232</v>
      </c>
      <c r="R573" s="24">
        <v>43</v>
      </c>
      <c r="S573" s="32">
        <v>963217.20000000007</v>
      </c>
      <c r="T573" s="24" t="s">
        <v>414</v>
      </c>
      <c r="U573" s="24" t="s">
        <v>415</v>
      </c>
      <c r="V573" s="33">
        <v>40303</v>
      </c>
      <c r="W573" s="24" t="str">
        <f t="shared" si="16"/>
        <v>North 02</v>
      </c>
      <c r="X573" s="51" t="str">
        <f t="shared" si="17"/>
        <v>Provinces</v>
      </c>
    </row>
    <row r="574" spans="16:24" x14ac:dyDescent="0.3">
      <c r="P574" s="48" t="s">
        <v>747</v>
      </c>
      <c r="Q574" s="24" t="s">
        <v>233</v>
      </c>
      <c r="R574" s="24">
        <v>19</v>
      </c>
      <c r="S574" s="32">
        <v>1045752.4</v>
      </c>
      <c r="T574" s="24" t="s">
        <v>414</v>
      </c>
      <c r="U574" s="24" t="s">
        <v>415</v>
      </c>
      <c r="V574" s="33">
        <v>40303</v>
      </c>
      <c r="W574" s="24" t="str">
        <f t="shared" si="16"/>
        <v>North 02</v>
      </c>
      <c r="X574" s="51" t="str">
        <f t="shared" si="17"/>
        <v>Provinces</v>
      </c>
    </row>
    <row r="575" spans="16:24" x14ac:dyDescent="0.3">
      <c r="P575" s="48" t="s">
        <v>748</v>
      </c>
      <c r="Q575" s="24" t="s">
        <v>234</v>
      </c>
      <c r="R575" s="24">
        <v>32</v>
      </c>
      <c r="S575" s="32">
        <v>4300806.4000000004</v>
      </c>
      <c r="T575" s="24" t="s">
        <v>405</v>
      </c>
      <c r="U575" s="24" t="s">
        <v>406</v>
      </c>
      <c r="V575" s="33">
        <v>40283</v>
      </c>
      <c r="W575" s="24" t="str">
        <f t="shared" si="16"/>
        <v>Mekong 01</v>
      </c>
      <c r="X575" s="51" t="str">
        <f t="shared" si="17"/>
        <v>Provinces</v>
      </c>
    </row>
    <row r="576" spans="16:24" x14ac:dyDescent="0.3">
      <c r="P576" s="48" t="s">
        <v>749</v>
      </c>
      <c r="Q576" s="24" t="s">
        <v>235</v>
      </c>
      <c r="R576" s="24">
        <v>16</v>
      </c>
      <c r="S576" s="32">
        <v>825915.2</v>
      </c>
      <c r="T576" s="24" t="s">
        <v>389</v>
      </c>
      <c r="U576" s="24" t="s">
        <v>390</v>
      </c>
      <c r="V576" s="33">
        <v>40296</v>
      </c>
      <c r="W576" s="24" t="str">
        <f t="shared" si="16"/>
        <v>South 02</v>
      </c>
      <c r="X576" s="51" t="str">
        <f t="shared" si="17"/>
        <v>Provinces</v>
      </c>
    </row>
    <row r="577" spans="16:24" x14ac:dyDescent="0.3">
      <c r="P577" s="48" t="s">
        <v>750</v>
      </c>
      <c r="Q577" s="24" t="s">
        <v>236</v>
      </c>
      <c r="R577" s="24">
        <v>44</v>
      </c>
      <c r="S577" s="32">
        <v>1250462.4000000001</v>
      </c>
      <c r="T577" s="24" t="s">
        <v>402</v>
      </c>
      <c r="U577" s="24" t="s">
        <v>403</v>
      </c>
      <c r="V577" s="33">
        <v>40300</v>
      </c>
      <c r="W577" s="24" t="str">
        <f t="shared" si="16"/>
        <v>South 01</v>
      </c>
      <c r="X577" s="51" t="str">
        <f t="shared" si="17"/>
        <v>Provinces</v>
      </c>
    </row>
    <row r="578" spans="16:24" x14ac:dyDescent="0.3">
      <c r="P578" s="48" t="s">
        <v>786</v>
      </c>
      <c r="Q578" s="24" t="s">
        <v>357</v>
      </c>
      <c r="R578" s="24">
        <v>8</v>
      </c>
      <c r="S578" s="32">
        <v>302403.19999999995</v>
      </c>
      <c r="T578" s="24" t="s">
        <v>414</v>
      </c>
      <c r="U578" s="24" t="s">
        <v>415</v>
      </c>
      <c r="V578" s="33">
        <v>40333</v>
      </c>
      <c r="W578" s="24" t="str">
        <f t="shared" si="16"/>
        <v>North 02</v>
      </c>
      <c r="X578" s="51" t="str">
        <f t="shared" si="17"/>
        <v>Provinces</v>
      </c>
    </row>
    <row r="579" spans="16:24" x14ac:dyDescent="0.3">
      <c r="P579" s="48" t="s">
        <v>786</v>
      </c>
      <c r="Q579" s="24" t="s">
        <v>358</v>
      </c>
      <c r="R579" s="24">
        <v>18</v>
      </c>
      <c r="S579" s="32">
        <v>573300.00179999997</v>
      </c>
      <c r="T579" s="24" t="s">
        <v>414</v>
      </c>
      <c r="U579" s="24" t="s">
        <v>415</v>
      </c>
      <c r="V579" s="33">
        <v>40333</v>
      </c>
      <c r="W579" s="24" t="str">
        <f t="shared" si="16"/>
        <v>North 02</v>
      </c>
      <c r="X579" s="51" t="str">
        <f t="shared" si="17"/>
        <v>Provinces</v>
      </c>
    </row>
    <row r="580" spans="16:24" x14ac:dyDescent="0.3">
      <c r="P580" s="48" t="s">
        <v>786</v>
      </c>
      <c r="Q580" s="24" t="s">
        <v>359</v>
      </c>
      <c r="R580" s="24">
        <v>25</v>
      </c>
      <c r="S580" s="32">
        <v>942500</v>
      </c>
      <c r="T580" s="24" t="s">
        <v>414</v>
      </c>
      <c r="U580" s="24" t="s">
        <v>415</v>
      </c>
      <c r="V580" s="33">
        <v>40333</v>
      </c>
      <c r="W580" s="24" t="str">
        <f t="shared" ref="W580:W643" si="18">VLOOKUP($T580&amp;" "&amp;$U580,$A$3:$B$17,2,0)</f>
        <v>North 02</v>
      </c>
      <c r="X580" s="51" t="str">
        <f t="shared" ref="X580:X643" si="19">VLOOKUP($W580,$B$3:$C$17,2,0)</f>
        <v>Provinces</v>
      </c>
    </row>
    <row r="581" spans="16:24" x14ac:dyDescent="0.3">
      <c r="P581" s="48" t="s">
        <v>752</v>
      </c>
      <c r="Q581" s="24" t="s">
        <v>221</v>
      </c>
      <c r="R581" s="24">
        <v>3</v>
      </c>
      <c r="S581" s="32">
        <v>159900.00030000001</v>
      </c>
      <c r="T581" s="24" t="s">
        <v>439</v>
      </c>
      <c r="U581" s="24" t="s">
        <v>440</v>
      </c>
      <c r="V581" s="33">
        <v>40315</v>
      </c>
      <c r="W581" s="24" t="str">
        <f t="shared" si="18"/>
        <v>Mekong 01</v>
      </c>
      <c r="X581" s="51" t="str">
        <f t="shared" si="19"/>
        <v>Provinces</v>
      </c>
    </row>
    <row r="582" spans="16:24" x14ac:dyDescent="0.3">
      <c r="P582" s="48" t="s">
        <v>752</v>
      </c>
      <c r="Q582" s="24" t="s">
        <v>222</v>
      </c>
      <c r="R582" s="24">
        <v>31</v>
      </c>
      <c r="S582" s="32">
        <v>1511250</v>
      </c>
      <c r="T582" s="24" t="s">
        <v>439</v>
      </c>
      <c r="U582" s="24" t="s">
        <v>440</v>
      </c>
      <c r="V582" s="33">
        <v>40315</v>
      </c>
      <c r="W582" s="24" t="str">
        <f t="shared" si="18"/>
        <v>Mekong 01</v>
      </c>
      <c r="X582" s="51" t="str">
        <f t="shared" si="19"/>
        <v>Provinces</v>
      </c>
    </row>
    <row r="583" spans="16:24" x14ac:dyDescent="0.3">
      <c r="P583" s="48" t="s">
        <v>752</v>
      </c>
      <c r="Q583" s="24" t="s">
        <v>223</v>
      </c>
      <c r="R583" s="24">
        <v>2</v>
      </c>
      <c r="S583" s="32">
        <v>78001</v>
      </c>
      <c r="T583" s="24" t="s">
        <v>439</v>
      </c>
      <c r="U583" s="24" t="s">
        <v>440</v>
      </c>
      <c r="V583" s="33">
        <v>40315</v>
      </c>
      <c r="W583" s="24" t="str">
        <f t="shared" si="18"/>
        <v>Mekong 01</v>
      </c>
      <c r="X583" s="51" t="str">
        <f t="shared" si="19"/>
        <v>Provinces</v>
      </c>
    </row>
    <row r="584" spans="16:24" x14ac:dyDescent="0.3">
      <c r="P584" s="48" t="s">
        <v>753</v>
      </c>
      <c r="Q584" s="24" t="s">
        <v>224</v>
      </c>
      <c r="R584" s="24">
        <v>51</v>
      </c>
      <c r="S584" s="32">
        <v>1989025.5</v>
      </c>
      <c r="T584" s="24" t="s">
        <v>392</v>
      </c>
      <c r="U584" s="24" t="s">
        <v>393</v>
      </c>
      <c r="V584" s="33">
        <v>40323</v>
      </c>
      <c r="W584" s="24" t="str">
        <f t="shared" si="18"/>
        <v>HCM 02</v>
      </c>
      <c r="X584" s="51" t="str">
        <f t="shared" si="19"/>
        <v>HCM Area</v>
      </c>
    </row>
    <row r="585" spans="16:24" x14ac:dyDescent="0.3">
      <c r="P585" s="48" t="s">
        <v>753</v>
      </c>
      <c r="Q585" s="24" t="s">
        <v>225</v>
      </c>
      <c r="R585" s="24">
        <v>13</v>
      </c>
      <c r="S585" s="32">
        <v>382725.2</v>
      </c>
      <c r="T585" s="24" t="s">
        <v>392</v>
      </c>
      <c r="U585" s="24" t="s">
        <v>393</v>
      </c>
      <c r="V585" s="33">
        <v>40323</v>
      </c>
      <c r="W585" s="24" t="str">
        <f t="shared" si="18"/>
        <v>HCM 02</v>
      </c>
      <c r="X585" s="51" t="str">
        <f t="shared" si="19"/>
        <v>HCM Area</v>
      </c>
    </row>
    <row r="586" spans="16:24" x14ac:dyDescent="0.3">
      <c r="P586" s="48" t="s">
        <v>753</v>
      </c>
      <c r="Q586" s="24" t="s">
        <v>226</v>
      </c>
      <c r="R586" s="24">
        <v>4</v>
      </c>
      <c r="S586" s="32">
        <v>89601.600000000006</v>
      </c>
      <c r="T586" s="24" t="s">
        <v>392</v>
      </c>
      <c r="U586" s="24" t="s">
        <v>393</v>
      </c>
      <c r="V586" s="33">
        <v>40323</v>
      </c>
      <c r="W586" s="24" t="str">
        <f t="shared" si="18"/>
        <v>HCM 02</v>
      </c>
      <c r="X586" s="51" t="str">
        <f t="shared" si="19"/>
        <v>HCM Area</v>
      </c>
    </row>
    <row r="587" spans="16:24" x14ac:dyDescent="0.3">
      <c r="P587" s="48" t="s">
        <v>754</v>
      </c>
      <c r="Q587" s="24" t="s">
        <v>227</v>
      </c>
      <c r="R587" s="24">
        <v>40</v>
      </c>
      <c r="S587" s="32">
        <v>2201584</v>
      </c>
      <c r="T587" s="24" t="s">
        <v>392</v>
      </c>
      <c r="U587" s="24" t="s">
        <v>393</v>
      </c>
      <c r="V587" s="33">
        <v>40328</v>
      </c>
      <c r="W587" s="24" t="str">
        <f t="shared" si="18"/>
        <v>HCM 02</v>
      </c>
      <c r="X587" s="51" t="str">
        <f t="shared" si="19"/>
        <v>HCM Area</v>
      </c>
    </row>
    <row r="588" spans="16:24" x14ac:dyDescent="0.3">
      <c r="P588" s="48" t="s">
        <v>754</v>
      </c>
      <c r="Q588" s="24" t="s">
        <v>228</v>
      </c>
      <c r="R588" s="24">
        <v>60</v>
      </c>
      <c r="S588" s="32">
        <v>8064012.0000000009</v>
      </c>
      <c r="T588" s="24" t="s">
        <v>392</v>
      </c>
      <c r="U588" s="24" t="s">
        <v>393</v>
      </c>
      <c r="V588" s="33">
        <v>40328</v>
      </c>
      <c r="W588" s="24" t="str">
        <f t="shared" si="18"/>
        <v>HCM 02</v>
      </c>
      <c r="X588" s="51" t="str">
        <f t="shared" si="19"/>
        <v>HCM Area</v>
      </c>
    </row>
    <row r="589" spans="16:24" x14ac:dyDescent="0.3">
      <c r="P589" s="48" t="s">
        <v>754</v>
      </c>
      <c r="Q589" s="24" t="s">
        <v>229</v>
      </c>
      <c r="R589" s="24">
        <v>90</v>
      </c>
      <c r="S589" s="32">
        <v>2649636</v>
      </c>
      <c r="T589" s="24" t="s">
        <v>392</v>
      </c>
      <c r="U589" s="24" t="s">
        <v>393</v>
      </c>
      <c r="V589" s="33">
        <v>40328</v>
      </c>
      <c r="W589" s="24" t="str">
        <f t="shared" si="18"/>
        <v>HCM 02</v>
      </c>
      <c r="X589" s="51" t="str">
        <f t="shared" si="19"/>
        <v>HCM Area</v>
      </c>
    </row>
    <row r="590" spans="16:24" x14ac:dyDescent="0.3">
      <c r="P590" s="48" t="s">
        <v>754</v>
      </c>
      <c r="Q590" s="24" t="s">
        <v>230</v>
      </c>
      <c r="R590" s="24">
        <v>35</v>
      </c>
      <c r="S590" s="32">
        <v>1926386</v>
      </c>
      <c r="T590" s="24" t="s">
        <v>392</v>
      </c>
      <c r="U590" s="24" t="s">
        <v>393</v>
      </c>
      <c r="V590" s="33">
        <v>40328</v>
      </c>
      <c r="W590" s="24" t="str">
        <f t="shared" si="18"/>
        <v>HCM 02</v>
      </c>
      <c r="X590" s="51" t="str">
        <f t="shared" si="19"/>
        <v>HCM Area</v>
      </c>
    </row>
    <row r="591" spans="16:24" x14ac:dyDescent="0.3">
      <c r="P591" s="48" t="s">
        <v>755</v>
      </c>
      <c r="Q591" s="24" t="s">
        <v>240</v>
      </c>
      <c r="R591" s="24">
        <v>10</v>
      </c>
      <c r="S591" s="32">
        <v>522005</v>
      </c>
      <c r="T591" s="24" t="s">
        <v>439</v>
      </c>
      <c r="U591" s="24" t="s">
        <v>440</v>
      </c>
      <c r="V591" s="33">
        <v>40303</v>
      </c>
      <c r="W591" s="24" t="str">
        <f t="shared" si="18"/>
        <v>Mekong 01</v>
      </c>
      <c r="X591" s="51" t="str">
        <f t="shared" si="19"/>
        <v>Provinces</v>
      </c>
    </row>
    <row r="592" spans="16:24" x14ac:dyDescent="0.3">
      <c r="P592" s="48" t="s">
        <v>755</v>
      </c>
      <c r="Q592" s="24" t="s">
        <v>241</v>
      </c>
      <c r="R592" s="24">
        <v>5</v>
      </c>
      <c r="S592" s="32">
        <v>139749.5</v>
      </c>
      <c r="T592" s="24" t="s">
        <v>439</v>
      </c>
      <c r="U592" s="24" t="s">
        <v>440</v>
      </c>
      <c r="V592" s="33">
        <v>40303</v>
      </c>
      <c r="W592" s="24" t="str">
        <f t="shared" si="18"/>
        <v>Mekong 01</v>
      </c>
      <c r="X592" s="51" t="str">
        <f t="shared" si="19"/>
        <v>Provinces</v>
      </c>
    </row>
    <row r="593" spans="16:24" x14ac:dyDescent="0.3">
      <c r="P593" s="48" t="s">
        <v>755</v>
      </c>
      <c r="Q593" s="24" t="s">
        <v>242</v>
      </c>
      <c r="R593" s="24">
        <v>10</v>
      </c>
      <c r="S593" s="32">
        <v>279499</v>
      </c>
      <c r="T593" s="24" t="s">
        <v>439</v>
      </c>
      <c r="U593" s="24" t="s">
        <v>440</v>
      </c>
      <c r="V593" s="33">
        <v>40303</v>
      </c>
      <c r="W593" s="24" t="str">
        <f t="shared" si="18"/>
        <v>Mekong 01</v>
      </c>
      <c r="X593" s="51" t="str">
        <f t="shared" si="19"/>
        <v>Provinces</v>
      </c>
    </row>
    <row r="594" spans="16:24" x14ac:dyDescent="0.3">
      <c r="P594" s="48" t="s">
        <v>755</v>
      </c>
      <c r="Q594" s="24" t="s">
        <v>243</v>
      </c>
      <c r="R594" s="24">
        <v>5</v>
      </c>
      <c r="S594" s="32">
        <v>139749.5</v>
      </c>
      <c r="T594" s="24" t="s">
        <v>439</v>
      </c>
      <c r="U594" s="24" t="s">
        <v>440</v>
      </c>
      <c r="V594" s="33">
        <v>40303</v>
      </c>
      <c r="W594" s="24" t="str">
        <f t="shared" si="18"/>
        <v>Mekong 01</v>
      </c>
      <c r="X594" s="51" t="str">
        <f t="shared" si="19"/>
        <v>Provinces</v>
      </c>
    </row>
    <row r="595" spans="16:24" x14ac:dyDescent="0.3">
      <c r="P595" s="48" t="s">
        <v>787</v>
      </c>
      <c r="Q595" s="24" t="s">
        <v>360</v>
      </c>
      <c r="R595" s="24">
        <v>31</v>
      </c>
      <c r="S595" s="32">
        <v>1168700</v>
      </c>
      <c r="T595" s="24" t="s">
        <v>383</v>
      </c>
      <c r="U595" s="24" t="s">
        <v>384</v>
      </c>
      <c r="V595" s="33">
        <v>40347</v>
      </c>
      <c r="W595" s="24" t="str">
        <f t="shared" si="18"/>
        <v>Central 02</v>
      </c>
      <c r="X595" s="51" t="str">
        <f t="shared" si="19"/>
        <v>Provinces</v>
      </c>
    </row>
    <row r="596" spans="16:24" x14ac:dyDescent="0.3">
      <c r="P596" s="48" t="s">
        <v>787</v>
      </c>
      <c r="Q596" s="24" t="s">
        <v>361</v>
      </c>
      <c r="R596" s="24">
        <v>48</v>
      </c>
      <c r="S596" s="32">
        <v>2652000</v>
      </c>
      <c r="T596" s="24" t="s">
        <v>383</v>
      </c>
      <c r="U596" s="24" t="s">
        <v>384</v>
      </c>
      <c r="V596" s="33">
        <v>40347</v>
      </c>
      <c r="W596" s="24" t="str">
        <f t="shared" si="18"/>
        <v>Central 02</v>
      </c>
      <c r="X596" s="51" t="str">
        <f t="shared" si="19"/>
        <v>Provinces</v>
      </c>
    </row>
    <row r="597" spans="16:24" x14ac:dyDescent="0.3">
      <c r="P597" s="48" t="s">
        <v>787</v>
      </c>
      <c r="Q597" s="24" t="s">
        <v>362</v>
      </c>
      <c r="R597" s="24">
        <v>64</v>
      </c>
      <c r="S597" s="32">
        <v>2496032</v>
      </c>
      <c r="T597" s="24" t="s">
        <v>383</v>
      </c>
      <c r="U597" s="24" t="s">
        <v>384</v>
      </c>
      <c r="V597" s="33">
        <v>40347</v>
      </c>
      <c r="W597" s="24" t="str">
        <f t="shared" si="18"/>
        <v>Central 02</v>
      </c>
      <c r="X597" s="51" t="str">
        <f t="shared" si="19"/>
        <v>Provinces</v>
      </c>
    </row>
    <row r="598" spans="16:24" x14ac:dyDescent="0.3">
      <c r="P598" s="48" t="s">
        <v>787</v>
      </c>
      <c r="Q598" s="24" t="s">
        <v>363</v>
      </c>
      <c r="R598" s="24">
        <v>43</v>
      </c>
      <c r="S598" s="32">
        <v>1621112.9</v>
      </c>
      <c r="T598" s="24" t="s">
        <v>383</v>
      </c>
      <c r="U598" s="24" t="s">
        <v>384</v>
      </c>
      <c r="V598" s="33">
        <v>40347</v>
      </c>
      <c r="W598" s="24" t="str">
        <f t="shared" si="18"/>
        <v>Central 02</v>
      </c>
      <c r="X598" s="51" t="str">
        <f t="shared" si="19"/>
        <v>Provinces</v>
      </c>
    </row>
    <row r="599" spans="16:24" x14ac:dyDescent="0.3">
      <c r="P599" s="48" t="s">
        <v>757</v>
      </c>
      <c r="Q599" s="24" t="s">
        <v>248</v>
      </c>
      <c r="R599" s="24">
        <v>105</v>
      </c>
      <c r="S599" s="32">
        <v>3091242</v>
      </c>
      <c r="T599" s="24" t="s">
        <v>383</v>
      </c>
      <c r="U599" s="24" t="s">
        <v>384</v>
      </c>
      <c r="V599" s="33">
        <v>40318</v>
      </c>
      <c r="W599" s="24" t="str">
        <f t="shared" si="18"/>
        <v>Central 02</v>
      </c>
      <c r="X599" s="51" t="str">
        <f t="shared" si="19"/>
        <v>Provinces</v>
      </c>
    </row>
    <row r="600" spans="16:24" x14ac:dyDescent="0.3">
      <c r="P600" s="48" t="s">
        <v>758</v>
      </c>
      <c r="Q600" s="24" t="s">
        <v>249</v>
      </c>
      <c r="R600" s="24">
        <v>135</v>
      </c>
      <c r="S600" s="32">
        <v>3024054</v>
      </c>
      <c r="T600" s="24" t="s">
        <v>405</v>
      </c>
      <c r="U600" s="24" t="s">
        <v>406</v>
      </c>
      <c r="V600" s="33">
        <v>40282</v>
      </c>
      <c r="W600" s="24" t="str">
        <f t="shared" si="18"/>
        <v>Mekong 01</v>
      </c>
      <c r="X600" s="51" t="str">
        <f t="shared" si="19"/>
        <v>Provinces</v>
      </c>
    </row>
    <row r="601" spans="16:24" x14ac:dyDescent="0.3">
      <c r="P601" s="48" t="s">
        <v>758</v>
      </c>
      <c r="Q601" s="24" t="s">
        <v>250</v>
      </c>
      <c r="R601" s="24">
        <v>205</v>
      </c>
      <c r="S601" s="32">
        <v>11283118</v>
      </c>
      <c r="T601" s="24" t="s">
        <v>405</v>
      </c>
      <c r="U601" s="24" t="s">
        <v>406</v>
      </c>
      <c r="V601" s="33">
        <v>40282</v>
      </c>
      <c r="W601" s="24" t="str">
        <f t="shared" si="18"/>
        <v>Mekong 01</v>
      </c>
      <c r="X601" s="51" t="str">
        <f t="shared" si="19"/>
        <v>Provinces</v>
      </c>
    </row>
    <row r="602" spans="16:24" x14ac:dyDescent="0.3">
      <c r="P602" s="48" t="s">
        <v>758</v>
      </c>
      <c r="Q602" s="24" t="s">
        <v>251</v>
      </c>
      <c r="R602" s="24">
        <v>30</v>
      </c>
      <c r="S602" s="32">
        <v>4032006.0000000005</v>
      </c>
      <c r="T602" s="24" t="s">
        <v>405</v>
      </c>
      <c r="U602" s="24" t="s">
        <v>406</v>
      </c>
      <c r="V602" s="33">
        <v>40282</v>
      </c>
      <c r="W602" s="24" t="str">
        <f t="shared" si="18"/>
        <v>Mekong 01</v>
      </c>
      <c r="X602" s="51" t="str">
        <f t="shared" si="19"/>
        <v>Provinces</v>
      </c>
    </row>
    <row r="603" spans="16:24" x14ac:dyDescent="0.3">
      <c r="P603" s="48" t="s">
        <v>759</v>
      </c>
      <c r="Q603" s="24" t="s">
        <v>252</v>
      </c>
      <c r="R603" s="24">
        <v>4</v>
      </c>
      <c r="S603" s="32">
        <v>117761.60000000001</v>
      </c>
      <c r="T603" s="24" t="s">
        <v>392</v>
      </c>
      <c r="U603" s="24" t="s">
        <v>393</v>
      </c>
      <c r="V603" s="33">
        <v>40299</v>
      </c>
      <c r="W603" s="24" t="str">
        <f t="shared" si="18"/>
        <v>HCM 02</v>
      </c>
      <c r="X603" s="51" t="str">
        <f t="shared" si="19"/>
        <v>HCM Area</v>
      </c>
    </row>
    <row r="604" spans="16:24" x14ac:dyDescent="0.3">
      <c r="P604" s="48" t="s">
        <v>760</v>
      </c>
      <c r="Q604" s="24" t="s">
        <v>253</v>
      </c>
      <c r="R604" s="24">
        <v>4</v>
      </c>
      <c r="S604" s="32">
        <v>89601.600000000006</v>
      </c>
      <c r="T604" s="24" t="s">
        <v>377</v>
      </c>
      <c r="U604" s="24" t="s">
        <v>378</v>
      </c>
      <c r="V604" s="33">
        <v>40302</v>
      </c>
      <c r="W604" s="24" t="str">
        <f t="shared" si="18"/>
        <v>Mekong 02</v>
      </c>
      <c r="X604" s="51" t="str">
        <f t="shared" si="19"/>
        <v>Provinces</v>
      </c>
    </row>
    <row r="605" spans="16:24" x14ac:dyDescent="0.3">
      <c r="P605" s="48" t="s">
        <v>761</v>
      </c>
      <c r="Q605" s="24" t="s">
        <v>254</v>
      </c>
      <c r="R605" s="24">
        <v>10</v>
      </c>
      <c r="S605" s="32">
        <v>550396</v>
      </c>
      <c r="T605" s="24" t="s">
        <v>396</v>
      </c>
      <c r="U605" s="24" t="s">
        <v>397</v>
      </c>
      <c r="V605" s="33">
        <v>40294</v>
      </c>
      <c r="W605" s="24" t="str">
        <f t="shared" si="18"/>
        <v>HCM 01</v>
      </c>
      <c r="X605" s="51" t="str">
        <f t="shared" si="19"/>
        <v>HCM Area</v>
      </c>
    </row>
    <row r="606" spans="16:24" x14ac:dyDescent="0.3">
      <c r="P606" s="48" t="s">
        <v>761</v>
      </c>
      <c r="Q606" s="24" t="s">
        <v>255</v>
      </c>
      <c r="R606" s="24">
        <v>5</v>
      </c>
      <c r="S606" s="32">
        <v>672001</v>
      </c>
      <c r="T606" s="24" t="s">
        <v>396</v>
      </c>
      <c r="U606" s="24" t="s">
        <v>397</v>
      </c>
      <c r="V606" s="33">
        <v>40294</v>
      </c>
      <c r="W606" s="24" t="str">
        <f t="shared" si="18"/>
        <v>HCM 01</v>
      </c>
      <c r="X606" s="51" t="str">
        <f t="shared" si="19"/>
        <v>HCM Area</v>
      </c>
    </row>
    <row r="607" spans="16:24" x14ac:dyDescent="0.3">
      <c r="P607" s="48" t="s">
        <v>761</v>
      </c>
      <c r="Q607" s="24" t="s">
        <v>256</v>
      </c>
      <c r="R607" s="24">
        <v>10</v>
      </c>
      <c r="S607" s="32">
        <v>294404</v>
      </c>
      <c r="T607" s="24" t="s">
        <v>396</v>
      </c>
      <c r="U607" s="24" t="s">
        <v>397</v>
      </c>
      <c r="V607" s="33">
        <v>40294</v>
      </c>
      <c r="W607" s="24" t="str">
        <f t="shared" si="18"/>
        <v>HCM 01</v>
      </c>
      <c r="X607" s="51" t="str">
        <f t="shared" si="19"/>
        <v>HCM Area</v>
      </c>
    </row>
    <row r="608" spans="16:24" x14ac:dyDescent="0.3">
      <c r="P608" s="48" t="s">
        <v>761</v>
      </c>
      <c r="Q608" s="24" t="s">
        <v>257</v>
      </c>
      <c r="R608" s="24">
        <v>5</v>
      </c>
      <c r="S608" s="32">
        <v>112002</v>
      </c>
      <c r="T608" s="24" t="s">
        <v>396</v>
      </c>
      <c r="U608" s="24" t="s">
        <v>397</v>
      </c>
      <c r="V608" s="33">
        <v>40294</v>
      </c>
      <c r="W608" s="24" t="str">
        <f t="shared" si="18"/>
        <v>HCM 01</v>
      </c>
      <c r="X608" s="51" t="str">
        <f t="shared" si="19"/>
        <v>HCM Area</v>
      </c>
    </row>
    <row r="609" spans="16:24" x14ac:dyDescent="0.3">
      <c r="P609" s="48" t="s">
        <v>762</v>
      </c>
      <c r="Q609" s="24" t="s">
        <v>258</v>
      </c>
      <c r="R609" s="24">
        <v>81</v>
      </c>
      <c r="S609" s="32">
        <v>4458207.5999999996</v>
      </c>
      <c r="T609" s="24" t="s">
        <v>396</v>
      </c>
      <c r="U609" s="24" t="s">
        <v>397</v>
      </c>
      <c r="V609" s="33">
        <v>40325</v>
      </c>
      <c r="W609" s="24" t="str">
        <f t="shared" si="18"/>
        <v>HCM 01</v>
      </c>
      <c r="X609" s="51" t="str">
        <f t="shared" si="19"/>
        <v>HCM Area</v>
      </c>
    </row>
    <row r="610" spans="16:24" x14ac:dyDescent="0.3">
      <c r="P610" s="48" t="s">
        <v>762</v>
      </c>
      <c r="Q610" s="24" t="s">
        <v>259</v>
      </c>
      <c r="R610" s="24">
        <v>21</v>
      </c>
      <c r="S610" s="32">
        <v>2822404.2</v>
      </c>
      <c r="T610" s="24" t="s">
        <v>396</v>
      </c>
      <c r="U610" s="24" t="s">
        <v>397</v>
      </c>
      <c r="V610" s="33">
        <v>40325</v>
      </c>
      <c r="W610" s="24" t="str">
        <f t="shared" si="18"/>
        <v>HCM 01</v>
      </c>
      <c r="X610" s="51" t="str">
        <f t="shared" si="19"/>
        <v>HCM Area</v>
      </c>
    </row>
    <row r="611" spans="16:24" x14ac:dyDescent="0.3">
      <c r="P611" s="48" t="s">
        <v>762</v>
      </c>
      <c r="Q611" s="24" t="s">
        <v>260</v>
      </c>
      <c r="R611" s="24">
        <v>40</v>
      </c>
      <c r="S611" s="32">
        <v>2064788</v>
      </c>
      <c r="T611" s="24" t="s">
        <v>396</v>
      </c>
      <c r="U611" s="24" t="s">
        <v>397</v>
      </c>
      <c r="V611" s="33">
        <v>40325</v>
      </c>
      <c r="W611" s="24" t="str">
        <f t="shared" si="18"/>
        <v>HCM 01</v>
      </c>
      <c r="X611" s="51" t="str">
        <f t="shared" si="19"/>
        <v>HCM Area</v>
      </c>
    </row>
    <row r="612" spans="16:24" x14ac:dyDescent="0.3">
      <c r="P612" s="48" t="s">
        <v>762</v>
      </c>
      <c r="Q612" s="24" t="s">
        <v>261</v>
      </c>
      <c r="R612" s="24">
        <v>37</v>
      </c>
      <c r="S612" s="32">
        <v>1909928.9</v>
      </c>
      <c r="T612" s="24" t="s">
        <v>396</v>
      </c>
      <c r="U612" s="24" t="s">
        <v>397</v>
      </c>
      <c r="V612" s="33">
        <v>40325</v>
      </c>
      <c r="W612" s="24" t="str">
        <f t="shared" si="18"/>
        <v>HCM 01</v>
      </c>
      <c r="X612" s="51" t="str">
        <f t="shared" si="19"/>
        <v>HCM Area</v>
      </c>
    </row>
    <row r="613" spans="16:24" x14ac:dyDescent="0.3">
      <c r="P613" s="48" t="s">
        <v>763</v>
      </c>
      <c r="Q613" s="24" t="s">
        <v>262</v>
      </c>
      <c r="R613" s="24">
        <v>59</v>
      </c>
      <c r="S613" s="32">
        <v>1736983.6</v>
      </c>
      <c r="T613" s="24" t="s">
        <v>399</v>
      </c>
      <c r="U613" s="24" t="s">
        <v>400</v>
      </c>
      <c r="V613" s="33">
        <v>40291</v>
      </c>
      <c r="W613" s="24" t="str">
        <f t="shared" si="18"/>
        <v>Mekong 02</v>
      </c>
      <c r="X613" s="51" t="str">
        <f t="shared" si="19"/>
        <v>Provinces</v>
      </c>
    </row>
    <row r="614" spans="16:24" x14ac:dyDescent="0.3">
      <c r="P614" s="48" t="s">
        <v>763</v>
      </c>
      <c r="Q614" s="24" t="s">
        <v>263</v>
      </c>
      <c r="R614" s="24">
        <v>17</v>
      </c>
      <c r="S614" s="32">
        <v>380806.80000000005</v>
      </c>
      <c r="T614" s="24" t="s">
        <v>399</v>
      </c>
      <c r="U614" s="24" t="s">
        <v>400</v>
      </c>
      <c r="V614" s="33">
        <v>40291</v>
      </c>
      <c r="W614" s="24" t="str">
        <f t="shared" si="18"/>
        <v>Mekong 02</v>
      </c>
      <c r="X614" s="51" t="str">
        <f t="shared" si="19"/>
        <v>Provinces</v>
      </c>
    </row>
    <row r="615" spans="16:24" x14ac:dyDescent="0.3">
      <c r="P615" s="48" t="s">
        <v>763</v>
      </c>
      <c r="Q615" s="24" t="s">
        <v>264</v>
      </c>
      <c r="R615" s="24">
        <v>27</v>
      </c>
      <c r="S615" s="32">
        <v>1486069.2</v>
      </c>
      <c r="T615" s="24" t="s">
        <v>399</v>
      </c>
      <c r="U615" s="24" t="s">
        <v>400</v>
      </c>
      <c r="V615" s="33">
        <v>40291</v>
      </c>
      <c r="W615" s="24" t="str">
        <f t="shared" si="18"/>
        <v>Mekong 02</v>
      </c>
      <c r="X615" s="51" t="str">
        <f t="shared" si="19"/>
        <v>Provinces</v>
      </c>
    </row>
    <row r="616" spans="16:24" x14ac:dyDescent="0.3">
      <c r="P616" s="48" t="s">
        <v>763</v>
      </c>
      <c r="Q616" s="24" t="s">
        <v>265</v>
      </c>
      <c r="R616" s="24">
        <v>28</v>
      </c>
      <c r="S616" s="32">
        <v>3763205.6000000006</v>
      </c>
      <c r="T616" s="24" t="s">
        <v>399</v>
      </c>
      <c r="U616" s="24" t="s">
        <v>400</v>
      </c>
      <c r="V616" s="33">
        <v>40291</v>
      </c>
      <c r="W616" s="24" t="str">
        <f t="shared" si="18"/>
        <v>Mekong 02</v>
      </c>
      <c r="X616" s="51" t="str">
        <f t="shared" si="19"/>
        <v>Provinces</v>
      </c>
    </row>
    <row r="617" spans="16:24" x14ac:dyDescent="0.3">
      <c r="P617" s="48" t="s">
        <v>764</v>
      </c>
      <c r="Q617" s="24" t="s">
        <v>266</v>
      </c>
      <c r="R617" s="24">
        <v>94</v>
      </c>
      <c r="S617" s="32">
        <v>3235903</v>
      </c>
      <c r="T617" s="24" t="s">
        <v>419</v>
      </c>
      <c r="U617" s="24" t="s">
        <v>420</v>
      </c>
      <c r="V617" s="33">
        <v>40270</v>
      </c>
      <c r="W617" s="24" t="str">
        <f t="shared" si="18"/>
        <v>Central 01</v>
      </c>
      <c r="X617" s="51" t="str">
        <f t="shared" si="19"/>
        <v>Provinces</v>
      </c>
    </row>
    <row r="618" spans="16:24" x14ac:dyDescent="0.3">
      <c r="P618" s="48" t="s">
        <v>764</v>
      </c>
      <c r="Q618" s="24" t="s">
        <v>267</v>
      </c>
      <c r="R618" s="24">
        <v>32</v>
      </c>
      <c r="S618" s="32">
        <v>1209612.8</v>
      </c>
      <c r="T618" s="24" t="s">
        <v>419</v>
      </c>
      <c r="U618" s="24" t="s">
        <v>420</v>
      </c>
      <c r="V618" s="33">
        <v>40270</v>
      </c>
      <c r="W618" s="24" t="str">
        <f t="shared" si="18"/>
        <v>Central 01</v>
      </c>
      <c r="X618" s="51" t="str">
        <f t="shared" si="19"/>
        <v>Provinces</v>
      </c>
    </row>
    <row r="619" spans="16:24" x14ac:dyDescent="0.3">
      <c r="P619" s="48" t="s">
        <v>764</v>
      </c>
      <c r="Q619" s="24" t="s">
        <v>268</v>
      </c>
      <c r="R619" s="24">
        <v>23</v>
      </c>
      <c r="S619" s="32">
        <v>869409.20000000007</v>
      </c>
      <c r="T619" s="24" t="s">
        <v>419</v>
      </c>
      <c r="U619" s="24" t="s">
        <v>420</v>
      </c>
      <c r="V619" s="33">
        <v>40270</v>
      </c>
      <c r="W619" s="24" t="str">
        <f t="shared" si="18"/>
        <v>Central 01</v>
      </c>
      <c r="X619" s="51" t="str">
        <f t="shared" si="19"/>
        <v>Provinces</v>
      </c>
    </row>
    <row r="620" spans="16:24" x14ac:dyDescent="0.3">
      <c r="P620" s="48" t="s">
        <v>764</v>
      </c>
      <c r="Q620" s="24" t="s">
        <v>269</v>
      </c>
      <c r="R620" s="24">
        <v>23</v>
      </c>
      <c r="S620" s="32">
        <v>791763.5</v>
      </c>
      <c r="T620" s="24" t="s">
        <v>419</v>
      </c>
      <c r="U620" s="24" t="s">
        <v>420</v>
      </c>
      <c r="V620" s="33">
        <v>40270</v>
      </c>
      <c r="W620" s="24" t="str">
        <f t="shared" si="18"/>
        <v>Central 01</v>
      </c>
      <c r="X620" s="51" t="str">
        <f t="shared" si="19"/>
        <v>Provinces</v>
      </c>
    </row>
    <row r="621" spans="16:24" x14ac:dyDescent="0.3">
      <c r="P621" s="48" t="s">
        <v>789</v>
      </c>
      <c r="Q621" s="24" t="s">
        <v>183</v>
      </c>
      <c r="R621" s="24">
        <v>77</v>
      </c>
      <c r="S621" s="32">
        <v>4104100.0077</v>
      </c>
      <c r="T621" s="24" t="s">
        <v>419</v>
      </c>
      <c r="U621" s="24" t="s">
        <v>420</v>
      </c>
      <c r="V621" s="33">
        <v>40351</v>
      </c>
      <c r="W621" s="24" t="str">
        <f t="shared" si="18"/>
        <v>Central 01</v>
      </c>
      <c r="X621" s="51" t="str">
        <f t="shared" si="19"/>
        <v>Provinces</v>
      </c>
    </row>
    <row r="622" spans="16:24" x14ac:dyDescent="0.3">
      <c r="P622" s="48" t="s">
        <v>789</v>
      </c>
      <c r="Q622" s="24" t="s">
        <v>184</v>
      </c>
      <c r="R622" s="24">
        <v>34</v>
      </c>
      <c r="S622" s="32">
        <v>1657500</v>
      </c>
      <c r="T622" s="24" t="s">
        <v>419</v>
      </c>
      <c r="U622" s="24" t="s">
        <v>420</v>
      </c>
      <c r="V622" s="33">
        <v>40351</v>
      </c>
      <c r="W622" s="24" t="str">
        <f t="shared" si="18"/>
        <v>Central 01</v>
      </c>
      <c r="X622" s="51" t="str">
        <f t="shared" si="19"/>
        <v>Provinces</v>
      </c>
    </row>
    <row r="623" spans="16:24" x14ac:dyDescent="0.3">
      <c r="P623" s="48" t="s">
        <v>789</v>
      </c>
      <c r="Q623" s="24" t="s">
        <v>185</v>
      </c>
      <c r="R623" s="24">
        <v>34</v>
      </c>
      <c r="S623" s="32">
        <v>1281800</v>
      </c>
      <c r="T623" s="24" t="s">
        <v>419</v>
      </c>
      <c r="U623" s="24" t="s">
        <v>420</v>
      </c>
      <c r="V623" s="33">
        <v>40351</v>
      </c>
      <c r="W623" s="24" t="str">
        <f t="shared" si="18"/>
        <v>Central 01</v>
      </c>
      <c r="X623" s="51" t="str">
        <f t="shared" si="19"/>
        <v>Provinces</v>
      </c>
    </row>
    <row r="624" spans="16:24" x14ac:dyDescent="0.3">
      <c r="P624" s="48" t="s">
        <v>789</v>
      </c>
      <c r="Q624" s="24" t="s">
        <v>186</v>
      </c>
      <c r="R624" s="24">
        <v>31</v>
      </c>
      <c r="S624" s="32">
        <v>1209015.5</v>
      </c>
      <c r="T624" s="24" t="s">
        <v>419</v>
      </c>
      <c r="U624" s="24" t="s">
        <v>420</v>
      </c>
      <c r="V624" s="33">
        <v>40351</v>
      </c>
      <c r="W624" s="24" t="str">
        <f t="shared" si="18"/>
        <v>Central 01</v>
      </c>
      <c r="X624" s="51" t="str">
        <f t="shared" si="19"/>
        <v>Provinces</v>
      </c>
    </row>
    <row r="625" spans="16:24" x14ac:dyDescent="0.3">
      <c r="P625" s="48" t="s">
        <v>670</v>
      </c>
      <c r="Q625" s="24" t="s">
        <v>96</v>
      </c>
      <c r="R625" s="24">
        <v>9</v>
      </c>
      <c r="S625" s="32">
        <v>200494.8</v>
      </c>
      <c r="T625" s="24" t="s">
        <v>414</v>
      </c>
      <c r="U625" s="24" t="s">
        <v>415</v>
      </c>
      <c r="V625" s="33">
        <v>40336</v>
      </c>
      <c r="W625" s="24" t="str">
        <f t="shared" si="18"/>
        <v>North 02</v>
      </c>
      <c r="X625" s="51" t="str">
        <f t="shared" si="19"/>
        <v>Provinces</v>
      </c>
    </row>
    <row r="626" spans="16:24" x14ac:dyDescent="0.3">
      <c r="P626" s="48" t="s">
        <v>670</v>
      </c>
      <c r="Q626" s="24" t="s">
        <v>90</v>
      </c>
      <c r="R626" s="24">
        <v>8</v>
      </c>
      <c r="S626" s="32">
        <v>95761.600000000006</v>
      </c>
      <c r="T626" s="24" t="s">
        <v>414</v>
      </c>
      <c r="U626" s="24" t="s">
        <v>415</v>
      </c>
      <c r="V626" s="33">
        <v>40336</v>
      </c>
      <c r="W626" s="24" t="str">
        <f t="shared" si="18"/>
        <v>North 02</v>
      </c>
      <c r="X626" s="51" t="str">
        <f t="shared" si="19"/>
        <v>Provinces</v>
      </c>
    </row>
    <row r="627" spans="16:24" x14ac:dyDescent="0.3">
      <c r="P627" s="48" t="s">
        <v>670</v>
      </c>
      <c r="Q627" s="24" t="s">
        <v>80</v>
      </c>
      <c r="R627" s="24">
        <v>19</v>
      </c>
      <c r="S627" s="32">
        <v>1003200</v>
      </c>
      <c r="T627" s="24" t="s">
        <v>414</v>
      </c>
      <c r="U627" s="24" t="s">
        <v>415</v>
      </c>
      <c r="V627" s="33">
        <v>40336</v>
      </c>
      <c r="W627" s="24" t="str">
        <f t="shared" si="18"/>
        <v>North 02</v>
      </c>
      <c r="X627" s="51" t="str">
        <f t="shared" si="19"/>
        <v>Provinces</v>
      </c>
    </row>
    <row r="628" spans="16:24" x14ac:dyDescent="0.3">
      <c r="P628" s="48" t="s">
        <v>670</v>
      </c>
      <c r="Q628" s="24" t="s">
        <v>121</v>
      </c>
      <c r="R628" s="24">
        <v>20</v>
      </c>
      <c r="S628" s="32">
        <v>30681</v>
      </c>
      <c r="T628" s="24" t="s">
        <v>414</v>
      </c>
      <c r="U628" s="24" t="s">
        <v>415</v>
      </c>
      <c r="V628" s="33">
        <v>40336</v>
      </c>
      <c r="W628" s="24" t="str">
        <f t="shared" si="18"/>
        <v>North 02</v>
      </c>
      <c r="X628" s="51" t="str">
        <f t="shared" si="19"/>
        <v>Provinces</v>
      </c>
    </row>
    <row r="629" spans="16:24" x14ac:dyDescent="0.3">
      <c r="P629" s="48" t="s">
        <v>666</v>
      </c>
      <c r="Q629" s="24" t="s">
        <v>131</v>
      </c>
      <c r="R629" s="24">
        <v>10</v>
      </c>
      <c r="S629" s="32">
        <v>1024001</v>
      </c>
      <c r="T629" s="24" t="s">
        <v>377</v>
      </c>
      <c r="U629" s="24" t="s">
        <v>378</v>
      </c>
      <c r="V629" s="33">
        <v>40333</v>
      </c>
      <c r="W629" s="24" t="str">
        <f t="shared" si="18"/>
        <v>Mekong 02</v>
      </c>
      <c r="X629" s="51" t="str">
        <f t="shared" si="19"/>
        <v>Provinces</v>
      </c>
    </row>
    <row r="630" spans="16:24" x14ac:dyDescent="0.3">
      <c r="P630" s="48" t="s">
        <v>666</v>
      </c>
      <c r="Q630" s="24" t="s">
        <v>99</v>
      </c>
      <c r="R630" s="24">
        <v>1</v>
      </c>
      <c r="S630" s="32">
        <v>11970.199999999999</v>
      </c>
      <c r="T630" s="24" t="s">
        <v>377</v>
      </c>
      <c r="U630" s="24" t="s">
        <v>378</v>
      </c>
      <c r="V630" s="33">
        <v>40333</v>
      </c>
      <c r="W630" s="24" t="str">
        <f t="shared" si="18"/>
        <v>Mekong 02</v>
      </c>
      <c r="X630" s="51" t="str">
        <f t="shared" si="19"/>
        <v>Provinces</v>
      </c>
    </row>
    <row r="631" spans="16:24" x14ac:dyDescent="0.3">
      <c r="P631" s="48" t="s">
        <v>766</v>
      </c>
      <c r="Q631" s="24" t="s">
        <v>280</v>
      </c>
      <c r="R631" s="24">
        <v>85</v>
      </c>
      <c r="S631" s="32">
        <v>3204525.4999999995</v>
      </c>
      <c r="T631" s="24" t="s">
        <v>411</v>
      </c>
      <c r="U631" s="24" t="s">
        <v>412</v>
      </c>
      <c r="V631" s="33">
        <v>40281</v>
      </c>
      <c r="W631" s="24" t="str">
        <f t="shared" si="18"/>
        <v>HCM 03</v>
      </c>
      <c r="X631" s="51" t="str">
        <f t="shared" si="19"/>
        <v>HCM Area</v>
      </c>
    </row>
    <row r="632" spans="16:24" x14ac:dyDescent="0.3">
      <c r="P632" s="48" t="s">
        <v>766</v>
      </c>
      <c r="Q632" s="24" t="s">
        <v>281</v>
      </c>
      <c r="R632" s="24">
        <v>4</v>
      </c>
      <c r="S632" s="32">
        <v>243038.4</v>
      </c>
      <c r="T632" s="24" t="s">
        <v>411</v>
      </c>
      <c r="U632" s="24" t="s">
        <v>412</v>
      </c>
      <c r="V632" s="33">
        <v>40281</v>
      </c>
      <c r="W632" s="24" t="str">
        <f t="shared" si="18"/>
        <v>HCM 03</v>
      </c>
      <c r="X632" s="51" t="str">
        <f t="shared" si="19"/>
        <v>HCM Area</v>
      </c>
    </row>
    <row r="633" spans="16:24" x14ac:dyDescent="0.3">
      <c r="P633" s="48" t="s">
        <v>766</v>
      </c>
      <c r="Q633" s="24" t="s">
        <v>282</v>
      </c>
      <c r="R633" s="24">
        <v>4</v>
      </c>
      <c r="S633" s="32">
        <v>202800</v>
      </c>
      <c r="T633" s="24" t="s">
        <v>411</v>
      </c>
      <c r="U633" s="24" t="s">
        <v>412</v>
      </c>
      <c r="V633" s="33">
        <v>40281</v>
      </c>
      <c r="W633" s="24" t="str">
        <f t="shared" si="18"/>
        <v>HCM 03</v>
      </c>
      <c r="X633" s="51" t="str">
        <f t="shared" si="19"/>
        <v>HCM Area</v>
      </c>
    </row>
    <row r="634" spans="16:24" x14ac:dyDescent="0.3">
      <c r="P634" s="48" t="s">
        <v>766</v>
      </c>
      <c r="Q634" s="24" t="s">
        <v>283</v>
      </c>
      <c r="R634" s="24">
        <v>4</v>
      </c>
      <c r="S634" s="32">
        <v>213200.00040000002</v>
      </c>
      <c r="T634" s="24" t="s">
        <v>411</v>
      </c>
      <c r="U634" s="24" t="s">
        <v>412</v>
      </c>
      <c r="V634" s="33">
        <v>40281</v>
      </c>
      <c r="W634" s="24" t="str">
        <f t="shared" si="18"/>
        <v>HCM 03</v>
      </c>
      <c r="X634" s="51" t="str">
        <f t="shared" si="19"/>
        <v>HCM Area</v>
      </c>
    </row>
    <row r="635" spans="16:24" x14ac:dyDescent="0.3">
      <c r="P635" s="48" t="s">
        <v>663</v>
      </c>
      <c r="Q635" s="24" t="s">
        <v>104</v>
      </c>
      <c r="R635" s="24">
        <v>15</v>
      </c>
      <c r="S635" s="32">
        <v>368775</v>
      </c>
      <c r="T635" s="24" t="s">
        <v>380</v>
      </c>
      <c r="U635" s="24" t="s">
        <v>381</v>
      </c>
      <c r="V635" s="33">
        <v>40345</v>
      </c>
      <c r="W635" s="24" t="str">
        <f t="shared" si="18"/>
        <v>HCM 03</v>
      </c>
      <c r="X635" s="51" t="str">
        <f t="shared" si="19"/>
        <v>HCM Area</v>
      </c>
    </row>
    <row r="636" spans="16:24" x14ac:dyDescent="0.3">
      <c r="P636" s="48" t="s">
        <v>655</v>
      </c>
      <c r="Q636" s="24" t="s">
        <v>132</v>
      </c>
      <c r="R636" s="24">
        <v>28</v>
      </c>
      <c r="S636" s="32">
        <v>2867202.8000000003</v>
      </c>
      <c r="T636" s="24" t="s">
        <v>380</v>
      </c>
      <c r="U636" s="24" t="s">
        <v>381</v>
      </c>
      <c r="V636" s="33">
        <v>40340</v>
      </c>
      <c r="W636" s="24" t="str">
        <f t="shared" si="18"/>
        <v>HCM 03</v>
      </c>
      <c r="X636" s="51" t="str">
        <f t="shared" si="19"/>
        <v>HCM Area</v>
      </c>
    </row>
    <row r="637" spans="16:24" x14ac:dyDescent="0.3">
      <c r="P637" s="48" t="s">
        <v>652</v>
      </c>
      <c r="Q637" s="24" t="s">
        <v>74</v>
      </c>
      <c r="R637" s="24">
        <v>58</v>
      </c>
      <c r="S637" s="32">
        <v>3126200</v>
      </c>
      <c r="T637" s="24" t="s">
        <v>386</v>
      </c>
      <c r="U637" s="24" t="s">
        <v>387</v>
      </c>
      <c r="V637" s="33">
        <v>40340</v>
      </c>
      <c r="W637" s="24" t="str">
        <f t="shared" si="18"/>
        <v>HCM 01</v>
      </c>
      <c r="X637" s="51" t="str">
        <f t="shared" si="19"/>
        <v>HCM Area</v>
      </c>
    </row>
    <row r="638" spans="16:24" x14ac:dyDescent="0.3">
      <c r="P638" s="48" t="s">
        <v>648</v>
      </c>
      <c r="Q638" s="24" t="s">
        <v>99</v>
      </c>
      <c r="R638" s="24">
        <v>1</v>
      </c>
      <c r="S638" s="32">
        <v>11970.199999999999</v>
      </c>
      <c r="T638" s="24" t="s">
        <v>386</v>
      </c>
      <c r="U638" s="24" t="s">
        <v>387</v>
      </c>
      <c r="V638" s="33">
        <v>40353</v>
      </c>
      <c r="W638" s="24" t="str">
        <f t="shared" si="18"/>
        <v>HCM 01</v>
      </c>
      <c r="X638" s="51" t="str">
        <f t="shared" si="19"/>
        <v>HCM Area</v>
      </c>
    </row>
    <row r="639" spans="16:24" x14ac:dyDescent="0.3">
      <c r="P639" s="48" t="s">
        <v>644</v>
      </c>
      <c r="Q639" s="24" t="s">
        <v>118</v>
      </c>
      <c r="R639" s="24">
        <v>13</v>
      </c>
      <c r="S639" s="32">
        <v>549250</v>
      </c>
      <c r="T639" s="24" t="s">
        <v>399</v>
      </c>
      <c r="U639" s="24" t="s">
        <v>400</v>
      </c>
      <c r="V639" s="33">
        <v>40345</v>
      </c>
      <c r="W639" s="24" t="str">
        <f t="shared" si="18"/>
        <v>Mekong 02</v>
      </c>
      <c r="X639" s="51" t="str">
        <f t="shared" si="19"/>
        <v>Provinces</v>
      </c>
    </row>
    <row r="640" spans="16:24" x14ac:dyDescent="0.3">
      <c r="P640" s="48" t="s">
        <v>643</v>
      </c>
      <c r="Q640" s="24" t="s">
        <v>122</v>
      </c>
      <c r="R640" s="24">
        <v>36</v>
      </c>
      <c r="S640" s="32">
        <v>157815</v>
      </c>
      <c r="T640" s="24" t="s">
        <v>389</v>
      </c>
      <c r="U640" s="24" t="s">
        <v>390</v>
      </c>
      <c r="V640" s="33">
        <v>40345</v>
      </c>
      <c r="W640" s="24" t="str">
        <f t="shared" si="18"/>
        <v>South 02</v>
      </c>
      <c r="X640" s="51" t="str">
        <f t="shared" si="19"/>
        <v>Provinces</v>
      </c>
    </row>
    <row r="641" spans="16:24" x14ac:dyDescent="0.3">
      <c r="P641" s="48" t="s">
        <v>641</v>
      </c>
      <c r="Q641" s="24" t="s">
        <v>105</v>
      </c>
      <c r="R641" s="24">
        <v>17</v>
      </c>
      <c r="S641" s="32">
        <v>202633.19999999998</v>
      </c>
      <c r="T641" s="24" t="s">
        <v>402</v>
      </c>
      <c r="U641" s="24" t="s">
        <v>403</v>
      </c>
      <c r="V641" s="33">
        <v>40353</v>
      </c>
      <c r="W641" s="24" t="str">
        <f t="shared" si="18"/>
        <v>South 01</v>
      </c>
      <c r="X641" s="51" t="str">
        <f t="shared" si="19"/>
        <v>Provinces</v>
      </c>
    </row>
    <row r="642" spans="16:24" x14ac:dyDescent="0.3">
      <c r="P642" s="48" t="s">
        <v>640</v>
      </c>
      <c r="Q642" s="24" t="s">
        <v>109</v>
      </c>
      <c r="R642" s="24">
        <v>22</v>
      </c>
      <c r="S642" s="32">
        <v>262231.2</v>
      </c>
      <c r="T642" s="24" t="s">
        <v>402</v>
      </c>
      <c r="U642" s="24" t="s">
        <v>403</v>
      </c>
      <c r="V642" s="33">
        <v>40348</v>
      </c>
      <c r="W642" s="24" t="str">
        <f t="shared" si="18"/>
        <v>South 01</v>
      </c>
      <c r="X642" s="51" t="str">
        <f t="shared" si="19"/>
        <v>Provinces</v>
      </c>
    </row>
    <row r="643" spans="16:24" x14ac:dyDescent="0.3">
      <c r="P643" s="48" t="s">
        <v>638</v>
      </c>
      <c r="Q643" s="24" t="s">
        <v>120</v>
      </c>
      <c r="R643" s="24">
        <v>7</v>
      </c>
      <c r="S643" s="32">
        <v>17985.45</v>
      </c>
      <c r="T643" s="24" t="s">
        <v>380</v>
      </c>
      <c r="U643" s="24" t="s">
        <v>381</v>
      </c>
      <c r="V643" s="33">
        <v>40346</v>
      </c>
      <c r="W643" s="24" t="str">
        <f t="shared" si="18"/>
        <v>HCM 03</v>
      </c>
      <c r="X643" s="51" t="str">
        <f t="shared" si="19"/>
        <v>HCM Area</v>
      </c>
    </row>
    <row r="644" spans="16:24" x14ac:dyDescent="0.3">
      <c r="P644" s="48" t="s">
        <v>634</v>
      </c>
      <c r="Q644" s="24" t="s">
        <v>90</v>
      </c>
      <c r="R644" s="24">
        <v>23</v>
      </c>
      <c r="S644" s="32">
        <v>275314.60000000003</v>
      </c>
      <c r="T644" s="24" t="s">
        <v>414</v>
      </c>
      <c r="U644" s="24" t="s">
        <v>415</v>
      </c>
      <c r="V644" s="33">
        <v>40355</v>
      </c>
      <c r="W644" s="24" t="str">
        <f t="shared" ref="W644:W707" si="20">VLOOKUP($T644&amp;" "&amp;$U644,$A$3:$B$17,2,0)</f>
        <v>North 02</v>
      </c>
      <c r="X644" s="51" t="str">
        <f t="shared" ref="X644:X707" si="21">VLOOKUP($W644,$B$3:$C$17,2,0)</f>
        <v>Provinces</v>
      </c>
    </row>
    <row r="645" spans="16:24" x14ac:dyDescent="0.3">
      <c r="P645" s="48" t="s">
        <v>631</v>
      </c>
      <c r="Q645" s="24" t="s">
        <v>131</v>
      </c>
      <c r="R645" s="24">
        <v>3</v>
      </c>
      <c r="S645" s="32">
        <v>307200.30000000005</v>
      </c>
      <c r="T645" s="24" t="s">
        <v>377</v>
      </c>
      <c r="U645" s="24" t="s">
        <v>378</v>
      </c>
      <c r="V645" s="33">
        <v>40358</v>
      </c>
      <c r="W645" s="24" t="str">
        <f t="shared" si="20"/>
        <v>Mekong 02</v>
      </c>
      <c r="X645" s="51" t="str">
        <f t="shared" si="21"/>
        <v>Provinces</v>
      </c>
    </row>
    <row r="646" spans="16:24" x14ac:dyDescent="0.3">
      <c r="P646" s="48" t="s">
        <v>630</v>
      </c>
      <c r="Q646" s="24" t="s">
        <v>54</v>
      </c>
      <c r="R646" s="24">
        <v>30</v>
      </c>
      <c r="S646" s="32">
        <v>1617000</v>
      </c>
      <c r="T646" s="24" t="s">
        <v>377</v>
      </c>
      <c r="U646" s="24" t="s">
        <v>378</v>
      </c>
      <c r="V646" s="33">
        <v>40340</v>
      </c>
      <c r="W646" s="24" t="str">
        <f t="shared" si="20"/>
        <v>Mekong 02</v>
      </c>
      <c r="X646" s="51" t="str">
        <f t="shared" si="21"/>
        <v>Provinces</v>
      </c>
    </row>
    <row r="647" spans="16:24" x14ac:dyDescent="0.3">
      <c r="P647" s="48" t="s">
        <v>630</v>
      </c>
      <c r="Q647" s="24" t="s">
        <v>114</v>
      </c>
      <c r="R647" s="24">
        <v>12</v>
      </c>
      <c r="S647" s="32">
        <v>143035.20000000001</v>
      </c>
      <c r="T647" s="24" t="s">
        <v>377</v>
      </c>
      <c r="U647" s="24" t="s">
        <v>378</v>
      </c>
      <c r="V647" s="33">
        <v>40340</v>
      </c>
      <c r="W647" s="24" t="str">
        <f t="shared" si="20"/>
        <v>Mekong 02</v>
      </c>
      <c r="X647" s="51" t="str">
        <f t="shared" si="21"/>
        <v>Provinces</v>
      </c>
    </row>
    <row r="648" spans="16:24" x14ac:dyDescent="0.3">
      <c r="P648" s="48" t="s">
        <v>630</v>
      </c>
      <c r="Q648" s="24" t="s">
        <v>121</v>
      </c>
      <c r="R648" s="24">
        <v>75</v>
      </c>
      <c r="S648" s="32">
        <v>115053.75</v>
      </c>
      <c r="T648" s="24" t="s">
        <v>377</v>
      </c>
      <c r="U648" s="24" t="s">
        <v>378</v>
      </c>
      <c r="V648" s="33">
        <v>40340</v>
      </c>
      <c r="W648" s="24" t="str">
        <f t="shared" si="20"/>
        <v>Mekong 02</v>
      </c>
      <c r="X648" s="51" t="str">
        <f t="shared" si="21"/>
        <v>Provinces</v>
      </c>
    </row>
    <row r="649" spans="16:24" x14ac:dyDescent="0.3">
      <c r="P649" s="48" t="s">
        <v>629</v>
      </c>
      <c r="Q649" s="24" t="s">
        <v>100</v>
      </c>
      <c r="R649" s="24">
        <v>2</v>
      </c>
      <c r="S649" s="32">
        <v>23940.399999999998</v>
      </c>
      <c r="T649" s="24" t="s">
        <v>383</v>
      </c>
      <c r="U649" s="24" t="s">
        <v>384</v>
      </c>
      <c r="V649" s="33">
        <v>40331</v>
      </c>
      <c r="W649" s="24" t="str">
        <f t="shared" si="20"/>
        <v>Central 02</v>
      </c>
      <c r="X649" s="51" t="str">
        <f t="shared" si="21"/>
        <v>Provinces</v>
      </c>
    </row>
    <row r="650" spans="16:24" x14ac:dyDescent="0.3">
      <c r="P650" s="48" t="s">
        <v>625</v>
      </c>
      <c r="Q650" s="24" t="s">
        <v>133</v>
      </c>
      <c r="R650" s="24">
        <v>42</v>
      </c>
      <c r="S650" s="32">
        <v>4300804.1999999993</v>
      </c>
      <c r="T650" s="24" t="s">
        <v>399</v>
      </c>
      <c r="U650" s="24" t="s">
        <v>400</v>
      </c>
      <c r="V650" s="33">
        <v>40339</v>
      </c>
      <c r="W650" s="24" t="str">
        <f t="shared" si="20"/>
        <v>Mekong 02</v>
      </c>
      <c r="X650" s="51" t="str">
        <f t="shared" si="21"/>
        <v>Provinces</v>
      </c>
    </row>
    <row r="651" spans="16:24" x14ac:dyDescent="0.3">
      <c r="P651" s="48" t="s">
        <v>622</v>
      </c>
      <c r="Q651" s="24" t="s">
        <v>90</v>
      </c>
      <c r="R651" s="24">
        <v>11</v>
      </c>
      <c r="S651" s="32">
        <v>131672.20000000001</v>
      </c>
      <c r="T651" s="24" t="s">
        <v>414</v>
      </c>
      <c r="U651" s="24" t="s">
        <v>415</v>
      </c>
      <c r="V651" s="33">
        <v>40350</v>
      </c>
      <c r="W651" s="24" t="str">
        <f t="shared" si="20"/>
        <v>North 02</v>
      </c>
      <c r="X651" s="51" t="str">
        <f t="shared" si="21"/>
        <v>Provinces</v>
      </c>
    </row>
    <row r="652" spans="16:24" x14ac:dyDescent="0.3">
      <c r="P652" s="48" t="s">
        <v>620</v>
      </c>
      <c r="Q652" s="24" t="s">
        <v>131</v>
      </c>
      <c r="R652" s="24">
        <v>10</v>
      </c>
      <c r="S652" s="32">
        <v>1024001</v>
      </c>
      <c r="T652" s="24" t="s">
        <v>402</v>
      </c>
      <c r="U652" s="24" t="s">
        <v>403</v>
      </c>
      <c r="V652" s="33">
        <v>40338</v>
      </c>
      <c r="W652" s="24" t="str">
        <f t="shared" si="20"/>
        <v>South 01</v>
      </c>
      <c r="X652" s="51" t="str">
        <f t="shared" si="21"/>
        <v>Provinces</v>
      </c>
    </row>
    <row r="653" spans="16:24" x14ac:dyDescent="0.3">
      <c r="P653" s="48" t="s">
        <v>616</v>
      </c>
      <c r="Q653" s="24" t="s">
        <v>90</v>
      </c>
      <c r="R653" s="24">
        <v>3</v>
      </c>
      <c r="S653" s="32">
        <v>35910.600000000006</v>
      </c>
      <c r="T653" s="24" t="s">
        <v>399</v>
      </c>
      <c r="U653" s="24" t="s">
        <v>400</v>
      </c>
      <c r="V653" s="33">
        <v>40348</v>
      </c>
      <c r="W653" s="24" t="str">
        <f t="shared" si="20"/>
        <v>Mekong 02</v>
      </c>
      <c r="X653" s="51" t="str">
        <f t="shared" si="21"/>
        <v>Provinces</v>
      </c>
    </row>
    <row r="654" spans="16:24" x14ac:dyDescent="0.3">
      <c r="P654" s="48" t="s">
        <v>612</v>
      </c>
      <c r="Q654" s="24" t="s">
        <v>134</v>
      </c>
      <c r="R654" s="24">
        <v>28</v>
      </c>
      <c r="S654" s="32">
        <v>1183000</v>
      </c>
      <c r="T654" s="24" t="s">
        <v>386</v>
      </c>
      <c r="U654" s="24" t="s">
        <v>387</v>
      </c>
      <c r="V654" s="33">
        <v>40331</v>
      </c>
      <c r="W654" s="24" t="str">
        <f t="shared" si="20"/>
        <v>HCM 01</v>
      </c>
      <c r="X654" s="51" t="str">
        <f t="shared" si="21"/>
        <v>HCM Area</v>
      </c>
    </row>
    <row r="655" spans="16:24" x14ac:dyDescent="0.3">
      <c r="P655" s="48" t="s">
        <v>771</v>
      </c>
      <c r="Q655" s="24" t="s">
        <v>304</v>
      </c>
      <c r="R655" s="24">
        <v>81</v>
      </c>
      <c r="S655" s="32">
        <v>3053700</v>
      </c>
      <c r="T655" s="24" t="s">
        <v>380</v>
      </c>
      <c r="U655" s="24" t="s">
        <v>381</v>
      </c>
      <c r="V655" s="33">
        <v>40291</v>
      </c>
      <c r="W655" s="24" t="str">
        <f t="shared" si="20"/>
        <v>HCM 03</v>
      </c>
      <c r="X655" s="51" t="str">
        <f t="shared" si="21"/>
        <v>HCM Area</v>
      </c>
    </row>
    <row r="656" spans="16:24" x14ac:dyDescent="0.3">
      <c r="P656" s="48" t="s">
        <v>771</v>
      </c>
      <c r="Q656" s="24" t="s">
        <v>305</v>
      </c>
      <c r="R656" s="24">
        <v>23</v>
      </c>
      <c r="S656" s="32">
        <v>897011.5</v>
      </c>
      <c r="T656" s="24" t="s">
        <v>380</v>
      </c>
      <c r="U656" s="24" t="s">
        <v>381</v>
      </c>
      <c r="V656" s="33">
        <v>40291</v>
      </c>
      <c r="W656" s="24" t="str">
        <f t="shared" si="20"/>
        <v>HCM 03</v>
      </c>
      <c r="X656" s="51" t="str">
        <f t="shared" si="21"/>
        <v>HCM Area</v>
      </c>
    </row>
    <row r="657" spans="16:24" x14ac:dyDescent="0.3">
      <c r="P657" s="48" t="s">
        <v>771</v>
      </c>
      <c r="Q657" s="24" t="s">
        <v>306</v>
      </c>
      <c r="R657" s="24">
        <v>14</v>
      </c>
      <c r="S657" s="32">
        <v>527804.19999999995</v>
      </c>
      <c r="T657" s="24" t="s">
        <v>380</v>
      </c>
      <c r="U657" s="24" t="s">
        <v>381</v>
      </c>
      <c r="V657" s="33">
        <v>40291</v>
      </c>
      <c r="W657" s="24" t="str">
        <f t="shared" si="20"/>
        <v>HCM 03</v>
      </c>
      <c r="X657" s="51" t="str">
        <f t="shared" si="21"/>
        <v>HCM Area</v>
      </c>
    </row>
    <row r="658" spans="16:24" x14ac:dyDescent="0.3">
      <c r="P658" s="48" t="s">
        <v>771</v>
      </c>
      <c r="Q658" s="24" t="s">
        <v>307</v>
      </c>
      <c r="R658" s="24">
        <v>28</v>
      </c>
      <c r="S658" s="32">
        <v>1701268.8000000003</v>
      </c>
      <c r="T658" s="24" t="s">
        <v>380</v>
      </c>
      <c r="U658" s="24" t="s">
        <v>381</v>
      </c>
      <c r="V658" s="33">
        <v>40291</v>
      </c>
      <c r="W658" s="24" t="str">
        <f t="shared" si="20"/>
        <v>HCM 03</v>
      </c>
      <c r="X658" s="51" t="str">
        <f t="shared" si="21"/>
        <v>HCM Area</v>
      </c>
    </row>
    <row r="659" spans="16:24" x14ac:dyDescent="0.3">
      <c r="P659" s="48" t="s">
        <v>771</v>
      </c>
      <c r="Q659" s="24" t="s">
        <v>308</v>
      </c>
      <c r="R659" s="24">
        <v>9</v>
      </c>
      <c r="S659" s="32">
        <v>479700.00089999998</v>
      </c>
      <c r="T659" s="24" t="s">
        <v>380</v>
      </c>
      <c r="U659" s="24" t="s">
        <v>381</v>
      </c>
      <c r="V659" s="33">
        <v>40291</v>
      </c>
      <c r="W659" s="24" t="str">
        <f t="shared" si="20"/>
        <v>HCM 03</v>
      </c>
      <c r="X659" s="51" t="str">
        <f t="shared" si="21"/>
        <v>HCM Area</v>
      </c>
    </row>
    <row r="660" spans="16:24" x14ac:dyDescent="0.3">
      <c r="P660" s="48" t="s">
        <v>771</v>
      </c>
      <c r="Q660" s="24" t="s">
        <v>309</v>
      </c>
      <c r="R660" s="24">
        <v>66</v>
      </c>
      <c r="S660" s="32">
        <v>3217500</v>
      </c>
      <c r="T660" s="24" t="s">
        <v>380</v>
      </c>
      <c r="U660" s="24" t="s">
        <v>381</v>
      </c>
      <c r="V660" s="33">
        <v>40291</v>
      </c>
      <c r="W660" s="24" t="str">
        <f t="shared" si="20"/>
        <v>HCM 03</v>
      </c>
      <c r="X660" s="51" t="str">
        <f t="shared" si="21"/>
        <v>HCM Area</v>
      </c>
    </row>
    <row r="661" spans="16:24" x14ac:dyDescent="0.3">
      <c r="P661" s="48" t="s">
        <v>771</v>
      </c>
      <c r="Q661" s="24" t="s">
        <v>310</v>
      </c>
      <c r="R661" s="24">
        <v>58</v>
      </c>
      <c r="S661" s="32">
        <v>1847300.0058000002</v>
      </c>
      <c r="T661" s="24" t="s">
        <v>380</v>
      </c>
      <c r="U661" s="24" t="s">
        <v>381</v>
      </c>
      <c r="V661" s="33">
        <v>40291</v>
      </c>
      <c r="W661" s="24" t="str">
        <f t="shared" si="20"/>
        <v>HCM 03</v>
      </c>
      <c r="X661" s="51" t="str">
        <f t="shared" si="21"/>
        <v>HCM Area</v>
      </c>
    </row>
    <row r="662" spans="16:24" x14ac:dyDescent="0.3">
      <c r="P662" s="48" t="s">
        <v>772</v>
      </c>
      <c r="Q662" s="24" t="s">
        <v>311</v>
      </c>
      <c r="R662" s="24">
        <v>48</v>
      </c>
      <c r="S662" s="32">
        <v>1809600</v>
      </c>
      <c r="T662" s="24" t="s">
        <v>380</v>
      </c>
      <c r="U662" s="24" t="s">
        <v>381</v>
      </c>
      <c r="V662" s="33">
        <v>40302</v>
      </c>
      <c r="W662" s="24" t="str">
        <f t="shared" si="20"/>
        <v>HCM 03</v>
      </c>
      <c r="X662" s="51" t="str">
        <f t="shared" si="21"/>
        <v>HCM Area</v>
      </c>
    </row>
    <row r="663" spans="16:24" x14ac:dyDescent="0.3">
      <c r="P663" s="48" t="s">
        <v>773</v>
      </c>
      <c r="Q663" s="24" t="s">
        <v>312</v>
      </c>
      <c r="R663" s="24">
        <v>17</v>
      </c>
      <c r="S663" s="32">
        <v>663008.5</v>
      </c>
      <c r="T663" s="24" t="s">
        <v>419</v>
      </c>
      <c r="U663" s="24" t="s">
        <v>420</v>
      </c>
      <c r="V663" s="33">
        <v>40307</v>
      </c>
      <c r="W663" s="24" t="str">
        <f t="shared" si="20"/>
        <v>Central 01</v>
      </c>
      <c r="X663" s="51" t="str">
        <f t="shared" si="21"/>
        <v>Provinces</v>
      </c>
    </row>
    <row r="664" spans="16:24" x14ac:dyDescent="0.3">
      <c r="P664" s="48" t="s">
        <v>774</v>
      </c>
      <c r="Q664" s="24" t="s">
        <v>313</v>
      </c>
      <c r="R664" s="24">
        <v>48</v>
      </c>
      <c r="S664" s="32">
        <v>1809614.4</v>
      </c>
      <c r="T664" s="24" t="s">
        <v>411</v>
      </c>
      <c r="U664" s="24" t="s">
        <v>412</v>
      </c>
      <c r="V664" s="33">
        <v>40294</v>
      </c>
      <c r="W664" s="24" t="str">
        <f t="shared" si="20"/>
        <v>HCM 03</v>
      </c>
      <c r="X664" s="51" t="str">
        <f t="shared" si="21"/>
        <v>HCM Area</v>
      </c>
    </row>
    <row r="665" spans="16:24" x14ac:dyDescent="0.3">
      <c r="P665" s="48" t="s">
        <v>775</v>
      </c>
      <c r="Q665" s="24" t="s">
        <v>314</v>
      </c>
      <c r="R665" s="24">
        <v>30</v>
      </c>
      <c r="S665" s="32">
        <v>1822788</v>
      </c>
      <c r="T665" s="24" t="s">
        <v>374</v>
      </c>
      <c r="U665" s="24" t="s">
        <v>375</v>
      </c>
      <c r="V665" s="33">
        <v>40324</v>
      </c>
      <c r="W665" s="24" t="str">
        <f t="shared" si="20"/>
        <v>North 01</v>
      </c>
      <c r="X665" s="51" t="str">
        <f t="shared" si="21"/>
        <v>Provinces</v>
      </c>
    </row>
    <row r="666" spans="16:24" x14ac:dyDescent="0.3">
      <c r="P666" s="48" t="s">
        <v>775</v>
      </c>
      <c r="Q666" s="24" t="s">
        <v>315</v>
      </c>
      <c r="R666" s="24">
        <v>12</v>
      </c>
      <c r="S666" s="32">
        <v>639600.00120000006</v>
      </c>
      <c r="T666" s="24" t="s">
        <v>374</v>
      </c>
      <c r="U666" s="24" t="s">
        <v>375</v>
      </c>
      <c r="V666" s="33">
        <v>40324</v>
      </c>
      <c r="W666" s="24" t="str">
        <f t="shared" si="20"/>
        <v>North 01</v>
      </c>
      <c r="X666" s="51" t="str">
        <f t="shared" si="21"/>
        <v>Provinces</v>
      </c>
    </row>
    <row r="667" spans="16:24" x14ac:dyDescent="0.3">
      <c r="P667" s="48" t="s">
        <v>775</v>
      </c>
      <c r="Q667" s="24" t="s">
        <v>316</v>
      </c>
      <c r="R667" s="24">
        <v>9</v>
      </c>
      <c r="S667" s="32">
        <v>438750</v>
      </c>
      <c r="T667" s="24" t="s">
        <v>374</v>
      </c>
      <c r="U667" s="24" t="s">
        <v>375</v>
      </c>
      <c r="V667" s="33">
        <v>40324</v>
      </c>
      <c r="W667" s="24" t="str">
        <f t="shared" si="20"/>
        <v>North 01</v>
      </c>
      <c r="X667" s="51" t="str">
        <f t="shared" si="21"/>
        <v>Provinces</v>
      </c>
    </row>
    <row r="668" spans="16:24" x14ac:dyDescent="0.3">
      <c r="P668" s="48" t="s">
        <v>775</v>
      </c>
      <c r="Q668" s="24" t="s">
        <v>317</v>
      </c>
      <c r="R668" s="24">
        <v>6</v>
      </c>
      <c r="S668" s="32">
        <v>191100.0006</v>
      </c>
      <c r="T668" s="24" t="s">
        <v>374</v>
      </c>
      <c r="U668" s="24" t="s">
        <v>375</v>
      </c>
      <c r="V668" s="33">
        <v>40324</v>
      </c>
      <c r="W668" s="24" t="str">
        <f t="shared" si="20"/>
        <v>North 01</v>
      </c>
      <c r="X668" s="51" t="str">
        <f t="shared" si="21"/>
        <v>Provinces</v>
      </c>
    </row>
    <row r="669" spans="16:24" x14ac:dyDescent="0.3">
      <c r="P669" s="48" t="s">
        <v>775</v>
      </c>
      <c r="Q669" s="24" t="s">
        <v>318</v>
      </c>
      <c r="R669" s="24">
        <v>14</v>
      </c>
      <c r="S669" s="32">
        <v>527800</v>
      </c>
      <c r="T669" s="24" t="s">
        <v>374</v>
      </c>
      <c r="U669" s="24" t="s">
        <v>375</v>
      </c>
      <c r="V669" s="33">
        <v>40324</v>
      </c>
      <c r="W669" s="24" t="str">
        <f t="shared" si="20"/>
        <v>North 01</v>
      </c>
      <c r="X669" s="51" t="str">
        <f t="shared" si="21"/>
        <v>Provinces</v>
      </c>
    </row>
    <row r="670" spans="16:24" x14ac:dyDescent="0.3">
      <c r="P670" s="48" t="s">
        <v>775</v>
      </c>
      <c r="Q670" s="24" t="s">
        <v>319</v>
      </c>
      <c r="R670" s="24">
        <v>43</v>
      </c>
      <c r="S670" s="32">
        <v>1677021.5</v>
      </c>
      <c r="T670" s="24" t="s">
        <v>374</v>
      </c>
      <c r="U670" s="24" t="s">
        <v>375</v>
      </c>
      <c r="V670" s="33">
        <v>40324</v>
      </c>
      <c r="W670" s="24" t="str">
        <f t="shared" si="20"/>
        <v>North 01</v>
      </c>
      <c r="X670" s="51" t="str">
        <f t="shared" si="21"/>
        <v>Provinces</v>
      </c>
    </row>
    <row r="671" spans="16:24" x14ac:dyDescent="0.3">
      <c r="P671" s="48" t="s">
        <v>775</v>
      </c>
      <c r="Q671" s="24" t="s">
        <v>320</v>
      </c>
      <c r="R671" s="24">
        <v>39</v>
      </c>
      <c r="S671" s="32">
        <v>1470311.7000000002</v>
      </c>
      <c r="T671" s="24" t="s">
        <v>374</v>
      </c>
      <c r="U671" s="24" t="s">
        <v>375</v>
      </c>
      <c r="V671" s="33">
        <v>40324</v>
      </c>
      <c r="W671" s="24" t="str">
        <f t="shared" si="20"/>
        <v>North 01</v>
      </c>
      <c r="X671" s="51" t="str">
        <f t="shared" si="21"/>
        <v>Provinces</v>
      </c>
    </row>
    <row r="672" spans="16:24" x14ac:dyDescent="0.3">
      <c r="P672" s="48" t="s">
        <v>776</v>
      </c>
      <c r="Q672" s="24" t="s">
        <v>321</v>
      </c>
      <c r="R672" s="24">
        <v>53</v>
      </c>
      <c r="S672" s="32">
        <v>3220258.8</v>
      </c>
      <c r="T672" s="24" t="s">
        <v>389</v>
      </c>
      <c r="U672" s="24" t="s">
        <v>390</v>
      </c>
      <c r="V672" s="33">
        <v>40311</v>
      </c>
      <c r="W672" s="24" t="str">
        <f t="shared" si="20"/>
        <v>South 02</v>
      </c>
      <c r="X672" s="51" t="str">
        <f t="shared" si="21"/>
        <v>Provinces</v>
      </c>
    </row>
    <row r="673" spans="16:24" x14ac:dyDescent="0.3">
      <c r="P673" s="48" t="s">
        <v>776</v>
      </c>
      <c r="Q673" s="24" t="s">
        <v>322</v>
      </c>
      <c r="R673" s="24">
        <v>8</v>
      </c>
      <c r="S673" s="32">
        <v>426400.00079999998</v>
      </c>
      <c r="T673" s="24" t="s">
        <v>389</v>
      </c>
      <c r="U673" s="24" t="s">
        <v>390</v>
      </c>
      <c r="V673" s="33">
        <v>40311</v>
      </c>
      <c r="W673" s="24" t="str">
        <f t="shared" si="20"/>
        <v>South 02</v>
      </c>
      <c r="X673" s="51" t="str">
        <f t="shared" si="21"/>
        <v>Provinces</v>
      </c>
    </row>
    <row r="674" spans="16:24" x14ac:dyDescent="0.3">
      <c r="P674" s="48" t="s">
        <v>776</v>
      </c>
      <c r="Q674" s="24" t="s">
        <v>323</v>
      </c>
      <c r="R674" s="24">
        <v>12</v>
      </c>
      <c r="S674" s="32">
        <v>585000</v>
      </c>
      <c r="T674" s="24" t="s">
        <v>389</v>
      </c>
      <c r="U674" s="24" t="s">
        <v>390</v>
      </c>
      <c r="V674" s="33">
        <v>40311</v>
      </c>
      <c r="W674" s="24" t="str">
        <f t="shared" si="20"/>
        <v>South 02</v>
      </c>
      <c r="X674" s="51" t="str">
        <f t="shared" si="21"/>
        <v>Provinces</v>
      </c>
    </row>
    <row r="675" spans="16:24" x14ac:dyDescent="0.3">
      <c r="P675" s="48" t="s">
        <v>776</v>
      </c>
      <c r="Q675" s="24" t="s">
        <v>324</v>
      </c>
      <c r="R675" s="24">
        <v>4</v>
      </c>
      <c r="S675" s="32">
        <v>117761.60000000001</v>
      </c>
      <c r="T675" s="24" t="s">
        <v>389</v>
      </c>
      <c r="U675" s="24" t="s">
        <v>390</v>
      </c>
      <c r="V675" s="33">
        <v>40311</v>
      </c>
      <c r="W675" s="24" t="str">
        <f t="shared" si="20"/>
        <v>South 02</v>
      </c>
      <c r="X675" s="51" t="str">
        <f t="shared" si="21"/>
        <v>Provinces</v>
      </c>
    </row>
    <row r="676" spans="16:24" x14ac:dyDescent="0.3">
      <c r="P676" s="48" t="s">
        <v>776</v>
      </c>
      <c r="Q676" s="24" t="s">
        <v>325</v>
      </c>
      <c r="R676" s="24">
        <v>7</v>
      </c>
      <c r="S676" s="32">
        <v>385277.2</v>
      </c>
      <c r="T676" s="24" t="s">
        <v>389</v>
      </c>
      <c r="U676" s="24" t="s">
        <v>390</v>
      </c>
      <c r="V676" s="33">
        <v>40311</v>
      </c>
      <c r="W676" s="24" t="str">
        <f t="shared" si="20"/>
        <v>South 02</v>
      </c>
      <c r="X676" s="51" t="str">
        <f t="shared" si="21"/>
        <v>Provinces</v>
      </c>
    </row>
    <row r="677" spans="16:24" x14ac:dyDescent="0.3">
      <c r="P677" s="48" t="s">
        <v>776</v>
      </c>
      <c r="Q677" s="24" t="s">
        <v>326</v>
      </c>
      <c r="R677" s="24">
        <v>37</v>
      </c>
      <c r="S677" s="32">
        <v>4972807.4000000004</v>
      </c>
      <c r="T677" s="24" t="s">
        <v>389</v>
      </c>
      <c r="U677" s="24" t="s">
        <v>390</v>
      </c>
      <c r="V677" s="33">
        <v>40311</v>
      </c>
      <c r="W677" s="24" t="str">
        <f t="shared" si="20"/>
        <v>South 02</v>
      </c>
      <c r="X677" s="51" t="str">
        <f t="shared" si="21"/>
        <v>Provinces</v>
      </c>
    </row>
    <row r="678" spans="16:24" x14ac:dyDescent="0.3">
      <c r="P678" s="48" t="s">
        <v>776</v>
      </c>
      <c r="Q678" s="24" t="s">
        <v>327</v>
      </c>
      <c r="R678" s="24">
        <v>31</v>
      </c>
      <c r="S678" s="32">
        <v>912652.4</v>
      </c>
      <c r="T678" s="24" t="s">
        <v>389</v>
      </c>
      <c r="U678" s="24" t="s">
        <v>390</v>
      </c>
      <c r="V678" s="33">
        <v>40311</v>
      </c>
      <c r="W678" s="24" t="str">
        <f t="shared" si="20"/>
        <v>South 02</v>
      </c>
      <c r="X678" s="51" t="str">
        <f t="shared" si="21"/>
        <v>Provinces</v>
      </c>
    </row>
    <row r="679" spans="16:24" x14ac:dyDescent="0.3">
      <c r="P679" s="48" t="s">
        <v>611</v>
      </c>
      <c r="Q679" s="24" t="s">
        <v>90</v>
      </c>
      <c r="R679" s="24">
        <v>7</v>
      </c>
      <c r="S679" s="32">
        <v>83791.400000000009</v>
      </c>
      <c r="T679" s="24" t="s">
        <v>377</v>
      </c>
      <c r="U679" s="24" t="s">
        <v>378</v>
      </c>
      <c r="V679" s="33">
        <v>40334</v>
      </c>
      <c r="W679" s="24" t="str">
        <f t="shared" si="20"/>
        <v>Mekong 02</v>
      </c>
      <c r="X679" s="51" t="str">
        <f t="shared" si="21"/>
        <v>Provinces</v>
      </c>
    </row>
    <row r="680" spans="16:24" x14ac:dyDescent="0.3">
      <c r="P680" s="48" t="s">
        <v>611</v>
      </c>
      <c r="Q680" s="24" t="s">
        <v>132</v>
      </c>
      <c r="R680" s="24">
        <v>6</v>
      </c>
      <c r="S680" s="32">
        <v>614400.60000000009</v>
      </c>
      <c r="T680" s="24" t="s">
        <v>377</v>
      </c>
      <c r="U680" s="24" t="s">
        <v>378</v>
      </c>
      <c r="V680" s="33">
        <v>40334</v>
      </c>
      <c r="W680" s="24" t="str">
        <f t="shared" si="20"/>
        <v>Mekong 02</v>
      </c>
      <c r="X680" s="51" t="str">
        <f t="shared" si="21"/>
        <v>Provinces</v>
      </c>
    </row>
    <row r="681" spans="16:24" x14ac:dyDescent="0.3">
      <c r="P681" s="48" t="s">
        <v>611</v>
      </c>
      <c r="Q681" s="24" t="s">
        <v>80</v>
      </c>
      <c r="R681" s="24">
        <v>54</v>
      </c>
      <c r="S681" s="32">
        <v>2851200</v>
      </c>
      <c r="T681" s="24" t="s">
        <v>377</v>
      </c>
      <c r="U681" s="24" t="s">
        <v>378</v>
      </c>
      <c r="V681" s="33">
        <v>40334</v>
      </c>
      <c r="W681" s="24" t="str">
        <f t="shared" si="20"/>
        <v>Mekong 02</v>
      </c>
      <c r="X681" s="51" t="str">
        <f t="shared" si="21"/>
        <v>Provinces</v>
      </c>
    </row>
    <row r="682" spans="16:24" x14ac:dyDescent="0.3">
      <c r="P682" s="48" t="s">
        <v>778</v>
      </c>
      <c r="Q682" s="24" t="s">
        <v>331</v>
      </c>
      <c r="R682" s="24">
        <v>25</v>
      </c>
      <c r="S682" s="32">
        <v>560010</v>
      </c>
      <c r="T682" s="24" t="s">
        <v>377</v>
      </c>
      <c r="U682" s="24" t="s">
        <v>378</v>
      </c>
      <c r="V682" s="33">
        <v>40320</v>
      </c>
      <c r="W682" s="24" t="str">
        <f t="shared" si="20"/>
        <v>Mekong 02</v>
      </c>
      <c r="X682" s="51" t="str">
        <f t="shared" si="21"/>
        <v>Provinces</v>
      </c>
    </row>
    <row r="683" spans="16:24" x14ac:dyDescent="0.3">
      <c r="P683" s="48" t="s">
        <v>778</v>
      </c>
      <c r="Q683" s="24" t="s">
        <v>332</v>
      </c>
      <c r="R683" s="24">
        <v>10</v>
      </c>
      <c r="S683" s="32">
        <v>224004</v>
      </c>
      <c r="T683" s="24" t="s">
        <v>377</v>
      </c>
      <c r="U683" s="24" t="s">
        <v>378</v>
      </c>
      <c r="V683" s="33">
        <v>40320</v>
      </c>
      <c r="W683" s="24" t="str">
        <f t="shared" si="20"/>
        <v>Mekong 02</v>
      </c>
      <c r="X683" s="51" t="str">
        <f t="shared" si="21"/>
        <v>Provinces</v>
      </c>
    </row>
    <row r="684" spans="16:24" x14ac:dyDescent="0.3">
      <c r="P684" s="48" t="s">
        <v>778</v>
      </c>
      <c r="Q684" s="24" t="s">
        <v>333</v>
      </c>
      <c r="R684" s="24">
        <v>40</v>
      </c>
      <c r="S684" s="32">
        <v>2201584</v>
      </c>
      <c r="T684" s="24" t="s">
        <v>377</v>
      </c>
      <c r="U684" s="24" t="s">
        <v>378</v>
      </c>
      <c r="V684" s="33">
        <v>40320</v>
      </c>
      <c r="W684" s="24" t="str">
        <f t="shared" si="20"/>
        <v>Mekong 02</v>
      </c>
      <c r="X684" s="51" t="str">
        <f t="shared" si="21"/>
        <v>Provinces</v>
      </c>
    </row>
    <row r="685" spans="16:24" x14ac:dyDescent="0.3">
      <c r="P685" s="48" t="s">
        <v>779</v>
      </c>
      <c r="Q685" s="24" t="s">
        <v>334</v>
      </c>
      <c r="R685" s="24">
        <v>25</v>
      </c>
      <c r="S685" s="32">
        <v>3360005.0000000005</v>
      </c>
      <c r="T685" s="24" t="s">
        <v>383</v>
      </c>
      <c r="U685" s="24" t="s">
        <v>384</v>
      </c>
      <c r="V685" s="33">
        <v>40281</v>
      </c>
      <c r="W685" s="24" t="str">
        <f t="shared" si="20"/>
        <v>Central 02</v>
      </c>
      <c r="X685" s="51" t="str">
        <f t="shared" si="21"/>
        <v>Provinces</v>
      </c>
    </row>
    <row r="686" spans="16:24" x14ac:dyDescent="0.3">
      <c r="P686" s="48" t="s">
        <v>779</v>
      </c>
      <c r="Q686" s="24" t="s">
        <v>335</v>
      </c>
      <c r="R686" s="24">
        <v>30</v>
      </c>
      <c r="S686" s="32">
        <v>883212</v>
      </c>
      <c r="T686" s="24" t="s">
        <v>383</v>
      </c>
      <c r="U686" s="24" t="s">
        <v>384</v>
      </c>
      <c r="V686" s="33">
        <v>40281</v>
      </c>
      <c r="W686" s="24" t="str">
        <f t="shared" si="20"/>
        <v>Central 02</v>
      </c>
      <c r="X686" s="51" t="str">
        <f t="shared" si="21"/>
        <v>Provinces</v>
      </c>
    </row>
    <row r="687" spans="16:24" x14ac:dyDescent="0.3">
      <c r="P687" s="48" t="s">
        <v>779</v>
      </c>
      <c r="Q687" s="24" t="s">
        <v>336</v>
      </c>
      <c r="R687" s="24">
        <v>90</v>
      </c>
      <c r="S687" s="32">
        <v>2016036.0000000002</v>
      </c>
      <c r="T687" s="24" t="s">
        <v>383</v>
      </c>
      <c r="U687" s="24" t="s">
        <v>384</v>
      </c>
      <c r="V687" s="33">
        <v>40281</v>
      </c>
      <c r="W687" s="24" t="str">
        <f t="shared" si="20"/>
        <v>Central 02</v>
      </c>
      <c r="X687" s="51" t="str">
        <f t="shared" si="21"/>
        <v>Provinces</v>
      </c>
    </row>
    <row r="688" spans="16:24" x14ac:dyDescent="0.3">
      <c r="P688" s="48" t="s">
        <v>779</v>
      </c>
      <c r="Q688" s="24" t="s">
        <v>337</v>
      </c>
      <c r="R688" s="24">
        <v>15</v>
      </c>
      <c r="S688" s="32">
        <v>825594</v>
      </c>
      <c r="T688" s="24" t="s">
        <v>383</v>
      </c>
      <c r="U688" s="24" t="s">
        <v>384</v>
      </c>
      <c r="V688" s="33">
        <v>40281</v>
      </c>
      <c r="W688" s="24" t="str">
        <f t="shared" si="20"/>
        <v>Central 02</v>
      </c>
      <c r="X688" s="51" t="str">
        <f t="shared" si="21"/>
        <v>Provinces</v>
      </c>
    </row>
    <row r="689" spans="16:24" x14ac:dyDescent="0.3">
      <c r="P689" s="48" t="s">
        <v>611</v>
      </c>
      <c r="Q689" s="24" t="s">
        <v>125</v>
      </c>
      <c r="R689" s="24">
        <v>1</v>
      </c>
      <c r="S689" s="32">
        <v>4383.75</v>
      </c>
      <c r="T689" s="24" t="s">
        <v>377</v>
      </c>
      <c r="U689" s="24" t="s">
        <v>378</v>
      </c>
      <c r="V689" s="33">
        <v>40334</v>
      </c>
      <c r="W689" s="24" t="str">
        <f t="shared" si="20"/>
        <v>Mekong 02</v>
      </c>
      <c r="X689" s="51" t="str">
        <f t="shared" si="21"/>
        <v>Provinces</v>
      </c>
    </row>
    <row r="690" spans="16:24" x14ac:dyDescent="0.3">
      <c r="P690" s="48" t="s">
        <v>610</v>
      </c>
      <c r="Q690" s="24" t="s">
        <v>112</v>
      </c>
      <c r="R690" s="24">
        <v>27</v>
      </c>
      <c r="S690" s="32">
        <v>663795</v>
      </c>
      <c r="T690" s="24" t="s">
        <v>405</v>
      </c>
      <c r="U690" s="24" t="s">
        <v>406</v>
      </c>
      <c r="V690" s="33">
        <v>40335</v>
      </c>
      <c r="W690" s="24" t="str">
        <f t="shared" si="20"/>
        <v>Mekong 01</v>
      </c>
      <c r="X690" s="51" t="str">
        <f t="shared" si="21"/>
        <v>Provinces</v>
      </c>
    </row>
    <row r="691" spans="16:24" x14ac:dyDescent="0.3">
      <c r="P691" s="48" t="s">
        <v>606</v>
      </c>
      <c r="Q691" s="24" t="s">
        <v>74</v>
      </c>
      <c r="R691" s="24">
        <v>67</v>
      </c>
      <c r="S691" s="32">
        <v>3611300</v>
      </c>
      <c r="T691" s="24" t="s">
        <v>374</v>
      </c>
      <c r="U691" s="24" t="s">
        <v>375</v>
      </c>
      <c r="V691" s="33">
        <v>40345</v>
      </c>
      <c r="W691" s="24" t="str">
        <f t="shared" si="20"/>
        <v>North 01</v>
      </c>
      <c r="X691" s="51" t="str">
        <f t="shared" si="21"/>
        <v>Provinces</v>
      </c>
    </row>
    <row r="692" spans="16:24" x14ac:dyDescent="0.3">
      <c r="P692" s="48" t="s">
        <v>606</v>
      </c>
      <c r="Q692" s="24" t="s">
        <v>117</v>
      </c>
      <c r="R692" s="24">
        <v>33</v>
      </c>
      <c r="S692" s="32">
        <v>1394250</v>
      </c>
      <c r="T692" s="24" t="s">
        <v>374</v>
      </c>
      <c r="U692" s="24" t="s">
        <v>375</v>
      </c>
      <c r="V692" s="33">
        <v>40345</v>
      </c>
      <c r="W692" s="24" t="str">
        <f t="shared" si="20"/>
        <v>North 01</v>
      </c>
      <c r="X692" s="51" t="str">
        <f t="shared" si="21"/>
        <v>Provinces</v>
      </c>
    </row>
    <row r="693" spans="16:24" x14ac:dyDescent="0.3">
      <c r="P693" s="48" t="s">
        <v>781</v>
      </c>
      <c r="Q693" s="24" t="s">
        <v>342</v>
      </c>
      <c r="R693" s="24">
        <v>89</v>
      </c>
      <c r="S693" s="32">
        <v>11961617.800000001</v>
      </c>
      <c r="T693" s="24" t="s">
        <v>414</v>
      </c>
      <c r="U693" s="24" t="s">
        <v>415</v>
      </c>
      <c r="V693" s="33">
        <v>40293</v>
      </c>
      <c r="W693" s="24" t="str">
        <f t="shared" si="20"/>
        <v>North 02</v>
      </c>
      <c r="X693" s="51" t="str">
        <f t="shared" si="21"/>
        <v>Provinces</v>
      </c>
    </row>
    <row r="694" spans="16:24" x14ac:dyDescent="0.3">
      <c r="P694" s="48" t="s">
        <v>781</v>
      </c>
      <c r="Q694" s="24" t="s">
        <v>343</v>
      </c>
      <c r="R694" s="24">
        <v>82</v>
      </c>
      <c r="S694" s="32">
        <v>3989726.4</v>
      </c>
      <c r="T694" s="24" t="s">
        <v>414</v>
      </c>
      <c r="U694" s="24" t="s">
        <v>415</v>
      </c>
      <c r="V694" s="33">
        <v>40293</v>
      </c>
      <c r="W694" s="24" t="str">
        <f t="shared" si="20"/>
        <v>North 02</v>
      </c>
      <c r="X694" s="51" t="str">
        <f t="shared" si="21"/>
        <v>Provinces</v>
      </c>
    </row>
    <row r="695" spans="16:24" x14ac:dyDescent="0.3">
      <c r="P695" s="48" t="s">
        <v>781</v>
      </c>
      <c r="Q695" s="24" t="s">
        <v>344</v>
      </c>
      <c r="R695" s="24">
        <v>2</v>
      </c>
      <c r="S695" s="32">
        <v>39947.599999999999</v>
      </c>
      <c r="T695" s="24" t="s">
        <v>414</v>
      </c>
      <c r="U695" s="24" t="s">
        <v>415</v>
      </c>
      <c r="V695" s="33">
        <v>40293</v>
      </c>
      <c r="W695" s="24" t="str">
        <f t="shared" si="20"/>
        <v>North 02</v>
      </c>
      <c r="X695" s="51" t="str">
        <f t="shared" si="21"/>
        <v>Provinces</v>
      </c>
    </row>
    <row r="696" spans="16:24" x14ac:dyDescent="0.3">
      <c r="P696" s="48" t="s">
        <v>781</v>
      </c>
      <c r="Q696" s="24" t="s">
        <v>345</v>
      </c>
      <c r="R696" s="24">
        <v>23</v>
      </c>
      <c r="S696" s="32">
        <v>791763.5</v>
      </c>
      <c r="T696" s="24" t="s">
        <v>414</v>
      </c>
      <c r="U696" s="24" t="s">
        <v>415</v>
      </c>
      <c r="V696" s="33">
        <v>40293</v>
      </c>
      <c r="W696" s="24" t="str">
        <f t="shared" si="20"/>
        <v>North 02</v>
      </c>
      <c r="X696" s="51" t="str">
        <f t="shared" si="21"/>
        <v>Provinces</v>
      </c>
    </row>
    <row r="697" spans="16:24" x14ac:dyDescent="0.3">
      <c r="P697" s="48" t="s">
        <v>782</v>
      </c>
      <c r="Q697" s="24" t="s">
        <v>346</v>
      </c>
      <c r="R697" s="24">
        <v>3</v>
      </c>
      <c r="S697" s="32">
        <v>113401.20000000001</v>
      </c>
      <c r="T697" s="24" t="s">
        <v>377</v>
      </c>
      <c r="U697" s="24" t="s">
        <v>378</v>
      </c>
      <c r="V697" s="33">
        <v>40324</v>
      </c>
      <c r="W697" s="24" t="str">
        <f t="shared" si="20"/>
        <v>Mekong 02</v>
      </c>
      <c r="X697" s="51" t="str">
        <f t="shared" si="21"/>
        <v>Provinces</v>
      </c>
    </row>
    <row r="698" spans="16:24" x14ac:dyDescent="0.3">
      <c r="P698" s="48" t="s">
        <v>782</v>
      </c>
      <c r="Q698" s="24" t="s">
        <v>347</v>
      </c>
      <c r="R698" s="24">
        <v>8</v>
      </c>
      <c r="S698" s="32">
        <v>302403.20000000001</v>
      </c>
      <c r="T698" s="24" t="s">
        <v>377</v>
      </c>
      <c r="U698" s="24" t="s">
        <v>378</v>
      </c>
      <c r="V698" s="33">
        <v>40324</v>
      </c>
      <c r="W698" s="24" t="str">
        <f t="shared" si="20"/>
        <v>Mekong 02</v>
      </c>
      <c r="X698" s="51" t="str">
        <f t="shared" si="21"/>
        <v>Provinces</v>
      </c>
    </row>
    <row r="699" spans="16:24" x14ac:dyDescent="0.3">
      <c r="P699" s="48" t="s">
        <v>782</v>
      </c>
      <c r="Q699" s="24" t="s">
        <v>348</v>
      </c>
      <c r="R699" s="24">
        <v>7</v>
      </c>
      <c r="S699" s="32">
        <v>341250</v>
      </c>
      <c r="T699" s="24" t="s">
        <v>377</v>
      </c>
      <c r="U699" s="24" t="s">
        <v>378</v>
      </c>
      <c r="V699" s="33">
        <v>40324</v>
      </c>
      <c r="W699" s="24" t="str">
        <f t="shared" si="20"/>
        <v>Mekong 02</v>
      </c>
      <c r="X699" s="51" t="str">
        <f t="shared" si="21"/>
        <v>Provinces</v>
      </c>
    </row>
    <row r="700" spans="16:24" x14ac:dyDescent="0.3">
      <c r="P700" s="48" t="s">
        <v>782</v>
      </c>
      <c r="Q700" s="24" t="s">
        <v>349</v>
      </c>
      <c r="R700" s="24">
        <v>1</v>
      </c>
      <c r="S700" s="32">
        <v>34424.5</v>
      </c>
      <c r="T700" s="24" t="s">
        <v>377</v>
      </c>
      <c r="U700" s="24" t="s">
        <v>378</v>
      </c>
      <c r="V700" s="33">
        <v>40324</v>
      </c>
      <c r="W700" s="24" t="str">
        <f t="shared" si="20"/>
        <v>Mekong 02</v>
      </c>
      <c r="X700" s="51" t="str">
        <f t="shared" si="21"/>
        <v>Provinces</v>
      </c>
    </row>
    <row r="701" spans="16:24" x14ac:dyDescent="0.3">
      <c r="P701" s="48" t="s">
        <v>783</v>
      </c>
      <c r="Q701" s="24" t="s">
        <v>350</v>
      </c>
      <c r="R701" s="24">
        <v>16</v>
      </c>
      <c r="S701" s="32">
        <v>604806.40000000002</v>
      </c>
      <c r="T701" s="24" t="s">
        <v>383</v>
      </c>
      <c r="U701" s="24" t="s">
        <v>384</v>
      </c>
      <c r="V701" s="33">
        <v>40281</v>
      </c>
      <c r="W701" s="24" t="str">
        <f t="shared" si="20"/>
        <v>Central 02</v>
      </c>
      <c r="X701" s="51" t="str">
        <f t="shared" si="21"/>
        <v>Provinces</v>
      </c>
    </row>
    <row r="702" spans="16:24" x14ac:dyDescent="0.3">
      <c r="P702" s="48" t="s">
        <v>606</v>
      </c>
      <c r="Q702" s="24" t="s">
        <v>114</v>
      </c>
      <c r="R702" s="24">
        <v>15</v>
      </c>
      <c r="S702" s="32">
        <v>178794</v>
      </c>
      <c r="T702" s="24" t="s">
        <v>374</v>
      </c>
      <c r="U702" s="24" t="s">
        <v>375</v>
      </c>
      <c r="V702" s="33">
        <v>40345</v>
      </c>
      <c r="W702" s="24" t="str">
        <f t="shared" si="20"/>
        <v>North 01</v>
      </c>
      <c r="X702" s="51" t="str">
        <f t="shared" si="21"/>
        <v>Provinces</v>
      </c>
    </row>
    <row r="703" spans="16:24" x14ac:dyDescent="0.3">
      <c r="P703" s="48" t="s">
        <v>785</v>
      </c>
      <c r="Q703" s="24" t="s">
        <v>352</v>
      </c>
      <c r="R703" s="24">
        <v>8</v>
      </c>
      <c r="S703" s="32">
        <v>275396</v>
      </c>
      <c r="T703" s="24" t="s">
        <v>389</v>
      </c>
      <c r="U703" s="24" t="s">
        <v>390</v>
      </c>
      <c r="V703" s="33">
        <v>40316</v>
      </c>
      <c r="W703" s="24" t="str">
        <f t="shared" si="20"/>
        <v>South 02</v>
      </c>
      <c r="X703" s="51" t="str">
        <f t="shared" si="21"/>
        <v>Provinces</v>
      </c>
    </row>
    <row r="704" spans="16:24" x14ac:dyDescent="0.3">
      <c r="P704" s="48" t="s">
        <v>606</v>
      </c>
      <c r="Q704" s="24" t="s">
        <v>103</v>
      </c>
      <c r="R704" s="24">
        <v>22</v>
      </c>
      <c r="S704" s="32">
        <v>540870</v>
      </c>
      <c r="T704" s="24" t="s">
        <v>374</v>
      </c>
      <c r="U704" s="24" t="s">
        <v>375</v>
      </c>
      <c r="V704" s="33">
        <v>40345</v>
      </c>
      <c r="W704" s="24" t="str">
        <f t="shared" si="20"/>
        <v>North 01</v>
      </c>
      <c r="X704" s="51" t="str">
        <f t="shared" si="21"/>
        <v>Provinces</v>
      </c>
    </row>
    <row r="705" spans="16:24" x14ac:dyDescent="0.3">
      <c r="P705" s="48" t="s">
        <v>605</v>
      </c>
      <c r="Q705" s="24" t="s">
        <v>119</v>
      </c>
      <c r="R705" s="24">
        <v>1</v>
      </c>
      <c r="S705" s="32">
        <v>22750</v>
      </c>
      <c r="T705" s="24" t="s">
        <v>386</v>
      </c>
      <c r="U705" s="24" t="s">
        <v>387</v>
      </c>
      <c r="V705" s="33">
        <v>40331</v>
      </c>
      <c r="W705" s="24" t="str">
        <f t="shared" si="20"/>
        <v>HCM 01</v>
      </c>
      <c r="X705" s="51" t="str">
        <f t="shared" si="21"/>
        <v>HCM Area</v>
      </c>
    </row>
    <row r="706" spans="16:24" x14ac:dyDescent="0.3">
      <c r="P706" s="48" t="s">
        <v>600</v>
      </c>
      <c r="Q706" s="24" t="s">
        <v>128</v>
      </c>
      <c r="R706" s="24">
        <v>10</v>
      </c>
      <c r="S706" s="32">
        <v>1024000.9999999999</v>
      </c>
      <c r="T706" s="24" t="s">
        <v>411</v>
      </c>
      <c r="U706" s="24" t="s">
        <v>412</v>
      </c>
      <c r="V706" s="33">
        <v>40341</v>
      </c>
      <c r="W706" s="24" t="str">
        <f t="shared" si="20"/>
        <v>HCM 03</v>
      </c>
      <c r="X706" s="51" t="str">
        <f t="shared" si="21"/>
        <v>HCM Area</v>
      </c>
    </row>
    <row r="707" spans="16:24" x14ac:dyDescent="0.3">
      <c r="P707" s="48" t="s">
        <v>590</v>
      </c>
      <c r="Q707" s="24" t="s">
        <v>118</v>
      </c>
      <c r="R707" s="24">
        <v>7</v>
      </c>
      <c r="S707" s="32">
        <v>295750</v>
      </c>
      <c r="T707" s="24" t="s">
        <v>439</v>
      </c>
      <c r="U707" s="24" t="s">
        <v>440</v>
      </c>
      <c r="V707" s="33">
        <v>40339</v>
      </c>
      <c r="W707" s="24" t="str">
        <f t="shared" si="20"/>
        <v>Mekong 01</v>
      </c>
      <c r="X707" s="51" t="str">
        <f t="shared" si="21"/>
        <v>Provinces</v>
      </c>
    </row>
    <row r="708" spans="16:24" x14ac:dyDescent="0.3">
      <c r="P708" s="48" t="s">
        <v>586</v>
      </c>
      <c r="Q708" s="24" t="s">
        <v>87</v>
      </c>
      <c r="R708" s="24">
        <v>15</v>
      </c>
      <c r="S708" s="32">
        <v>179552.99999999997</v>
      </c>
      <c r="T708" s="24" t="s">
        <v>396</v>
      </c>
      <c r="U708" s="24" t="s">
        <v>397</v>
      </c>
      <c r="V708" s="33">
        <v>40350</v>
      </c>
      <c r="W708" s="24" t="str">
        <f t="shared" ref="W708:W753" si="22">VLOOKUP($T708&amp;" "&amp;$U708,$A$3:$B$17,2,0)</f>
        <v>HCM 01</v>
      </c>
      <c r="X708" s="51" t="str">
        <f t="shared" ref="X708:X753" si="23">VLOOKUP($W708,$B$3:$C$17,2,0)</f>
        <v>HCM Area</v>
      </c>
    </row>
    <row r="709" spans="16:24" x14ac:dyDescent="0.3">
      <c r="P709" s="48" t="s">
        <v>582</v>
      </c>
      <c r="Q709" s="24" t="s">
        <v>77</v>
      </c>
      <c r="R709" s="24">
        <v>10</v>
      </c>
      <c r="S709" s="32">
        <v>528000</v>
      </c>
      <c r="T709" s="24" t="s">
        <v>439</v>
      </c>
      <c r="U709" s="24" t="s">
        <v>440</v>
      </c>
      <c r="V709" s="33">
        <v>40334</v>
      </c>
      <c r="W709" s="24" t="str">
        <f t="shared" si="22"/>
        <v>Mekong 01</v>
      </c>
      <c r="X709" s="51" t="str">
        <f t="shared" si="23"/>
        <v>Provinces</v>
      </c>
    </row>
    <row r="710" spans="16:24" x14ac:dyDescent="0.3">
      <c r="P710" s="48" t="s">
        <v>580</v>
      </c>
      <c r="Q710" s="24" t="s">
        <v>117</v>
      </c>
      <c r="R710" s="24">
        <v>10</v>
      </c>
      <c r="S710" s="32">
        <v>422500</v>
      </c>
      <c r="T710" s="24" t="s">
        <v>392</v>
      </c>
      <c r="U710" s="24" t="s">
        <v>393</v>
      </c>
      <c r="V710" s="33">
        <v>40355</v>
      </c>
      <c r="W710" s="24" t="str">
        <f t="shared" si="22"/>
        <v>HCM 02</v>
      </c>
      <c r="X710" s="51" t="str">
        <f t="shared" si="23"/>
        <v>HCM Area</v>
      </c>
    </row>
    <row r="711" spans="16:24" x14ac:dyDescent="0.3">
      <c r="P711" s="48" t="s">
        <v>578</v>
      </c>
      <c r="Q711" s="24" t="s">
        <v>118</v>
      </c>
      <c r="R711" s="24">
        <v>16</v>
      </c>
      <c r="S711" s="32">
        <v>676000</v>
      </c>
      <c r="T711" s="24" t="s">
        <v>386</v>
      </c>
      <c r="U711" s="24" t="s">
        <v>387</v>
      </c>
      <c r="V711" s="33">
        <v>40337</v>
      </c>
      <c r="W711" s="24" t="str">
        <f t="shared" si="22"/>
        <v>HCM 01</v>
      </c>
      <c r="X711" s="51" t="str">
        <f t="shared" si="23"/>
        <v>HCM Area</v>
      </c>
    </row>
    <row r="712" spans="16:24" x14ac:dyDescent="0.3">
      <c r="P712" s="48" t="s">
        <v>577</v>
      </c>
      <c r="Q712" s="24" t="s">
        <v>80</v>
      </c>
      <c r="R712" s="24">
        <v>26</v>
      </c>
      <c r="S712" s="32">
        <v>1372800</v>
      </c>
      <c r="T712" s="24" t="s">
        <v>419</v>
      </c>
      <c r="U712" s="24" t="s">
        <v>420</v>
      </c>
      <c r="V712" s="33">
        <v>40339</v>
      </c>
      <c r="W712" s="24" t="str">
        <f t="shared" si="22"/>
        <v>Central 01</v>
      </c>
      <c r="X712" s="51" t="str">
        <f t="shared" si="23"/>
        <v>Provinces</v>
      </c>
    </row>
    <row r="713" spans="16:24" x14ac:dyDescent="0.3">
      <c r="P713" s="48" t="s">
        <v>576</v>
      </c>
      <c r="Q713" s="24" t="s">
        <v>96</v>
      </c>
      <c r="R713" s="24">
        <v>11</v>
      </c>
      <c r="S713" s="32">
        <v>245049.19999999995</v>
      </c>
      <c r="T713" s="24" t="s">
        <v>377</v>
      </c>
      <c r="U713" s="24" t="s">
        <v>378</v>
      </c>
      <c r="V713" s="33">
        <v>40348</v>
      </c>
      <c r="W713" s="24" t="str">
        <f t="shared" si="22"/>
        <v>Mekong 02</v>
      </c>
      <c r="X713" s="51" t="str">
        <f t="shared" si="23"/>
        <v>Provinces</v>
      </c>
    </row>
    <row r="714" spans="16:24" x14ac:dyDescent="0.3">
      <c r="P714" s="48" t="s">
        <v>570</v>
      </c>
      <c r="Q714" s="24" t="s">
        <v>47</v>
      </c>
      <c r="R714" s="24">
        <v>21</v>
      </c>
      <c r="S714" s="32">
        <v>1108800</v>
      </c>
      <c r="T714" s="24" t="s">
        <v>380</v>
      </c>
      <c r="U714" s="24" t="s">
        <v>381</v>
      </c>
      <c r="V714" s="33">
        <v>40335</v>
      </c>
      <c r="W714" s="24" t="str">
        <f t="shared" si="22"/>
        <v>HCM 03</v>
      </c>
      <c r="X714" s="51" t="str">
        <f t="shared" si="23"/>
        <v>HCM Area</v>
      </c>
    </row>
    <row r="715" spans="16:24" x14ac:dyDescent="0.3">
      <c r="P715" s="48" t="s">
        <v>788</v>
      </c>
      <c r="Q715" s="24" t="s">
        <v>364</v>
      </c>
      <c r="R715" s="24">
        <v>66</v>
      </c>
      <c r="S715" s="32">
        <v>4010133.6</v>
      </c>
      <c r="T715" s="24" t="s">
        <v>419</v>
      </c>
      <c r="U715" s="24" t="s">
        <v>420</v>
      </c>
      <c r="V715" s="33">
        <v>40287</v>
      </c>
      <c r="W715" s="24" t="str">
        <f t="shared" si="22"/>
        <v>Central 01</v>
      </c>
      <c r="X715" s="51" t="str">
        <f t="shared" si="23"/>
        <v>Provinces</v>
      </c>
    </row>
    <row r="716" spans="16:24" x14ac:dyDescent="0.3">
      <c r="P716" s="48" t="s">
        <v>788</v>
      </c>
      <c r="Q716" s="24" t="s">
        <v>365</v>
      </c>
      <c r="R716" s="24">
        <v>26</v>
      </c>
      <c r="S716" s="32">
        <v>1318200</v>
      </c>
      <c r="T716" s="24" t="s">
        <v>419</v>
      </c>
      <c r="U716" s="24" t="s">
        <v>420</v>
      </c>
      <c r="V716" s="33">
        <v>40287</v>
      </c>
      <c r="W716" s="24" t="str">
        <f t="shared" si="22"/>
        <v>Central 01</v>
      </c>
      <c r="X716" s="51" t="str">
        <f t="shared" si="23"/>
        <v>Provinces</v>
      </c>
    </row>
    <row r="717" spans="16:24" x14ac:dyDescent="0.3">
      <c r="P717" s="48" t="s">
        <v>788</v>
      </c>
      <c r="Q717" s="24" t="s">
        <v>181</v>
      </c>
      <c r="R717" s="24">
        <v>36</v>
      </c>
      <c r="S717" s="32">
        <v>1357210.7999999998</v>
      </c>
      <c r="T717" s="24" t="s">
        <v>419</v>
      </c>
      <c r="U717" s="24" t="s">
        <v>420</v>
      </c>
      <c r="V717" s="33">
        <v>40287</v>
      </c>
      <c r="W717" s="24" t="str">
        <f t="shared" si="22"/>
        <v>Central 01</v>
      </c>
      <c r="X717" s="51" t="str">
        <f t="shared" si="23"/>
        <v>Provinces</v>
      </c>
    </row>
    <row r="718" spans="16:24" x14ac:dyDescent="0.3">
      <c r="P718" s="48" t="s">
        <v>788</v>
      </c>
      <c r="Q718" s="24" t="s">
        <v>182</v>
      </c>
      <c r="R718" s="24">
        <v>29</v>
      </c>
      <c r="S718" s="32">
        <v>1762028.4</v>
      </c>
      <c r="T718" s="24" t="s">
        <v>419</v>
      </c>
      <c r="U718" s="24" t="s">
        <v>420</v>
      </c>
      <c r="V718" s="33">
        <v>40287</v>
      </c>
      <c r="W718" s="24" t="str">
        <f t="shared" si="22"/>
        <v>Central 01</v>
      </c>
      <c r="X718" s="51" t="str">
        <f t="shared" si="23"/>
        <v>Provinces</v>
      </c>
    </row>
    <row r="719" spans="16:24" x14ac:dyDescent="0.3">
      <c r="P719" s="48" t="s">
        <v>563</v>
      </c>
      <c r="Q719" s="24" t="s">
        <v>54</v>
      </c>
      <c r="R719" s="24">
        <v>1</v>
      </c>
      <c r="S719" s="32">
        <v>53900</v>
      </c>
      <c r="T719" s="24" t="s">
        <v>411</v>
      </c>
      <c r="U719" s="24" t="s">
        <v>412</v>
      </c>
      <c r="V719" s="33">
        <v>40359</v>
      </c>
      <c r="W719" s="24" t="str">
        <f t="shared" si="22"/>
        <v>HCM 03</v>
      </c>
      <c r="X719" s="51" t="str">
        <f t="shared" si="23"/>
        <v>HCM Area</v>
      </c>
    </row>
    <row r="720" spans="16:24" x14ac:dyDescent="0.3">
      <c r="P720" s="48" t="s">
        <v>562</v>
      </c>
      <c r="Q720" s="24" t="s">
        <v>96</v>
      </c>
      <c r="R720" s="24">
        <v>53</v>
      </c>
      <c r="S720" s="32">
        <v>1180691.5999999999</v>
      </c>
      <c r="T720" s="24" t="s">
        <v>377</v>
      </c>
      <c r="U720" s="24" t="s">
        <v>378</v>
      </c>
      <c r="V720" s="33">
        <v>40355</v>
      </c>
      <c r="W720" s="24" t="str">
        <f t="shared" si="22"/>
        <v>Mekong 02</v>
      </c>
      <c r="X720" s="51" t="str">
        <f t="shared" si="23"/>
        <v>Provinces</v>
      </c>
    </row>
    <row r="721" spans="16:24" x14ac:dyDescent="0.3">
      <c r="P721" s="48" t="s">
        <v>561</v>
      </c>
      <c r="Q721" s="24" t="s">
        <v>120</v>
      </c>
      <c r="R721" s="24">
        <v>42</v>
      </c>
      <c r="S721" s="32">
        <v>107912.7</v>
      </c>
      <c r="T721" s="24" t="s">
        <v>414</v>
      </c>
      <c r="U721" s="24" t="s">
        <v>415</v>
      </c>
      <c r="V721" s="33">
        <v>40359</v>
      </c>
      <c r="W721" s="24" t="str">
        <f t="shared" si="22"/>
        <v>North 02</v>
      </c>
      <c r="X721" s="51" t="str">
        <f t="shared" si="23"/>
        <v>Provinces</v>
      </c>
    </row>
    <row r="722" spans="16:24" x14ac:dyDescent="0.3">
      <c r="P722" s="48" t="s">
        <v>557</v>
      </c>
      <c r="Q722" s="24" t="s">
        <v>107</v>
      </c>
      <c r="R722" s="24">
        <v>19</v>
      </c>
      <c r="S722" s="32">
        <v>467115</v>
      </c>
      <c r="T722" s="24" t="s">
        <v>399</v>
      </c>
      <c r="U722" s="24" t="s">
        <v>400</v>
      </c>
      <c r="V722" s="33">
        <v>40351</v>
      </c>
      <c r="W722" s="24" t="str">
        <f t="shared" si="22"/>
        <v>Mekong 02</v>
      </c>
      <c r="X722" s="51" t="str">
        <f t="shared" si="23"/>
        <v>Provinces</v>
      </c>
    </row>
    <row r="723" spans="16:24" x14ac:dyDescent="0.3">
      <c r="P723" s="48" t="s">
        <v>790</v>
      </c>
      <c r="Q723" s="24" t="s">
        <v>187</v>
      </c>
      <c r="R723" s="24">
        <v>12</v>
      </c>
      <c r="S723" s="32">
        <v>452403.60000000003</v>
      </c>
      <c r="T723" s="24" t="s">
        <v>374</v>
      </c>
      <c r="U723" s="24" t="s">
        <v>375</v>
      </c>
      <c r="V723" s="33">
        <v>40296</v>
      </c>
      <c r="W723" s="24" t="str">
        <f t="shared" si="22"/>
        <v>North 01</v>
      </c>
      <c r="X723" s="51" t="str">
        <f t="shared" si="23"/>
        <v>Provinces</v>
      </c>
    </row>
    <row r="724" spans="16:24" x14ac:dyDescent="0.3">
      <c r="P724" s="48" t="s">
        <v>790</v>
      </c>
      <c r="Q724" s="24" t="s">
        <v>188</v>
      </c>
      <c r="R724" s="24">
        <v>8</v>
      </c>
      <c r="S724" s="32">
        <v>486076.8</v>
      </c>
      <c r="T724" s="24" t="s">
        <v>374</v>
      </c>
      <c r="U724" s="24" t="s">
        <v>375</v>
      </c>
      <c r="V724" s="33">
        <v>40296</v>
      </c>
      <c r="W724" s="24" t="str">
        <f t="shared" si="22"/>
        <v>North 01</v>
      </c>
      <c r="X724" s="51" t="str">
        <f t="shared" si="23"/>
        <v>Provinces</v>
      </c>
    </row>
    <row r="725" spans="16:24" x14ac:dyDescent="0.3">
      <c r="P725" s="48" t="s">
        <v>790</v>
      </c>
      <c r="Q725" s="24" t="s">
        <v>189</v>
      </c>
      <c r="R725" s="24">
        <v>8</v>
      </c>
      <c r="S725" s="32">
        <v>426400.00079999998</v>
      </c>
      <c r="T725" s="24" t="s">
        <v>374</v>
      </c>
      <c r="U725" s="24" t="s">
        <v>375</v>
      </c>
      <c r="V725" s="33">
        <v>40296</v>
      </c>
      <c r="W725" s="24" t="str">
        <f t="shared" si="22"/>
        <v>North 01</v>
      </c>
      <c r="X725" s="51" t="str">
        <f t="shared" si="23"/>
        <v>Provinces</v>
      </c>
    </row>
    <row r="726" spans="16:24" x14ac:dyDescent="0.3">
      <c r="P726" s="48" t="s">
        <v>790</v>
      </c>
      <c r="Q726" s="24" t="s">
        <v>366</v>
      </c>
      <c r="R726" s="24">
        <v>4</v>
      </c>
      <c r="S726" s="32">
        <v>213200.00039999999</v>
      </c>
      <c r="T726" s="24" t="s">
        <v>374</v>
      </c>
      <c r="U726" s="24" t="s">
        <v>375</v>
      </c>
      <c r="V726" s="33">
        <v>40296</v>
      </c>
      <c r="W726" s="24" t="str">
        <f t="shared" si="22"/>
        <v>North 01</v>
      </c>
      <c r="X726" s="51" t="str">
        <f t="shared" si="23"/>
        <v>Provinces</v>
      </c>
    </row>
    <row r="727" spans="16:24" x14ac:dyDescent="0.3">
      <c r="P727" s="48" t="s">
        <v>790</v>
      </c>
      <c r="Q727" s="24" t="s">
        <v>367</v>
      </c>
      <c r="R727" s="24">
        <v>8</v>
      </c>
      <c r="S727" s="32">
        <v>390000</v>
      </c>
      <c r="T727" s="24" t="s">
        <v>374</v>
      </c>
      <c r="U727" s="24" t="s">
        <v>375</v>
      </c>
      <c r="V727" s="33">
        <v>40296</v>
      </c>
      <c r="W727" s="24" t="str">
        <f t="shared" si="22"/>
        <v>North 01</v>
      </c>
      <c r="X727" s="51" t="str">
        <f t="shared" si="23"/>
        <v>Provinces</v>
      </c>
    </row>
    <row r="728" spans="16:24" x14ac:dyDescent="0.3">
      <c r="P728" s="48" t="s">
        <v>790</v>
      </c>
      <c r="Q728" s="24" t="s">
        <v>368</v>
      </c>
      <c r="R728" s="24">
        <v>6</v>
      </c>
      <c r="S728" s="32">
        <v>309718.19999999995</v>
      </c>
      <c r="T728" s="24" t="s">
        <v>374</v>
      </c>
      <c r="U728" s="24" t="s">
        <v>375</v>
      </c>
      <c r="V728" s="33">
        <v>40296</v>
      </c>
      <c r="W728" s="24" t="str">
        <f t="shared" si="22"/>
        <v>North 01</v>
      </c>
      <c r="X728" s="51" t="str">
        <f t="shared" si="23"/>
        <v>Provinces</v>
      </c>
    </row>
    <row r="729" spans="16:24" x14ac:dyDescent="0.3">
      <c r="P729" s="48" t="s">
        <v>790</v>
      </c>
      <c r="Q729" s="24" t="s">
        <v>201</v>
      </c>
      <c r="R729" s="24">
        <v>8</v>
      </c>
      <c r="S729" s="32">
        <v>179203.20000000001</v>
      </c>
      <c r="T729" s="24" t="s">
        <v>374</v>
      </c>
      <c r="U729" s="24" t="s">
        <v>375</v>
      </c>
      <c r="V729" s="33">
        <v>40296</v>
      </c>
      <c r="W729" s="24" t="str">
        <f t="shared" si="22"/>
        <v>North 01</v>
      </c>
      <c r="X729" s="51" t="str">
        <f t="shared" si="23"/>
        <v>Provinces</v>
      </c>
    </row>
    <row r="730" spans="16:24" x14ac:dyDescent="0.3">
      <c r="P730" s="48" t="s">
        <v>790</v>
      </c>
      <c r="Q730" s="24" t="s">
        <v>202</v>
      </c>
      <c r="R730" s="24">
        <v>6</v>
      </c>
      <c r="S730" s="32">
        <v>330237.59999999998</v>
      </c>
      <c r="T730" s="24" t="s">
        <v>374</v>
      </c>
      <c r="U730" s="24" t="s">
        <v>375</v>
      </c>
      <c r="V730" s="33">
        <v>40296</v>
      </c>
      <c r="W730" s="24" t="str">
        <f t="shared" si="22"/>
        <v>North 01</v>
      </c>
      <c r="X730" s="51" t="str">
        <f t="shared" si="23"/>
        <v>Provinces</v>
      </c>
    </row>
    <row r="731" spans="16:24" x14ac:dyDescent="0.3">
      <c r="P731" s="48" t="s">
        <v>790</v>
      </c>
      <c r="Q731" s="24" t="s">
        <v>132</v>
      </c>
      <c r="R731" s="24">
        <v>8</v>
      </c>
      <c r="S731" s="32">
        <v>819200.8</v>
      </c>
      <c r="T731" s="24" t="s">
        <v>374</v>
      </c>
      <c r="U731" s="24" t="s">
        <v>375</v>
      </c>
      <c r="V731" s="33">
        <v>40296</v>
      </c>
      <c r="W731" s="24" t="str">
        <f t="shared" si="22"/>
        <v>North 01</v>
      </c>
      <c r="X731" s="51" t="str">
        <f t="shared" si="23"/>
        <v>Provinces</v>
      </c>
    </row>
    <row r="732" spans="16:24" x14ac:dyDescent="0.3">
      <c r="P732" s="48" t="s">
        <v>790</v>
      </c>
      <c r="Q732" s="24" t="s">
        <v>108</v>
      </c>
      <c r="R732" s="24">
        <v>12</v>
      </c>
      <c r="S732" s="32">
        <v>295020</v>
      </c>
      <c r="T732" s="24" t="s">
        <v>374</v>
      </c>
      <c r="U732" s="24" t="s">
        <v>375</v>
      </c>
      <c r="V732" s="33">
        <v>40296</v>
      </c>
      <c r="W732" s="24" t="str">
        <f t="shared" si="22"/>
        <v>North 01</v>
      </c>
      <c r="X732" s="51" t="str">
        <f t="shared" si="23"/>
        <v>Provinces</v>
      </c>
    </row>
    <row r="733" spans="16:24" x14ac:dyDescent="0.3">
      <c r="P733" s="48" t="s">
        <v>791</v>
      </c>
      <c r="Q733" s="24" t="s">
        <v>106</v>
      </c>
      <c r="R733" s="24">
        <v>42</v>
      </c>
      <c r="S733" s="32">
        <v>500623.2</v>
      </c>
      <c r="T733" s="24" t="s">
        <v>386</v>
      </c>
      <c r="U733" s="24" t="s">
        <v>387</v>
      </c>
      <c r="V733" s="33">
        <v>40301</v>
      </c>
      <c r="W733" s="24" t="str">
        <f t="shared" si="22"/>
        <v>HCM 01</v>
      </c>
      <c r="X733" s="51" t="str">
        <f t="shared" si="23"/>
        <v>HCM Area</v>
      </c>
    </row>
    <row r="734" spans="16:24" x14ac:dyDescent="0.3">
      <c r="P734" s="48" t="s">
        <v>792</v>
      </c>
      <c r="Q734" s="24" t="s">
        <v>104</v>
      </c>
      <c r="R734" s="24">
        <v>49</v>
      </c>
      <c r="S734" s="32">
        <v>1204665</v>
      </c>
      <c r="T734" s="24" t="s">
        <v>419</v>
      </c>
      <c r="U734" s="24" t="s">
        <v>420</v>
      </c>
      <c r="V734" s="33">
        <v>40317</v>
      </c>
      <c r="W734" s="24" t="str">
        <f t="shared" si="22"/>
        <v>Central 01</v>
      </c>
      <c r="X734" s="51" t="str">
        <f t="shared" si="23"/>
        <v>Provinces</v>
      </c>
    </row>
    <row r="735" spans="16:24" x14ac:dyDescent="0.3">
      <c r="P735" s="48" t="s">
        <v>793</v>
      </c>
      <c r="Q735" s="24" t="s">
        <v>118</v>
      </c>
      <c r="R735" s="24">
        <v>62</v>
      </c>
      <c r="S735" s="32">
        <v>2619500</v>
      </c>
      <c r="T735" s="24" t="s">
        <v>399</v>
      </c>
      <c r="U735" s="24" t="s">
        <v>400</v>
      </c>
      <c r="V735" s="33">
        <v>40283</v>
      </c>
      <c r="W735" s="24" t="str">
        <f t="shared" si="22"/>
        <v>Mekong 02</v>
      </c>
      <c r="X735" s="51" t="str">
        <f t="shared" si="23"/>
        <v>Provinces</v>
      </c>
    </row>
    <row r="736" spans="16:24" x14ac:dyDescent="0.3">
      <c r="P736" s="48" t="s">
        <v>794</v>
      </c>
      <c r="Q736" s="24" t="s">
        <v>110</v>
      </c>
      <c r="R736" s="24">
        <v>10</v>
      </c>
      <c r="S736" s="32">
        <v>119196</v>
      </c>
      <c r="T736" s="24" t="s">
        <v>405</v>
      </c>
      <c r="U736" s="24" t="s">
        <v>406</v>
      </c>
      <c r="V736" s="33">
        <v>40275</v>
      </c>
      <c r="W736" s="24" t="str">
        <f t="shared" si="22"/>
        <v>Mekong 01</v>
      </c>
      <c r="X736" s="51" t="str">
        <f t="shared" si="23"/>
        <v>Provinces</v>
      </c>
    </row>
    <row r="737" spans="16:24" x14ac:dyDescent="0.3">
      <c r="P737" s="48" t="s">
        <v>794</v>
      </c>
      <c r="Q737" s="24" t="s">
        <v>111</v>
      </c>
      <c r="R737" s="24">
        <v>25</v>
      </c>
      <c r="S737" s="32">
        <v>614625</v>
      </c>
      <c r="T737" s="24" t="s">
        <v>405</v>
      </c>
      <c r="U737" s="24" t="s">
        <v>406</v>
      </c>
      <c r="V737" s="33">
        <v>40275</v>
      </c>
      <c r="W737" s="24" t="str">
        <f t="shared" si="22"/>
        <v>Mekong 01</v>
      </c>
      <c r="X737" s="51" t="str">
        <f t="shared" si="23"/>
        <v>Provinces</v>
      </c>
    </row>
    <row r="738" spans="16:24" x14ac:dyDescent="0.3">
      <c r="P738" s="48" t="s">
        <v>794</v>
      </c>
      <c r="Q738" s="24" t="s">
        <v>115</v>
      </c>
      <c r="R738" s="24">
        <v>35</v>
      </c>
      <c r="S738" s="32">
        <v>1460189.5</v>
      </c>
      <c r="T738" s="24" t="s">
        <v>405</v>
      </c>
      <c r="U738" s="24" t="s">
        <v>406</v>
      </c>
      <c r="V738" s="33">
        <v>40275</v>
      </c>
      <c r="W738" s="24" t="str">
        <f t="shared" si="22"/>
        <v>Mekong 01</v>
      </c>
      <c r="X738" s="51" t="str">
        <f t="shared" si="23"/>
        <v>Provinces</v>
      </c>
    </row>
    <row r="739" spans="16:24" x14ac:dyDescent="0.3">
      <c r="P739" s="48" t="s">
        <v>794</v>
      </c>
      <c r="Q739" s="24" t="s">
        <v>107</v>
      </c>
      <c r="R739" s="24">
        <v>10</v>
      </c>
      <c r="S739" s="32">
        <v>245850</v>
      </c>
      <c r="T739" s="24" t="s">
        <v>405</v>
      </c>
      <c r="U739" s="24" t="s">
        <v>406</v>
      </c>
      <c r="V739" s="33">
        <v>40275</v>
      </c>
      <c r="W739" s="24" t="str">
        <f t="shared" si="22"/>
        <v>Mekong 01</v>
      </c>
      <c r="X739" s="51" t="str">
        <f t="shared" si="23"/>
        <v>Provinces</v>
      </c>
    </row>
    <row r="740" spans="16:24" x14ac:dyDescent="0.3">
      <c r="P740" s="48" t="s">
        <v>795</v>
      </c>
      <c r="Q740" s="24" t="s">
        <v>102</v>
      </c>
      <c r="R740" s="24">
        <v>10</v>
      </c>
      <c r="S740" s="32">
        <v>232748.99999999997</v>
      </c>
      <c r="T740" s="24" t="s">
        <v>380</v>
      </c>
      <c r="U740" s="24" t="s">
        <v>381</v>
      </c>
      <c r="V740" s="33">
        <v>40304</v>
      </c>
      <c r="W740" s="24" t="str">
        <f t="shared" si="22"/>
        <v>HCM 03</v>
      </c>
      <c r="X740" s="51" t="str">
        <f t="shared" si="23"/>
        <v>HCM Area</v>
      </c>
    </row>
    <row r="741" spans="16:24" x14ac:dyDescent="0.3">
      <c r="P741" s="48" t="s">
        <v>795</v>
      </c>
      <c r="Q741" s="24" t="s">
        <v>114</v>
      </c>
      <c r="R741" s="24">
        <v>25</v>
      </c>
      <c r="S741" s="32">
        <v>297990</v>
      </c>
      <c r="T741" s="24" t="s">
        <v>380</v>
      </c>
      <c r="U741" s="24" t="s">
        <v>381</v>
      </c>
      <c r="V741" s="33">
        <v>40304</v>
      </c>
      <c r="W741" s="24" t="str">
        <f t="shared" si="22"/>
        <v>HCM 03</v>
      </c>
      <c r="X741" s="51" t="str">
        <f t="shared" si="23"/>
        <v>HCM Area</v>
      </c>
    </row>
    <row r="742" spans="16:24" x14ac:dyDescent="0.3">
      <c r="P742" s="48" t="s">
        <v>795</v>
      </c>
      <c r="Q742" s="24" t="s">
        <v>126</v>
      </c>
      <c r="R742" s="24">
        <v>90</v>
      </c>
      <c r="S742" s="32">
        <v>9216009</v>
      </c>
      <c r="T742" s="24" t="s">
        <v>380</v>
      </c>
      <c r="U742" s="24" t="s">
        <v>381</v>
      </c>
      <c r="V742" s="33">
        <v>40304</v>
      </c>
      <c r="W742" s="24" t="str">
        <f t="shared" si="22"/>
        <v>HCM 03</v>
      </c>
      <c r="X742" s="51" t="str">
        <f t="shared" si="23"/>
        <v>HCM Area</v>
      </c>
    </row>
    <row r="743" spans="16:24" x14ac:dyDescent="0.3">
      <c r="P743" s="48" t="s">
        <v>795</v>
      </c>
      <c r="Q743" s="24" t="s">
        <v>63</v>
      </c>
      <c r="R743" s="24">
        <v>5</v>
      </c>
      <c r="S743" s="32">
        <v>269500</v>
      </c>
      <c r="T743" s="24" t="s">
        <v>380</v>
      </c>
      <c r="U743" s="24" t="s">
        <v>381</v>
      </c>
      <c r="V743" s="33">
        <v>40304</v>
      </c>
      <c r="W743" s="24" t="str">
        <f t="shared" si="22"/>
        <v>HCM 03</v>
      </c>
      <c r="X743" s="51" t="str">
        <f t="shared" si="23"/>
        <v>HCM Area</v>
      </c>
    </row>
    <row r="744" spans="16:24" x14ac:dyDescent="0.3">
      <c r="P744" s="48" t="s">
        <v>796</v>
      </c>
      <c r="Q744" s="24" t="s">
        <v>112</v>
      </c>
      <c r="R744" s="24">
        <v>105</v>
      </c>
      <c r="S744" s="32">
        <v>2581425</v>
      </c>
      <c r="T744" s="24" t="s">
        <v>399</v>
      </c>
      <c r="U744" s="24" t="s">
        <v>400</v>
      </c>
      <c r="V744" s="33">
        <v>40329</v>
      </c>
      <c r="W744" s="24" t="str">
        <f t="shared" si="22"/>
        <v>Mekong 02</v>
      </c>
      <c r="X744" s="51" t="str">
        <f t="shared" si="23"/>
        <v>Provinces</v>
      </c>
    </row>
    <row r="745" spans="16:24" x14ac:dyDescent="0.3">
      <c r="P745" s="48" t="s">
        <v>796</v>
      </c>
      <c r="Q745" s="24" t="s">
        <v>74</v>
      </c>
      <c r="R745" s="24">
        <v>180</v>
      </c>
      <c r="S745" s="32">
        <v>9702000</v>
      </c>
      <c r="T745" s="24" t="s">
        <v>399</v>
      </c>
      <c r="U745" s="24" t="s">
        <v>400</v>
      </c>
      <c r="V745" s="33">
        <v>40329</v>
      </c>
      <c r="W745" s="24" t="str">
        <f t="shared" si="22"/>
        <v>Mekong 02</v>
      </c>
      <c r="X745" s="51" t="str">
        <f t="shared" si="23"/>
        <v>Provinces</v>
      </c>
    </row>
    <row r="746" spans="16:24" x14ac:dyDescent="0.3">
      <c r="P746" s="48" t="s">
        <v>796</v>
      </c>
      <c r="Q746" s="24" t="s">
        <v>66</v>
      </c>
      <c r="R746" s="24">
        <v>210</v>
      </c>
      <c r="S746" s="32">
        <v>11319000</v>
      </c>
      <c r="T746" s="24" t="s">
        <v>399</v>
      </c>
      <c r="U746" s="24" t="s">
        <v>400</v>
      </c>
      <c r="V746" s="33">
        <v>40329</v>
      </c>
      <c r="W746" s="24" t="str">
        <f t="shared" si="22"/>
        <v>Mekong 02</v>
      </c>
      <c r="X746" s="51" t="str">
        <f t="shared" si="23"/>
        <v>Provinces</v>
      </c>
    </row>
    <row r="747" spans="16:24" x14ac:dyDescent="0.3">
      <c r="P747" s="48" t="s">
        <v>796</v>
      </c>
      <c r="Q747" s="24" t="s">
        <v>93</v>
      </c>
      <c r="R747" s="24">
        <v>45</v>
      </c>
      <c r="S747" s="32">
        <v>1047370.4999999999</v>
      </c>
      <c r="T747" s="24" t="s">
        <v>399</v>
      </c>
      <c r="U747" s="24" t="s">
        <v>400</v>
      </c>
      <c r="V747" s="33">
        <v>40329</v>
      </c>
      <c r="W747" s="24" t="str">
        <f t="shared" si="22"/>
        <v>Mekong 02</v>
      </c>
      <c r="X747" s="51" t="str">
        <f t="shared" si="23"/>
        <v>Provinces</v>
      </c>
    </row>
    <row r="748" spans="16:24" x14ac:dyDescent="0.3">
      <c r="P748" s="48" t="s">
        <v>797</v>
      </c>
      <c r="Q748" s="24" t="s">
        <v>135</v>
      </c>
      <c r="R748" s="24">
        <v>65</v>
      </c>
      <c r="S748" s="32">
        <v>2746250</v>
      </c>
      <c r="T748" s="24" t="s">
        <v>396</v>
      </c>
      <c r="U748" s="24" t="s">
        <v>397</v>
      </c>
      <c r="V748" s="33">
        <v>40317</v>
      </c>
      <c r="W748" s="24" t="str">
        <f t="shared" si="22"/>
        <v>HCM 01</v>
      </c>
      <c r="X748" s="51" t="str">
        <f t="shared" si="23"/>
        <v>HCM Area</v>
      </c>
    </row>
    <row r="749" spans="16:24" x14ac:dyDescent="0.3">
      <c r="P749" s="48" t="s">
        <v>797</v>
      </c>
      <c r="Q749" s="24" t="s">
        <v>369</v>
      </c>
      <c r="R749" s="24">
        <v>175</v>
      </c>
      <c r="S749" s="32">
        <v>9033447.5</v>
      </c>
      <c r="T749" s="24" t="s">
        <v>396</v>
      </c>
      <c r="U749" s="24" t="s">
        <v>397</v>
      </c>
      <c r="V749" s="33">
        <v>40317</v>
      </c>
      <c r="W749" s="24" t="str">
        <f t="shared" si="22"/>
        <v>HCM 01</v>
      </c>
      <c r="X749" s="51" t="str">
        <f t="shared" si="23"/>
        <v>HCM Area</v>
      </c>
    </row>
    <row r="750" spans="16:24" x14ac:dyDescent="0.3">
      <c r="P750" s="48" t="s">
        <v>549</v>
      </c>
      <c r="Q750" s="24" t="s">
        <v>108</v>
      </c>
      <c r="R750" s="24">
        <v>34</v>
      </c>
      <c r="S750" s="32">
        <v>835890</v>
      </c>
      <c r="T750" s="24" t="s">
        <v>402</v>
      </c>
      <c r="U750" s="24" t="s">
        <v>403</v>
      </c>
      <c r="V750" s="33">
        <v>40350</v>
      </c>
      <c r="W750" s="24" t="str">
        <f t="shared" si="22"/>
        <v>South 01</v>
      </c>
      <c r="X750" s="51" t="str">
        <f t="shared" si="23"/>
        <v>Provinces</v>
      </c>
    </row>
    <row r="751" spans="16:24" x14ac:dyDescent="0.3">
      <c r="P751" s="48" t="s">
        <v>535</v>
      </c>
      <c r="Q751" s="24" t="s">
        <v>80</v>
      </c>
      <c r="R751" s="24">
        <v>4</v>
      </c>
      <c r="S751" s="32">
        <v>211200</v>
      </c>
      <c r="T751" s="24" t="s">
        <v>411</v>
      </c>
      <c r="U751" s="24" t="s">
        <v>412</v>
      </c>
      <c r="V751" s="33">
        <v>40350</v>
      </c>
      <c r="W751" s="24" t="str">
        <f t="shared" si="22"/>
        <v>HCM 03</v>
      </c>
      <c r="X751" s="51" t="str">
        <f t="shared" si="23"/>
        <v>HCM Area</v>
      </c>
    </row>
    <row r="752" spans="16:24" x14ac:dyDescent="0.3">
      <c r="P752" s="48" t="s">
        <v>530</v>
      </c>
      <c r="Q752" s="24" t="s">
        <v>132</v>
      </c>
      <c r="R752" s="24">
        <v>3</v>
      </c>
      <c r="S752" s="32">
        <v>307200.30000000005</v>
      </c>
      <c r="T752" s="24" t="s">
        <v>380</v>
      </c>
      <c r="U752" s="24" t="s">
        <v>381</v>
      </c>
      <c r="V752" s="33">
        <v>40350</v>
      </c>
      <c r="W752" s="24" t="str">
        <f t="shared" si="22"/>
        <v>HCM 03</v>
      </c>
      <c r="X752" s="51" t="str">
        <f t="shared" si="23"/>
        <v>HCM Area</v>
      </c>
    </row>
    <row r="753" spans="16:24" x14ac:dyDescent="0.3">
      <c r="P753" s="59" t="s">
        <v>530</v>
      </c>
      <c r="Q753" s="60" t="s">
        <v>63</v>
      </c>
      <c r="R753" s="60">
        <v>32</v>
      </c>
      <c r="S753" s="61">
        <v>1724800</v>
      </c>
      <c r="T753" s="60" t="s">
        <v>380</v>
      </c>
      <c r="U753" s="60" t="s">
        <v>381</v>
      </c>
      <c r="V753" s="62">
        <v>40350</v>
      </c>
      <c r="W753" s="60" t="str">
        <f t="shared" si="22"/>
        <v>HCM 03</v>
      </c>
      <c r="X753" s="63" t="str">
        <f t="shared" si="23"/>
        <v>HCM Area</v>
      </c>
    </row>
  </sheetData>
  <mergeCells count="4">
    <mergeCell ref="L1:N1"/>
    <mergeCell ref="E2:I2"/>
    <mergeCell ref="E3:E4"/>
    <mergeCell ref="F3:I3"/>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4"/>
  <sheetViews>
    <sheetView topLeftCell="A16" zoomScale="69" workbookViewId="0">
      <selection activeCell="E44" sqref="E44"/>
    </sheetView>
  </sheetViews>
  <sheetFormatPr defaultRowHeight="14.4" x14ac:dyDescent="0.3"/>
  <cols>
    <col min="1" max="1" width="20.77734375" customWidth="1"/>
    <col min="2" max="2" width="27.21875" customWidth="1"/>
    <col min="3" max="4" width="11.5546875" customWidth="1"/>
    <col min="5" max="5" width="15.109375" customWidth="1"/>
    <col min="6" max="6" width="14.109375" customWidth="1"/>
    <col min="7" max="7" width="11.5546875" customWidth="1"/>
    <col min="8" max="12" width="10.44140625" customWidth="1"/>
    <col min="13" max="13" width="13" customWidth="1"/>
    <col min="14" max="16" width="11" bestFit="1" customWidth="1"/>
    <col min="17" max="17" width="10" customWidth="1"/>
    <col min="18" max="18" width="11" bestFit="1" customWidth="1"/>
    <col min="19" max="19" width="7.77734375" customWidth="1"/>
    <col min="20" max="20" width="11" bestFit="1" customWidth="1"/>
    <col min="21" max="21" width="10" customWidth="1"/>
    <col min="22" max="22" width="8" customWidth="1"/>
    <col min="23" max="23" width="10" customWidth="1"/>
    <col min="24" max="24" width="12" bestFit="1" customWidth="1"/>
    <col min="25" max="25" width="10" customWidth="1"/>
    <col min="26" max="28" width="11" bestFit="1" customWidth="1"/>
    <col min="29" max="30" width="12" bestFit="1" customWidth="1"/>
    <col min="31" max="31" width="7.77734375" customWidth="1"/>
    <col min="32" max="32" width="12" bestFit="1" customWidth="1"/>
    <col min="33" max="33" width="11" bestFit="1" customWidth="1"/>
    <col min="34" max="34" width="10" customWidth="1"/>
    <col min="35" max="35" width="11" bestFit="1" customWidth="1"/>
    <col min="36" max="36" width="10" customWidth="1"/>
    <col min="37" max="37" width="12" bestFit="1" customWidth="1"/>
    <col min="38" max="39" width="11" bestFit="1" customWidth="1"/>
    <col min="40" max="41" width="10" customWidth="1"/>
    <col min="42" max="42" width="11" bestFit="1" customWidth="1"/>
    <col min="43" max="43" width="10" customWidth="1"/>
    <col min="44" max="44" width="11" bestFit="1" customWidth="1"/>
    <col min="45" max="45" width="9" customWidth="1"/>
    <col min="46" max="46" width="11" bestFit="1" customWidth="1"/>
    <col min="47" max="47" width="9" customWidth="1"/>
    <col min="48" max="48" width="12" bestFit="1" customWidth="1"/>
    <col min="49" max="50" width="11" bestFit="1" customWidth="1"/>
    <col min="51" max="51" width="10" customWidth="1"/>
    <col min="52" max="52" width="11" bestFit="1" customWidth="1"/>
    <col min="53" max="53" width="8" customWidth="1"/>
    <col min="54" max="54" width="11" bestFit="1" customWidth="1"/>
    <col min="55" max="55" width="10" customWidth="1"/>
    <col min="56" max="56" width="11" bestFit="1" customWidth="1"/>
    <col min="57" max="59" width="12" bestFit="1" customWidth="1"/>
    <col min="60" max="62" width="11" bestFit="1" customWidth="1"/>
    <col min="63" max="65" width="10" customWidth="1"/>
    <col min="66" max="70" width="12" bestFit="1" customWidth="1"/>
    <col min="71" max="71" width="9" customWidth="1"/>
    <col min="72" max="75" width="11" bestFit="1" customWidth="1"/>
    <col min="76" max="76" width="10" customWidth="1"/>
    <col min="77" max="77" width="8" customWidth="1"/>
    <col min="78" max="80" width="12" bestFit="1" customWidth="1"/>
    <col min="81" max="81" width="9" customWidth="1"/>
    <col min="82" max="82" width="12" bestFit="1" customWidth="1"/>
    <col min="83" max="83" width="11" bestFit="1" customWidth="1"/>
    <col min="84" max="84" width="12" bestFit="1" customWidth="1"/>
    <col min="85" max="85" width="8" customWidth="1"/>
    <col min="86" max="89" width="10" customWidth="1"/>
    <col min="90" max="90" width="12" bestFit="1" customWidth="1"/>
    <col min="91" max="92" width="10" customWidth="1"/>
    <col min="93" max="93" width="12" bestFit="1" customWidth="1"/>
  </cols>
  <sheetData>
    <row r="3" spans="1:5" x14ac:dyDescent="0.3">
      <c r="A3" s="64" t="s">
        <v>812</v>
      </c>
      <c r="B3" s="64" t="s">
        <v>813</v>
      </c>
    </row>
    <row r="4" spans="1:5" x14ac:dyDescent="0.3">
      <c r="A4" s="64" t="s">
        <v>810</v>
      </c>
      <c r="B4" t="s">
        <v>814</v>
      </c>
      <c r="C4" t="s">
        <v>815</v>
      </c>
      <c r="D4" t="s">
        <v>816</v>
      </c>
      <c r="E4" t="s">
        <v>811</v>
      </c>
    </row>
    <row r="5" spans="1:5" x14ac:dyDescent="0.3">
      <c r="A5" s="65" t="s">
        <v>72</v>
      </c>
      <c r="B5" s="67">
        <v>37613087.449999996</v>
      </c>
      <c r="C5" s="67">
        <v>70316039.350000009</v>
      </c>
      <c r="D5" s="67">
        <v>43794371.200000018</v>
      </c>
      <c r="E5" s="67">
        <v>151723498.00000003</v>
      </c>
    </row>
    <row r="6" spans="1:5" x14ac:dyDescent="0.3">
      <c r="A6" s="65" t="s">
        <v>49</v>
      </c>
      <c r="B6" s="67">
        <v>57936027.209499992</v>
      </c>
      <c r="C6" s="67">
        <v>32411529.650000002</v>
      </c>
      <c r="D6" s="67">
        <v>54921253.200300008</v>
      </c>
      <c r="E6" s="67">
        <v>145268810.0598</v>
      </c>
    </row>
    <row r="7" spans="1:5" x14ac:dyDescent="0.3">
      <c r="A7" s="65" t="s">
        <v>43</v>
      </c>
      <c r="B7" s="67">
        <v>19476928.799999997</v>
      </c>
      <c r="C7" s="67">
        <v>54402122.350000001</v>
      </c>
      <c r="D7" s="67">
        <v>56713189.4507</v>
      </c>
      <c r="E7" s="67">
        <v>130592240.60070001</v>
      </c>
    </row>
    <row r="8" spans="1:5" x14ac:dyDescent="0.3">
      <c r="A8" s="65" t="s">
        <v>61</v>
      </c>
      <c r="B8" s="67">
        <v>29483373.4012</v>
      </c>
      <c r="C8" s="67">
        <v>26022201.4518</v>
      </c>
      <c r="D8" s="67">
        <v>66312388.657499984</v>
      </c>
      <c r="E8" s="67">
        <v>121817963.51049998</v>
      </c>
    </row>
    <row r="9" spans="1:5" x14ac:dyDescent="0.3">
      <c r="A9" s="65" t="s">
        <v>95</v>
      </c>
      <c r="B9" s="67">
        <v>20375542.549999997</v>
      </c>
      <c r="C9" s="67">
        <v>83161135.100799993</v>
      </c>
      <c r="D9" s="67">
        <v>10714905.5</v>
      </c>
      <c r="E9" s="67">
        <v>114251583.15079999</v>
      </c>
    </row>
    <row r="10" spans="1:5" x14ac:dyDescent="0.3">
      <c r="A10" s="65" t="s">
        <v>56</v>
      </c>
      <c r="B10" s="67">
        <v>62041716.849999994</v>
      </c>
      <c r="C10" s="67">
        <v>25744247.801499996</v>
      </c>
      <c r="D10" s="67">
        <v>19909016.550900001</v>
      </c>
      <c r="E10" s="67">
        <v>107694981.20239998</v>
      </c>
    </row>
    <row r="11" spans="1:5" x14ac:dyDescent="0.3">
      <c r="A11" s="65" t="s">
        <v>98</v>
      </c>
      <c r="B11" s="67">
        <v>54757690.899999999</v>
      </c>
      <c r="C11" s="67">
        <v>20621617.300000001</v>
      </c>
      <c r="D11" s="67">
        <v>10854673</v>
      </c>
      <c r="E11" s="67">
        <v>86233981.200000003</v>
      </c>
    </row>
    <row r="12" spans="1:5" x14ac:dyDescent="0.3">
      <c r="A12" s="65" t="s">
        <v>68</v>
      </c>
      <c r="B12" s="67">
        <v>19793606.75</v>
      </c>
      <c r="C12" s="67">
        <v>14882859.15</v>
      </c>
      <c r="D12" s="67">
        <v>25604811.301800005</v>
      </c>
      <c r="E12" s="67">
        <v>60281277.201800004</v>
      </c>
    </row>
    <row r="13" spans="1:5" x14ac:dyDescent="0.3">
      <c r="A13" s="65" t="s">
        <v>79</v>
      </c>
      <c r="B13" s="67">
        <v>30788968.5011</v>
      </c>
      <c r="C13" s="67">
        <v>9598554.0500000007</v>
      </c>
      <c r="D13" s="67">
        <v>13748467.9077</v>
      </c>
      <c r="E13" s="67">
        <v>54135990.458800003</v>
      </c>
    </row>
    <row r="14" spans="1:5" x14ac:dyDescent="0.3">
      <c r="A14" s="65" t="s">
        <v>85</v>
      </c>
      <c r="B14" s="67">
        <v>25974311.949999999</v>
      </c>
      <c r="C14" s="67">
        <v>14871653.4</v>
      </c>
      <c r="D14" s="67">
        <v>10152463.1</v>
      </c>
      <c r="E14" s="67">
        <v>50998428.450000003</v>
      </c>
    </row>
    <row r="15" spans="1:5" x14ac:dyDescent="0.3">
      <c r="A15" s="65" t="s">
        <v>76</v>
      </c>
      <c r="B15" s="67">
        <v>4564581.9000000004</v>
      </c>
      <c r="C15" s="67">
        <v>33923958.699999996</v>
      </c>
      <c r="D15" s="67">
        <v>10565311.9015</v>
      </c>
      <c r="E15" s="67">
        <v>49053852.501499996</v>
      </c>
    </row>
    <row r="16" spans="1:5" x14ac:dyDescent="0.3">
      <c r="A16" s="65" t="s">
        <v>811</v>
      </c>
      <c r="B16" s="67">
        <v>362805836.26179999</v>
      </c>
      <c r="C16" s="67">
        <v>385955918.30409992</v>
      </c>
      <c r="D16" s="67">
        <v>323290851.77040005</v>
      </c>
      <c r="E16" s="67">
        <v>1072052606.3363</v>
      </c>
    </row>
    <row r="20" spans="1:13" x14ac:dyDescent="0.3">
      <c r="A20" s="64" t="s">
        <v>812</v>
      </c>
      <c r="B20" s="64" t="s">
        <v>813</v>
      </c>
    </row>
    <row r="21" spans="1:13" x14ac:dyDescent="0.3">
      <c r="A21" s="64" t="s">
        <v>810</v>
      </c>
      <c r="B21" t="s">
        <v>72</v>
      </c>
      <c r="C21" t="s">
        <v>49</v>
      </c>
      <c r="D21" t="s">
        <v>43</v>
      </c>
      <c r="E21" t="s">
        <v>61</v>
      </c>
      <c r="F21" t="s">
        <v>95</v>
      </c>
      <c r="G21" t="s">
        <v>56</v>
      </c>
      <c r="H21" t="s">
        <v>98</v>
      </c>
      <c r="I21" t="s">
        <v>68</v>
      </c>
      <c r="J21" t="s">
        <v>79</v>
      </c>
      <c r="K21" t="s">
        <v>85</v>
      </c>
      <c r="L21" t="s">
        <v>76</v>
      </c>
      <c r="M21" t="s">
        <v>811</v>
      </c>
    </row>
    <row r="22" spans="1:13" x14ac:dyDescent="0.3">
      <c r="A22" s="65" t="s">
        <v>374</v>
      </c>
      <c r="B22" s="67"/>
      <c r="C22" s="67"/>
      <c r="D22" s="67"/>
      <c r="E22" s="67">
        <v>121817963.51050003</v>
      </c>
      <c r="F22" s="67"/>
      <c r="G22" s="67"/>
      <c r="H22" s="67"/>
      <c r="I22" s="67"/>
      <c r="J22" s="67"/>
      <c r="K22" s="67"/>
      <c r="L22" s="67"/>
      <c r="M22" s="67">
        <v>121817963.51050003</v>
      </c>
    </row>
    <row r="23" spans="1:13" x14ac:dyDescent="0.3">
      <c r="A23" s="65" t="s">
        <v>389</v>
      </c>
      <c r="B23" s="67"/>
      <c r="C23" s="67"/>
      <c r="D23" s="67"/>
      <c r="E23" s="67"/>
      <c r="F23" s="67">
        <v>114251583.15079999</v>
      </c>
      <c r="G23" s="67"/>
      <c r="H23" s="67"/>
      <c r="I23" s="67"/>
      <c r="J23" s="67"/>
      <c r="K23" s="67"/>
      <c r="L23" s="67"/>
      <c r="M23" s="67">
        <v>114251583.15079999</v>
      </c>
    </row>
    <row r="24" spans="1:13" x14ac:dyDescent="0.3">
      <c r="A24" s="65" t="s">
        <v>380</v>
      </c>
      <c r="B24" s="67"/>
      <c r="C24" s="67">
        <v>103871745.7067</v>
      </c>
      <c r="D24" s="67"/>
      <c r="E24" s="67"/>
      <c r="F24" s="67"/>
      <c r="G24" s="67"/>
      <c r="H24" s="67"/>
      <c r="I24" s="67"/>
      <c r="J24" s="67"/>
      <c r="K24" s="67"/>
      <c r="L24" s="67"/>
      <c r="M24" s="67">
        <v>103871745.7067</v>
      </c>
    </row>
    <row r="25" spans="1:13" x14ac:dyDescent="0.3">
      <c r="A25" s="65" t="s">
        <v>383</v>
      </c>
      <c r="B25" s="67"/>
      <c r="C25" s="67"/>
      <c r="D25" s="67"/>
      <c r="E25" s="67"/>
      <c r="F25" s="67"/>
      <c r="G25" s="67"/>
      <c r="H25" s="67">
        <v>86233981.200000018</v>
      </c>
      <c r="I25" s="67"/>
      <c r="J25" s="67"/>
      <c r="K25" s="67"/>
      <c r="L25" s="67"/>
      <c r="M25" s="67">
        <v>86233981.200000018</v>
      </c>
    </row>
    <row r="26" spans="1:13" x14ac:dyDescent="0.3">
      <c r="A26" s="65" t="s">
        <v>396</v>
      </c>
      <c r="B26" s="67"/>
      <c r="C26" s="67"/>
      <c r="D26" s="67">
        <v>83516567.550000012</v>
      </c>
      <c r="E26" s="67"/>
      <c r="F26" s="67"/>
      <c r="G26" s="67"/>
      <c r="H26" s="67"/>
      <c r="I26" s="67"/>
      <c r="J26" s="67"/>
      <c r="K26" s="67"/>
      <c r="L26" s="67"/>
      <c r="M26" s="67">
        <v>83516567.550000012</v>
      </c>
    </row>
    <row r="27" spans="1:13" x14ac:dyDescent="0.3">
      <c r="A27" s="65" t="s">
        <v>377</v>
      </c>
      <c r="B27" s="67">
        <v>80507499.550000012</v>
      </c>
      <c r="C27" s="67"/>
      <c r="D27" s="67"/>
      <c r="E27" s="67"/>
      <c r="F27" s="67"/>
      <c r="G27" s="67"/>
      <c r="H27" s="67"/>
      <c r="I27" s="67"/>
      <c r="J27" s="67"/>
      <c r="K27" s="67"/>
      <c r="L27" s="67"/>
      <c r="M27" s="67">
        <v>80507499.550000012</v>
      </c>
    </row>
    <row r="28" spans="1:13" x14ac:dyDescent="0.3">
      <c r="A28" s="65" t="s">
        <v>405</v>
      </c>
      <c r="B28" s="67"/>
      <c r="C28" s="67"/>
      <c r="D28" s="67"/>
      <c r="E28" s="67"/>
      <c r="F28" s="67"/>
      <c r="G28" s="67">
        <v>77602592.102100015</v>
      </c>
      <c r="H28" s="67"/>
      <c r="I28" s="67"/>
      <c r="J28" s="67"/>
      <c r="K28" s="67"/>
      <c r="L28" s="67"/>
      <c r="M28" s="67">
        <v>77602592.102100015</v>
      </c>
    </row>
    <row r="29" spans="1:13" x14ac:dyDescent="0.3">
      <c r="A29" s="65" t="s">
        <v>399</v>
      </c>
      <c r="B29" s="67">
        <v>71215998.450000018</v>
      </c>
      <c r="C29" s="67"/>
      <c r="D29" s="67"/>
      <c r="E29" s="67"/>
      <c r="F29" s="67"/>
      <c r="G29" s="67"/>
      <c r="H29" s="67"/>
      <c r="I29" s="67"/>
      <c r="J29" s="67"/>
      <c r="K29" s="67"/>
      <c r="L29" s="67"/>
      <c r="M29" s="67">
        <v>71215998.450000018</v>
      </c>
    </row>
    <row r="30" spans="1:13" x14ac:dyDescent="0.3">
      <c r="A30" s="65" t="s">
        <v>414</v>
      </c>
      <c r="B30" s="67"/>
      <c r="C30" s="67"/>
      <c r="D30" s="67"/>
      <c r="E30" s="67"/>
      <c r="F30" s="67"/>
      <c r="G30" s="67"/>
      <c r="H30" s="67"/>
      <c r="I30" s="67">
        <v>60281277.201800019</v>
      </c>
      <c r="J30" s="67"/>
      <c r="K30" s="67"/>
      <c r="L30" s="67"/>
      <c r="M30" s="67">
        <v>60281277.201800019</v>
      </c>
    </row>
    <row r="31" spans="1:13" x14ac:dyDescent="0.3">
      <c r="A31" s="65" t="s">
        <v>419</v>
      </c>
      <c r="B31" s="67"/>
      <c r="C31" s="67"/>
      <c r="D31" s="67"/>
      <c r="E31" s="67"/>
      <c r="F31" s="67"/>
      <c r="G31" s="67"/>
      <c r="H31" s="67"/>
      <c r="I31" s="67"/>
      <c r="J31" s="67">
        <v>54135990.458799988</v>
      </c>
      <c r="K31" s="67"/>
      <c r="L31" s="67"/>
      <c r="M31" s="67">
        <v>54135990.458799988</v>
      </c>
    </row>
    <row r="32" spans="1:13" x14ac:dyDescent="0.3">
      <c r="A32" s="65" t="s">
        <v>402</v>
      </c>
      <c r="B32" s="67"/>
      <c r="C32" s="67"/>
      <c r="D32" s="67"/>
      <c r="E32" s="67"/>
      <c r="F32" s="67"/>
      <c r="G32" s="67"/>
      <c r="H32" s="67"/>
      <c r="I32" s="67"/>
      <c r="J32" s="67"/>
      <c r="K32" s="67">
        <v>50998428.450000003</v>
      </c>
      <c r="L32" s="67"/>
      <c r="M32" s="67">
        <v>50998428.450000003</v>
      </c>
    </row>
    <row r="33" spans="1:13" x14ac:dyDescent="0.3">
      <c r="A33" s="65" t="s">
        <v>392</v>
      </c>
      <c r="B33" s="67"/>
      <c r="C33" s="67"/>
      <c r="D33" s="67"/>
      <c r="E33" s="67"/>
      <c r="F33" s="67"/>
      <c r="G33" s="67"/>
      <c r="H33" s="67"/>
      <c r="I33" s="67"/>
      <c r="J33" s="67"/>
      <c r="K33" s="67"/>
      <c r="L33" s="67">
        <v>49053852.501500003</v>
      </c>
      <c r="M33" s="67">
        <v>49053852.501500003</v>
      </c>
    </row>
    <row r="34" spans="1:13" x14ac:dyDescent="0.3">
      <c r="A34" s="65" t="s">
        <v>386</v>
      </c>
      <c r="B34" s="67"/>
      <c r="C34" s="67"/>
      <c r="D34" s="67">
        <v>47075673.050700016</v>
      </c>
      <c r="E34" s="67"/>
      <c r="F34" s="67"/>
      <c r="G34" s="67"/>
      <c r="H34" s="67"/>
      <c r="I34" s="67"/>
      <c r="J34" s="67"/>
      <c r="K34" s="67"/>
      <c r="L34" s="67"/>
      <c r="M34" s="67">
        <v>47075673.050700016</v>
      </c>
    </row>
    <row r="35" spans="1:13" x14ac:dyDescent="0.3">
      <c r="A35" s="65" t="s">
        <v>411</v>
      </c>
      <c r="B35" s="67"/>
      <c r="C35" s="67">
        <v>41397064.353100002</v>
      </c>
      <c r="D35" s="67"/>
      <c r="E35" s="67"/>
      <c r="F35" s="67"/>
      <c r="G35" s="67"/>
      <c r="H35" s="67"/>
      <c r="I35" s="67"/>
      <c r="J35" s="67"/>
      <c r="K35" s="67"/>
      <c r="L35" s="67"/>
      <c r="M35" s="67">
        <v>41397064.353100002</v>
      </c>
    </row>
    <row r="36" spans="1:13" x14ac:dyDescent="0.3">
      <c r="A36" s="65" t="s">
        <v>439</v>
      </c>
      <c r="B36" s="67"/>
      <c r="C36" s="67"/>
      <c r="D36" s="67"/>
      <c r="E36" s="67"/>
      <c r="F36" s="67"/>
      <c r="G36" s="67">
        <v>30092389.100300003</v>
      </c>
      <c r="H36" s="67"/>
      <c r="I36" s="67"/>
      <c r="J36" s="67"/>
      <c r="K36" s="67"/>
      <c r="L36" s="67"/>
      <c r="M36" s="67">
        <v>30092389.100300003</v>
      </c>
    </row>
    <row r="37" spans="1:13" x14ac:dyDescent="0.3">
      <c r="A37" s="65" t="s">
        <v>811</v>
      </c>
      <c r="B37" s="67">
        <v>151723498.00000003</v>
      </c>
      <c r="C37" s="67">
        <v>145268810.0598</v>
      </c>
      <c r="D37" s="67">
        <v>130592240.60070002</v>
      </c>
      <c r="E37" s="67">
        <v>121817963.51050003</v>
      </c>
      <c r="F37" s="67">
        <v>114251583.15079999</v>
      </c>
      <c r="G37" s="67">
        <v>107694981.20240001</v>
      </c>
      <c r="H37" s="67">
        <v>86233981.200000018</v>
      </c>
      <c r="I37" s="67">
        <v>60281277.201800019</v>
      </c>
      <c r="J37" s="67">
        <v>54135990.458799988</v>
      </c>
      <c r="K37" s="67">
        <v>50998428.450000003</v>
      </c>
      <c r="L37" s="67">
        <v>49053852.501500003</v>
      </c>
      <c r="M37" s="67">
        <v>1072052606.3363001</v>
      </c>
    </row>
    <row r="41" spans="1:13" ht="15" thickBot="1" x14ac:dyDescent="0.35"/>
    <row r="42" spans="1:13" ht="15" thickBot="1" x14ac:dyDescent="0.35">
      <c r="A42" s="81" t="s">
        <v>828</v>
      </c>
      <c r="B42" s="82" t="s">
        <v>825</v>
      </c>
    </row>
    <row r="43" spans="1:13" ht="98.4" customHeight="1" x14ac:dyDescent="0.3">
      <c r="A43" s="83" t="s">
        <v>827</v>
      </c>
      <c r="B43" s="84" t="s">
        <v>841</v>
      </c>
    </row>
    <row r="44" spans="1:13" ht="29.4" thickBot="1" x14ac:dyDescent="0.35">
      <c r="A44" s="85" t="s">
        <v>826</v>
      </c>
      <c r="B44" s="86" t="s">
        <v>829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9"/>
  <sheetViews>
    <sheetView workbookViewId="0">
      <selection activeCell="C2" sqref="C2"/>
    </sheetView>
  </sheetViews>
  <sheetFormatPr defaultRowHeight="14.4" x14ac:dyDescent="0.3"/>
  <cols>
    <col min="1" max="1" width="13.77734375" customWidth="1"/>
    <col min="2" max="2" width="19.6640625" customWidth="1"/>
    <col min="3" max="3" width="22.44140625" customWidth="1"/>
    <col min="4" max="4" width="13.6640625" customWidth="1"/>
    <col min="5" max="5" width="13" customWidth="1"/>
  </cols>
  <sheetData>
    <row r="1" spans="1:5" x14ac:dyDescent="0.3">
      <c r="A1" t="s">
        <v>819</v>
      </c>
      <c r="B1" t="s">
        <v>812</v>
      </c>
      <c r="C1" t="s">
        <v>817</v>
      </c>
      <c r="D1" t="s">
        <v>818</v>
      </c>
      <c r="E1" t="s">
        <v>37</v>
      </c>
    </row>
    <row r="2" spans="1:5" x14ac:dyDescent="0.3">
      <c r="A2" t="s">
        <v>528</v>
      </c>
      <c r="B2">
        <v>1398965.7</v>
      </c>
      <c r="C2">
        <v>72</v>
      </c>
      <c r="D2">
        <v>1</v>
      </c>
      <c r="E2" t="str">
        <f>VLOOKUP($A2,Billing[],8,0)</f>
        <v>HCM 01</v>
      </c>
    </row>
    <row r="3" spans="1:5" x14ac:dyDescent="0.3">
      <c r="A3" t="s">
        <v>527</v>
      </c>
      <c r="B3">
        <v>4198404.0999999996</v>
      </c>
      <c r="C3">
        <v>41</v>
      </c>
      <c r="D3">
        <v>2</v>
      </c>
      <c r="E3" t="str">
        <f>VLOOKUP($A3,Billing[],8,0)</f>
        <v>North 01</v>
      </c>
    </row>
    <row r="4" spans="1:5" x14ac:dyDescent="0.3">
      <c r="A4" t="s">
        <v>526</v>
      </c>
      <c r="B4">
        <v>354232.2</v>
      </c>
      <c r="C4">
        <v>18</v>
      </c>
      <c r="D4">
        <v>1.5</v>
      </c>
      <c r="E4" t="str">
        <f>VLOOKUP($A4,Billing[],8,0)</f>
        <v>Central 01</v>
      </c>
    </row>
    <row r="5" spans="1:5" x14ac:dyDescent="0.3">
      <c r="A5" t="s">
        <v>525</v>
      </c>
      <c r="B5">
        <v>6040198.9500000002</v>
      </c>
      <c r="C5">
        <v>87</v>
      </c>
      <c r="D5">
        <v>1.5</v>
      </c>
      <c r="E5" t="str">
        <f>VLOOKUP($A5,Billing[],8,0)</f>
        <v>Mekong 02</v>
      </c>
    </row>
    <row r="6" spans="1:5" x14ac:dyDescent="0.3">
      <c r="A6" t="s">
        <v>714</v>
      </c>
      <c r="B6">
        <v>642004</v>
      </c>
      <c r="C6">
        <v>20</v>
      </c>
      <c r="D6">
        <v>1.5</v>
      </c>
      <c r="E6" t="str">
        <f>VLOOKUP($A6,Billing[],8,0)</f>
        <v>Mekong 01</v>
      </c>
    </row>
    <row r="7" spans="1:5" x14ac:dyDescent="0.3">
      <c r="A7" t="s">
        <v>733</v>
      </c>
      <c r="B7">
        <v>3157984.3</v>
      </c>
      <c r="C7">
        <v>185</v>
      </c>
      <c r="D7">
        <v>1</v>
      </c>
      <c r="E7" t="str">
        <f>VLOOKUP($A7,Billing[],8,0)</f>
        <v>HCM 03</v>
      </c>
    </row>
    <row r="8" spans="1:5" x14ac:dyDescent="0.3">
      <c r="A8" t="s">
        <v>734</v>
      </c>
      <c r="B8">
        <v>1895990.8012000001</v>
      </c>
      <c r="C8">
        <v>42</v>
      </c>
      <c r="D8">
        <v>1.5</v>
      </c>
      <c r="E8" t="str">
        <f>VLOOKUP($A8,Billing[],8,0)</f>
        <v>Mekong 01</v>
      </c>
    </row>
    <row r="9" spans="1:5" x14ac:dyDescent="0.3">
      <c r="A9" t="s">
        <v>731</v>
      </c>
      <c r="B9">
        <v>119999</v>
      </c>
      <c r="C9">
        <v>10</v>
      </c>
      <c r="D9">
        <v>1.5</v>
      </c>
      <c r="E9" t="str">
        <f>VLOOKUP($A9,Billing[],8,0)</f>
        <v>Central 02</v>
      </c>
    </row>
    <row r="10" spans="1:5" x14ac:dyDescent="0.3">
      <c r="A10" t="s">
        <v>715</v>
      </c>
      <c r="B10">
        <v>2088020</v>
      </c>
      <c r="C10">
        <v>40</v>
      </c>
      <c r="D10">
        <v>1.5</v>
      </c>
      <c r="E10" t="str">
        <f>VLOOKUP($A10,Billing[],8,0)</f>
        <v>Central 01</v>
      </c>
    </row>
    <row r="11" spans="1:5" x14ac:dyDescent="0.3">
      <c r="A11" t="s">
        <v>716</v>
      </c>
      <c r="B11">
        <v>407996.6</v>
      </c>
      <c r="C11">
        <v>34</v>
      </c>
      <c r="D11">
        <v>1.5</v>
      </c>
      <c r="E11" t="str">
        <f>VLOOKUP($A11,Billing[],8,0)</f>
        <v>HCM 02</v>
      </c>
    </row>
    <row r="12" spans="1:5" x14ac:dyDescent="0.3">
      <c r="A12" t="s">
        <v>717</v>
      </c>
      <c r="B12">
        <v>95999.2</v>
      </c>
      <c r="C12">
        <v>8</v>
      </c>
      <c r="D12">
        <v>1.5</v>
      </c>
      <c r="E12" t="str">
        <f>VLOOKUP($A12,Billing[],8,0)</f>
        <v>HCM 02</v>
      </c>
    </row>
    <row r="13" spans="1:5" x14ac:dyDescent="0.3">
      <c r="A13" t="s">
        <v>718</v>
      </c>
      <c r="B13">
        <v>764400.0024</v>
      </c>
      <c r="C13">
        <v>24</v>
      </c>
      <c r="D13">
        <v>1.5</v>
      </c>
      <c r="E13" t="str">
        <f>VLOOKUP($A13,Billing[],8,0)</f>
        <v>HCM 03</v>
      </c>
    </row>
    <row r="14" spans="1:5" x14ac:dyDescent="0.3">
      <c r="A14" t="s">
        <v>720</v>
      </c>
      <c r="B14">
        <v>390005</v>
      </c>
      <c r="C14">
        <v>10</v>
      </c>
      <c r="D14">
        <v>1.5</v>
      </c>
      <c r="E14" t="str">
        <f>VLOOKUP($A14,Billing[],8,0)</f>
        <v>HCM 03</v>
      </c>
    </row>
    <row r="15" spans="1:5" x14ac:dyDescent="0.3">
      <c r="A15" t="s">
        <v>728</v>
      </c>
      <c r="B15">
        <v>1344002</v>
      </c>
      <c r="C15">
        <v>10</v>
      </c>
      <c r="D15">
        <v>1.5</v>
      </c>
      <c r="E15" t="str">
        <f>VLOOKUP($A15,Billing[],8,0)</f>
        <v>HCM 03</v>
      </c>
    </row>
    <row r="16" spans="1:5" x14ac:dyDescent="0.3">
      <c r="A16" t="s">
        <v>725</v>
      </c>
      <c r="B16">
        <v>377002.99999999994</v>
      </c>
      <c r="C16">
        <v>10</v>
      </c>
      <c r="D16">
        <v>1.5</v>
      </c>
      <c r="E16" t="str">
        <f>VLOOKUP($A16,Billing[],8,0)</f>
        <v>HCM 03</v>
      </c>
    </row>
    <row r="17" spans="1:5" x14ac:dyDescent="0.3">
      <c r="A17" t="s">
        <v>719</v>
      </c>
      <c r="B17">
        <v>377000</v>
      </c>
      <c r="C17">
        <v>10</v>
      </c>
      <c r="D17">
        <v>1.5</v>
      </c>
      <c r="E17" t="str">
        <f>VLOOKUP($A17,Billing[],8,0)</f>
        <v>South 01</v>
      </c>
    </row>
    <row r="18" spans="1:5" x14ac:dyDescent="0.3">
      <c r="A18" t="s">
        <v>732</v>
      </c>
      <c r="B18">
        <v>119999</v>
      </c>
      <c r="C18">
        <v>10</v>
      </c>
      <c r="D18">
        <v>1.5</v>
      </c>
      <c r="E18" t="str">
        <f>VLOOKUP($A18,Billing[],8,0)</f>
        <v>Mekong 01</v>
      </c>
    </row>
    <row r="19" spans="1:5" x14ac:dyDescent="0.3">
      <c r="A19" t="s">
        <v>729</v>
      </c>
      <c r="B19">
        <v>119999</v>
      </c>
      <c r="C19">
        <v>10</v>
      </c>
      <c r="D19">
        <v>1.5</v>
      </c>
      <c r="E19" t="str">
        <f>VLOOKUP($A19,Billing[],8,0)</f>
        <v>Mekong 01</v>
      </c>
    </row>
    <row r="20" spans="1:5" x14ac:dyDescent="0.3">
      <c r="A20" t="s">
        <v>730</v>
      </c>
      <c r="B20">
        <v>119999</v>
      </c>
      <c r="C20">
        <v>10</v>
      </c>
      <c r="D20">
        <v>1.5</v>
      </c>
      <c r="E20" t="str">
        <f>VLOOKUP($A20,Billing[],8,0)</f>
        <v>HCM 01</v>
      </c>
    </row>
    <row r="21" spans="1:5" x14ac:dyDescent="0.3">
      <c r="A21" t="s">
        <v>684</v>
      </c>
      <c r="B21">
        <v>2871116.5</v>
      </c>
      <c r="C21">
        <v>75</v>
      </c>
      <c r="D21">
        <v>1</v>
      </c>
      <c r="E21" t="str">
        <f>VLOOKUP($A21,Billing[],8,0)</f>
        <v>South 01</v>
      </c>
    </row>
    <row r="22" spans="1:5" x14ac:dyDescent="0.3">
      <c r="A22" t="s">
        <v>721</v>
      </c>
      <c r="B22">
        <v>12047948.301100001</v>
      </c>
      <c r="C22">
        <v>284</v>
      </c>
      <c r="D22">
        <v>1</v>
      </c>
      <c r="E22" t="str">
        <f>VLOOKUP($A22,Billing[],8,0)</f>
        <v>Central 01</v>
      </c>
    </row>
    <row r="23" spans="1:5" x14ac:dyDescent="0.3">
      <c r="A23" t="s">
        <v>722</v>
      </c>
      <c r="B23">
        <v>4418409.6007000003</v>
      </c>
      <c r="C23">
        <v>109</v>
      </c>
      <c r="D23">
        <v>1</v>
      </c>
      <c r="E23" t="str">
        <f>VLOOKUP($A23,Billing[],8,0)</f>
        <v>HCM 01</v>
      </c>
    </row>
    <row r="24" spans="1:5" x14ac:dyDescent="0.3">
      <c r="A24" t="s">
        <v>723</v>
      </c>
      <c r="B24">
        <v>9065639</v>
      </c>
      <c r="C24">
        <v>175</v>
      </c>
      <c r="D24">
        <v>1</v>
      </c>
      <c r="E24" t="str">
        <f>VLOOKUP($A24,Billing[],8,0)</f>
        <v>South 01</v>
      </c>
    </row>
    <row r="25" spans="1:5" x14ac:dyDescent="0.3">
      <c r="A25" t="s">
        <v>724</v>
      </c>
      <c r="B25">
        <v>24388111</v>
      </c>
      <c r="C25">
        <v>470</v>
      </c>
      <c r="D25">
        <v>1.5</v>
      </c>
      <c r="E25" t="str">
        <f>VLOOKUP($A25,Billing[],8,0)</f>
        <v>Central 02</v>
      </c>
    </row>
    <row r="26" spans="1:5" x14ac:dyDescent="0.3">
      <c r="A26" t="s">
        <v>726</v>
      </c>
      <c r="B26">
        <v>12210336.0045</v>
      </c>
      <c r="C26">
        <v>245</v>
      </c>
      <c r="D26">
        <v>1</v>
      </c>
      <c r="E26" t="str">
        <f>VLOOKUP($A26,Billing[],8,0)</f>
        <v>North 01</v>
      </c>
    </row>
    <row r="27" spans="1:5" x14ac:dyDescent="0.3">
      <c r="A27" t="s">
        <v>685</v>
      </c>
      <c r="B27">
        <v>454448.5</v>
      </c>
      <c r="C27">
        <v>15</v>
      </c>
      <c r="D27">
        <v>1.5</v>
      </c>
      <c r="E27" t="str">
        <f>VLOOKUP($A27,Billing[],8,0)</f>
        <v>HCM 03</v>
      </c>
    </row>
    <row r="28" spans="1:5" x14ac:dyDescent="0.3">
      <c r="A28" t="s">
        <v>755</v>
      </c>
      <c r="B28">
        <v>1081003</v>
      </c>
      <c r="C28">
        <v>30</v>
      </c>
      <c r="D28">
        <v>1.5</v>
      </c>
      <c r="E28" t="str">
        <f>VLOOKUP($A28,Billing[],8,0)</f>
        <v>Mekong 01</v>
      </c>
    </row>
    <row r="29" spans="1:5" x14ac:dyDescent="0.3">
      <c r="A29" t="s">
        <v>735</v>
      </c>
      <c r="B29">
        <v>3286683.4000000004</v>
      </c>
      <c r="C29">
        <v>98</v>
      </c>
      <c r="D29">
        <v>1.5</v>
      </c>
      <c r="E29" t="str">
        <f>VLOOKUP($A29,Billing[],8,0)</f>
        <v>South 02</v>
      </c>
    </row>
    <row r="30" spans="1:5" x14ac:dyDescent="0.3">
      <c r="A30" t="s">
        <v>736</v>
      </c>
      <c r="B30">
        <v>464640</v>
      </c>
      <c r="C30">
        <v>12</v>
      </c>
      <c r="D30">
        <v>1.5</v>
      </c>
      <c r="E30" t="str">
        <f>VLOOKUP($A30,Billing[],8,0)</f>
        <v>Central 01</v>
      </c>
    </row>
    <row r="31" spans="1:5" x14ac:dyDescent="0.3">
      <c r="A31" t="s">
        <v>737</v>
      </c>
      <c r="B31">
        <v>7494388</v>
      </c>
      <c r="C31">
        <v>89</v>
      </c>
      <c r="D31">
        <v>1.5</v>
      </c>
      <c r="E31" t="str">
        <f>VLOOKUP($A31,Billing[],8,0)</f>
        <v>South 02</v>
      </c>
    </row>
    <row r="32" spans="1:5" x14ac:dyDescent="0.3">
      <c r="A32" t="s">
        <v>738</v>
      </c>
      <c r="B32">
        <v>599995</v>
      </c>
      <c r="C32">
        <v>50</v>
      </c>
      <c r="D32">
        <v>1</v>
      </c>
      <c r="E32" t="str">
        <f>VLOOKUP($A32,Billing[],8,0)</f>
        <v>Mekong 01</v>
      </c>
    </row>
    <row r="33" spans="1:5" x14ac:dyDescent="0.3">
      <c r="A33" t="s">
        <v>739</v>
      </c>
      <c r="B33">
        <v>1607986.5999999999</v>
      </c>
      <c r="C33">
        <v>134</v>
      </c>
      <c r="D33">
        <v>0.5</v>
      </c>
      <c r="E33" t="str">
        <f>VLOOKUP($A33,Billing[],8,0)</f>
        <v>Mekong 02</v>
      </c>
    </row>
    <row r="34" spans="1:5" x14ac:dyDescent="0.3">
      <c r="A34" t="s">
        <v>740</v>
      </c>
      <c r="B34">
        <v>5235750.0015000002</v>
      </c>
      <c r="C34">
        <v>135</v>
      </c>
      <c r="D34">
        <v>1</v>
      </c>
      <c r="E34" t="str">
        <f>VLOOKUP($A34,Billing[],8,0)</f>
        <v>HCM 02</v>
      </c>
    </row>
    <row r="35" spans="1:5" x14ac:dyDescent="0.3">
      <c r="A35" t="s">
        <v>741</v>
      </c>
      <c r="B35">
        <v>276250</v>
      </c>
      <c r="C35">
        <v>5</v>
      </c>
      <c r="D35">
        <v>1.5</v>
      </c>
      <c r="E35" t="str">
        <f>VLOOKUP($A35,Billing[],8,0)</f>
        <v>HCM 02</v>
      </c>
    </row>
    <row r="36" spans="1:5" x14ac:dyDescent="0.3">
      <c r="A36" t="s">
        <v>742</v>
      </c>
      <c r="B36">
        <v>273003.5</v>
      </c>
      <c r="C36">
        <v>7</v>
      </c>
      <c r="D36">
        <v>1.5</v>
      </c>
      <c r="E36" t="str">
        <f>VLOOKUP($A36,Billing[],8,0)</f>
        <v>Central 01</v>
      </c>
    </row>
    <row r="37" spans="1:5" x14ac:dyDescent="0.3">
      <c r="A37" t="s">
        <v>743</v>
      </c>
      <c r="B37">
        <v>2073516.4999999998</v>
      </c>
      <c r="C37">
        <v>55</v>
      </c>
      <c r="D37">
        <v>1</v>
      </c>
      <c r="E37" t="str">
        <f>VLOOKUP($A37,Billing[],8,0)</f>
        <v>Central 01</v>
      </c>
    </row>
    <row r="38" spans="1:5" x14ac:dyDescent="0.3">
      <c r="A38" t="s">
        <v>744</v>
      </c>
      <c r="B38">
        <v>546836.4</v>
      </c>
      <c r="C38">
        <v>9</v>
      </c>
      <c r="D38">
        <v>1.5</v>
      </c>
      <c r="E38" t="str">
        <f>VLOOKUP($A38,Billing[],8,0)</f>
        <v>South 01</v>
      </c>
    </row>
    <row r="39" spans="1:5" x14ac:dyDescent="0.3">
      <c r="A39" t="s">
        <v>745</v>
      </c>
      <c r="B39">
        <v>1774500</v>
      </c>
      <c r="C39">
        <v>35</v>
      </c>
      <c r="D39">
        <v>1.5</v>
      </c>
      <c r="E39" t="str">
        <f>VLOOKUP($A39,Billing[],8,0)</f>
        <v>Mekong 02</v>
      </c>
    </row>
    <row r="40" spans="1:5" x14ac:dyDescent="0.3">
      <c r="A40" t="s">
        <v>746</v>
      </c>
      <c r="B40">
        <v>1619222</v>
      </c>
      <c r="C40">
        <v>55</v>
      </c>
      <c r="D40">
        <v>1</v>
      </c>
      <c r="E40" t="str">
        <f>VLOOKUP($A40,Billing[],8,0)</f>
        <v>Mekong 02</v>
      </c>
    </row>
    <row r="41" spans="1:5" x14ac:dyDescent="0.3">
      <c r="A41" t="s">
        <v>747</v>
      </c>
      <c r="B41">
        <v>2008969.6</v>
      </c>
      <c r="C41">
        <v>62</v>
      </c>
      <c r="D41">
        <v>1</v>
      </c>
      <c r="E41" t="str">
        <f>VLOOKUP($A41,Billing[],8,0)</f>
        <v>North 02</v>
      </c>
    </row>
    <row r="42" spans="1:5" x14ac:dyDescent="0.3">
      <c r="A42" t="s">
        <v>748</v>
      </c>
      <c r="B42">
        <v>4300806.4000000004</v>
      </c>
      <c r="C42">
        <v>32</v>
      </c>
      <c r="D42">
        <v>2</v>
      </c>
      <c r="E42" t="str">
        <f>VLOOKUP($A42,Billing[],8,0)</f>
        <v>Mekong 01</v>
      </c>
    </row>
    <row r="43" spans="1:5" x14ac:dyDescent="0.3">
      <c r="A43" t="s">
        <v>749</v>
      </c>
      <c r="B43">
        <v>825915.2</v>
      </c>
      <c r="C43">
        <v>16</v>
      </c>
      <c r="D43">
        <v>1.5</v>
      </c>
      <c r="E43" t="str">
        <f>VLOOKUP($A43,Billing[],8,0)</f>
        <v>South 02</v>
      </c>
    </row>
    <row r="44" spans="1:5" x14ac:dyDescent="0.3">
      <c r="A44" t="s">
        <v>750</v>
      </c>
      <c r="B44">
        <v>1250462.4000000001</v>
      </c>
      <c r="C44">
        <v>44</v>
      </c>
      <c r="D44">
        <v>1.5</v>
      </c>
      <c r="E44" t="str">
        <f>VLOOKUP($A44,Billing[],8,0)</f>
        <v>South 01</v>
      </c>
    </row>
    <row r="45" spans="1:5" x14ac:dyDescent="0.3">
      <c r="A45" t="s">
        <v>751</v>
      </c>
      <c r="B45">
        <v>4583133.5</v>
      </c>
      <c r="C45">
        <v>75</v>
      </c>
      <c r="D45">
        <v>1.5</v>
      </c>
      <c r="E45" t="str">
        <f>VLOOKUP($A45,Billing[],8,0)</f>
        <v>HCM 02</v>
      </c>
    </row>
    <row r="46" spans="1:5" x14ac:dyDescent="0.3">
      <c r="A46" t="s">
        <v>752</v>
      </c>
      <c r="B46">
        <v>1749151.0003</v>
      </c>
      <c r="C46">
        <v>36</v>
      </c>
      <c r="D46">
        <v>1.5</v>
      </c>
      <c r="E46" t="str">
        <f>VLOOKUP($A46,Billing[],8,0)</f>
        <v>Mekong 01</v>
      </c>
    </row>
    <row r="47" spans="1:5" x14ac:dyDescent="0.3">
      <c r="A47" t="s">
        <v>753</v>
      </c>
      <c r="B47">
        <v>2461352.3000000003</v>
      </c>
      <c r="C47">
        <v>68</v>
      </c>
      <c r="D47">
        <v>1</v>
      </c>
      <c r="E47" t="str">
        <f>VLOOKUP($A47,Billing[],8,0)</f>
        <v>HCM 02</v>
      </c>
    </row>
    <row r="48" spans="1:5" x14ac:dyDescent="0.3">
      <c r="A48" t="s">
        <v>754</v>
      </c>
      <c r="B48">
        <v>14841618</v>
      </c>
      <c r="C48">
        <v>225</v>
      </c>
      <c r="D48">
        <v>1</v>
      </c>
      <c r="E48" t="str">
        <f>VLOOKUP($A48,Billing[],8,0)</f>
        <v>HCM 02</v>
      </c>
    </row>
    <row r="49" spans="1:5" x14ac:dyDescent="0.3">
      <c r="A49" t="s">
        <v>756</v>
      </c>
      <c r="B49">
        <v>9926422</v>
      </c>
      <c r="C49">
        <v>240</v>
      </c>
      <c r="D49">
        <v>0.5</v>
      </c>
      <c r="E49" t="str">
        <f>VLOOKUP($A49,Billing[],8,0)</f>
        <v>Mekong 02</v>
      </c>
    </row>
    <row r="50" spans="1:5" x14ac:dyDescent="0.3">
      <c r="A50" t="s">
        <v>757</v>
      </c>
      <c r="B50">
        <v>3091242</v>
      </c>
      <c r="C50">
        <v>105</v>
      </c>
      <c r="D50">
        <v>1</v>
      </c>
      <c r="E50" t="str">
        <f>VLOOKUP($A50,Billing[],8,0)</f>
        <v>Central 02</v>
      </c>
    </row>
    <row r="51" spans="1:5" x14ac:dyDescent="0.3">
      <c r="A51" t="s">
        <v>703</v>
      </c>
      <c r="B51">
        <v>5499057.6999999993</v>
      </c>
      <c r="C51">
        <v>113</v>
      </c>
      <c r="D51">
        <v>1</v>
      </c>
      <c r="E51" t="str">
        <f>VLOOKUP($A51,Billing[],8,0)</f>
        <v>HCM 01</v>
      </c>
    </row>
    <row r="52" spans="1:5" x14ac:dyDescent="0.3">
      <c r="A52" t="s">
        <v>711</v>
      </c>
      <c r="B52">
        <v>3337488</v>
      </c>
      <c r="C52">
        <v>280</v>
      </c>
      <c r="D52">
        <v>0.5</v>
      </c>
      <c r="E52" t="str">
        <f>VLOOKUP($A52,Billing[],8,0)</f>
        <v>HCM 02</v>
      </c>
    </row>
    <row r="53" spans="1:5" x14ac:dyDescent="0.3">
      <c r="A53" t="s">
        <v>712</v>
      </c>
      <c r="B53">
        <v>6118527.5999999987</v>
      </c>
      <c r="C53">
        <v>72</v>
      </c>
      <c r="D53">
        <v>1.5</v>
      </c>
      <c r="E53" t="str">
        <f>VLOOKUP($A53,Billing[],8,0)</f>
        <v>North 01</v>
      </c>
    </row>
    <row r="54" spans="1:5" x14ac:dyDescent="0.3">
      <c r="A54" t="s">
        <v>713</v>
      </c>
      <c r="B54">
        <v>835208</v>
      </c>
      <c r="C54">
        <v>16</v>
      </c>
      <c r="D54">
        <v>1.5</v>
      </c>
      <c r="E54" t="str">
        <f>VLOOKUP($A54,Billing[],8,0)</f>
        <v>South 01</v>
      </c>
    </row>
    <row r="55" spans="1:5" x14ac:dyDescent="0.3">
      <c r="A55" t="s">
        <v>686</v>
      </c>
      <c r="B55">
        <v>12202207.600000001</v>
      </c>
      <c r="C55">
        <v>260</v>
      </c>
      <c r="D55">
        <v>1</v>
      </c>
      <c r="E55" t="str">
        <f>VLOOKUP($A55,Billing[],8,0)</f>
        <v>North 01</v>
      </c>
    </row>
    <row r="56" spans="1:5" x14ac:dyDescent="0.3">
      <c r="A56" t="s">
        <v>687</v>
      </c>
      <c r="B56">
        <v>3356199.2</v>
      </c>
      <c r="C56">
        <v>72</v>
      </c>
      <c r="D56">
        <v>1.5</v>
      </c>
      <c r="E56" t="str">
        <f>VLOOKUP($A56,Billing[],8,0)</f>
        <v>South 02</v>
      </c>
    </row>
    <row r="57" spans="1:5" x14ac:dyDescent="0.3">
      <c r="A57" t="s">
        <v>688</v>
      </c>
      <c r="B57">
        <v>3955250</v>
      </c>
      <c r="C57">
        <v>113</v>
      </c>
      <c r="D57">
        <v>1</v>
      </c>
      <c r="E57" t="str">
        <f>VLOOKUP($A57,Billing[],8,0)</f>
        <v>North 01</v>
      </c>
    </row>
    <row r="58" spans="1:5" x14ac:dyDescent="0.3">
      <c r="A58" t="s">
        <v>689</v>
      </c>
      <c r="B58">
        <v>5245039.5999999996</v>
      </c>
      <c r="C58">
        <v>151</v>
      </c>
      <c r="D58">
        <v>1</v>
      </c>
      <c r="E58" t="str">
        <f>VLOOKUP($A58,Billing[],8,0)</f>
        <v>North 02</v>
      </c>
    </row>
    <row r="59" spans="1:5" x14ac:dyDescent="0.3">
      <c r="A59" t="s">
        <v>690</v>
      </c>
      <c r="B59">
        <v>8756328.8999999985</v>
      </c>
      <c r="C59">
        <v>301</v>
      </c>
      <c r="D59">
        <v>0.5</v>
      </c>
      <c r="E59" t="str">
        <f>VLOOKUP($A59,Billing[],8,0)</f>
        <v>North 01</v>
      </c>
    </row>
    <row r="60" spans="1:5" x14ac:dyDescent="0.3">
      <c r="A60" t="s">
        <v>691</v>
      </c>
      <c r="B60">
        <v>21166530</v>
      </c>
      <c r="C60">
        <v>446</v>
      </c>
      <c r="D60">
        <v>1.5</v>
      </c>
      <c r="E60" t="str">
        <f>VLOOKUP($A60,Billing[],8,0)</f>
        <v>HCM 01</v>
      </c>
    </row>
    <row r="61" spans="1:5" x14ac:dyDescent="0.3">
      <c r="A61" t="s">
        <v>692</v>
      </c>
      <c r="B61">
        <v>49566633.999999993</v>
      </c>
      <c r="C61">
        <v>2410</v>
      </c>
      <c r="D61">
        <v>2</v>
      </c>
      <c r="E61" t="str">
        <f>VLOOKUP($A61,Billing[],8,0)</f>
        <v>South 02</v>
      </c>
    </row>
    <row r="62" spans="1:5" x14ac:dyDescent="0.3">
      <c r="A62" t="s">
        <v>693</v>
      </c>
      <c r="B62">
        <v>29464312</v>
      </c>
      <c r="C62">
        <v>1290</v>
      </c>
      <c r="D62">
        <v>1.5</v>
      </c>
      <c r="E62" t="str">
        <f>VLOOKUP($A62,Billing[],8,0)</f>
        <v>Mekong 02</v>
      </c>
    </row>
    <row r="63" spans="1:5" x14ac:dyDescent="0.3">
      <c r="A63" t="s">
        <v>694</v>
      </c>
      <c r="B63">
        <v>833500.79999999993</v>
      </c>
      <c r="C63">
        <v>36</v>
      </c>
      <c r="D63">
        <v>1.5</v>
      </c>
      <c r="E63" t="str">
        <f>VLOOKUP($A63,Billing[],8,0)</f>
        <v>Mekong 02</v>
      </c>
    </row>
    <row r="64" spans="1:5" x14ac:dyDescent="0.3">
      <c r="A64" t="s">
        <v>696</v>
      </c>
      <c r="B64">
        <v>3924902.0999999996</v>
      </c>
      <c r="C64">
        <v>63</v>
      </c>
      <c r="D64">
        <v>1.5</v>
      </c>
      <c r="E64" t="str">
        <f>VLOOKUP($A64,Billing[],8,0)</f>
        <v>HCM 02</v>
      </c>
    </row>
    <row r="65" spans="1:5" x14ac:dyDescent="0.3">
      <c r="A65" t="s">
        <v>697</v>
      </c>
      <c r="B65">
        <v>500508.8</v>
      </c>
      <c r="C65">
        <v>14</v>
      </c>
      <c r="D65">
        <v>1.5</v>
      </c>
      <c r="E65" t="str">
        <f>VLOOKUP($A65,Billing[],8,0)</f>
        <v>North 01</v>
      </c>
    </row>
    <row r="66" spans="1:5" x14ac:dyDescent="0.3">
      <c r="A66" t="s">
        <v>698</v>
      </c>
      <c r="B66">
        <v>13027894.699999999</v>
      </c>
      <c r="C66">
        <v>290</v>
      </c>
      <c r="D66">
        <v>1</v>
      </c>
      <c r="E66" t="str">
        <f>VLOOKUP($A66,Billing[],8,0)</f>
        <v>HCM 03</v>
      </c>
    </row>
    <row r="67" spans="1:5" x14ac:dyDescent="0.3">
      <c r="A67" t="s">
        <v>699</v>
      </c>
      <c r="B67">
        <v>8181307.6000000006</v>
      </c>
      <c r="C67">
        <v>284</v>
      </c>
      <c r="D67">
        <v>0.5</v>
      </c>
      <c r="E67" t="str">
        <f>VLOOKUP($A67,Billing[],8,0)</f>
        <v>Mekong 02</v>
      </c>
    </row>
    <row r="68" spans="1:5" x14ac:dyDescent="0.3">
      <c r="A68" t="s">
        <v>700</v>
      </c>
      <c r="B68">
        <v>677748.9</v>
      </c>
      <c r="C68">
        <v>31</v>
      </c>
      <c r="D68">
        <v>1.5</v>
      </c>
      <c r="E68" t="str">
        <f>VLOOKUP($A68,Billing[],8,0)</f>
        <v>HCM 03</v>
      </c>
    </row>
    <row r="69" spans="1:5" x14ac:dyDescent="0.3">
      <c r="A69" t="s">
        <v>701</v>
      </c>
      <c r="B69">
        <v>5685684.3999999994</v>
      </c>
      <c r="C69">
        <v>92</v>
      </c>
      <c r="D69">
        <v>1.5</v>
      </c>
      <c r="E69" t="str">
        <f>VLOOKUP($A69,Billing[],8,0)</f>
        <v>North 02</v>
      </c>
    </row>
    <row r="70" spans="1:5" x14ac:dyDescent="0.3">
      <c r="A70" t="s">
        <v>702</v>
      </c>
      <c r="B70">
        <v>1246963.6000000001</v>
      </c>
      <c r="C70">
        <v>41</v>
      </c>
      <c r="D70">
        <v>1.5</v>
      </c>
      <c r="E70" t="str">
        <f>VLOOKUP($A70,Billing[],8,0)</f>
        <v>HCM 03</v>
      </c>
    </row>
    <row r="71" spans="1:5" x14ac:dyDescent="0.3">
      <c r="A71" t="s">
        <v>704</v>
      </c>
      <c r="B71">
        <v>2662572</v>
      </c>
      <c r="C71">
        <v>115</v>
      </c>
      <c r="D71">
        <v>0.5</v>
      </c>
      <c r="E71" t="str">
        <f>VLOOKUP($A71,Billing[],8,0)</f>
        <v>HCM 03</v>
      </c>
    </row>
    <row r="72" spans="1:5" x14ac:dyDescent="0.3">
      <c r="A72" t="s">
        <v>705</v>
      </c>
      <c r="B72">
        <v>879806.4</v>
      </c>
      <c r="C72">
        <v>38</v>
      </c>
      <c r="D72">
        <v>1.5</v>
      </c>
      <c r="E72" t="str">
        <f>VLOOKUP($A72,Billing[],8,0)</f>
        <v>North 02</v>
      </c>
    </row>
    <row r="73" spans="1:5" x14ac:dyDescent="0.3">
      <c r="A73" t="s">
        <v>706</v>
      </c>
      <c r="B73">
        <v>71941.8</v>
      </c>
      <c r="C73">
        <v>28</v>
      </c>
      <c r="D73">
        <v>1.5</v>
      </c>
      <c r="E73" t="str">
        <f>VLOOKUP($A73,Billing[],8,0)</f>
        <v>HCM 03</v>
      </c>
    </row>
    <row r="74" spans="1:5" x14ac:dyDescent="0.3">
      <c r="A74" t="s">
        <v>707</v>
      </c>
      <c r="B74">
        <v>42953.4</v>
      </c>
      <c r="C74">
        <v>28</v>
      </c>
      <c r="D74">
        <v>1.5</v>
      </c>
      <c r="E74" t="str">
        <f>VLOOKUP($A74,Billing[],8,0)</f>
        <v>HCM 01</v>
      </c>
    </row>
    <row r="75" spans="1:5" x14ac:dyDescent="0.3">
      <c r="A75" t="s">
        <v>708</v>
      </c>
      <c r="B75">
        <v>236722.5</v>
      </c>
      <c r="C75">
        <v>54</v>
      </c>
      <c r="D75">
        <v>1</v>
      </c>
      <c r="E75" t="str">
        <f>VLOOKUP($A75,Billing[],8,0)</f>
        <v>North 02</v>
      </c>
    </row>
    <row r="76" spans="1:5" x14ac:dyDescent="0.3">
      <c r="A76" t="s">
        <v>709</v>
      </c>
      <c r="B76">
        <v>1376760</v>
      </c>
      <c r="C76">
        <v>56</v>
      </c>
      <c r="D76">
        <v>1</v>
      </c>
      <c r="E76" t="str">
        <f>VLOOKUP($A76,Billing[],8,0)</f>
        <v>North 02</v>
      </c>
    </row>
    <row r="77" spans="1:5" x14ac:dyDescent="0.3">
      <c r="A77" t="s">
        <v>524</v>
      </c>
      <c r="B77">
        <v>736506.54999999993</v>
      </c>
      <c r="C77">
        <v>44</v>
      </c>
      <c r="D77">
        <v>1.5</v>
      </c>
      <c r="E77" t="str">
        <f>VLOOKUP($A77,Billing[],8,0)</f>
        <v>HCM 03</v>
      </c>
    </row>
    <row r="78" spans="1:5" x14ac:dyDescent="0.3">
      <c r="A78" t="s">
        <v>523</v>
      </c>
      <c r="B78">
        <v>43678.95</v>
      </c>
      <c r="C78">
        <v>17</v>
      </c>
      <c r="D78">
        <v>1.5</v>
      </c>
      <c r="E78" t="str">
        <f>VLOOKUP($A78,Billing[],8,0)</f>
        <v>Central 02</v>
      </c>
    </row>
    <row r="79" spans="1:5" x14ac:dyDescent="0.3">
      <c r="A79" t="s">
        <v>522</v>
      </c>
      <c r="B79">
        <v>562599.4</v>
      </c>
      <c r="C79">
        <v>47</v>
      </c>
      <c r="D79">
        <v>1.5</v>
      </c>
      <c r="E79" t="str">
        <f>VLOOKUP($A79,Billing[],8,0)</f>
        <v>North 01</v>
      </c>
    </row>
    <row r="80" spans="1:5" x14ac:dyDescent="0.3">
      <c r="A80" t="s">
        <v>521</v>
      </c>
      <c r="B80">
        <v>4966170</v>
      </c>
      <c r="C80">
        <v>202</v>
      </c>
      <c r="D80">
        <v>0.5</v>
      </c>
      <c r="E80" t="str">
        <f>VLOOKUP($A80,Billing[],8,0)</f>
        <v>HCM 01</v>
      </c>
    </row>
    <row r="81" spans="1:5" x14ac:dyDescent="0.3">
      <c r="A81" t="s">
        <v>520</v>
      </c>
      <c r="B81">
        <v>1534.05</v>
      </c>
      <c r="C81">
        <v>1</v>
      </c>
      <c r="D81">
        <v>1.5</v>
      </c>
      <c r="E81" t="str">
        <f>VLOOKUP($A81,Billing[],8,0)</f>
        <v>South 01</v>
      </c>
    </row>
    <row r="82" spans="1:5" x14ac:dyDescent="0.3">
      <c r="A82" t="s">
        <v>519</v>
      </c>
      <c r="B82">
        <v>1478750</v>
      </c>
      <c r="C82">
        <v>35</v>
      </c>
      <c r="D82">
        <v>1.5</v>
      </c>
      <c r="E82" t="str">
        <f>VLOOKUP($A82,Billing[],8,0)</f>
        <v>Mekong 01</v>
      </c>
    </row>
    <row r="83" spans="1:5" x14ac:dyDescent="0.3">
      <c r="A83" t="s">
        <v>518</v>
      </c>
      <c r="B83">
        <v>93099.599999999991</v>
      </c>
      <c r="C83">
        <v>4</v>
      </c>
      <c r="D83">
        <v>1.5</v>
      </c>
      <c r="E83" t="str">
        <f>VLOOKUP($A83,Billing[],8,0)</f>
        <v>Mekong 02</v>
      </c>
    </row>
    <row r="84" spans="1:5" x14ac:dyDescent="0.3">
      <c r="A84" t="s">
        <v>517</v>
      </c>
      <c r="B84">
        <v>88974.9</v>
      </c>
      <c r="C84">
        <v>58</v>
      </c>
      <c r="D84">
        <v>1</v>
      </c>
      <c r="E84" t="str">
        <f>VLOOKUP($A84,Billing[],8,0)</f>
        <v>Mekong 01</v>
      </c>
    </row>
    <row r="85" spans="1:5" x14ac:dyDescent="0.3">
      <c r="A85" t="s">
        <v>516</v>
      </c>
      <c r="B85">
        <v>4473700</v>
      </c>
      <c r="C85">
        <v>83</v>
      </c>
      <c r="D85">
        <v>1.5</v>
      </c>
      <c r="E85" t="str">
        <f>VLOOKUP($A85,Billing[],8,0)</f>
        <v>North 01</v>
      </c>
    </row>
    <row r="86" spans="1:5" x14ac:dyDescent="0.3">
      <c r="A86" t="s">
        <v>515</v>
      </c>
      <c r="B86">
        <v>52800</v>
      </c>
      <c r="C86">
        <v>1</v>
      </c>
      <c r="D86">
        <v>1.5</v>
      </c>
      <c r="E86" t="str">
        <f>VLOOKUP($A86,Billing[],8,0)</f>
        <v>HCM 03</v>
      </c>
    </row>
    <row r="87" spans="1:5" x14ac:dyDescent="0.3">
      <c r="A87" t="s">
        <v>514</v>
      </c>
      <c r="B87">
        <v>2829204.3999999994</v>
      </c>
      <c r="C87">
        <v>127</v>
      </c>
      <c r="D87">
        <v>0.5</v>
      </c>
      <c r="E87" t="str">
        <f>VLOOKUP($A87,Billing[],8,0)</f>
        <v>HCM 01</v>
      </c>
    </row>
    <row r="88" spans="1:5" x14ac:dyDescent="0.3">
      <c r="A88" t="s">
        <v>513</v>
      </c>
      <c r="B88">
        <v>143642.4</v>
      </c>
      <c r="C88">
        <v>12</v>
      </c>
      <c r="D88">
        <v>1.5</v>
      </c>
      <c r="E88" t="str">
        <f>VLOOKUP($A88,Billing[],8,0)</f>
        <v>North 02</v>
      </c>
    </row>
    <row r="89" spans="1:5" x14ac:dyDescent="0.3">
      <c r="A89" t="s">
        <v>512</v>
      </c>
      <c r="B89">
        <v>6963206.7999999998</v>
      </c>
      <c r="C89">
        <v>68</v>
      </c>
      <c r="D89">
        <v>1.5</v>
      </c>
      <c r="E89" t="str">
        <f>VLOOKUP($A89,Billing[],8,0)</f>
        <v>Mekong 02</v>
      </c>
    </row>
    <row r="90" spans="1:5" x14ac:dyDescent="0.3">
      <c r="A90" t="s">
        <v>511</v>
      </c>
      <c r="B90">
        <v>565503.75</v>
      </c>
      <c r="C90">
        <v>129</v>
      </c>
      <c r="D90">
        <v>0.5</v>
      </c>
      <c r="E90" t="str">
        <f>VLOOKUP($A90,Billing[],8,0)</f>
        <v>Central 02</v>
      </c>
    </row>
    <row r="91" spans="1:5" x14ac:dyDescent="0.3">
      <c r="A91" t="s">
        <v>510</v>
      </c>
      <c r="B91">
        <v>11970.2</v>
      </c>
      <c r="C91">
        <v>1</v>
      </c>
      <c r="D91">
        <v>1.5</v>
      </c>
      <c r="E91" t="str">
        <f>VLOOKUP($A91,Billing[],8,0)</f>
        <v>North 01</v>
      </c>
    </row>
    <row r="92" spans="1:5" x14ac:dyDescent="0.3">
      <c r="A92" t="s">
        <v>509</v>
      </c>
      <c r="B92">
        <v>17535</v>
      </c>
      <c r="C92">
        <v>4</v>
      </c>
      <c r="D92">
        <v>1.5</v>
      </c>
      <c r="E92" t="str">
        <f>VLOOKUP($A92,Billing[],8,0)</f>
        <v>HCM 02</v>
      </c>
    </row>
    <row r="93" spans="1:5" x14ac:dyDescent="0.3">
      <c r="A93" t="s">
        <v>508</v>
      </c>
      <c r="B93">
        <v>153405</v>
      </c>
      <c r="C93">
        <v>100</v>
      </c>
      <c r="D93">
        <v>1</v>
      </c>
      <c r="E93" t="str">
        <f>VLOOKUP($A93,Billing[],8,0)</f>
        <v>Mekong 02</v>
      </c>
    </row>
    <row r="94" spans="1:5" x14ac:dyDescent="0.3">
      <c r="A94" t="s">
        <v>507</v>
      </c>
      <c r="B94">
        <v>2569.35</v>
      </c>
      <c r="C94">
        <v>1</v>
      </c>
      <c r="D94">
        <v>1.5</v>
      </c>
      <c r="E94" t="str">
        <f>VLOOKUP($A94,Billing[],8,0)</f>
        <v>Mekong 01</v>
      </c>
    </row>
    <row r="95" spans="1:5" x14ac:dyDescent="0.3">
      <c r="A95" t="s">
        <v>506</v>
      </c>
      <c r="B95">
        <v>161700</v>
      </c>
      <c r="C95">
        <v>3</v>
      </c>
      <c r="D95">
        <v>1.5</v>
      </c>
      <c r="E95" t="str">
        <f>VLOOKUP($A95,Billing[],8,0)</f>
        <v>HCM 03</v>
      </c>
    </row>
    <row r="96" spans="1:5" x14ac:dyDescent="0.3">
      <c r="A96" t="s">
        <v>505</v>
      </c>
      <c r="B96">
        <v>3910183.1999999997</v>
      </c>
      <c r="C96">
        <v>168</v>
      </c>
      <c r="D96">
        <v>1</v>
      </c>
      <c r="E96" t="str">
        <f>VLOOKUP($A96,Billing[],8,0)</f>
        <v>South 01</v>
      </c>
    </row>
    <row r="97" spans="1:5" x14ac:dyDescent="0.3">
      <c r="A97" t="s">
        <v>504</v>
      </c>
      <c r="B97">
        <v>53900</v>
      </c>
      <c r="C97">
        <v>1</v>
      </c>
      <c r="D97">
        <v>1.5</v>
      </c>
      <c r="E97" t="str">
        <f>VLOOKUP($A97,Billing[],8,0)</f>
        <v>Mekong 01</v>
      </c>
    </row>
    <row r="98" spans="1:5" x14ac:dyDescent="0.3">
      <c r="A98" t="s">
        <v>503</v>
      </c>
      <c r="B98">
        <v>849884.20000000007</v>
      </c>
      <c r="C98">
        <v>71</v>
      </c>
      <c r="D98">
        <v>1</v>
      </c>
      <c r="E98" t="str">
        <f>VLOOKUP($A98,Billing[],8,0)</f>
        <v>Mekong 02</v>
      </c>
    </row>
    <row r="99" spans="1:5" x14ac:dyDescent="0.3">
      <c r="A99" t="s">
        <v>502</v>
      </c>
      <c r="B99">
        <v>849884.2</v>
      </c>
      <c r="C99">
        <v>71</v>
      </c>
      <c r="D99">
        <v>1</v>
      </c>
      <c r="E99" t="str">
        <f>VLOOKUP($A99,Billing[],8,0)</f>
        <v>Central 02</v>
      </c>
    </row>
    <row r="100" spans="1:5" x14ac:dyDescent="0.3">
      <c r="A100" t="s">
        <v>501</v>
      </c>
      <c r="B100">
        <v>688380</v>
      </c>
      <c r="C100">
        <v>28</v>
      </c>
      <c r="D100">
        <v>1.5</v>
      </c>
      <c r="E100" t="str">
        <f>VLOOKUP($A100,Billing[],8,0)</f>
        <v>Mekong 02</v>
      </c>
    </row>
    <row r="101" spans="1:5" x14ac:dyDescent="0.3">
      <c r="A101" t="s">
        <v>500</v>
      </c>
      <c r="B101">
        <v>24585</v>
      </c>
      <c r="C101">
        <v>1</v>
      </c>
      <c r="D101">
        <v>1.5</v>
      </c>
      <c r="E101" t="str">
        <f>VLOOKUP($A101,Billing[],8,0)</f>
        <v>North 02</v>
      </c>
    </row>
    <row r="102" spans="1:5" x14ac:dyDescent="0.3">
      <c r="A102" t="s">
        <v>499</v>
      </c>
      <c r="B102">
        <v>47678.400000000001</v>
      </c>
      <c r="C102">
        <v>4</v>
      </c>
      <c r="D102">
        <v>1.5</v>
      </c>
      <c r="E102" t="str">
        <f>VLOOKUP($A102,Billing[],8,0)</f>
        <v>HCM 02</v>
      </c>
    </row>
    <row r="103" spans="1:5" x14ac:dyDescent="0.3">
      <c r="A103" t="s">
        <v>498</v>
      </c>
      <c r="B103">
        <v>6629700</v>
      </c>
      <c r="C103">
        <v>123</v>
      </c>
      <c r="D103">
        <v>1</v>
      </c>
      <c r="E103" t="str">
        <f>VLOOKUP($A103,Billing[],8,0)</f>
        <v>HCM 01</v>
      </c>
    </row>
    <row r="104" spans="1:5" x14ac:dyDescent="0.3">
      <c r="A104" t="s">
        <v>497</v>
      </c>
      <c r="B104">
        <v>307200.30000000005</v>
      </c>
      <c r="C104">
        <v>3</v>
      </c>
      <c r="D104">
        <v>1.5</v>
      </c>
      <c r="E104" t="str">
        <f>VLOOKUP($A104,Billing[],8,0)</f>
        <v>Mekong 01</v>
      </c>
    </row>
    <row r="105" spans="1:5" x14ac:dyDescent="0.3">
      <c r="A105" t="s">
        <v>496</v>
      </c>
      <c r="B105">
        <v>7168006.9999999991</v>
      </c>
      <c r="C105">
        <v>70</v>
      </c>
      <c r="D105">
        <v>1.5</v>
      </c>
      <c r="E105" t="str">
        <f>VLOOKUP($A105,Billing[],8,0)</f>
        <v>South 02</v>
      </c>
    </row>
    <row r="106" spans="1:5" x14ac:dyDescent="0.3">
      <c r="A106" t="s">
        <v>495</v>
      </c>
      <c r="B106">
        <v>102400.09999999999</v>
      </c>
      <c r="C106">
        <v>1</v>
      </c>
      <c r="D106">
        <v>1.5</v>
      </c>
      <c r="E106" t="str">
        <f>VLOOKUP($A106,Billing[],8,0)</f>
        <v>HCM 01</v>
      </c>
    </row>
    <row r="107" spans="1:5" x14ac:dyDescent="0.3">
      <c r="A107" t="s">
        <v>494</v>
      </c>
      <c r="B107">
        <v>565455</v>
      </c>
      <c r="C107">
        <v>23</v>
      </c>
      <c r="D107">
        <v>1.5</v>
      </c>
      <c r="E107" t="str">
        <f>VLOOKUP($A107,Billing[],8,0)</f>
        <v>HCM 01</v>
      </c>
    </row>
    <row r="108" spans="1:5" x14ac:dyDescent="0.3">
      <c r="A108" t="s">
        <v>493</v>
      </c>
      <c r="B108">
        <v>49170</v>
      </c>
      <c r="C108">
        <v>2</v>
      </c>
      <c r="D108">
        <v>1.5</v>
      </c>
      <c r="E108" t="str">
        <f>VLOOKUP($A108,Billing[],8,0)</f>
        <v>Mekong 01</v>
      </c>
    </row>
    <row r="109" spans="1:5" x14ac:dyDescent="0.3">
      <c r="A109" t="s">
        <v>492</v>
      </c>
      <c r="B109">
        <v>7270407.1000000006</v>
      </c>
      <c r="C109">
        <v>71</v>
      </c>
      <c r="D109">
        <v>1.5</v>
      </c>
      <c r="E109" t="str">
        <f>VLOOKUP($A109,Billing[],8,0)</f>
        <v>South 02</v>
      </c>
    </row>
    <row r="110" spans="1:5" x14ac:dyDescent="0.3">
      <c r="A110" t="s">
        <v>491</v>
      </c>
      <c r="B110">
        <v>658360.99999999988</v>
      </c>
      <c r="C110">
        <v>55</v>
      </c>
      <c r="D110">
        <v>1</v>
      </c>
      <c r="E110" t="str">
        <f>VLOOKUP($A110,Billing[],8,0)</f>
        <v>Mekong 01</v>
      </c>
    </row>
    <row r="111" spans="1:5" x14ac:dyDescent="0.3">
      <c r="A111" t="s">
        <v>490</v>
      </c>
      <c r="B111">
        <v>921600.9</v>
      </c>
      <c r="C111">
        <v>9</v>
      </c>
      <c r="D111">
        <v>1.5</v>
      </c>
      <c r="E111" t="str">
        <f>VLOOKUP($A111,Billing[],8,0)</f>
        <v>Mekong 02</v>
      </c>
    </row>
    <row r="112" spans="1:5" x14ac:dyDescent="0.3">
      <c r="A112" t="s">
        <v>489</v>
      </c>
      <c r="B112">
        <v>2586621.4</v>
      </c>
      <c r="C112">
        <v>62</v>
      </c>
      <c r="D112">
        <v>1</v>
      </c>
      <c r="E112" t="str">
        <f>VLOOKUP($A112,Billing[],8,0)</f>
        <v>Mekong 01</v>
      </c>
    </row>
    <row r="113" spans="1:5" x14ac:dyDescent="0.3">
      <c r="A113" t="s">
        <v>488</v>
      </c>
      <c r="B113">
        <v>12492812.200000001</v>
      </c>
      <c r="C113">
        <v>122</v>
      </c>
      <c r="D113">
        <v>1.5</v>
      </c>
      <c r="E113" t="str">
        <f>VLOOKUP($A113,Billing[],8,0)</f>
        <v>HCM 03</v>
      </c>
    </row>
    <row r="114" spans="1:5" x14ac:dyDescent="0.3">
      <c r="A114" t="s">
        <v>487</v>
      </c>
      <c r="B114">
        <v>307200.30000000005</v>
      </c>
      <c r="C114">
        <v>3</v>
      </c>
      <c r="D114">
        <v>1.5</v>
      </c>
      <c r="E114" t="str">
        <f>VLOOKUP($A114,Billing[],8,0)</f>
        <v>HCM 02</v>
      </c>
    </row>
    <row r="115" spans="1:5" x14ac:dyDescent="0.3">
      <c r="A115" t="s">
        <v>486</v>
      </c>
      <c r="B115">
        <v>2745600</v>
      </c>
      <c r="C115">
        <v>52</v>
      </c>
      <c r="D115">
        <v>1</v>
      </c>
      <c r="E115" t="str">
        <f>VLOOKUP($A115,Billing[],8,0)</f>
        <v>Mekong 01</v>
      </c>
    </row>
    <row r="116" spans="1:5" x14ac:dyDescent="0.3">
      <c r="A116" t="s">
        <v>485</v>
      </c>
      <c r="B116">
        <v>275314.59999999998</v>
      </c>
      <c r="C116">
        <v>23</v>
      </c>
      <c r="D116">
        <v>1.5</v>
      </c>
      <c r="E116" t="str">
        <f>VLOOKUP($A116,Billing[],8,0)</f>
        <v>South 01</v>
      </c>
    </row>
    <row r="117" spans="1:5" x14ac:dyDescent="0.3">
      <c r="A117" t="s">
        <v>484</v>
      </c>
      <c r="B117">
        <v>73755</v>
      </c>
      <c r="C117">
        <v>3</v>
      </c>
      <c r="D117">
        <v>1.5</v>
      </c>
      <c r="E117" t="str">
        <f>VLOOKUP($A117,Billing[],8,0)</f>
        <v>South 01</v>
      </c>
    </row>
    <row r="118" spans="1:5" x14ac:dyDescent="0.3">
      <c r="A118" t="s">
        <v>483</v>
      </c>
      <c r="B118">
        <v>172095</v>
      </c>
      <c r="C118">
        <v>7</v>
      </c>
      <c r="D118">
        <v>1.5</v>
      </c>
      <c r="E118" t="str">
        <f>VLOOKUP($A118,Billing[],8,0)</f>
        <v>North 01</v>
      </c>
    </row>
    <row r="119" spans="1:5" x14ac:dyDescent="0.3">
      <c r="A119" t="s">
        <v>482</v>
      </c>
      <c r="B119">
        <v>744796.79999999993</v>
      </c>
      <c r="C119">
        <v>32</v>
      </c>
      <c r="D119">
        <v>1.5</v>
      </c>
      <c r="E119" t="str">
        <f>VLOOKUP($A119,Billing[],8,0)</f>
        <v>HCM 01</v>
      </c>
    </row>
    <row r="120" spans="1:5" x14ac:dyDescent="0.3">
      <c r="A120" t="s">
        <v>481</v>
      </c>
      <c r="B120">
        <v>84500</v>
      </c>
      <c r="C120">
        <v>2</v>
      </c>
      <c r="D120">
        <v>1.5</v>
      </c>
      <c r="E120" t="str">
        <f>VLOOKUP($A120,Billing[],8,0)</f>
        <v>Mekong 01</v>
      </c>
    </row>
    <row r="121" spans="1:5" x14ac:dyDescent="0.3">
      <c r="A121" t="s">
        <v>480</v>
      </c>
      <c r="B121">
        <v>8601608.3999999985</v>
      </c>
      <c r="C121">
        <v>84</v>
      </c>
      <c r="D121">
        <v>1.5</v>
      </c>
      <c r="E121" t="str">
        <f>VLOOKUP($A121,Billing[],8,0)</f>
        <v>North 01</v>
      </c>
    </row>
    <row r="122" spans="1:5" x14ac:dyDescent="0.3">
      <c r="A122" t="s">
        <v>479</v>
      </c>
      <c r="B122">
        <v>4602.1499999999996</v>
      </c>
      <c r="C122">
        <v>3</v>
      </c>
      <c r="D122">
        <v>1.5</v>
      </c>
      <c r="E122" t="str">
        <f>VLOOKUP($A122,Billing[],8,0)</f>
        <v>Central 02</v>
      </c>
    </row>
    <row r="123" spans="1:5" x14ac:dyDescent="0.3">
      <c r="A123" t="s">
        <v>478</v>
      </c>
      <c r="B123">
        <v>15416.099999999999</v>
      </c>
      <c r="C123">
        <v>6</v>
      </c>
      <c r="D123">
        <v>1.5</v>
      </c>
      <c r="E123" t="str">
        <f>VLOOKUP($A123,Billing[],8,0)</f>
        <v>HCM 03</v>
      </c>
    </row>
    <row r="124" spans="1:5" x14ac:dyDescent="0.3">
      <c r="A124" t="s">
        <v>477</v>
      </c>
      <c r="B124">
        <v>712965</v>
      </c>
      <c r="C124">
        <v>29</v>
      </c>
      <c r="D124">
        <v>1.5</v>
      </c>
      <c r="E124" t="str">
        <f>VLOOKUP($A124,Billing[],8,0)</f>
        <v>North 02</v>
      </c>
    </row>
    <row r="125" spans="1:5" x14ac:dyDescent="0.3">
      <c r="A125" t="s">
        <v>476</v>
      </c>
      <c r="B125">
        <v>2964500</v>
      </c>
      <c r="C125">
        <v>55</v>
      </c>
      <c r="D125">
        <v>1</v>
      </c>
      <c r="E125" t="str">
        <f>VLOOKUP($A125,Billing[],8,0)</f>
        <v>Mekong 01</v>
      </c>
    </row>
    <row r="126" spans="1:5" x14ac:dyDescent="0.3">
      <c r="A126" t="s">
        <v>475</v>
      </c>
      <c r="B126">
        <v>1326669.2999999998</v>
      </c>
      <c r="C126">
        <v>57</v>
      </c>
      <c r="D126">
        <v>1</v>
      </c>
      <c r="E126" t="str">
        <f>VLOOKUP($A126,Billing[],8,0)</f>
        <v>Mekong 01</v>
      </c>
    </row>
    <row r="127" spans="1:5" x14ac:dyDescent="0.3">
      <c r="A127" t="s">
        <v>474</v>
      </c>
      <c r="B127">
        <v>302207.84999999998</v>
      </c>
      <c r="C127">
        <v>197</v>
      </c>
      <c r="D127">
        <v>0.5</v>
      </c>
      <c r="E127" t="str">
        <f>VLOOKUP($A127,Billing[],8,0)</f>
        <v>Mekong 02</v>
      </c>
    </row>
    <row r="128" spans="1:5" x14ac:dyDescent="0.3">
      <c r="A128" t="s">
        <v>473</v>
      </c>
      <c r="B128">
        <v>23488454</v>
      </c>
      <c r="C128">
        <v>465</v>
      </c>
      <c r="D128">
        <v>1.5</v>
      </c>
      <c r="E128" t="str">
        <f>VLOOKUP($A128,Billing[],8,0)</f>
        <v>South 01</v>
      </c>
    </row>
    <row r="129" spans="1:5" x14ac:dyDescent="0.3">
      <c r="A129" t="s">
        <v>472</v>
      </c>
      <c r="B129">
        <v>10995600</v>
      </c>
      <c r="C129">
        <v>204</v>
      </c>
      <c r="D129">
        <v>1</v>
      </c>
      <c r="E129" t="str">
        <f>VLOOKUP($A129,Billing[],8,0)</f>
        <v>HCM 01</v>
      </c>
    </row>
    <row r="130" spans="1:5" x14ac:dyDescent="0.3">
      <c r="A130" t="s">
        <v>470</v>
      </c>
      <c r="B130">
        <v>49170</v>
      </c>
      <c r="C130">
        <v>2</v>
      </c>
      <c r="D130">
        <v>1.5</v>
      </c>
      <c r="E130" t="str">
        <f>VLOOKUP($A130,Billing[],8,0)</f>
        <v>HCM 01</v>
      </c>
    </row>
    <row r="131" spans="1:5" x14ac:dyDescent="0.3">
      <c r="A131" t="s">
        <v>469</v>
      </c>
      <c r="B131">
        <v>42250</v>
      </c>
      <c r="C131">
        <v>1</v>
      </c>
      <c r="D131">
        <v>1.5</v>
      </c>
      <c r="E131" t="str">
        <f>VLOOKUP($A131,Billing[],8,0)</f>
        <v>Mekong 01</v>
      </c>
    </row>
    <row r="132" spans="1:5" x14ac:dyDescent="0.3">
      <c r="A132" t="s">
        <v>468</v>
      </c>
      <c r="B132">
        <v>204800.2</v>
      </c>
      <c r="C132">
        <v>2</v>
      </c>
      <c r="D132">
        <v>1.5</v>
      </c>
      <c r="E132" t="str">
        <f>VLOOKUP($A132,Billing[],8,0)</f>
        <v>South 02</v>
      </c>
    </row>
    <row r="133" spans="1:5" x14ac:dyDescent="0.3">
      <c r="A133" t="s">
        <v>467</v>
      </c>
      <c r="B133">
        <v>2093000</v>
      </c>
      <c r="C133">
        <v>92</v>
      </c>
      <c r="D133">
        <v>1</v>
      </c>
      <c r="E133" t="str">
        <f>VLOOKUP($A133,Billing[],8,0)</f>
        <v>Mekong 01</v>
      </c>
    </row>
    <row r="134" spans="1:5" x14ac:dyDescent="0.3">
      <c r="A134" t="s">
        <v>466</v>
      </c>
      <c r="B134">
        <v>3911068</v>
      </c>
      <c r="C134">
        <v>210</v>
      </c>
      <c r="D134">
        <v>0.5</v>
      </c>
      <c r="E134" t="str">
        <f>VLOOKUP($A134,Billing[],8,0)</f>
        <v>Central 02</v>
      </c>
    </row>
    <row r="135" spans="1:5" x14ac:dyDescent="0.3">
      <c r="A135" t="s">
        <v>465</v>
      </c>
      <c r="B135">
        <v>2181286.8000000003</v>
      </c>
      <c r="C135">
        <v>183</v>
      </c>
      <c r="D135">
        <v>0.5</v>
      </c>
      <c r="E135" t="str">
        <f>VLOOKUP($A135,Billing[],8,0)</f>
        <v>North 02</v>
      </c>
    </row>
    <row r="136" spans="1:5" x14ac:dyDescent="0.3">
      <c r="A136" t="s">
        <v>464</v>
      </c>
      <c r="B136">
        <v>12612600</v>
      </c>
      <c r="C136">
        <v>234</v>
      </c>
      <c r="D136">
        <v>1</v>
      </c>
      <c r="E136" t="str">
        <f>VLOOKUP($A136,Billing[],8,0)</f>
        <v>North 01</v>
      </c>
    </row>
    <row r="137" spans="1:5" x14ac:dyDescent="0.3">
      <c r="A137" t="s">
        <v>463</v>
      </c>
      <c r="B137">
        <v>35942435.099999994</v>
      </c>
      <c r="C137">
        <v>351</v>
      </c>
      <c r="D137">
        <v>1.5</v>
      </c>
      <c r="E137" t="str">
        <f>VLOOKUP($A137,Billing[],8,0)</f>
        <v>HCM 03</v>
      </c>
    </row>
    <row r="138" spans="1:5" x14ac:dyDescent="0.3">
      <c r="A138" t="s">
        <v>462</v>
      </c>
      <c r="B138">
        <v>238949.55</v>
      </c>
      <c r="C138">
        <v>93</v>
      </c>
      <c r="D138">
        <v>1</v>
      </c>
      <c r="E138" t="str">
        <f>VLOOKUP($A138,Billing[],8,0)</f>
        <v>North 01</v>
      </c>
    </row>
    <row r="139" spans="1:5" x14ac:dyDescent="0.3">
      <c r="A139" t="s">
        <v>461</v>
      </c>
      <c r="B139">
        <v>2425500</v>
      </c>
      <c r="C139">
        <v>45</v>
      </c>
      <c r="D139">
        <v>1.5</v>
      </c>
      <c r="E139" t="str">
        <f>VLOOKUP($A139,Billing[],8,0)</f>
        <v>Mekong 02</v>
      </c>
    </row>
    <row r="140" spans="1:5" x14ac:dyDescent="0.3">
      <c r="A140" t="s">
        <v>460</v>
      </c>
      <c r="B140">
        <v>8560241.4499999993</v>
      </c>
      <c r="C140">
        <v>301</v>
      </c>
      <c r="D140">
        <v>0.5</v>
      </c>
      <c r="E140" t="str">
        <f>VLOOKUP($A140,Billing[],8,0)</f>
        <v>HCM 01</v>
      </c>
    </row>
    <row r="141" spans="1:5" x14ac:dyDescent="0.3">
      <c r="A141" t="s">
        <v>459</v>
      </c>
      <c r="B141">
        <v>409600.4</v>
      </c>
      <c r="C141">
        <v>4</v>
      </c>
      <c r="D141">
        <v>1.5</v>
      </c>
      <c r="E141" t="str">
        <f>VLOOKUP($A141,Billing[],8,0)</f>
        <v>HCM 02</v>
      </c>
    </row>
    <row r="142" spans="1:5" x14ac:dyDescent="0.3">
      <c r="A142" t="s">
        <v>458</v>
      </c>
      <c r="B142">
        <v>211200</v>
      </c>
      <c r="C142">
        <v>4</v>
      </c>
      <c r="D142">
        <v>1.5</v>
      </c>
      <c r="E142" t="str">
        <f>VLOOKUP($A142,Billing[],8,0)</f>
        <v>South 01</v>
      </c>
    </row>
    <row r="143" spans="1:5" x14ac:dyDescent="0.3">
      <c r="A143" t="s">
        <v>457</v>
      </c>
      <c r="B143">
        <v>2910600</v>
      </c>
      <c r="C143">
        <v>54</v>
      </c>
      <c r="D143">
        <v>1</v>
      </c>
      <c r="E143" t="str">
        <f>VLOOKUP($A143,Billing[],8,0)</f>
        <v>North 02</v>
      </c>
    </row>
    <row r="144" spans="1:5" x14ac:dyDescent="0.3">
      <c r="A144" t="s">
        <v>456</v>
      </c>
      <c r="B144">
        <v>5304550</v>
      </c>
      <c r="C144">
        <v>125</v>
      </c>
      <c r="D144">
        <v>1</v>
      </c>
      <c r="E144" t="str">
        <f>VLOOKUP($A144,Billing[],8,0)</f>
        <v>Mekong 02</v>
      </c>
    </row>
    <row r="145" spans="1:5" x14ac:dyDescent="0.3">
      <c r="A145" t="s">
        <v>455</v>
      </c>
      <c r="B145">
        <v>12272.4</v>
      </c>
      <c r="C145">
        <v>8</v>
      </c>
      <c r="D145">
        <v>1.5</v>
      </c>
      <c r="E145" t="str">
        <f>VLOOKUP($A145,Billing[],8,0)</f>
        <v>Mekong 01</v>
      </c>
    </row>
    <row r="146" spans="1:5" x14ac:dyDescent="0.3">
      <c r="A146" t="s">
        <v>454</v>
      </c>
      <c r="B146">
        <v>715176</v>
      </c>
      <c r="C146">
        <v>60</v>
      </c>
      <c r="D146">
        <v>1</v>
      </c>
      <c r="E146" t="str">
        <f>VLOOKUP($A146,Billing[],8,0)</f>
        <v>Mekong 02</v>
      </c>
    </row>
    <row r="147" spans="1:5" x14ac:dyDescent="0.3">
      <c r="A147" t="s">
        <v>453</v>
      </c>
      <c r="B147">
        <v>18387999.300000001</v>
      </c>
      <c r="C147">
        <v>278</v>
      </c>
      <c r="D147">
        <v>1</v>
      </c>
      <c r="E147" t="str">
        <f>VLOOKUP($A147,Billing[],8,0)</f>
        <v>Central 02</v>
      </c>
    </row>
    <row r="148" spans="1:5" x14ac:dyDescent="0.3">
      <c r="A148" t="s">
        <v>452</v>
      </c>
      <c r="B148">
        <v>204800.2</v>
      </c>
      <c r="C148">
        <v>2</v>
      </c>
      <c r="D148">
        <v>1.5</v>
      </c>
      <c r="E148" t="str">
        <f>VLOOKUP($A148,Billing[],8,0)</f>
        <v>HCM 01</v>
      </c>
    </row>
    <row r="149" spans="1:5" x14ac:dyDescent="0.3">
      <c r="A149" t="s">
        <v>451</v>
      </c>
      <c r="B149">
        <v>78567.05</v>
      </c>
      <c r="C149">
        <v>11</v>
      </c>
      <c r="D149">
        <v>1.5</v>
      </c>
      <c r="E149" t="str">
        <f>VLOOKUP($A149,Billing[],8,0)</f>
        <v>HCM 01</v>
      </c>
    </row>
    <row r="150" spans="1:5" x14ac:dyDescent="0.3">
      <c r="A150" t="s">
        <v>450</v>
      </c>
      <c r="B150">
        <v>1859457.6</v>
      </c>
      <c r="C150">
        <v>156</v>
      </c>
      <c r="D150">
        <v>0.5</v>
      </c>
      <c r="E150" t="str">
        <f>VLOOKUP($A150,Billing[],8,0)</f>
        <v>HCM 01</v>
      </c>
    </row>
    <row r="151" spans="1:5" x14ac:dyDescent="0.3">
      <c r="A151" t="s">
        <v>449</v>
      </c>
      <c r="B151">
        <v>68250</v>
      </c>
      <c r="C151">
        <v>3</v>
      </c>
      <c r="D151">
        <v>1.5</v>
      </c>
      <c r="E151" t="str">
        <f>VLOOKUP($A151,Billing[],8,0)</f>
        <v>HCM 03</v>
      </c>
    </row>
    <row r="152" spans="1:5" x14ac:dyDescent="0.3">
      <c r="A152" t="s">
        <v>448</v>
      </c>
      <c r="B152">
        <v>42250</v>
      </c>
      <c r="C152">
        <v>1</v>
      </c>
      <c r="D152">
        <v>1.5</v>
      </c>
      <c r="E152" t="str">
        <f>VLOOKUP($A152,Billing[],8,0)</f>
        <v>North 02</v>
      </c>
    </row>
    <row r="153" spans="1:5" x14ac:dyDescent="0.3">
      <c r="A153" t="s">
        <v>447</v>
      </c>
      <c r="B153">
        <v>482212.5</v>
      </c>
      <c r="C153">
        <v>110</v>
      </c>
      <c r="D153">
        <v>0.5</v>
      </c>
      <c r="E153" t="str">
        <f>VLOOKUP($A153,Billing[],8,0)</f>
        <v>South 01</v>
      </c>
    </row>
    <row r="154" spans="1:5" x14ac:dyDescent="0.3">
      <c r="A154" t="s">
        <v>446</v>
      </c>
      <c r="B154">
        <v>11970.2</v>
      </c>
      <c r="C154">
        <v>1</v>
      </c>
      <c r="D154">
        <v>1.5</v>
      </c>
      <c r="E154" t="str">
        <f>VLOOKUP($A154,Billing[],8,0)</f>
        <v>Mekong 02</v>
      </c>
    </row>
    <row r="155" spans="1:5" x14ac:dyDescent="0.3">
      <c r="A155" t="s">
        <v>445</v>
      </c>
      <c r="B155">
        <v>12889834.85</v>
      </c>
      <c r="C155">
        <v>461</v>
      </c>
      <c r="D155">
        <v>1</v>
      </c>
      <c r="E155" t="str">
        <f>VLOOKUP($A155,Billing[],8,0)</f>
        <v>Mekong 01</v>
      </c>
    </row>
    <row r="156" spans="1:5" x14ac:dyDescent="0.3">
      <c r="A156" t="s">
        <v>444</v>
      </c>
      <c r="B156">
        <v>8089607.8999999994</v>
      </c>
      <c r="C156">
        <v>79</v>
      </c>
      <c r="D156">
        <v>1.5</v>
      </c>
      <c r="E156" t="str">
        <f>VLOOKUP($A156,Billing[],8,0)</f>
        <v>South 02</v>
      </c>
    </row>
    <row r="157" spans="1:5" x14ac:dyDescent="0.3">
      <c r="A157" t="s">
        <v>443</v>
      </c>
      <c r="B157">
        <v>5548720.0999999996</v>
      </c>
      <c r="C157">
        <v>133</v>
      </c>
      <c r="D157">
        <v>1</v>
      </c>
      <c r="E157" t="str">
        <f>VLOOKUP($A157,Billing[],8,0)</f>
        <v>Mekong 01</v>
      </c>
    </row>
    <row r="158" spans="1:5" x14ac:dyDescent="0.3">
      <c r="A158" t="s">
        <v>442</v>
      </c>
      <c r="B158">
        <v>2741780.8</v>
      </c>
      <c r="C158">
        <v>70</v>
      </c>
      <c r="D158">
        <v>1</v>
      </c>
      <c r="E158" t="str">
        <f>VLOOKUP($A158,Billing[],8,0)</f>
        <v>Central 01</v>
      </c>
    </row>
    <row r="159" spans="1:5" x14ac:dyDescent="0.3">
      <c r="A159" t="s">
        <v>441</v>
      </c>
      <c r="B159">
        <v>204800.19999999998</v>
      </c>
      <c r="C159">
        <v>2</v>
      </c>
      <c r="D159">
        <v>1.5</v>
      </c>
      <c r="E159" t="str">
        <f>VLOOKUP($A159,Billing[],8,0)</f>
        <v>HCM 03</v>
      </c>
    </row>
    <row r="160" spans="1:5" x14ac:dyDescent="0.3">
      <c r="A160" t="s">
        <v>438</v>
      </c>
      <c r="B160">
        <v>9042976.8500000015</v>
      </c>
      <c r="C160">
        <v>284</v>
      </c>
      <c r="D160">
        <v>0.5</v>
      </c>
      <c r="E160" t="str">
        <f>VLOOKUP($A160,Billing[],8,0)</f>
        <v>Mekong 01</v>
      </c>
    </row>
    <row r="161" spans="1:5" x14ac:dyDescent="0.3">
      <c r="A161" t="s">
        <v>437</v>
      </c>
      <c r="B161">
        <v>42250</v>
      </c>
      <c r="C161">
        <v>1</v>
      </c>
      <c r="D161">
        <v>1.5</v>
      </c>
      <c r="E161" t="str">
        <f>VLOOKUP($A161,Billing[],8,0)</f>
        <v>Mekong 02</v>
      </c>
    </row>
    <row r="162" spans="1:5" x14ac:dyDescent="0.3">
      <c r="A162" t="s">
        <v>436</v>
      </c>
      <c r="B162">
        <v>1229551.3999999999</v>
      </c>
      <c r="C162">
        <v>48</v>
      </c>
      <c r="D162">
        <v>1.5</v>
      </c>
      <c r="E162" t="str">
        <f>VLOOKUP($A162,Billing[],8,0)</f>
        <v>HCM 03</v>
      </c>
    </row>
    <row r="163" spans="1:5" x14ac:dyDescent="0.3">
      <c r="A163" t="s">
        <v>435</v>
      </c>
      <c r="B163">
        <v>59851</v>
      </c>
      <c r="C163">
        <v>5</v>
      </c>
      <c r="D163">
        <v>1.5</v>
      </c>
      <c r="E163" t="str">
        <f>VLOOKUP($A163,Billing[],8,0)</f>
        <v>Central 01</v>
      </c>
    </row>
    <row r="164" spans="1:5" x14ac:dyDescent="0.3">
      <c r="A164" t="s">
        <v>434</v>
      </c>
      <c r="B164">
        <v>3068.1</v>
      </c>
      <c r="C164">
        <v>2</v>
      </c>
      <c r="D164">
        <v>1.5</v>
      </c>
      <c r="E164" t="str">
        <f>VLOOKUP($A164,Billing[],8,0)</f>
        <v>Mekong 02</v>
      </c>
    </row>
    <row r="165" spans="1:5" x14ac:dyDescent="0.3">
      <c r="A165" t="s">
        <v>433</v>
      </c>
      <c r="B165">
        <v>2018631.6</v>
      </c>
      <c r="C165">
        <v>341</v>
      </c>
      <c r="D165">
        <v>0</v>
      </c>
      <c r="E165" t="str">
        <f>VLOOKUP($A165,Billing[],8,0)</f>
        <v>Mekong 01</v>
      </c>
    </row>
    <row r="166" spans="1:5" x14ac:dyDescent="0.3">
      <c r="A166" t="s">
        <v>432</v>
      </c>
      <c r="B166">
        <v>7177463.9499999993</v>
      </c>
      <c r="C166">
        <v>628</v>
      </c>
      <c r="D166">
        <v>0.5</v>
      </c>
      <c r="E166" t="str">
        <f>VLOOKUP($A166,Billing[],8,0)</f>
        <v>Mekong 02</v>
      </c>
    </row>
    <row r="167" spans="1:5" x14ac:dyDescent="0.3">
      <c r="A167" t="s">
        <v>431</v>
      </c>
      <c r="B167">
        <v>109038.15</v>
      </c>
      <c r="C167">
        <v>26</v>
      </c>
      <c r="D167">
        <v>1.5</v>
      </c>
      <c r="E167" t="str">
        <f>VLOOKUP($A167,Billing[],8,0)</f>
        <v>North 01</v>
      </c>
    </row>
    <row r="168" spans="1:5" x14ac:dyDescent="0.3">
      <c r="A168" t="s">
        <v>430</v>
      </c>
      <c r="B168">
        <v>326307.45</v>
      </c>
      <c r="C168">
        <v>127</v>
      </c>
      <c r="D168">
        <v>0.5</v>
      </c>
      <c r="E168" t="str">
        <f>VLOOKUP($A168,Billing[],8,0)</f>
        <v>Mekong 02</v>
      </c>
    </row>
    <row r="169" spans="1:5" x14ac:dyDescent="0.3">
      <c r="A169" t="s">
        <v>429</v>
      </c>
      <c r="B169">
        <v>7222600</v>
      </c>
      <c r="C169">
        <v>134</v>
      </c>
      <c r="D169">
        <v>1</v>
      </c>
      <c r="E169" t="str">
        <f>VLOOKUP($A169,Billing[],8,0)</f>
        <v>North 02</v>
      </c>
    </row>
    <row r="170" spans="1:5" x14ac:dyDescent="0.3">
      <c r="A170" t="s">
        <v>428</v>
      </c>
      <c r="B170">
        <v>1922540</v>
      </c>
      <c r="C170">
        <v>39</v>
      </c>
      <c r="D170">
        <v>1.5</v>
      </c>
      <c r="E170" t="str">
        <f>VLOOKUP($A170,Billing[],8,0)</f>
        <v>HCM 02</v>
      </c>
    </row>
    <row r="171" spans="1:5" x14ac:dyDescent="0.3">
      <c r="A171" t="s">
        <v>427</v>
      </c>
      <c r="B171">
        <v>747568.2</v>
      </c>
      <c r="C171">
        <v>22</v>
      </c>
      <c r="D171">
        <v>1.5</v>
      </c>
      <c r="E171" t="str">
        <f>VLOOKUP($A171,Billing[],8,0)</f>
        <v>North 01</v>
      </c>
    </row>
    <row r="172" spans="1:5" x14ac:dyDescent="0.3">
      <c r="A172" t="s">
        <v>426</v>
      </c>
      <c r="B172">
        <v>35910.600000000006</v>
      </c>
      <c r="C172">
        <v>3</v>
      </c>
      <c r="D172">
        <v>1.5</v>
      </c>
      <c r="E172" t="str">
        <f>VLOOKUP($A172,Billing[],8,0)</f>
        <v>HCM 03</v>
      </c>
    </row>
    <row r="173" spans="1:5" x14ac:dyDescent="0.3">
      <c r="A173" t="s">
        <v>425</v>
      </c>
      <c r="B173">
        <v>169000</v>
      </c>
      <c r="C173">
        <v>4</v>
      </c>
      <c r="D173">
        <v>1.5</v>
      </c>
      <c r="E173" t="str">
        <f>VLOOKUP($A173,Billing[],8,0)</f>
        <v>Mekong 01</v>
      </c>
    </row>
    <row r="174" spans="1:5" x14ac:dyDescent="0.3">
      <c r="A174" t="s">
        <v>424</v>
      </c>
      <c r="B174">
        <v>5280644.2</v>
      </c>
      <c r="C174">
        <v>238</v>
      </c>
      <c r="D174">
        <v>0.5</v>
      </c>
      <c r="E174" t="str">
        <f>VLOOKUP($A174,Billing[],8,0)</f>
        <v>North 02</v>
      </c>
    </row>
    <row r="175" spans="1:5" x14ac:dyDescent="0.3">
      <c r="A175" t="s">
        <v>423</v>
      </c>
      <c r="B175">
        <v>1013166</v>
      </c>
      <c r="C175">
        <v>85</v>
      </c>
      <c r="D175">
        <v>1</v>
      </c>
      <c r="E175" t="str">
        <f>VLOOKUP($A175,Billing[],8,0)</f>
        <v>Central 02</v>
      </c>
    </row>
    <row r="176" spans="1:5" x14ac:dyDescent="0.3">
      <c r="A176" t="s">
        <v>422</v>
      </c>
      <c r="B176">
        <v>2836864.8000000003</v>
      </c>
      <c r="C176">
        <v>238</v>
      </c>
      <c r="D176">
        <v>0</v>
      </c>
      <c r="E176" t="str">
        <f>VLOOKUP($A176,Billing[],8,0)</f>
        <v>Mekong 02</v>
      </c>
    </row>
    <row r="177" spans="1:5" x14ac:dyDescent="0.3">
      <c r="A177" t="s">
        <v>421</v>
      </c>
      <c r="B177">
        <v>1327590</v>
      </c>
      <c r="C177">
        <v>54</v>
      </c>
      <c r="D177">
        <v>1</v>
      </c>
      <c r="E177" t="str">
        <f>VLOOKUP($A177,Billing[],8,0)</f>
        <v>HCM 03</v>
      </c>
    </row>
    <row r="178" spans="1:5" x14ac:dyDescent="0.3">
      <c r="A178" t="s">
        <v>418</v>
      </c>
      <c r="B178">
        <v>502748.39999999997</v>
      </c>
      <c r="C178">
        <v>42</v>
      </c>
      <c r="D178">
        <v>1.5</v>
      </c>
      <c r="E178" t="str">
        <f>VLOOKUP($A178,Billing[],8,0)</f>
        <v>Central 01</v>
      </c>
    </row>
    <row r="179" spans="1:5" x14ac:dyDescent="0.3">
      <c r="A179" t="s">
        <v>416</v>
      </c>
      <c r="B179">
        <v>53900</v>
      </c>
      <c r="C179">
        <v>1</v>
      </c>
      <c r="D179">
        <v>1.5</v>
      </c>
      <c r="E179" t="str">
        <f>VLOOKUP($A179,Billing[],8,0)</f>
        <v>HCM 02</v>
      </c>
    </row>
    <row r="180" spans="1:5" x14ac:dyDescent="0.3">
      <c r="A180" t="s">
        <v>413</v>
      </c>
      <c r="B180">
        <v>11919.6</v>
      </c>
      <c r="C180">
        <v>1</v>
      </c>
      <c r="D180">
        <v>1.5</v>
      </c>
      <c r="E180" t="str">
        <f>VLOOKUP($A180,Billing[],8,0)</f>
        <v>North 02</v>
      </c>
    </row>
    <row r="181" spans="1:5" x14ac:dyDescent="0.3">
      <c r="A181" t="s">
        <v>410</v>
      </c>
      <c r="B181">
        <v>2261074.2000000002</v>
      </c>
      <c r="C181">
        <v>93</v>
      </c>
      <c r="D181">
        <v>1</v>
      </c>
      <c r="E181" t="str">
        <f>VLOOKUP($A181,Billing[],8,0)</f>
        <v>HCM 03</v>
      </c>
    </row>
    <row r="182" spans="1:5" x14ac:dyDescent="0.3">
      <c r="A182" t="s">
        <v>409</v>
      </c>
      <c r="B182">
        <v>2348161.2000000002</v>
      </c>
      <c r="C182">
        <v>197</v>
      </c>
      <c r="D182">
        <v>0.5</v>
      </c>
      <c r="E182" t="str">
        <f>VLOOKUP($A182,Billing[],8,0)</f>
        <v>HCM 01</v>
      </c>
    </row>
    <row r="183" spans="1:5" x14ac:dyDescent="0.3">
      <c r="A183" t="s">
        <v>408</v>
      </c>
      <c r="B183">
        <v>52800</v>
      </c>
      <c r="C183">
        <v>1</v>
      </c>
      <c r="D183">
        <v>1.5</v>
      </c>
      <c r="E183" t="str">
        <f>VLOOKUP($A183,Billing[],8,0)</f>
        <v>Mekong 02</v>
      </c>
    </row>
    <row r="184" spans="1:5" x14ac:dyDescent="0.3">
      <c r="A184" t="s">
        <v>407</v>
      </c>
      <c r="B184">
        <v>5217526.6000000006</v>
      </c>
      <c r="C184">
        <v>283</v>
      </c>
      <c r="D184">
        <v>0.5</v>
      </c>
      <c r="E184" t="str">
        <f>VLOOKUP($A184,Billing[],8,0)</f>
        <v>Central 02</v>
      </c>
    </row>
    <row r="185" spans="1:5" x14ac:dyDescent="0.3">
      <c r="A185" t="s">
        <v>404</v>
      </c>
      <c r="B185">
        <v>1626235.5999999999</v>
      </c>
      <c r="C185">
        <v>73</v>
      </c>
      <c r="D185">
        <v>1</v>
      </c>
      <c r="E185" t="str">
        <f>VLOOKUP($A185,Billing[],8,0)</f>
        <v>Mekong 01</v>
      </c>
    </row>
    <row r="186" spans="1:5" x14ac:dyDescent="0.3">
      <c r="A186" t="s">
        <v>401</v>
      </c>
      <c r="B186">
        <v>3417315</v>
      </c>
      <c r="C186">
        <v>139</v>
      </c>
      <c r="D186">
        <v>1</v>
      </c>
      <c r="E186" t="str">
        <f>VLOOKUP($A186,Billing[],8,0)</f>
        <v>South 01</v>
      </c>
    </row>
    <row r="187" spans="1:5" x14ac:dyDescent="0.3">
      <c r="A187" t="s">
        <v>398</v>
      </c>
      <c r="B187">
        <v>5306677.1999999993</v>
      </c>
      <c r="C187">
        <v>228</v>
      </c>
      <c r="D187">
        <v>0.5</v>
      </c>
      <c r="E187" t="str">
        <f>VLOOKUP($A187,Billing[],8,0)</f>
        <v>Mekong 02</v>
      </c>
    </row>
    <row r="188" spans="1:5" x14ac:dyDescent="0.3">
      <c r="A188" t="s">
        <v>395</v>
      </c>
      <c r="B188">
        <v>9941472.1999999993</v>
      </c>
      <c r="C188">
        <v>193</v>
      </c>
      <c r="D188">
        <v>1</v>
      </c>
      <c r="E188" t="str">
        <f>VLOOKUP($A188,Billing[],8,0)</f>
        <v>HCM 01</v>
      </c>
    </row>
    <row r="189" spans="1:5" x14ac:dyDescent="0.3">
      <c r="A189" t="s">
        <v>394</v>
      </c>
      <c r="B189">
        <v>514718.6</v>
      </c>
      <c r="C189">
        <v>43</v>
      </c>
      <c r="D189">
        <v>1.5</v>
      </c>
      <c r="E189" t="str">
        <f>VLOOKUP($A189,Billing[],8,0)</f>
        <v>HCM 03</v>
      </c>
    </row>
    <row r="190" spans="1:5" x14ac:dyDescent="0.3">
      <c r="A190" t="s">
        <v>391</v>
      </c>
      <c r="B190">
        <v>734186.19999999984</v>
      </c>
      <c r="C190">
        <v>32</v>
      </c>
      <c r="D190">
        <v>1.5</v>
      </c>
      <c r="E190" t="str">
        <f>VLOOKUP($A190,Billing[],8,0)</f>
        <v>HCM 02</v>
      </c>
    </row>
    <row r="191" spans="1:5" x14ac:dyDescent="0.3">
      <c r="A191" t="s">
        <v>388</v>
      </c>
      <c r="B191">
        <v>116374.49999999999</v>
      </c>
      <c r="C191">
        <v>5</v>
      </c>
      <c r="D191">
        <v>1.5</v>
      </c>
      <c r="E191" t="str">
        <f>VLOOKUP($A191,Billing[],8,0)</f>
        <v>South 02</v>
      </c>
    </row>
    <row r="192" spans="1:5" x14ac:dyDescent="0.3">
      <c r="A192" t="s">
        <v>385</v>
      </c>
      <c r="B192">
        <v>861854.4</v>
      </c>
      <c r="C192">
        <v>72</v>
      </c>
      <c r="D192">
        <v>1</v>
      </c>
      <c r="E192" t="str">
        <f>VLOOKUP($A192,Billing[],8,0)</f>
        <v>HCM 01</v>
      </c>
    </row>
    <row r="193" spans="1:5" x14ac:dyDescent="0.3">
      <c r="A193" t="s">
        <v>382</v>
      </c>
      <c r="B193">
        <v>1604006.7999999998</v>
      </c>
      <c r="C193">
        <v>134</v>
      </c>
      <c r="D193">
        <v>0.5</v>
      </c>
      <c r="E193" t="str">
        <f>VLOOKUP($A193,Billing[],8,0)</f>
        <v>Central 02</v>
      </c>
    </row>
    <row r="194" spans="1:5" x14ac:dyDescent="0.3">
      <c r="A194" t="s">
        <v>379</v>
      </c>
      <c r="B194">
        <v>4972580.8</v>
      </c>
      <c r="C194">
        <v>96</v>
      </c>
      <c r="D194">
        <v>1.5</v>
      </c>
      <c r="E194" t="str">
        <f>VLOOKUP($A194,Billing[],8,0)</f>
        <v>HCM 03</v>
      </c>
    </row>
    <row r="195" spans="1:5" x14ac:dyDescent="0.3">
      <c r="A195" t="s">
        <v>376</v>
      </c>
      <c r="B195">
        <v>2263800</v>
      </c>
      <c r="C195">
        <v>42</v>
      </c>
      <c r="D195">
        <v>1.5</v>
      </c>
      <c r="E195" t="str">
        <f>VLOOKUP($A195,Billing[],8,0)</f>
        <v>Mekong 02</v>
      </c>
    </row>
    <row r="196" spans="1:5" x14ac:dyDescent="0.3">
      <c r="A196" t="s">
        <v>373</v>
      </c>
      <c r="B196">
        <v>16274500</v>
      </c>
      <c r="C196">
        <v>302</v>
      </c>
      <c r="D196">
        <v>1</v>
      </c>
      <c r="E196" t="str">
        <f>VLOOKUP($A196,Billing[],8,0)</f>
        <v>North 01</v>
      </c>
    </row>
    <row r="197" spans="1:5" x14ac:dyDescent="0.3">
      <c r="A197" t="s">
        <v>683</v>
      </c>
      <c r="B197">
        <v>9669618.2000000011</v>
      </c>
      <c r="C197">
        <v>157</v>
      </c>
      <c r="D197">
        <v>1</v>
      </c>
      <c r="E197" t="str">
        <f>VLOOKUP($A197,Billing[],8,0)</f>
        <v>Mekong 01</v>
      </c>
    </row>
    <row r="198" spans="1:5" x14ac:dyDescent="0.3">
      <c r="A198" t="s">
        <v>682</v>
      </c>
      <c r="B198">
        <v>848181.55</v>
      </c>
      <c r="C198">
        <v>93</v>
      </c>
      <c r="D198">
        <v>1</v>
      </c>
      <c r="E198" t="str">
        <f>VLOOKUP($A198,Billing[],8,0)</f>
        <v>North 01</v>
      </c>
    </row>
    <row r="199" spans="1:5" x14ac:dyDescent="0.3">
      <c r="A199" t="s">
        <v>681</v>
      </c>
      <c r="B199">
        <v>2070250</v>
      </c>
      <c r="C199">
        <v>49</v>
      </c>
      <c r="D199">
        <v>1.5</v>
      </c>
      <c r="E199" t="str">
        <f>VLOOKUP($A199,Billing[],8,0)</f>
        <v>HCM 01</v>
      </c>
    </row>
    <row r="200" spans="1:5" x14ac:dyDescent="0.3">
      <c r="A200" t="s">
        <v>680</v>
      </c>
      <c r="B200">
        <v>15416.099999999999</v>
      </c>
      <c r="C200">
        <v>6</v>
      </c>
      <c r="D200">
        <v>1.5</v>
      </c>
      <c r="E200" t="str">
        <f>VLOOKUP($A200,Billing[],8,0)</f>
        <v>Central 02</v>
      </c>
    </row>
    <row r="201" spans="1:5" x14ac:dyDescent="0.3">
      <c r="A201" t="s">
        <v>679</v>
      </c>
      <c r="B201">
        <v>12364954.799999999</v>
      </c>
      <c r="C201">
        <v>181</v>
      </c>
      <c r="D201">
        <v>1.5</v>
      </c>
      <c r="E201" t="str">
        <f>VLOOKUP($A201,Billing[],8,0)</f>
        <v>South 02</v>
      </c>
    </row>
    <row r="202" spans="1:5" x14ac:dyDescent="0.3">
      <c r="A202" t="s">
        <v>678</v>
      </c>
      <c r="B202">
        <v>4710404.6000000006</v>
      </c>
      <c r="C202">
        <v>46</v>
      </c>
      <c r="D202">
        <v>2</v>
      </c>
      <c r="E202" t="str">
        <f>VLOOKUP($A202,Billing[],8,0)</f>
        <v>HCM 03</v>
      </c>
    </row>
    <row r="203" spans="1:5" x14ac:dyDescent="0.3">
      <c r="A203" t="s">
        <v>677</v>
      </c>
      <c r="B203">
        <v>2129192.4500000002</v>
      </c>
      <c r="C203">
        <v>124</v>
      </c>
      <c r="D203">
        <v>0.5</v>
      </c>
      <c r="E203" t="str">
        <f>VLOOKUP($A203,Billing[],8,0)</f>
        <v>Central 02</v>
      </c>
    </row>
    <row r="204" spans="1:5" x14ac:dyDescent="0.3">
      <c r="A204" t="s">
        <v>676</v>
      </c>
      <c r="B204">
        <v>981556.39999999991</v>
      </c>
      <c r="C204">
        <v>82</v>
      </c>
      <c r="D204">
        <v>1</v>
      </c>
      <c r="E204" t="str">
        <f>VLOOKUP($A204,Billing[],8,0)</f>
        <v>Central 02</v>
      </c>
    </row>
    <row r="205" spans="1:5" x14ac:dyDescent="0.3">
      <c r="A205" t="s">
        <v>675</v>
      </c>
      <c r="B205">
        <v>167582.79999999999</v>
      </c>
      <c r="C205">
        <v>14</v>
      </c>
      <c r="D205">
        <v>1.5</v>
      </c>
      <c r="E205" t="str">
        <f>VLOOKUP($A205,Billing[],8,0)</f>
        <v>Mekong 02</v>
      </c>
    </row>
    <row r="206" spans="1:5" x14ac:dyDescent="0.3">
      <c r="A206" t="s">
        <v>674</v>
      </c>
      <c r="B206">
        <v>18408.599999999999</v>
      </c>
      <c r="C206">
        <v>12</v>
      </c>
      <c r="D206">
        <v>1.5</v>
      </c>
      <c r="E206" t="str">
        <f>VLOOKUP($A206,Billing[],8,0)</f>
        <v>North 02</v>
      </c>
    </row>
    <row r="207" spans="1:5" x14ac:dyDescent="0.3">
      <c r="A207" t="s">
        <v>673</v>
      </c>
      <c r="B207">
        <v>716800.70000000007</v>
      </c>
      <c r="C207">
        <v>7</v>
      </c>
      <c r="D207">
        <v>1.5</v>
      </c>
      <c r="E207" t="str">
        <f>VLOOKUP($A207,Billing[],8,0)</f>
        <v>Central 01</v>
      </c>
    </row>
    <row r="208" spans="1:5" x14ac:dyDescent="0.3">
      <c r="A208" t="s">
        <v>672</v>
      </c>
      <c r="B208">
        <v>1294400.7999999998</v>
      </c>
      <c r="C208">
        <v>17</v>
      </c>
      <c r="D208">
        <v>1.5</v>
      </c>
      <c r="E208" t="str">
        <f>VLOOKUP($A208,Billing[],8,0)</f>
        <v>HCM 01</v>
      </c>
    </row>
    <row r="209" spans="1:5" x14ac:dyDescent="0.3">
      <c r="A209" t="s">
        <v>671</v>
      </c>
      <c r="B209">
        <v>338000</v>
      </c>
      <c r="C209">
        <v>8</v>
      </c>
      <c r="D209">
        <v>1.5</v>
      </c>
      <c r="E209" t="str">
        <f>VLOOKUP($A209,Billing[],8,0)</f>
        <v>North 01</v>
      </c>
    </row>
    <row r="210" spans="1:5" x14ac:dyDescent="0.3">
      <c r="A210" t="s">
        <v>759</v>
      </c>
      <c r="B210">
        <v>117761.60000000001</v>
      </c>
      <c r="C210">
        <v>4</v>
      </c>
      <c r="D210">
        <v>1.5</v>
      </c>
      <c r="E210" t="str">
        <f>VLOOKUP($A210,Billing[],8,0)</f>
        <v>HCM 02</v>
      </c>
    </row>
    <row r="211" spans="1:5" x14ac:dyDescent="0.3">
      <c r="A211" t="s">
        <v>760</v>
      </c>
      <c r="B211">
        <v>89601.600000000006</v>
      </c>
      <c r="C211">
        <v>4</v>
      </c>
      <c r="D211">
        <v>1.5</v>
      </c>
      <c r="E211" t="str">
        <f>VLOOKUP($A211,Billing[],8,0)</f>
        <v>Mekong 02</v>
      </c>
    </row>
    <row r="212" spans="1:5" x14ac:dyDescent="0.3">
      <c r="A212" t="s">
        <v>761</v>
      </c>
      <c r="B212">
        <v>1628803</v>
      </c>
      <c r="C212">
        <v>30</v>
      </c>
      <c r="D212">
        <v>1.5</v>
      </c>
      <c r="E212" t="str">
        <f>VLOOKUP($A212,Billing[],8,0)</f>
        <v>HCM 01</v>
      </c>
    </row>
    <row r="213" spans="1:5" x14ac:dyDescent="0.3">
      <c r="A213" t="s">
        <v>765</v>
      </c>
      <c r="B213">
        <v>1667457.4002999999</v>
      </c>
      <c r="C213">
        <v>42</v>
      </c>
      <c r="D213">
        <v>1.5</v>
      </c>
      <c r="E213" t="str">
        <f>VLOOKUP($A213,Billing[],8,0)</f>
        <v>HCM 03</v>
      </c>
    </row>
    <row r="214" spans="1:5" x14ac:dyDescent="0.3">
      <c r="A214" t="s">
        <v>766</v>
      </c>
      <c r="B214">
        <v>3863563.9003999997</v>
      </c>
      <c r="C214">
        <v>97</v>
      </c>
      <c r="D214">
        <v>1.5</v>
      </c>
      <c r="E214" t="str">
        <f>VLOOKUP($A214,Billing[],8,0)</f>
        <v>HCM 03</v>
      </c>
    </row>
    <row r="215" spans="1:5" x14ac:dyDescent="0.3">
      <c r="A215" t="s">
        <v>767</v>
      </c>
      <c r="B215">
        <v>1512601.2000000002</v>
      </c>
      <c r="C215">
        <v>34</v>
      </c>
      <c r="D215">
        <v>1.5</v>
      </c>
      <c r="E215" t="str">
        <f>VLOOKUP($A215,Billing[],8,0)</f>
        <v>HCM 03</v>
      </c>
    </row>
    <row r="216" spans="1:5" x14ac:dyDescent="0.3">
      <c r="A216" t="s">
        <v>770</v>
      </c>
      <c r="B216">
        <v>1894381.5008999999</v>
      </c>
      <c r="C216">
        <v>43</v>
      </c>
      <c r="D216">
        <v>1.5</v>
      </c>
      <c r="E216" t="str">
        <f>VLOOKUP($A216,Billing[],8,0)</f>
        <v>Mekong 01</v>
      </c>
    </row>
    <row r="217" spans="1:5" x14ac:dyDescent="0.3">
      <c r="A217" t="s">
        <v>782</v>
      </c>
      <c r="B217">
        <v>791478.9</v>
      </c>
      <c r="C217">
        <v>19</v>
      </c>
      <c r="D217">
        <v>1.5</v>
      </c>
      <c r="E217" t="str">
        <f>VLOOKUP($A217,Billing[],8,0)</f>
        <v>Mekong 02</v>
      </c>
    </row>
    <row r="218" spans="1:5" x14ac:dyDescent="0.3">
      <c r="A218" t="s">
        <v>797</v>
      </c>
      <c r="B218">
        <v>11779697.5</v>
      </c>
      <c r="C218">
        <v>240</v>
      </c>
      <c r="D218">
        <v>1</v>
      </c>
      <c r="E218" t="str">
        <f>VLOOKUP($A218,Billing[],8,0)</f>
        <v>HCM 01</v>
      </c>
    </row>
    <row r="219" spans="1:5" x14ac:dyDescent="0.3">
      <c r="A219" t="s">
        <v>780</v>
      </c>
      <c r="B219">
        <v>8147193.9999999991</v>
      </c>
      <c r="C219">
        <v>184</v>
      </c>
      <c r="D219">
        <v>1</v>
      </c>
      <c r="E219" t="str">
        <f>VLOOKUP($A219,Billing[],8,0)</f>
        <v>North 01</v>
      </c>
    </row>
    <row r="220" spans="1:5" x14ac:dyDescent="0.3">
      <c r="A220" t="s">
        <v>781</v>
      </c>
      <c r="B220">
        <v>16783055.300000001</v>
      </c>
      <c r="C220">
        <v>196</v>
      </c>
      <c r="D220">
        <v>1.5</v>
      </c>
      <c r="E220" t="str">
        <f>VLOOKUP($A220,Billing[],8,0)</f>
        <v>North 02</v>
      </c>
    </row>
    <row r="221" spans="1:5" x14ac:dyDescent="0.3">
      <c r="A221" t="s">
        <v>790</v>
      </c>
      <c r="B221">
        <v>3901460.2012</v>
      </c>
      <c r="C221">
        <v>80</v>
      </c>
      <c r="D221">
        <v>1.5</v>
      </c>
      <c r="E221" t="str">
        <f>VLOOKUP($A221,Billing[],8,0)</f>
        <v>North 01</v>
      </c>
    </row>
    <row r="222" spans="1:5" x14ac:dyDescent="0.3">
      <c r="A222" t="s">
        <v>798</v>
      </c>
      <c r="B222">
        <v>767999.1</v>
      </c>
      <c r="C222">
        <v>19</v>
      </c>
      <c r="D222">
        <v>1.5</v>
      </c>
      <c r="E222" t="str">
        <f>VLOOKUP($A222,Billing[],8,0)</f>
        <v>Mekong 02</v>
      </c>
    </row>
    <row r="223" spans="1:5" x14ac:dyDescent="0.3">
      <c r="A223" t="s">
        <v>758</v>
      </c>
      <c r="B223">
        <v>18339178</v>
      </c>
      <c r="C223">
        <v>370</v>
      </c>
      <c r="D223">
        <v>1</v>
      </c>
      <c r="E223" t="str">
        <f>VLOOKUP($A223,Billing[],8,0)</f>
        <v>Mekong 01</v>
      </c>
    </row>
    <row r="224" spans="1:5" x14ac:dyDescent="0.3">
      <c r="A224" t="s">
        <v>762</v>
      </c>
      <c r="B224">
        <v>11255328.700000001</v>
      </c>
      <c r="C224">
        <v>179</v>
      </c>
      <c r="D224">
        <v>1.5</v>
      </c>
      <c r="E224" t="str">
        <f>VLOOKUP($A224,Billing[],8,0)</f>
        <v>HCM 01</v>
      </c>
    </row>
    <row r="225" spans="1:5" x14ac:dyDescent="0.3">
      <c r="A225" t="s">
        <v>763</v>
      </c>
      <c r="B225">
        <v>7367065.2000000011</v>
      </c>
      <c r="C225">
        <v>131</v>
      </c>
      <c r="D225">
        <v>1</v>
      </c>
      <c r="E225" t="str">
        <f>VLOOKUP($A225,Billing[],8,0)</f>
        <v>Mekong 02</v>
      </c>
    </row>
    <row r="226" spans="1:5" x14ac:dyDescent="0.3">
      <c r="A226" t="s">
        <v>764</v>
      </c>
      <c r="B226">
        <v>6106688.5</v>
      </c>
      <c r="C226">
        <v>172</v>
      </c>
      <c r="D226">
        <v>1</v>
      </c>
      <c r="E226" t="str">
        <f>VLOOKUP($A226,Billing[],8,0)</f>
        <v>Central 01</v>
      </c>
    </row>
    <row r="227" spans="1:5" x14ac:dyDescent="0.3">
      <c r="A227" t="s">
        <v>768</v>
      </c>
      <c r="B227">
        <v>3080708.4000000004</v>
      </c>
      <c r="C227">
        <v>84</v>
      </c>
      <c r="D227">
        <v>1.5</v>
      </c>
      <c r="E227" t="str">
        <f>VLOOKUP($A227,Billing[],8,0)</f>
        <v>HCM 03</v>
      </c>
    </row>
    <row r="228" spans="1:5" x14ac:dyDescent="0.3">
      <c r="A228" t="s">
        <v>769</v>
      </c>
      <c r="B228">
        <v>1696509.503</v>
      </c>
      <c r="C228">
        <v>49</v>
      </c>
      <c r="D228">
        <v>1.5</v>
      </c>
      <c r="E228" t="str">
        <f>VLOOKUP($A228,Billing[],8,0)</f>
        <v>North 01</v>
      </c>
    </row>
    <row r="229" spans="1:5" x14ac:dyDescent="0.3">
      <c r="A229" t="s">
        <v>771</v>
      </c>
      <c r="B229">
        <v>11724284.5067</v>
      </c>
      <c r="C229">
        <v>279</v>
      </c>
      <c r="D229">
        <v>1</v>
      </c>
      <c r="E229" t="str">
        <f>VLOOKUP($A229,Billing[],8,0)</f>
        <v>HCM 03</v>
      </c>
    </row>
    <row r="230" spans="1:5" x14ac:dyDescent="0.3">
      <c r="A230" t="s">
        <v>772</v>
      </c>
      <c r="B230">
        <v>1809600</v>
      </c>
      <c r="C230">
        <v>48</v>
      </c>
      <c r="D230">
        <v>1.5</v>
      </c>
      <c r="E230" t="str">
        <f>VLOOKUP($A230,Billing[],8,0)</f>
        <v>HCM 03</v>
      </c>
    </row>
    <row r="231" spans="1:5" x14ac:dyDescent="0.3">
      <c r="A231" t="s">
        <v>773</v>
      </c>
      <c r="B231">
        <v>663008.5</v>
      </c>
      <c r="C231">
        <v>17</v>
      </c>
      <c r="D231">
        <v>1.5</v>
      </c>
      <c r="E231" t="str">
        <f>VLOOKUP($A231,Billing[],8,0)</f>
        <v>Central 01</v>
      </c>
    </row>
    <row r="232" spans="1:5" x14ac:dyDescent="0.3">
      <c r="A232" t="s">
        <v>774</v>
      </c>
      <c r="B232">
        <v>1809614.4</v>
      </c>
      <c r="C232">
        <v>48</v>
      </c>
      <c r="D232">
        <v>1.5</v>
      </c>
      <c r="E232" t="str">
        <f>VLOOKUP($A232,Billing[],8,0)</f>
        <v>HCM 03</v>
      </c>
    </row>
    <row r="233" spans="1:5" x14ac:dyDescent="0.3">
      <c r="A233" t="s">
        <v>775</v>
      </c>
      <c r="B233">
        <v>6767371.2017999999</v>
      </c>
      <c r="C233">
        <v>153</v>
      </c>
      <c r="D233">
        <v>1</v>
      </c>
      <c r="E233" t="str">
        <f>VLOOKUP($A233,Billing[],8,0)</f>
        <v>North 01</v>
      </c>
    </row>
    <row r="234" spans="1:5" x14ac:dyDescent="0.3">
      <c r="A234" t="s">
        <v>776</v>
      </c>
      <c r="B234">
        <v>10620157.400799999</v>
      </c>
      <c r="C234">
        <v>152</v>
      </c>
      <c r="D234">
        <v>1.5</v>
      </c>
      <c r="E234" t="str">
        <f>VLOOKUP($A234,Billing[],8,0)</f>
        <v>South 02</v>
      </c>
    </row>
    <row r="235" spans="1:5" x14ac:dyDescent="0.3">
      <c r="A235" t="s">
        <v>777</v>
      </c>
      <c r="B235">
        <v>2316798</v>
      </c>
      <c r="C235">
        <v>55</v>
      </c>
      <c r="D235">
        <v>1</v>
      </c>
      <c r="E235" t="str">
        <f>VLOOKUP($A235,Billing[],8,0)</f>
        <v>North 01</v>
      </c>
    </row>
    <row r="236" spans="1:5" x14ac:dyDescent="0.3">
      <c r="A236" t="s">
        <v>778</v>
      </c>
      <c r="B236">
        <v>2985598</v>
      </c>
      <c r="C236">
        <v>75</v>
      </c>
      <c r="D236">
        <v>1</v>
      </c>
      <c r="E236" t="str">
        <f>VLOOKUP($A236,Billing[],8,0)</f>
        <v>Mekong 02</v>
      </c>
    </row>
    <row r="237" spans="1:5" x14ac:dyDescent="0.3">
      <c r="A237" t="s">
        <v>779</v>
      </c>
      <c r="B237">
        <v>7084847</v>
      </c>
      <c r="C237">
        <v>160</v>
      </c>
      <c r="D237">
        <v>1</v>
      </c>
      <c r="E237" t="str">
        <f>VLOOKUP($A237,Billing[],8,0)</f>
        <v>Central 02</v>
      </c>
    </row>
    <row r="238" spans="1:5" x14ac:dyDescent="0.3">
      <c r="A238" t="s">
        <v>783</v>
      </c>
      <c r="B238">
        <v>604806.40000000002</v>
      </c>
      <c r="C238">
        <v>16</v>
      </c>
      <c r="D238">
        <v>1.5</v>
      </c>
      <c r="E238" t="str">
        <f>VLOOKUP($A238,Billing[],8,0)</f>
        <v>Central 02</v>
      </c>
    </row>
    <row r="239" spans="1:5" x14ac:dyDescent="0.3">
      <c r="A239" t="s">
        <v>784</v>
      </c>
      <c r="B239">
        <v>1663217.6</v>
      </c>
      <c r="C239">
        <v>44</v>
      </c>
      <c r="D239">
        <v>1.5</v>
      </c>
      <c r="E239" t="str">
        <f>VLOOKUP($A239,Billing[],8,0)</f>
        <v>HCM 01</v>
      </c>
    </row>
    <row r="240" spans="1:5" x14ac:dyDescent="0.3">
      <c r="A240" t="s">
        <v>785</v>
      </c>
      <c r="B240">
        <v>275396</v>
      </c>
      <c r="C240">
        <v>8</v>
      </c>
      <c r="D240">
        <v>1.5</v>
      </c>
      <c r="E240" t="str">
        <f>VLOOKUP($A240,Billing[],8,0)</f>
        <v>South 02</v>
      </c>
    </row>
    <row r="241" spans="1:5" x14ac:dyDescent="0.3">
      <c r="A241" t="s">
        <v>786</v>
      </c>
      <c r="B241">
        <v>3704847.3017999995</v>
      </c>
      <c r="C241">
        <v>101</v>
      </c>
      <c r="D241">
        <v>1</v>
      </c>
      <c r="E241" t="str">
        <f>VLOOKUP($A241,Billing[],8,0)</f>
        <v>North 02</v>
      </c>
    </row>
    <row r="242" spans="1:5" x14ac:dyDescent="0.3">
      <c r="A242" t="s">
        <v>787</v>
      </c>
      <c r="B242">
        <v>7937844.9000000004</v>
      </c>
      <c r="C242">
        <v>186</v>
      </c>
      <c r="D242">
        <v>1</v>
      </c>
      <c r="E242" t="str">
        <f>VLOOKUP($A242,Billing[],8,0)</f>
        <v>Central 02</v>
      </c>
    </row>
    <row r="243" spans="1:5" x14ac:dyDescent="0.3">
      <c r="A243" t="s">
        <v>788</v>
      </c>
      <c r="B243">
        <v>8447572.7999999989</v>
      </c>
      <c r="C243">
        <v>157</v>
      </c>
      <c r="D243">
        <v>1</v>
      </c>
      <c r="E243" t="str">
        <f>VLOOKUP($A243,Billing[],8,0)</f>
        <v>Central 01</v>
      </c>
    </row>
    <row r="244" spans="1:5" x14ac:dyDescent="0.3">
      <c r="A244" t="s">
        <v>789</v>
      </c>
      <c r="B244">
        <v>8252415.5077</v>
      </c>
      <c r="C244">
        <v>176</v>
      </c>
      <c r="D244">
        <v>1</v>
      </c>
      <c r="E244" t="str">
        <f>VLOOKUP($A244,Billing[],8,0)</f>
        <v>Central 01</v>
      </c>
    </row>
    <row r="245" spans="1:5" x14ac:dyDescent="0.3">
      <c r="A245" t="s">
        <v>791</v>
      </c>
      <c r="B245">
        <v>500623.2</v>
      </c>
      <c r="C245">
        <v>42</v>
      </c>
      <c r="D245">
        <v>1.5</v>
      </c>
      <c r="E245" t="str">
        <f>VLOOKUP($A245,Billing[],8,0)</f>
        <v>HCM 01</v>
      </c>
    </row>
    <row r="246" spans="1:5" x14ac:dyDescent="0.3">
      <c r="A246" t="s">
        <v>792</v>
      </c>
      <c r="B246">
        <v>1204665</v>
      </c>
      <c r="C246">
        <v>49</v>
      </c>
      <c r="D246">
        <v>1.5</v>
      </c>
      <c r="E246" t="str">
        <f>VLOOKUP($A246,Billing[],8,0)</f>
        <v>Central 01</v>
      </c>
    </row>
    <row r="247" spans="1:5" x14ac:dyDescent="0.3">
      <c r="A247" t="s">
        <v>793</v>
      </c>
      <c r="B247">
        <v>2619500</v>
      </c>
      <c r="C247">
        <v>62</v>
      </c>
      <c r="D247">
        <v>1</v>
      </c>
      <c r="E247" t="str">
        <f>VLOOKUP($A247,Billing[],8,0)</f>
        <v>Mekong 02</v>
      </c>
    </row>
    <row r="248" spans="1:5" x14ac:dyDescent="0.3">
      <c r="A248" t="s">
        <v>794</v>
      </c>
      <c r="B248">
        <v>2439860.5</v>
      </c>
      <c r="C248">
        <v>80</v>
      </c>
      <c r="D248">
        <v>1</v>
      </c>
      <c r="E248" t="str">
        <f>VLOOKUP($A248,Billing[],8,0)</f>
        <v>Mekong 01</v>
      </c>
    </row>
    <row r="249" spans="1:5" x14ac:dyDescent="0.3">
      <c r="A249" t="s">
        <v>795</v>
      </c>
      <c r="B249">
        <v>10016248</v>
      </c>
      <c r="C249">
        <v>130</v>
      </c>
      <c r="D249">
        <v>1.5</v>
      </c>
      <c r="E249" t="str">
        <f>VLOOKUP($A249,Billing[],8,0)</f>
        <v>HCM 03</v>
      </c>
    </row>
    <row r="250" spans="1:5" x14ac:dyDescent="0.3">
      <c r="A250" t="s">
        <v>796</v>
      </c>
      <c r="B250">
        <v>24649795.5</v>
      </c>
      <c r="C250">
        <v>540</v>
      </c>
      <c r="D250">
        <v>1.5</v>
      </c>
      <c r="E250" t="str">
        <f>VLOOKUP($A250,Billing[],8,0)</f>
        <v>Mekong 02</v>
      </c>
    </row>
    <row r="251" spans="1:5" x14ac:dyDescent="0.3">
      <c r="A251" t="s">
        <v>670</v>
      </c>
      <c r="B251">
        <v>1330137.3999999999</v>
      </c>
      <c r="C251">
        <v>56</v>
      </c>
      <c r="D251">
        <v>1</v>
      </c>
      <c r="E251" t="str">
        <f>VLOOKUP($A251,Billing[],8,0)</f>
        <v>North 02</v>
      </c>
    </row>
    <row r="252" spans="1:5" x14ac:dyDescent="0.3">
      <c r="A252" t="s">
        <v>669</v>
      </c>
      <c r="B252">
        <v>393360</v>
      </c>
      <c r="C252">
        <v>16</v>
      </c>
      <c r="D252">
        <v>1.5</v>
      </c>
      <c r="E252" t="str">
        <f>VLOOKUP($A252,Billing[],8,0)</f>
        <v>South 01</v>
      </c>
    </row>
    <row r="253" spans="1:5" x14ac:dyDescent="0.3">
      <c r="A253" t="s">
        <v>668</v>
      </c>
      <c r="B253">
        <v>161700</v>
      </c>
      <c r="C253">
        <v>3</v>
      </c>
      <c r="D253">
        <v>1.5</v>
      </c>
      <c r="E253" t="str">
        <f>VLOOKUP($A253,Billing[],8,0)</f>
        <v>HCM 01</v>
      </c>
    </row>
    <row r="254" spans="1:5" x14ac:dyDescent="0.3">
      <c r="A254" t="s">
        <v>667</v>
      </c>
      <c r="B254">
        <v>169000</v>
      </c>
      <c r="C254">
        <v>4</v>
      </c>
      <c r="D254">
        <v>1.5</v>
      </c>
      <c r="E254" t="str">
        <f>VLOOKUP($A254,Billing[],8,0)</f>
        <v>Central 01</v>
      </c>
    </row>
    <row r="255" spans="1:5" x14ac:dyDescent="0.3">
      <c r="A255" t="s">
        <v>666</v>
      </c>
      <c r="B255">
        <v>1035971.2</v>
      </c>
      <c r="C255">
        <v>11</v>
      </c>
      <c r="D255">
        <v>1.5</v>
      </c>
      <c r="E255" t="str">
        <f>VLOOKUP($A255,Billing[],8,0)</f>
        <v>Mekong 02</v>
      </c>
    </row>
    <row r="256" spans="1:5" x14ac:dyDescent="0.3">
      <c r="A256" t="s">
        <v>665</v>
      </c>
      <c r="B256">
        <v>349123.49999999994</v>
      </c>
      <c r="C256">
        <v>15</v>
      </c>
      <c r="D256">
        <v>1.5</v>
      </c>
      <c r="E256" t="str">
        <f>VLOOKUP($A256,Billing[],8,0)</f>
        <v>Central 02</v>
      </c>
    </row>
    <row r="257" spans="1:5" x14ac:dyDescent="0.3">
      <c r="A257" t="s">
        <v>664</v>
      </c>
      <c r="B257">
        <v>3484800</v>
      </c>
      <c r="C257">
        <v>66</v>
      </c>
      <c r="D257">
        <v>1.5</v>
      </c>
      <c r="E257" t="str">
        <f>VLOOKUP($A257,Billing[],8,0)</f>
        <v>HCM 02</v>
      </c>
    </row>
    <row r="258" spans="1:5" x14ac:dyDescent="0.3">
      <c r="A258" t="s">
        <v>663</v>
      </c>
      <c r="B258">
        <v>368775</v>
      </c>
      <c r="C258">
        <v>15</v>
      </c>
      <c r="D258">
        <v>1.5</v>
      </c>
      <c r="E258" t="str">
        <f>VLOOKUP($A258,Billing[],8,0)</f>
        <v>HCM 03</v>
      </c>
    </row>
    <row r="259" spans="1:5" x14ac:dyDescent="0.3">
      <c r="A259" t="s">
        <v>662</v>
      </c>
      <c r="B259">
        <v>316800</v>
      </c>
      <c r="C259">
        <v>6</v>
      </c>
      <c r="D259">
        <v>1.5</v>
      </c>
      <c r="E259" t="str">
        <f>VLOOKUP($A259,Billing[],8,0)</f>
        <v>Central 01</v>
      </c>
    </row>
    <row r="260" spans="1:5" x14ac:dyDescent="0.3">
      <c r="A260" t="s">
        <v>661</v>
      </c>
      <c r="B260">
        <v>131672.19999999998</v>
      </c>
      <c r="C260">
        <v>11</v>
      </c>
      <c r="D260">
        <v>1.5</v>
      </c>
      <c r="E260" t="str">
        <f>VLOOKUP($A260,Billing[],8,0)</f>
        <v>Mekong 01</v>
      </c>
    </row>
    <row r="261" spans="1:5" x14ac:dyDescent="0.3">
      <c r="A261" t="s">
        <v>660</v>
      </c>
      <c r="B261">
        <v>5027750</v>
      </c>
      <c r="C261">
        <v>119</v>
      </c>
      <c r="D261">
        <v>1</v>
      </c>
      <c r="E261" t="str">
        <f>VLOOKUP($A261,Billing[],8,0)</f>
        <v>Mekong 01</v>
      </c>
    </row>
    <row r="262" spans="1:5" x14ac:dyDescent="0.3">
      <c r="A262" t="s">
        <v>659</v>
      </c>
      <c r="B262">
        <v>1228801.2</v>
      </c>
      <c r="C262">
        <v>12</v>
      </c>
      <c r="D262">
        <v>1.5</v>
      </c>
      <c r="E262" t="str">
        <f>VLOOKUP($A262,Billing[],8,0)</f>
        <v>Mekong 01</v>
      </c>
    </row>
    <row r="263" spans="1:5" x14ac:dyDescent="0.3">
      <c r="A263" t="s">
        <v>658</v>
      </c>
      <c r="B263">
        <v>643658.4</v>
      </c>
      <c r="C263">
        <v>54</v>
      </c>
      <c r="D263">
        <v>1</v>
      </c>
      <c r="E263" t="str">
        <f>VLOOKUP($A263,Billing[],8,0)</f>
        <v>North 02</v>
      </c>
    </row>
    <row r="264" spans="1:5" x14ac:dyDescent="0.3">
      <c r="A264" t="s">
        <v>657</v>
      </c>
      <c r="B264">
        <v>409600.39999999997</v>
      </c>
      <c r="C264">
        <v>4</v>
      </c>
      <c r="D264">
        <v>1.5</v>
      </c>
      <c r="E264" t="str">
        <f>VLOOKUP($A264,Billing[],8,0)</f>
        <v>South 01</v>
      </c>
    </row>
    <row r="265" spans="1:5" x14ac:dyDescent="0.3">
      <c r="A265" t="s">
        <v>656</v>
      </c>
      <c r="B265">
        <v>2048200</v>
      </c>
      <c r="C265">
        <v>38</v>
      </c>
      <c r="D265">
        <v>1.5</v>
      </c>
      <c r="E265" t="str">
        <f>VLOOKUP($A265,Billing[],8,0)</f>
        <v>HCM 03</v>
      </c>
    </row>
    <row r="266" spans="1:5" x14ac:dyDescent="0.3">
      <c r="A266" t="s">
        <v>655</v>
      </c>
      <c r="B266">
        <v>2867202.8000000003</v>
      </c>
      <c r="C266">
        <v>28</v>
      </c>
      <c r="D266">
        <v>1.5</v>
      </c>
      <c r="E266" t="str">
        <f>VLOOKUP($A266,Billing[],8,0)</f>
        <v>HCM 03</v>
      </c>
    </row>
    <row r="267" spans="1:5" x14ac:dyDescent="0.3">
      <c r="A267" t="s">
        <v>654</v>
      </c>
      <c r="B267">
        <v>102400.09999999999</v>
      </c>
      <c r="C267">
        <v>1</v>
      </c>
      <c r="D267">
        <v>1.5</v>
      </c>
      <c r="E267" t="str">
        <f>VLOOKUP($A267,Billing[],8,0)</f>
        <v>Mekong 02</v>
      </c>
    </row>
    <row r="268" spans="1:5" x14ac:dyDescent="0.3">
      <c r="A268" t="s">
        <v>653</v>
      </c>
      <c r="B268">
        <v>6258810.7999999998</v>
      </c>
      <c r="C268">
        <v>71</v>
      </c>
      <c r="D268">
        <v>1.5</v>
      </c>
      <c r="E268" t="str">
        <f>VLOOKUP($A268,Billing[],8,0)</f>
        <v>HCM 03</v>
      </c>
    </row>
    <row r="269" spans="1:5" x14ac:dyDescent="0.3">
      <c r="A269" t="s">
        <v>652</v>
      </c>
      <c r="B269">
        <v>3126200</v>
      </c>
      <c r="C269">
        <v>58</v>
      </c>
      <c r="D269">
        <v>1.5</v>
      </c>
      <c r="E269" t="str">
        <f>VLOOKUP($A269,Billing[],8,0)</f>
        <v>HCM 01</v>
      </c>
    </row>
    <row r="270" spans="1:5" x14ac:dyDescent="0.3">
      <c r="A270" t="s">
        <v>651</v>
      </c>
      <c r="B270">
        <v>1228801.2000000002</v>
      </c>
      <c r="C270">
        <v>12</v>
      </c>
      <c r="D270">
        <v>1.5</v>
      </c>
      <c r="E270" t="str">
        <f>VLOOKUP($A270,Billing[],8,0)</f>
        <v>Central 02</v>
      </c>
    </row>
    <row r="271" spans="1:5" x14ac:dyDescent="0.3">
      <c r="A271" t="s">
        <v>650</v>
      </c>
      <c r="B271">
        <v>3613995</v>
      </c>
      <c r="C271">
        <v>147</v>
      </c>
      <c r="D271">
        <v>1</v>
      </c>
      <c r="E271" t="str">
        <f>VLOOKUP($A271,Billing[],8,0)</f>
        <v>Central 02</v>
      </c>
    </row>
    <row r="272" spans="1:5" x14ac:dyDescent="0.3">
      <c r="A272" t="s">
        <v>649</v>
      </c>
      <c r="B272">
        <v>21918.75</v>
      </c>
      <c r="C272">
        <v>5</v>
      </c>
      <c r="D272">
        <v>1.5</v>
      </c>
      <c r="E272" t="str">
        <f>VLOOKUP($A272,Billing[],8,0)</f>
        <v>North 02</v>
      </c>
    </row>
    <row r="273" spans="1:5" x14ac:dyDescent="0.3">
      <c r="A273" t="s">
        <v>648</v>
      </c>
      <c r="B273">
        <v>11970.199999999999</v>
      </c>
      <c r="C273">
        <v>1</v>
      </c>
      <c r="D273">
        <v>1.5</v>
      </c>
      <c r="E273" t="str">
        <f>VLOOKUP($A273,Billing[],8,0)</f>
        <v>HCM 01</v>
      </c>
    </row>
    <row r="274" spans="1:5" x14ac:dyDescent="0.3">
      <c r="A274" t="s">
        <v>647</v>
      </c>
      <c r="B274">
        <v>3123766.8</v>
      </c>
      <c r="C274">
        <v>100</v>
      </c>
      <c r="D274">
        <v>1.5</v>
      </c>
      <c r="E274" t="str">
        <f>VLOOKUP($A274,Billing[],8,0)</f>
        <v>HCM 01</v>
      </c>
    </row>
    <row r="275" spans="1:5" x14ac:dyDescent="0.3">
      <c r="A275" t="s">
        <v>646</v>
      </c>
      <c r="B275">
        <v>202633.2</v>
      </c>
      <c r="C275">
        <v>17</v>
      </c>
      <c r="D275">
        <v>1.5</v>
      </c>
      <c r="E275" t="str">
        <f>VLOOKUP($A275,Billing[],8,0)</f>
        <v>North 02</v>
      </c>
    </row>
    <row r="276" spans="1:5" x14ac:dyDescent="0.3">
      <c r="A276" t="s">
        <v>645</v>
      </c>
      <c r="B276">
        <v>430927.19999999995</v>
      </c>
      <c r="C276">
        <v>36</v>
      </c>
      <c r="D276">
        <v>1.5</v>
      </c>
      <c r="E276" t="str">
        <f>VLOOKUP($A276,Billing[],8,0)</f>
        <v>Central 02</v>
      </c>
    </row>
    <row r="277" spans="1:5" x14ac:dyDescent="0.3">
      <c r="A277" t="s">
        <v>644</v>
      </c>
      <c r="B277">
        <v>549250</v>
      </c>
      <c r="C277">
        <v>13</v>
      </c>
      <c r="D277">
        <v>1.5</v>
      </c>
      <c r="E277" t="str">
        <f>VLOOKUP($A277,Billing[],8,0)</f>
        <v>Mekong 02</v>
      </c>
    </row>
    <row r="278" spans="1:5" x14ac:dyDescent="0.3">
      <c r="A278" t="s">
        <v>643</v>
      </c>
      <c r="B278">
        <v>157815</v>
      </c>
      <c r="C278">
        <v>36</v>
      </c>
      <c r="D278">
        <v>1.5</v>
      </c>
      <c r="E278" t="str">
        <f>VLOOKUP($A278,Billing[],8,0)</f>
        <v>South 02</v>
      </c>
    </row>
    <row r="279" spans="1:5" x14ac:dyDescent="0.3">
      <c r="A279" t="s">
        <v>642</v>
      </c>
      <c r="B279">
        <v>13151.25</v>
      </c>
      <c r="C279">
        <v>3</v>
      </c>
      <c r="D279">
        <v>1.5</v>
      </c>
      <c r="E279" t="str">
        <f>VLOOKUP($A279,Billing[],8,0)</f>
        <v>North 02</v>
      </c>
    </row>
    <row r="280" spans="1:5" x14ac:dyDescent="0.3">
      <c r="A280" t="s">
        <v>641</v>
      </c>
      <c r="B280">
        <v>202633.19999999998</v>
      </c>
      <c r="C280">
        <v>17</v>
      </c>
      <c r="D280">
        <v>1.5</v>
      </c>
      <c r="E280" t="str">
        <f>VLOOKUP($A280,Billing[],8,0)</f>
        <v>South 01</v>
      </c>
    </row>
    <row r="281" spans="1:5" x14ac:dyDescent="0.3">
      <c r="A281" t="s">
        <v>640</v>
      </c>
      <c r="B281">
        <v>262231.2</v>
      </c>
      <c r="C281">
        <v>22</v>
      </c>
      <c r="D281">
        <v>1.5</v>
      </c>
      <c r="E281" t="str">
        <f>VLOOKUP($A281,Billing[],8,0)</f>
        <v>South 01</v>
      </c>
    </row>
    <row r="282" spans="1:5" x14ac:dyDescent="0.3">
      <c r="A282" t="s">
        <v>639</v>
      </c>
      <c r="B282">
        <v>381427.20000000001</v>
      </c>
      <c r="C282">
        <v>32</v>
      </c>
      <c r="D282">
        <v>1.5</v>
      </c>
      <c r="E282" t="str">
        <f>VLOOKUP($A282,Billing[],8,0)</f>
        <v>HCM 01</v>
      </c>
    </row>
    <row r="283" spans="1:5" x14ac:dyDescent="0.3">
      <c r="A283" t="s">
        <v>638</v>
      </c>
      <c r="B283">
        <v>17985.45</v>
      </c>
      <c r="C283">
        <v>7</v>
      </c>
      <c r="D283">
        <v>1.5</v>
      </c>
      <c r="E283" t="str">
        <f>VLOOKUP($A283,Billing[],8,0)</f>
        <v>HCM 03</v>
      </c>
    </row>
    <row r="284" spans="1:5" x14ac:dyDescent="0.3">
      <c r="A284" t="s">
        <v>637</v>
      </c>
      <c r="B284">
        <v>846533.59999999986</v>
      </c>
      <c r="C284">
        <v>38</v>
      </c>
      <c r="D284">
        <v>1.5</v>
      </c>
      <c r="E284" t="str">
        <f>VLOOKUP($A284,Billing[],8,0)</f>
        <v>South 02</v>
      </c>
    </row>
    <row r="285" spans="1:5" x14ac:dyDescent="0.3">
      <c r="A285" t="s">
        <v>636</v>
      </c>
      <c r="B285">
        <v>49170</v>
      </c>
      <c r="C285">
        <v>2</v>
      </c>
      <c r="D285">
        <v>1.5</v>
      </c>
      <c r="E285" t="str">
        <f>VLOOKUP($A285,Billing[],8,0)</f>
        <v>Central 02</v>
      </c>
    </row>
    <row r="286" spans="1:5" x14ac:dyDescent="0.3">
      <c r="A286" t="s">
        <v>635</v>
      </c>
      <c r="B286">
        <v>270435</v>
      </c>
      <c r="C286">
        <v>11</v>
      </c>
      <c r="D286">
        <v>1.5</v>
      </c>
      <c r="E286" t="str">
        <f>VLOOKUP($A286,Billing[],8,0)</f>
        <v>HCM 01</v>
      </c>
    </row>
    <row r="287" spans="1:5" x14ac:dyDescent="0.3">
      <c r="A287" t="s">
        <v>634</v>
      </c>
      <c r="B287">
        <v>275314.60000000003</v>
      </c>
      <c r="C287">
        <v>23</v>
      </c>
      <c r="D287">
        <v>1.5</v>
      </c>
      <c r="E287" t="str">
        <f>VLOOKUP($A287,Billing[],8,0)</f>
        <v>North 02</v>
      </c>
    </row>
    <row r="288" spans="1:5" x14ac:dyDescent="0.3">
      <c r="A288" t="s">
        <v>633</v>
      </c>
      <c r="B288">
        <v>622586.80000000005</v>
      </c>
      <c r="C288">
        <v>38</v>
      </c>
      <c r="D288">
        <v>1.5</v>
      </c>
      <c r="E288" t="str">
        <f>VLOOKUP($A288,Billing[],8,0)</f>
        <v>North 02</v>
      </c>
    </row>
    <row r="289" spans="1:5" x14ac:dyDescent="0.3">
      <c r="A289" t="s">
        <v>632</v>
      </c>
      <c r="B289">
        <v>2856700</v>
      </c>
      <c r="C289">
        <v>53</v>
      </c>
      <c r="D289">
        <v>1</v>
      </c>
      <c r="E289" t="str">
        <f>VLOOKUP($A289,Billing[],8,0)</f>
        <v>Central 01</v>
      </c>
    </row>
    <row r="290" spans="1:5" x14ac:dyDescent="0.3">
      <c r="A290" t="s">
        <v>631</v>
      </c>
      <c r="B290">
        <v>307200.30000000005</v>
      </c>
      <c r="C290">
        <v>3</v>
      </c>
      <c r="D290">
        <v>1.5</v>
      </c>
      <c r="E290" t="str">
        <f>VLOOKUP($A290,Billing[],8,0)</f>
        <v>Mekong 02</v>
      </c>
    </row>
    <row r="291" spans="1:5" x14ac:dyDescent="0.3">
      <c r="A291" t="s">
        <v>630</v>
      </c>
      <c r="B291">
        <v>1875088.95</v>
      </c>
      <c r="C291">
        <v>117</v>
      </c>
      <c r="D291">
        <v>0.5</v>
      </c>
      <c r="E291" t="str">
        <f>VLOOKUP($A291,Billing[],8,0)</f>
        <v>Mekong 02</v>
      </c>
    </row>
    <row r="292" spans="1:5" x14ac:dyDescent="0.3">
      <c r="A292" t="s">
        <v>629</v>
      </c>
      <c r="B292">
        <v>23940.399999999998</v>
      </c>
      <c r="C292">
        <v>2</v>
      </c>
      <c r="D292">
        <v>1.5</v>
      </c>
      <c r="E292" t="str">
        <f>VLOOKUP($A292,Billing[],8,0)</f>
        <v>Central 02</v>
      </c>
    </row>
    <row r="293" spans="1:5" x14ac:dyDescent="0.3">
      <c r="A293" t="s">
        <v>628</v>
      </c>
      <c r="B293">
        <v>1180040.3999999999</v>
      </c>
      <c r="C293">
        <v>99</v>
      </c>
      <c r="D293">
        <v>1</v>
      </c>
      <c r="E293" t="str">
        <f>VLOOKUP($A293,Billing[],8,0)</f>
        <v>HCM 03</v>
      </c>
    </row>
    <row r="294" spans="1:5" x14ac:dyDescent="0.3">
      <c r="A294" t="s">
        <v>627</v>
      </c>
      <c r="B294">
        <v>263344.39999999997</v>
      </c>
      <c r="C294">
        <v>22</v>
      </c>
      <c r="D294">
        <v>1.5</v>
      </c>
      <c r="E294" t="str">
        <f>VLOOKUP($A294,Billing[],8,0)</f>
        <v>Central 02</v>
      </c>
    </row>
    <row r="295" spans="1:5" x14ac:dyDescent="0.3">
      <c r="A295" t="s">
        <v>626</v>
      </c>
      <c r="B295">
        <v>4505604.3999999994</v>
      </c>
      <c r="C295">
        <v>44</v>
      </c>
      <c r="D295">
        <v>2</v>
      </c>
      <c r="E295" t="str">
        <f>VLOOKUP($A295,Billing[],8,0)</f>
        <v>HCM 01</v>
      </c>
    </row>
    <row r="296" spans="1:5" x14ac:dyDescent="0.3">
      <c r="A296" t="s">
        <v>625</v>
      </c>
      <c r="B296">
        <v>4300804.1999999993</v>
      </c>
      <c r="C296">
        <v>42</v>
      </c>
      <c r="D296">
        <v>2</v>
      </c>
      <c r="E296" t="str">
        <f>VLOOKUP($A296,Billing[],8,0)</f>
        <v>Mekong 02</v>
      </c>
    </row>
    <row r="297" spans="1:5" x14ac:dyDescent="0.3">
      <c r="A297" t="s">
        <v>624</v>
      </c>
      <c r="B297">
        <v>344190</v>
      </c>
      <c r="C297">
        <v>14</v>
      </c>
      <c r="D297">
        <v>1.5</v>
      </c>
      <c r="E297" t="str">
        <f>VLOOKUP($A297,Billing[],8,0)</f>
        <v>Mekong 01</v>
      </c>
    </row>
    <row r="298" spans="1:5" x14ac:dyDescent="0.3">
      <c r="A298" t="s">
        <v>623</v>
      </c>
      <c r="B298">
        <v>1742400</v>
      </c>
      <c r="C298">
        <v>33</v>
      </c>
      <c r="D298">
        <v>1.5</v>
      </c>
      <c r="E298" t="str">
        <f>VLOOKUP($A298,Billing[],8,0)</f>
        <v>Central 01</v>
      </c>
    </row>
    <row r="299" spans="1:5" x14ac:dyDescent="0.3">
      <c r="A299" t="s">
        <v>622</v>
      </c>
      <c r="B299">
        <v>131672.20000000001</v>
      </c>
      <c r="C299">
        <v>11</v>
      </c>
      <c r="D299">
        <v>1.5</v>
      </c>
      <c r="E299" t="str">
        <f>VLOOKUP($A299,Billing[],8,0)</f>
        <v>North 02</v>
      </c>
    </row>
    <row r="300" spans="1:5" x14ac:dyDescent="0.3">
      <c r="A300" t="s">
        <v>621</v>
      </c>
      <c r="B300">
        <v>59598</v>
      </c>
      <c r="C300">
        <v>5</v>
      </c>
      <c r="D300">
        <v>1.5</v>
      </c>
      <c r="E300" t="str">
        <f>VLOOKUP($A300,Billing[],8,0)</f>
        <v>South 02</v>
      </c>
    </row>
    <row r="301" spans="1:5" x14ac:dyDescent="0.3">
      <c r="A301" t="s">
        <v>620</v>
      </c>
      <c r="B301">
        <v>1024001</v>
      </c>
      <c r="C301">
        <v>10</v>
      </c>
      <c r="D301">
        <v>1.5</v>
      </c>
      <c r="E301" t="str">
        <f>VLOOKUP($A301,Billing[],8,0)</f>
        <v>South 01</v>
      </c>
    </row>
    <row r="302" spans="1:5" x14ac:dyDescent="0.3">
      <c r="A302" t="s">
        <v>619</v>
      </c>
      <c r="B302">
        <v>512000.5</v>
      </c>
      <c r="C302">
        <v>5</v>
      </c>
      <c r="D302">
        <v>1.5</v>
      </c>
      <c r="E302" t="str">
        <f>VLOOKUP($A302,Billing[],8,0)</f>
        <v>Mekong 02</v>
      </c>
    </row>
    <row r="303" spans="1:5" x14ac:dyDescent="0.3">
      <c r="A303" t="s">
        <v>618</v>
      </c>
      <c r="B303">
        <v>53900</v>
      </c>
      <c r="C303">
        <v>1</v>
      </c>
      <c r="D303">
        <v>1.5</v>
      </c>
      <c r="E303" t="str">
        <f>VLOOKUP($A303,Billing[],8,0)</f>
        <v>North 01</v>
      </c>
    </row>
    <row r="304" spans="1:5" x14ac:dyDescent="0.3">
      <c r="A304" t="s">
        <v>617</v>
      </c>
      <c r="B304">
        <v>95761.599999999991</v>
      </c>
      <c r="C304">
        <v>8</v>
      </c>
      <c r="D304">
        <v>1.5</v>
      </c>
      <c r="E304" t="str">
        <f>VLOOKUP($A304,Billing[],8,0)</f>
        <v>HCM 02</v>
      </c>
    </row>
    <row r="305" spans="1:5" x14ac:dyDescent="0.3">
      <c r="A305" t="s">
        <v>616</v>
      </c>
      <c r="B305">
        <v>35910.600000000006</v>
      </c>
      <c r="C305">
        <v>3</v>
      </c>
      <c r="D305">
        <v>1.5</v>
      </c>
      <c r="E305" t="str">
        <f>VLOOKUP($A305,Billing[],8,0)</f>
        <v>Mekong 02</v>
      </c>
    </row>
    <row r="306" spans="1:5" x14ac:dyDescent="0.3">
      <c r="A306" t="s">
        <v>615</v>
      </c>
      <c r="B306">
        <v>368775</v>
      </c>
      <c r="C306">
        <v>15</v>
      </c>
      <c r="D306">
        <v>1.5</v>
      </c>
      <c r="E306" t="str">
        <f>VLOOKUP($A306,Billing[],8,0)</f>
        <v>Central 02</v>
      </c>
    </row>
    <row r="307" spans="1:5" x14ac:dyDescent="0.3">
      <c r="A307" t="s">
        <v>614</v>
      </c>
      <c r="B307">
        <v>3392730</v>
      </c>
      <c r="C307">
        <v>138</v>
      </c>
      <c r="D307">
        <v>1</v>
      </c>
      <c r="E307" t="str">
        <f>VLOOKUP($A307,Billing[],8,0)</f>
        <v>HCM 02</v>
      </c>
    </row>
    <row r="308" spans="1:5" x14ac:dyDescent="0.3">
      <c r="A308" t="s">
        <v>613</v>
      </c>
      <c r="B308">
        <v>540870</v>
      </c>
      <c r="C308">
        <v>22</v>
      </c>
      <c r="D308">
        <v>1.5</v>
      </c>
      <c r="E308" t="str">
        <f>VLOOKUP($A308,Billing[],8,0)</f>
        <v>Mekong 02</v>
      </c>
    </row>
    <row r="309" spans="1:5" x14ac:dyDescent="0.3">
      <c r="A309" t="s">
        <v>612</v>
      </c>
      <c r="B309">
        <v>1183000</v>
      </c>
      <c r="C309">
        <v>28</v>
      </c>
      <c r="D309">
        <v>1.5</v>
      </c>
      <c r="E309" t="str">
        <f>VLOOKUP($A309,Billing[],8,0)</f>
        <v>HCM 01</v>
      </c>
    </row>
    <row r="310" spans="1:5" x14ac:dyDescent="0.3">
      <c r="A310" t="s">
        <v>611</v>
      </c>
      <c r="B310">
        <v>3553775.75</v>
      </c>
      <c r="C310">
        <v>68</v>
      </c>
      <c r="D310">
        <v>1.5</v>
      </c>
      <c r="E310" t="str">
        <f>VLOOKUP($A310,Billing[],8,0)</f>
        <v>Mekong 02</v>
      </c>
    </row>
    <row r="311" spans="1:5" x14ac:dyDescent="0.3">
      <c r="A311" t="s">
        <v>610</v>
      </c>
      <c r="B311">
        <v>663795</v>
      </c>
      <c r="C311">
        <v>27</v>
      </c>
      <c r="D311">
        <v>1.5</v>
      </c>
      <c r="E311" t="str">
        <f>VLOOKUP($A311,Billing[],8,0)</f>
        <v>Mekong 01</v>
      </c>
    </row>
    <row r="312" spans="1:5" x14ac:dyDescent="0.3">
      <c r="A312" t="s">
        <v>609</v>
      </c>
      <c r="B312">
        <v>7098000</v>
      </c>
      <c r="C312">
        <v>168</v>
      </c>
      <c r="D312">
        <v>1</v>
      </c>
      <c r="E312" t="str">
        <f>VLOOKUP($A312,Billing[],8,0)</f>
        <v>Mekong 01</v>
      </c>
    </row>
    <row r="313" spans="1:5" x14ac:dyDescent="0.3">
      <c r="A313" t="s">
        <v>608</v>
      </c>
      <c r="B313">
        <v>422500</v>
      </c>
      <c r="C313">
        <v>10</v>
      </c>
      <c r="D313">
        <v>1.5</v>
      </c>
      <c r="E313" t="str">
        <f>VLOOKUP($A313,Billing[],8,0)</f>
        <v>Mekong 02</v>
      </c>
    </row>
    <row r="314" spans="1:5" x14ac:dyDescent="0.3">
      <c r="A314" t="s">
        <v>607</v>
      </c>
      <c r="B314">
        <v>1638401.6</v>
      </c>
      <c r="C314">
        <v>16</v>
      </c>
      <c r="D314">
        <v>1.5</v>
      </c>
      <c r="E314" t="str">
        <f>VLOOKUP($A314,Billing[],8,0)</f>
        <v>HCM 02</v>
      </c>
    </row>
    <row r="315" spans="1:5" x14ac:dyDescent="0.3">
      <c r="A315" t="s">
        <v>606</v>
      </c>
      <c r="B315">
        <v>5725214</v>
      </c>
      <c r="C315">
        <v>137</v>
      </c>
      <c r="D315">
        <v>1</v>
      </c>
      <c r="E315" t="str">
        <f>VLOOKUP($A315,Billing[],8,0)</f>
        <v>North 01</v>
      </c>
    </row>
    <row r="316" spans="1:5" x14ac:dyDescent="0.3">
      <c r="A316" t="s">
        <v>605</v>
      </c>
      <c r="B316">
        <v>22750</v>
      </c>
      <c r="C316">
        <v>1</v>
      </c>
      <c r="D316">
        <v>1.5</v>
      </c>
      <c r="E316" t="str">
        <f>VLOOKUP($A316,Billing[],8,0)</f>
        <v>HCM 01</v>
      </c>
    </row>
    <row r="317" spans="1:5" x14ac:dyDescent="0.3">
      <c r="A317" t="s">
        <v>604</v>
      </c>
      <c r="B317">
        <v>71517.600000000006</v>
      </c>
      <c r="C317">
        <v>6</v>
      </c>
      <c r="D317">
        <v>1.5</v>
      </c>
      <c r="E317" t="str">
        <f>VLOOKUP($A317,Billing[],8,0)</f>
        <v>South 01</v>
      </c>
    </row>
    <row r="318" spans="1:5" x14ac:dyDescent="0.3">
      <c r="A318" t="s">
        <v>603</v>
      </c>
      <c r="B318">
        <v>179553</v>
      </c>
      <c r="C318">
        <v>15</v>
      </c>
      <c r="D318">
        <v>1.5</v>
      </c>
      <c r="E318" t="str">
        <f>VLOOKUP($A318,Billing[],8,0)</f>
        <v>HCM 01</v>
      </c>
    </row>
    <row r="319" spans="1:5" x14ac:dyDescent="0.3">
      <c r="A319" t="s">
        <v>602</v>
      </c>
      <c r="B319">
        <v>1787940</v>
      </c>
      <c r="C319">
        <v>150</v>
      </c>
      <c r="D319">
        <v>0.5</v>
      </c>
      <c r="E319" t="str">
        <f>VLOOKUP($A319,Billing[],8,0)</f>
        <v>HCM 01</v>
      </c>
    </row>
    <row r="320" spans="1:5" x14ac:dyDescent="0.3">
      <c r="A320" t="s">
        <v>601</v>
      </c>
      <c r="B320">
        <v>95761.599999999991</v>
      </c>
      <c r="C320">
        <v>8</v>
      </c>
      <c r="D320">
        <v>1.5</v>
      </c>
      <c r="E320" t="str">
        <f>VLOOKUP($A320,Billing[],8,0)</f>
        <v>Mekong 01</v>
      </c>
    </row>
    <row r="321" spans="1:5" x14ac:dyDescent="0.3">
      <c r="A321" t="s">
        <v>600</v>
      </c>
      <c r="B321">
        <v>1024000.9999999999</v>
      </c>
      <c r="C321">
        <v>10</v>
      </c>
      <c r="D321">
        <v>1.5</v>
      </c>
      <c r="E321" t="str">
        <f>VLOOKUP($A321,Billing[],8,0)</f>
        <v>HCM 03</v>
      </c>
    </row>
    <row r="322" spans="1:5" x14ac:dyDescent="0.3">
      <c r="A322" t="s">
        <v>599</v>
      </c>
      <c r="B322">
        <v>307200.30000000005</v>
      </c>
      <c r="C322">
        <v>3</v>
      </c>
      <c r="D322">
        <v>1.5</v>
      </c>
      <c r="E322" t="str">
        <f>VLOOKUP($A322,Billing[],8,0)</f>
        <v>South 02</v>
      </c>
    </row>
    <row r="323" spans="1:5" x14ac:dyDescent="0.3">
      <c r="A323" t="s">
        <v>598</v>
      </c>
      <c r="B323">
        <v>131115.6</v>
      </c>
      <c r="C323">
        <v>11</v>
      </c>
      <c r="D323">
        <v>1.5</v>
      </c>
      <c r="E323" t="str">
        <f>VLOOKUP($A323,Billing[],8,0)</f>
        <v>Mekong 01</v>
      </c>
    </row>
    <row r="324" spans="1:5" x14ac:dyDescent="0.3">
      <c r="A324" t="s">
        <v>597</v>
      </c>
      <c r="B324">
        <v>33401.549999999996</v>
      </c>
      <c r="C324">
        <v>13</v>
      </c>
      <c r="D324">
        <v>1.5</v>
      </c>
      <c r="E324" t="str">
        <f>VLOOKUP($A324,Billing[],8,0)</f>
        <v>South 02</v>
      </c>
    </row>
    <row r="325" spans="1:5" x14ac:dyDescent="0.3">
      <c r="A325" t="s">
        <v>596</v>
      </c>
      <c r="B325">
        <v>53956.35</v>
      </c>
      <c r="C325">
        <v>21</v>
      </c>
      <c r="D325">
        <v>1.5</v>
      </c>
      <c r="E325" t="str">
        <f>VLOOKUP($A325,Billing[],8,0)</f>
        <v>Central 01</v>
      </c>
    </row>
    <row r="326" spans="1:5" x14ac:dyDescent="0.3">
      <c r="A326" t="s">
        <v>595</v>
      </c>
      <c r="B326">
        <v>393360</v>
      </c>
      <c r="C326">
        <v>16</v>
      </c>
      <c r="D326">
        <v>1.5</v>
      </c>
      <c r="E326" t="str">
        <f>VLOOKUP($A326,Billing[],8,0)</f>
        <v>HCM 03</v>
      </c>
    </row>
    <row r="327" spans="1:5" x14ac:dyDescent="0.3">
      <c r="A327" t="s">
        <v>594</v>
      </c>
      <c r="B327">
        <v>591500</v>
      </c>
      <c r="C327">
        <v>14</v>
      </c>
      <c r="D327">
        <v>1.5</v>
      </c>
      <c r="E327" t="str">
        <f>VLOOKUP($A327,Billing[],8,0)</f>
        <v>South 02</v>
      </c>
    </row>
    <row r="328" spans="1:5" x14ac:dyDescent="0.3">
      <c r="A328" t="s">
        <v>593</v>
      </c>
      <c r="B328">
        <v>307200.30000000005</v>
      </c>
      <c r="C328">
        <v>3</v>
      </c>
      <c r="D328">
        <v>1.5</v>
      </c>
      <c r="E328" t="str">
        <f>VLOOKUP($A328,Billing[],8,0)</f>
        <v>Mekong 02</v>
      </c>
    </row>
    <row r="329" spans="1:5" x14ac:dyDescent="0.3">
      <c r="A329" t="s">
        <v>592</v>
      </c>
      <c r="B329">
        <v>507000</v>
      </c>
      <c r="C329">
        <v>12</v>
      </c>
      <c r="D329">
        <v>1.5</v>
      </c>
      <c r="E329" t="str">
        <f>VLOOKUP($A329,Billing[],8,0)</f>
        <v>Central 01</v>
      </c>
    </row>
    <row r="330" spans="1:5" x14ac:dyDescent="0.3">
      <c r="A330" t="s">
        <v>591</v>
      </c>
      <c r="B330">
        <v>302573.69999999995</v>
      </c>
      <c r="C330">
        <v>13</v>
      </c>
      <c r="D330">
        <v>1.5</v>
      </c>
      <c r="E330" t="str">
        <f>VLOOKUP($A330,Billing[],8,0)</f>
        <v>HCM 03</v>
      </c>
    </row>
    <row r="331" spans="1:5" x14ac:dyDescent="0.3">
      <c r="A331" t="s">
        <v>590</v>
      </c>
      <c r="B331">
        <v>295750</v>
      </c>
      <c r="C331">
        <v>7</v>
      </c>
      <c r="D331">
        <v>1.5</v>
      </c>
      <c r="E331" t="str">
        <f>VLOOKUP($A331,Billing[],8,0)</f>
        <v>Mekong 01</v>
      </c>
    </row>
    <row r="332" spans="1:5" x14ac:dyDescent="0.3">
      <c r="A332" t="s">
        <v>588</v>
      </c>
      <c r="B332">
        <v>214552.80000000002</v>
      </c>
      <c r="C332">
        <v>18</v>
      </c>
      <c r="D332">
        <v>1.5</v>
      </c>
      <c r="E332" t="str">
        <f>VLOOKUP($A332,Billing[],8,0)</f>
        <v>Central 02</v>
      </c>
    </row>
    <row r="333" spans="1:5" x14ac:dyDescent="0.3">
      <c r="A333" t="s">
        <v>587</v>
      </c>
      <c r="B333">
        <v>860475</v>
      </c>
      <c r="C333">
        <v>35</v>
      </c>
      <c r="D333">
        <v>1.5</v>
      </c>
      <c r="E333" t="str">
        <f>VLOOKUP($A333,Billing[],8,0)</f>
        <v>South 02</v>
      </c>
    </row>
    <row r="334" spans="1:5" x14ac:dyDescent="0.3">
      <c r="A334" t="s">
        <v>586</v>
      </c>
      <c r="B334">
        <v>179552.99999999997</v>
      </c>
      <c r="C334">
        <v>15</v>
      </c>
      <c r="D334">
        <v>1.5</v>
      </c>
      <c r="E334" t="str">
        <f>VLOOKUP($A334,Billing[],8,0)</f>
        <v>HCM 01</v>
      </c>
    </row>
    <row r="335" spans="1:5" x14ac:dyDescent="0.3">
      <c r="A335" t="s">
        <v>585</v>
      </c>
      <c r="B335">
        <v>89108.799999999988</v>
      </c>
      <c r="C335">
        <v>4</v>
      </c>
      <c r="D335">
        <v>1.5</v>
      </c>
      <c r="E335" t="str">
        <f>VLOOKUP($A335,Billing[],8,0)</f>
        <v>HCM 02</v>
      </c>
    </row>
    <row r="336" spans="1:5" x14ac:dyDescent="0.3">
      <c r="A336" t="s">
        <v>584</v>
      </c>
      <c r="B336">
        <v>83437.2</v>
      </c>
      <c r="C336">
        <v>7</v>
      </c>
      <c r="D336">
        <v>1.5</v>
      </c>
      <c r="E336" t="str">
        <f>VLOOKUP($A336,Billing[],8,0)</f>
        <v>Mekong 02</v>
      </c>
    </row>
    <row r="337" spans="1:5" x14ac:dyDescent="0.3">
      <c r="A337" t="s">
        <v>583</v>
      </c>
      <c r="B337">
        <v>107276.40000000001</v>
      </c>
      <c r="C337">
        <v>9</v>
      </c>
      <c r="D337">
        <v>1.5</v>
      </c>
      <c r="E337" t="str">
        <f>VLOOKUP($A337,Billing[],8,0)</f>
        <v>North 02</v>
      </c>
    </row>
    <row r="338" spans="1:5" x14ac:dyDescent="0.3">
      <c r="A338" t="s">
        <v>582</v>
      </c>
      <c r="B338">
        <v>528000</v>
      </c>
      <c r="C338">
        <v>10</v>
      </c>
      <c r="D338">
        <v>1.5</v>
      </c>
      <c r="E338" t="str">
        <f>VLOOKUP($A338,Billing[],8,0)</f>
        <v>Mekong 01</v>
      </c>
    </row>
    <row r="339" spans="1:5" x14ac:dyDescent="0.3">
      <c r="A339" t="s">
        <v>581</v>
      </c>
      <c r="B339">
        <v>2048200</v>
      </c>
      <c r="C339">
        <v>38</v>
      </c>
      <c r="D339">
        <v>1.5</v>
      </c>
      <c r="E339" t="str">
        <f>VLOOKUP($A339,Billing[],8,0)</f>
        <v>North 02</v>
      </c>
    </row>
    <row r="340" spans="1:5" x14ac:dyDescent="0.3">
      <c r="A340" t="s">
        <v>580</v>
      </c>
      <c r="B340">
        <v>422500</v>
      </c>
      <c r="C340">
        <v>10</v>
      </c>
      <c r="D340">
        <v>1.5</v>
      </c>
      <c r="E340" t="str">
        <f>VLOOKUP($A340,Billing[],8,0)</f>
        <v>HCM 02</v>
      </c>
    </row>
    <row r="341" spans="1:5" x14ac:dyDescent="0.3">
      <c r="A341" t="s">
        <v>579</v>
      </c>
      <c r="B341">
        <v>245850</v>
      </c>
      <c r="C341">
        <v>10</v>
      </c>
      <c r="D341">
        <v>1.5</v>
      </c>
      <c r="E341" t="str">
        <f>VLOOKUP($A341,Billing[],8,0)</f>
        <v>North 01</v>
      </c>
    </row>
    <row r="342" spans="1:5" x14ac:dyDescent="0.3">
      <c r="A342" t="s">
        <v>578</v>
      </c>
      <c r="B342">
        <v>676000</v>
      </c>
      <c r="C342">
        <v>16</v>
      </c>
      <c r="D342">
        <v>1.5</v>
      </c>
      <c r="E342" t="str">
        <f>VLOOKUP($A342,Billing[],8,0)</f>
        <v>HCM 01</v>
      </c>
    </row>
    <row r="343" spans="1:5" x14ac:dyDescent="0.3">
      <c r="A343" t="s">
        <v>577</v>
      </c>
      <c r="B343">
        <v>1372800</v>
      </c>
      <c r="C343">
        <v>26</v>
      </c>
      <c r="D343">
        <v>1.5</v>
      </c>
      <c r="E343" t="str">
        <f>VLOOKUP($A343,Billing[],8,0)</f>
        <v>Central 01</v>
      </c>
    </row>
    <row r="344" spans="1:5" x14ac:dyDescent="0.3">
      <c r="A344" t="s">
        <v>576</v>
      </c>
      <c r="B344">
        <v>245049.19999999995</v>
      </c>
      <c r="C344">
        <v>11</v>
      </c>
      <c r="D344">
        <v>1.5</v>
      </c>
      <c r="E344" t="str">
        <f>VLOOKUP($A344,Billing[],8,0)</f>
        <v>Mekong 02</v>
      </c>
    </row>
    <row r="345" spans="1:5" x14ac:dyDescent="0.3">
      <c r="A345" t="s">
        <v>575</v>
      </c>
      <c r="B345">
        <v>166874.4</v>
      </c>
      <c r="C345">
        <v>14</v>
      </c>
      <c r="D345">
        <v>1.5</v>
      </c>
      <c r="E345" t="str">
        <f>VLOOKUP($A345,Billing[],8,0)</f>
        <v>HCM 01</v>
      </c>
    </row>
    <row r="346" spans="1:5" x14ac:dyDescent="0.3">
      <c r="A346" t="s">
        <v>574</v>
      </c>
      <c r="B346">
        <v>105600</v>
      </c>
      <c r="C346">
        <v>2</v>
      </c>
      <c r="D346">
        <v>1.5</v>
      </c>
      <c r="E346" t="str">
        <f>VLOOKUP($A346,Billing[],8,0)</f>
        <v>South 01</v>
      </c>
    </row>
    <row r="347" spans="1:5" x14ac:dyDescent="0.3">
      <c r="A347" t="s">
        <v>573</v>
      </c>
      <c r="B347">
        <v>375477.3</v>
      </c>
      <c r="C347">
        <v>9</v>
      </c>
      <c r="D347">
        <v>1.5</v>
      </c>
      <c r="E347" t="str">
        <f>VLOOKUP($A347,Billing[],8,0)</f>
        <v>Mekong 01</v>
      </c>
    </row>
    <row r="348" spans="1:5" x14ac:dyDescent="0.3">
      <c r="A348" t="s">
        <v>572</v>
      </c>
      <c r="B348">
        <v>13151.25</v>
      </c>
      <c r="C348">
        <v>3</v>
      </c>
      <c r="D348">
        <v>1.5</v>
      </c>
      <c r="E348" t="str">
        <f>VLOOKUP($A348,Billing[],8,0)</f>
        <v>Mekong 01</v>
      </c>
    </row>
    <row r="349" spans="1:5" x14ac:dyDescent="0.3">
      <c r="A349" t="s">
        <v>571</v>
      </c>
      <c r="B349">
        <v>422500</v>
      </c>
      <c r="C349">
        <v>10</v>
      </c>
      <c r="D349">
        <v>1.5</v>
      </c>
      <c r="E349" t="str">
        <f>VLOOKUP($A349,Billing[],8,0)</f>
        <v>South 01</v>
      </c>
    </row>
    <row r="350" spans="1:5" x14ac:dyDescent="0.3">
      <c r="A350" t="s">
        <v>570</v>
      </c>
      <c r="B350">
        <v>1108800</v>
      </c>
      <c r="C350">
        <v>21</v>
      </c>
      <c r="D350">
        <v>1.5</v>
      </c>
      <c r="E350" t="str">
        <f>VLOOKUP($A350,Billing[],8,0)</f>
        <v>HCM 03</v>
      </c>
    </row>
    <row r="351" spans="1:5" x14ac:dyDescent="0.3">
      <c r="A351" t="s">
        <v>569</v>
      </c>
      <c r="B351">
        <v>377300</v>
      </c>
      <c r="C351">
        <v>7</v>
      </c>
      <c r="D351">
        <v>1.5</v>
      </c>
      <c r="E351" t="str">
        <f>VLOOKUP($A351,Billing[],8,0)</f>
        <v>HCM 01</v>
      </c>
    </row>
    <row r="352" spans="1:5" x14ac:dyDescent="0.3">
      <c r="A352" t="s">
        <v>568</v>
      </c>
      <c r="B352">
        <v>270435</v>
      </c>
      <c r="C352">
        <v>11</v>
      </c>
      <c r="D352">
        <v>1.5</v>
      </c>
      <c r="E352" t="str">
        <f>VLOOKUP($A352,Billing[],8,0)</f>
        <v>South 02</v>
      </c>
    </row>
    <row r="353" spans="1:5" x14ac:dyDescent="0.3">
      <c r="A353" t="s">
        <v>567</v>
      </c>
      <c r="B353">
        <v>297990</v>
      </c>
      <c r="C353">
        <v>25</v>
      </c>
      <c r="D353">
        <v>1.5</v>
      </c>
      <c r="E353" t="str">
        <f>VLOOKUP($A353,Billing[],8,0)</f>
        <v>HCM 03</v>
      </c>
    </row>
    <row r="354" spans="1:5" x14ac:dyDescent="0.3">
      <c r="A354" t="s">
        <v>566</v>
      </c>
      <c r="B354">
        <v>133663.19999999998</v>
      </c>
      <c r="C354">
        <v>6</v>
      </c>
      <c r="D354">
        <v>1.5</v>
      </c>
      <c r="E354" t="str">
        <f>VLOOKUP($A354,Billing[],8,0)</f>
        <v>North 02</v>
      </c>
    </row>
    <row r="355" spans="1:5" x14ac:dyDescent="0.3">
      <c r="A355" t="s">
        <v>565</v>
      </c>
      <c r="B355">
        <v>227433.80000000002</v>
      </c>
      <c r="C355">
        <v>19</v>
      </c>
      <c r="D355">
        <v>1.5</v>
      </c>
      <c r="E355" t="str">
        <f>VLOOKUP($A355,Billing[],8,0)</f>
        <v>Mekong 01</v>
      </c>
    </row>
    <row r="356" spans="1:5" x14ac:dyDescent="0.3">
      <c r="A356" t="s">
        <v>564</v>
      </c>
      <c r="B356">
        <v>716800.70000000007</v>
      </c>
      <c r="C356">
        <v>7</v>
      </c>
      <c r="D356">
        <v>1.5</v>
      </c>
      <c r="E356" t="str">
        <f>VLOOKUP($A356,Billing[],8,0)</f>
        <v>Central 02</v>
      </c>
    </row>
    <row r="357" spans="1:5" x14ac:dyDescent="0.3">
      <c r="A357" t="s">
        <v>563</v>
      </c>
      <c r="B357">
        <v>53900</v>
      </c>
      <c r="C357">
        <v>1</v>
      </c>
      <c r="D357">
        <v>1.5</v>
      </c>
      <c r="E357" t="str">
        <f>VLOOKUP($A357,Billing[],8,0)</f>
        <v>HCM 03</v>
      </c>
    </row>
    <row r="358" spans="1:5" x14ac:dyDescent="0.3">
      <c r="A358" t="s">
        <v>562</v>
      </c>
      <c r="B358">
        <v>1180691.5999999999</v>
      </c>
      <c r="C358">
        <v>53</v>
      </c>
      <c r="D358">
        <v>1</v>
      </c>
      <c r="E358" t="str">
        <f>VLOOKUP($A358,Billing[],8,0)</f>
        <v>Mekong 02</v>
      </c>
    </row>
    <row r="359" spans="1:5" x14ac:dyDescent="0.3">
      <c r="A359" t="s">
        <v>561</v>
      </c>
      <c r="B359">
        <v>107912.7</v>
      </c>
      <c r="C359">
        <v>42</v>
      </c>
      <c r="D359">
        <v>1.5</v>
      </c>
      <c r="E359" t="str">
        <f>VLOOKUP($A359,Billing[],8,0)</f>
        <v>North 02</v>
      </c>
    </row>
    <row r="360" spans="1:5" x14ac:dyDescent="0.3">
      <c r="A360" t="s">
        <v>560</v>
      </c>
      <c r="B360">
        <v>23839.200000000001</v>
      </c>
      <c r="C360">
        <v>2</v>
      </c>
      <c r="D360">
        <v>1.5</v>
      </c>
      <c r="E360" t="str">
        <f>VLOOKUP($A360,Billing[],8,0)</f>
        <v>HCM 03</v>
      </c>
    </row>
    <row r="361" spans="1:5" x14ac:dyDescent="0.3">
      <c r="A361" t="s">
        <v>559</v>
      </c>
      <c r="B361">
        <v>1024100</v>
      </c>
      <c r="C361">
        <v>19</v>
      </c>
      <c r="D361">
        <v>1.5</v>
      </c>
      <c r="E361" t="str">
        <f>VLOOKUP($A361,Billing[],8,0)</f>
        <v>Central 02</v>
      </c>
    </row>
    <row r="362" spans="1:5" x14ac:dyDescent="0.3">
      <c r="A362" t="s">
        <v>558</v>
      </c>
      <c r="B362">
        <v>844800</v>
      </c>
      <c r="C362">
        <v>16</v>
      </c>
      <c r="D362">
        <v>1.5</v>
      </c>
      <c r="E362" t="str">
        <f>VLOOKUP($A362,Billing[],8,0)</f>
        <v>Mekong 01</v>
      </c>
    </row>
    <row r="363" spans="1:5" x14ac:dyDescent="0.3">
      <c r="A363" t="s">
        <v>557</v>
      </c>
      <c r="B363">
        <v>467115</v>
      </c>
      <c r="C363">
        <v>19</v>
      </c>
      <c r="D363">
        <v>1.5</v>
      </c>
      <c r="E363" t="str">
        <f>VLOOKUP($A363,Billing[],8,0)</f>
        <v>Mekong 02</v>
      </c>
    </row>
    <row r="364" spans="1:5" x14ac:dyDescent="0.3">
      <c r="A364" t="s">
        <v>555</v>
      </c>
      <c r="B364">
        <v>464864.39999999997</v>
      </c>
      <c r="C364">
        <v>39</v>
      </c>
      <c r="D364">
        <v>1.5</v>
      </c>
      <c r="E364" t="str">
        <f>VLOOKUP($A364,Billing[],8,0)</f>
        <v>South 01</v>
      </c>
    </row>
    <row r="365" spans="1:5" x14ac:dyDescent="0.3">
      <c r="A365" t="s">
        <v>554</v>
      </c>
      <c r="B365">
        <v>68250</v>
      </c>
      <c r="C365">
        <v>3</v>
      </c>
      <c r="D365">
        <v>1.5</v>
      </c>
      <c r="E365" t="str">
        <f>VLOOKUP($A365,Billing[],8,0)</f>
        <v>Mekong 01</v>
      </c>
    </row>
    <row r="366" spans="1:5" x14ac:dyDescent="0.3">
      <c r="A366" t="s">
        <v>553</v>
      </c>
      <c r="B366">
        <v>98340</v>
      </c>
      <c r="C366">
        <v>4</v>
      </c>
      <c r="D366">
        <v>1.5</v>
      </c>
      <c r="E366" t="str">
        <f>VLOOKUP($A366,Billing[],8,0)</f>
        <v>HCM 03</v>
      </c>
    </row>
    <row r="367" spans="1:5" x14ac:dyDescent="0.3">
      <c r="A367" t="s">
        <v>552</v>
      </c>
      <c r="B367">
        <v>161700</v>
      </c>
      <c r="C367">
        <v>3</v>
      </c>
      <c r="D367">
        <v>1.5</v>
      </c>
      <c r="E367" t="str">
        <f>VLOOKUP($A367,Billing[],8,0)</f>
        <v>Mekong 02</v>
      </c>
    </row>
    <row r="368" spans="1:5" x14ac:dyDescent="0.3">
      <c r="A368" t="s">
        <v>551</v>
      </c>
      <c r="B368">
        <v>215600</v>
      </c>
      <c r="C368">
        <v>4</v>
      </c>
      <c r="D368">
        <v>1.5</v>
      </c>
      <c r="E368" t="str">
        <f>VLOOKUP($A368,Billing[],8,0)</f>
        <v>HCM 01</v>
      </c>
    </row>
    <row r="369" spans="1:5" x14ac:dyDescent="0.3">
      <c r="A369" t="s">
        <v>550</v>
      </c>
      <c r="B369">
        <v>53900</v>
      </c>
      <c r="C369">
        <v>1</v>
      </c>
      <c r="D369">
        <v>1.5</v>
      </c>
      <c r="E369" t="str">
        <f>VLOOKUP($A369,Billing[],8,0)</f>
        <v>HCM 03</v>
      </c>
    </row>
    <row r="370" spans="1:5" x14ac:dyDescent="0.3">
      <c r="A370" t="s">
        <v>549</v>
      </c>
      <c r="B370">
        <v>835890</v>
      </c>
      <c r="C370">
        <v>34</v>
      </c>
      <c r="D370">
        <v>1.5</v>
      </c>
      <c r="E370" t="str">
        <f>VLOOKUP($A370,Billing[],8,0)</f>
        <v>South 01</v>
      </c>
    </row>
    <row r="371" spans="1:5" x14ac:dyDescent="0.3">
      <c r="A371" t="s">
        <v>548</v>
      </c>
      <c r="B371">
        <v>42250</v>
      </c>
      <c r="C371">
        <v>1</v>
      </c>
      <c r="D371">
        <v>1.5</v>
      </c>
      <c r="E371" t="str">
        <f>VLOOKUP($A371,Billing[],8,0)</f>
        <v>North 02</v>
      </c>
    </row>
    <row r="372" spans="1:5" x14ac:dyDescent="0.3">
      <c r="A372" t="s">
        <v>547</v>
      </c>
      <c r="B372">
        <v>485100</v>
      </c>
      <c r="C372">
        <v>9</v>
      </c>
      <c r="D372">
        <v>1.5</v>
      </c>
      <c r="E372" t="str">
        <f>VLOOKUP($A372,Billing[],8,0)</f>
        <v>South 02</v>
      </c>
    </row>
    <row r="373" spans="1:5" x14ac:dyDescent="0.3">
      <c r="A373" t="s">
        <v>546</v>
      </c>
      <c r="B373">
        <v>418956.99999999994</v>
      </c>
      <c r="C373">
        <v>35</v>
      </c>
      <c r="D373">
        <v>1.5</v>
      </c>
      <c r="E373" t="str">
        <f>VLOOKUP($A373,Billing[],8,0)</f>
        <v>HCM 03</v>
      </c>
    </row>
    <row r="374" spans="1:5" x14ac:dyDescent="0.3">
      <c r="A374" t="s">
        <v>545</v>
      </c>
      <c r="B374">
        <v>718250</v>
      </c>
      <c r="C374">
        <v>17</v>
      </c>
      <c r="D374">
        <v>1.5</v>
      </c>
      <c r="E374" t="str">
        <f>VLOOKUP($A374,Billing[],8,0)</f>
        <v>Mekong 02</v>
      </c>
    </row>
    <row r="375" spans="1:5" x14ac:dyDescent="0.3">
      <c r="A375" t="s">
        <v>544</v>
      </c>
      <c r="B375">
        <v>20554.8</v>
      </c>
      <c r="C375">
        <v>8</v>
      </c>
      <c r="D375">
        <v>1.5</v>
      </c>
      <c r="E375" t="str">
        <f>VLOOKUP($A375,Billing[],8,0)</f>
        <v>North 01</v>
      </c>
    </row>
    <row r="376" spans="1:5" x14ac:dyDescent="0.3">
      <c r="A376" t="s">
        <v>543</v>
      </c>
      <c r="B376">
        <v>256023.89999999997</v>
      </c>
      <c r="C376">
        <v>11</v>
      </c>
      <c r="D376">
        <v>1.5</v>
      </c>
      <c r="E376" t="str">
        <f>VLOOKUP($A376,Billing[],8,0)</f>
        <v>Mekong 01</v>
      </c>
    </row>
    <row r="377" spans="1:5" x14ac:dyDescent="0.3">
      <c r="A377" t="s">
        <v>542</v>
      </c>
      <c r="B377">
        <v>131115.6</v>
      </c>
      <c r="C377">
        <v>11</v>
      </c>
      <c r="D377">
        <v>1.5</v>
      </c>
      <c r="E377" t="str">
        <f>VLOOKUP($A377,Billing[],8,0)</f>
        <v>North 02</v>
      </c>
    </row>
    <row r="378" spans="1:5" x14ac:dyDescent="0.3">
      <c r="A378" t="s">
        <v>541</v>
      </c>
      <c r="B378">
        <v>1120442.4000000001</v>
      </c>
      <c r="C378">
        <v>94</v>
      </c>
      <c r="D378">
        <v>1</v>
      </c>
      <c r="E378" t="str">
        <f>VLOOKUP($A378,Billing[],8,0)</f>
        <v>Central 01</v>
      </c>
    </row>
    <row r="379" spans="1:5" x14ac:dyDescent="0.3">
      <c r="A379" t="s">
        <v>540</v>
      </c>
      <c r="B379">
        <v>119701.99999999999</v>
      </c>
      <c r="C379">
        <v>10</v>
      </c>
      <c r="D379">
        <v>1.5</v>
      </c>
      <c r="E379" t="str">
        <f>VLOOKUP($A379,Billing[],8,0)</f>
        <v>Mekong 01</v>
      </c>
    </row>
    <row r="380" spans="1:5" x14ac:dyDescent="0.3">
      <c r="A380" t="s">
        <v>539</v>
      </c>
      <c r="B380">
        <v>140280</v>
      </c>
      <c r="C380">
        <v>32</v>
      </c>
      <c r="D380">
        <v>1.5</v>
      </c>
      <c r="E380" t="str">
        <f>VLOOKUP($A380,Billing[],8,0)</f>
        <v>HCM 01</v>
      </c>
    </row>
    <row r="381" spans="1:5" x14ac:dyDescent="0.3">
      <c r="A381" t="s">
        <v>538</v>
      </c>
      <c r="B381">
        <v>507000</v>
      </c>
      <c r="C381">
        <v>12</v>
      </c>
      <c r="D381">
        <v>1.5</v>
      </c>
      <c r="E381" t="str">
        <f>VLOOKUP($A381,Billing[],8,0)</f>
        <v>HCM 01</v>
      </c>
    </row>
    <row r="382" spans="1:5" x14ac:dyDescent="0.3">
      <c r="A382" t="s">
        <v>537</v>
      </c>
      <c r="B382">
        <v>10738.35</v>
      </c>
      <c r="C382">
        <v>7</v>
      </c>
      <c r="D382">
        <v>1.5</v>
      </c>
      <c r="E382" t="str">
        <f>VLOOKUP($A382,Billing[],8,0)</f>
        <v>North 01</v>
      </c>
    </row>
    <row r="383" spans="1:5" x14ac:dyDescent="0.3">
      <c r="A383" t="s">
        <v>536</v>
      </c>
      <c r="B383">
        <v>512000.5</v>
      </c>
      <c r="C383">
        <v>5</v>
      </c>
      <c r="D383">
        <v>1.5</v>
      </c>
      <c r="E383" t="str">
        <f>VLOOKUP($A383,Billing[],8,0)</f>
        <v>Mekong 01</v>
      </c>
    </row>
    <row r="384" spans="1:5" x14ac:dyDescent="0.3">
      <c r="A384" t="s">
        <v>535</v>
      </c>
      <c r="B384">
        <v>211200</v>
      </c>
      <c r="C384">
        <v>4</v>
      </c>
      <c r="D384">
        <v>1.5</v>
      </c>
      <c r="E384" t="str">
        <f>VLOOKUP($A384,Billing[],8,0)</f>
        <v>HCM 03</v>
      </c>
    </row>
    <row r="385" spans="1:5" x14ac:dyDescent="0.3">
      <c r="A385" t="s">
        <v>534</v>
      </c>
      <c r="B385">
        <v>762135</v>
      </c>
      <c r="C385">
        <v>31</v>
      </c>
      <c r="D385">
        <v>1.5</v>
      </c>
      <c r="E385" t="str">
        <f>VLOOKUP($A385,Billing[],8,0)</f>
        <v>HCM 03</v>
      </c>
    </row>
    <row r="386" spans="1:5" x14ac:dyDescent="0.3">
      <c r="A386" t="s">
        <v>532</v>
      </c>
      <c r="B386">
        <v>1091582.7999999998</v>
      </c>
      <c r="C386">
        <v>49</v>
      </c>
      <c r="D386">
        <v>1.5</v>
      </c>
      <c r="E386" t="str">
        <f>VLOOKUP($A386,Billing[],8,0)</f>
        <v>Mekong 01</v>
      </c>
    </row>
    <row r="387" spans="1:5" x14ac:dyDescent="0.3">
      <c r="A387" t="s">
        <v>531</v>
      </c>
      <c r="B387">
        <v>1361207.45</v>
      </c>
      <c r="C387">
        <v>25</v>
      </c>
      <c r="D387">
        <v>1.5</v>
      </c>
      <c r="E387" t="str">
        <f>VLOOKUP($A387,Billing[],8,0)</f>
        <v>HCM 03</v>
      </c>
    </row>
    <row r="388" spans="1:5" x14ac:dyDescent="0.3">
      <c r="A388" t="s">
        <v>530</v>
      </c>
      <c r="B388">
        <v>2032000.3</v>
      </c>
      <c r="C388">
        <v>35</v>
      </c>
      <c r="D388">
        <v>1.5</v>
      </c>
      <c r="E388" t="str">
        <f>VLOOKUP($A388,Billing[],8,0)</f>
        <v>HCM 03</v>
      </c>
    </row>
    <row r="389" spans="1:5" x14ac:dyDescent="0.3">
      <c r="A389" t="s">
        <v>529</v>
      </c>
      <c r="B389">
        <v>1155658.8999999999</v>
      </c>
      <c r="C389">
        <v>59</v>
      </c>
      <c r="D389">
        <v>1</v>
      </c>
      <c r="E389" t="str">
        <f>VLOOKUP($A389,Billing[],8,0)</f>
        <v>HCM 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9"/>
  <sheetViews>
    <sheetView tabSelected="1" topLeftCell="A19" zoomScale="63" workbookViewId="0">
      <selection activeCell="F49" sqref="F49"/>
    </sheetView>
  </sheetViews>
  <sheetFormatPr defaultRowHeight="14.4" x14ac:dyDescent="0.3"/>
  <cols>
    <col min="1" max="1" width="12.5546875" bestFit="1" customWidth="1"/>
    <col min="2" max="2" width="27.88671875" customWidth="1"/>
    <col min="3" max="3" width="53.109375" customWidth="1"/>
  </cols>
  <sheetData>
    <row r="3" spans="1:2" x14ac:dyDescent="0.3">
      <c r="A3" s="64" t="s">
        <v>810</v>
      </c>
      <c r="B3" t="s">
        <v>820</v>
      </c>
    </row>
    <row r="4" spans="1:2" x14ac:dyDescent="0.3">
      <c r="A4" s="65" t="s">
        <v>72</v>
      </c>
      <c r="B4" s="67">
        <v>151723497.99999994</v>
      </c>
    </row>
    <row r="5" spans="1:2" x14ac:dyDescent="0.3">
      <c r="A5" s="65" t="s">
        <v>49</v>
      </c>
      <c r="B5" s="67">
        <v>145268810.05979997</v>
      </c>
    </row>
    <row r="6" spans="1:2" x14ac:dyDescent="0.3">
      <c r="A6" s="65" t="s">
        <v>43</v>
      </c>
      <c r="B6" s="67">
        <v>130592240.60070002</v>
      </c>
    </row>
    <row r="7" spans="1:2" x14ac:dyDescent="0.3">
      <c r="A7" s="65" t="s">
        <v>61</v>
      </c>
      <c r="B7" s="67">
        <v>121817963.5105</v>
      </c>
    </row>
    <row r="8" spans="1:2" x14ac:dyDescent="0.3">
      <c r="A8" s="65" t="s">
        <v>95</v>
      </c>
      <c r="B8" s="67">
        <v>114251583.15079999</v>
      </c>
    </row>
    <row r="9" spans="1:2" x14ac:dyDescent="0.3">
      <c r="A9" s="65" t="s">
        <v>56</v>
      </c>
      <c r="B9" s="67">
        <v>107694981.2024</v>
      </c>
    </row>
    <row r="10" spans="1:2" x14ac:dyDescent="0.3">
      <c r="A10" s="65" t="s">
        <v>98</v>
      </c>
      <c r="B10" s="67">
        <v>86233981.200000018</v>
      </c>
    </row>
    <row r="11" spans="1:2" x14ac:dyDescent="0.3">
      <c r="A11" s="65" t="s">
        <v>68</v>
      </c>
      <c r="B11" s="67">
        <v>60281277.201800011</v>
      </c>
    </row>
    <row r="12" spans="1:2" x14ac:dyDescent="0.3">
      <c r="A12" s="65" t="s">
        <v>79</v>
      </c>
      <c r="B12" s="67">
        <v>54135990.458800003</v>
      </c>
    </row>
    <row r="13" spans="1:2" x14ac:dyDescent="0.3">
      <c r="A13" s="65" t="s">
        <v>85</v>
      </c>
      <c r="B13" s="67">
        <v>50998428.45000001</v>
      </c>
    </row>
    <row r="14" spans="1:2" x14ac:dyDescent="0.3">
      <c r="A14" s="65" t="s">
        <v>76</v>
      </c>
      <c r="B14" s="67">
        <v>49053852.501499996</v>
      </c>
    </row>
    <row r="15" spans="1:2" x14ac:dyDescent="0.3">
      <c r="A15" s="65" t="s">
        <v>811</v>
      </c>
      <c r="B15" s="67">
        <v>1072052606.3363</v>
      </c>
    </row>
    <row r="17" spans="1:2" x14ac:dyDescent="0.3">
      <c r="A17" s="64" t="s">
        <v>810</v>
      </c>
      <c r="B17" t="s">
        <v>821</v>
      </c>
    </row>
    <row r="18" spans="1:2" x14ac:dyDescent="0.3">
      <c r="A18" s="65" t="s">
        <v>72</v>
      </c>
      <c r="B18" s="67">
        <v>5408</v>
      </c>
    </row>
    <row r="19" spans="1:2" x14ac:dyDescent="0.3">
      <c r="A19" s="65" t="s">
        <v>43</v>
      </c>
      <c r="B19" s="67">
        <v>3568</v>
      </c>
    </row>
    <row r="20" spans="1:2" x14ac:dyDescent="0.3">
      <c r="A20" s="65" t="s">
        <v>95</v>
      </c>
      <c r="B20" s="67">
        <v>3417</v>
      </c>
    </row>
    <row r="21" spans="1:2" x14ac:dyDescent="0.3">
      <c r="A21" s="65" t="s">
        <v>56</v>
      </c>
      <c r="B21" s="67">
        <v>3172</v>
      </c>
    </row>
    <row r="22" spans="1:2" x14ac:dyDescent="0.3">
      <c r="A22" s="65" t="s">
        <v>49</v>
      </c>
      <c r="B22" s="67">
        <v>2917</v>
      </c>
    </row>
    <row r="23" spans="1:2" x14ac:dyDescent="0.3">
      <c r="A23" s="65" t="s">
        <v>61</v>
      </c>
      <c r="B23" s="67">
        <v>2730</v>
      </c>
    </row>
    <row r="24" spans="1:2" x14ac:dyDescent="0.3">
      <c r="A24" s="65" t="s">
        <v>98</v>
      </c>
      <c r="B24" s="67">
        <v>2664</v>
      </c>
    </row>
    <row r="25" spans="1:2" x14ac:dyDescent="0.3">
      <c r="A25" s="65" t="s">
        <v>68</v>
      </c>
      <c r="B25" s="67">
        <v>1729</v>
      </c>
    </row>
    <row r="26" spans="1:2" x14ac:dyDescent="0.3">
      <c r="A26" s="65" t="s">
        <v>85</v>
      </c>
      <c r="B26" s="67">
        <v>1402</v>
      </c>
    </row>
    <row r="27" spans="1:2" x14ac:dyDescent="0.3">
      <c r="A27" s="65" t="s">
        <v>79</v>
      </c>
      <c r="B27" s="67">
        <v>1360</v>
      </c>
    </row>
    <row r="28" spans="1:2" x14ac:dyDescent="0.3">
      <c r="A28" s="65" t="s">
        <v>76</v>
      </c>
      <c r="B28" s="67">
        <v>1285</v>
      </c>
    </row>
    <row r="29" spans="1:2" x14ac:dyDescent="0.3">
      <c r="A29" s="65" t="s">
        <v>811</v>
      </c>
      <c r="B29" s="67">
        <v>29652</v>
      </c>
    </row>
    <row r="32" spans="1:2" x14ac:dyDescent="0.3">
      <c r="A32" s="64" t="s">
        <v>810</v>
      </c>
      <c r="B32" t="s">
        <v>822</v>
      </c>
    </row>
    <row r="33" spans="1:3" x14ac:dyDescent="0.3">
      <c r="A33" s="65" t="s">
        <v>49</v>
      </c>
      <c r="B33" s="66">
        <v>77.5</v>
      </c>
    </row>
    <row r="34" spans="1:3" x14ac:dyDescent="0.3">
      <c r="A34" s="65" t="s">
        <v>56</v>
      </c>
      <c r="B34" s="66">
        <v>68</v>
      </c>
    </row>
    <row r="35" spans="1:3" x14ac:dyDescent="0.3">
      <c r="A35" s="65" t="s">
        <v>72</v>
      </c>
      <c r="B35" s="66">
        <v>66</v>
      </c>
    </row>
    <row r="36" spans="1:3" x14ac:dyDescent="0.3">
      <c r="A36" s="65" t="s">
        <v>43</v>
      </c>
      <c r="B36" s="66">
        <v>59.5</v>
      </c>
    </row>
    <row r="37" spans="1:3" x14ac:dyDescent="0.3">
      <c r="A37" s="65" t="s">
        <v>68</v>
      </c>
      <c r="B37" s="66">
        <v>41.5</v>
      </c>
    </row>
    <row r="38" spans="1:3" x14ac:dyDescent="0.3">
      <c r="A38" s="65" t="s">
        <v>61</v>
      </c>
      <c r="B38" s="66">
        <v>37.5</v>
      </c>
    </row>
    <row r="39" spans="1:3" x14ac:dyDescent="0.3">
      <c r="A39" s="65" t="s">
        <v>98</v>
      </c>
      <c r="B39" s="66">
        <v>34.5</v>
      </c>
    </row>
    <row r="40" spans="1:3" x14ac:dyDescent="0.3">
      <c r="A40" s="65" t="s">
        <v>95</v>
      </c>
      <c r="B40" s="66">
        <v>33.5</v>
      </c>
    </row>
    <row r="41" spans="1:3" x14ac:dyDescent="0.3">
      <c r="A41" s="65" t="s">
        <v>85</v>
      </c>
      <c r="B41" s="66">
        <v>33</v>
      </c>
    </row>
    <row r="42" spans="1:3" x14ac:dyDescent="0.3">
      <c r="A42" s="65" t="s">
        <v>76</v>
      </c>
      <c r="B42" s="66">
        <v>32.5</v>
      </c>
    </row>
    <row r="43" spans="1:3" x14ac:dyDescent="0.3">
      <c r="A43" s="65" t="s">
        <v>79</v>
      </c>
      <c r="B43" s="66">
        <v>30.5</v>
      </c>
    </row>
    <row r="44" spans="1:3" x14ac:dyDescent="0.3">
      <c r="A44" s="65" t="s">
        <v>811</v>
      </c>
      <c r="B44" s="66">
        <v>514</v>
      </c>
    </row>
    <row r="47" spans="1:3" ht="15" thickBot="1" x14ac:dyDescent="0.35"/>
    <row r="48" spans="1:3" x14ac:dyDescent="0.3">
      <c r="B48" s="88" t="s">
        <v>831</v>
      </c>
      <c r="C48" s="89" t="s">
        <v>825</v>
      </c>
    </row>
    <row r="49" spans="2:3" ht="239.4" customHeight="1" thickBot="1" x14ac:dyDescent="0.35">
      <c r="B49" s="90" t="s">
        <v>830</v>
      </c>
      <c r="C49" s="91" t="s">
        <v>842</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F3"/>
  <sheetViews>
    <sheetView zoomScale="56" zoomScaleNormal="72" workbookViewId="0">
      <selection activeCell="G3" sqref="G3"/>
    </sheetView>
  </sheetViews>
  <sheetFormatPr defaultRowHeight="14.4" x14ac:dyDescent="0.3"/>
  <cols>
    <col min="1" max="1" width="12.88671875" customWidth="1"/>
    <col min="2" max="2" width="17.44140625" customWidth="1"/>
    <col min="3" max="3" width="17.77734375" customWidth="1"/>
    <col min="4" max="4" width="24.21875" customWidth="1"/>
    <col min="5" max="5" width="26.21875" customWidth="1"/>
    <col min="6" max="6" width="50.88671875" customWidth="1"/>
    <col min="7" max="7" width="23" customWidth="1"/>
    <col min="12" max="12" width="43" customWidth="1"/>
    <col min="13" max="13" width="105.77734375" customWidth="1"/>
  </cols>
  <sheetData>
    <row r="1" spans="5:6" ht="15" thickBot="1" x14ac:dyDescent="0.35"/>
    <row r="2" spans="5:6" ht="17.399999999999999" customHeight="1" thickBot="1" x14ac:dyDescent="0.35">
      <c r="E2" s="87" t="s">
        <v>832</v>
      </c>
      <c r="F2" s="92" t="s">
        <v>825</v>
      </c>
    </row>
    <row r="3" spans="5:6" ht="267.60000000000002" customHeight="1" thickBot="1" x14ac:dyDescent="0.35">
      <c r="E3" s="116" t="s">
        <v>800</v>
      </c>
      <c r="F3" s="117" t="s">
        <v>846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1"/>
  <sheetViews>
    <sheetView workbookViewId="0">
      <selection activeCell="H4" sqref="H4"/>
    </sheetView>
  </sheetViews>
  <sheetFormatPr defaultRowHeight="14.4" x14ac:dyDescent="0.3"/>
  <cols>
    <col min="1" max="1" width="10.21875" customWidth="1"/>
    <col min="4" max="4" width="9.88671875" customWidth="1"/>
  </cols>
  <sheetData>
    <row r="1" spans="1:5" ht="72" x14ac:dyDescent="0.3">
      <c r="A1" s="88" t="s">
        <v>17</v>
      </c>
      <c r="B1" s="95" t="s">
        <v>41</v>
      </c>
      <c r="C1" s="95" t="s">
        <v>843</v>
      </c>
      <c r="D1" s="95" t="s">
        <v>824</v>
      </c>
      <c r="E1" s="96" t="s">
        <v>836</v>
      </c>
    </row>
    <row r="2" spans="1:5" x14ac:dyDescent="0.3">
      <c r="A2" s="17" t="s">
        <v>47</v>
      </c>
      <c r="B2" s="32">
        <v>75</v>
      </c>
      <c r="C2" s="24">
        <v>211</v>
      </c>
      <c r="D2" s="24">
        <f>$B2/($C2/3)</f>
        <v>1.066350710900474</v>
      </c>
      <c r="E2" s="98"/>
    </row>
    <row r="3" spans="1:5" x14ac:dyDescent="0.3">
      <c r="A3" s="17" t="s">
        <v>54</v>
      </c>
      <c r="B3" s="32">
        <v>70</v>
      </c>
      <c r="C3" s="24">
        <v>613</v>
      </c>
      <c r="D3" s="24">
        <f t="shared" ref="D3:D66" si="0">$B3/($C3/3)</f>
        <v>0.34257748776508973</v>
      </c>
      <c r="E3" s="98" t="s">
        <v>837</v>
      </c>
    </row>
    <row r="4" spans="1:5" x14ac:dyDescent="0.3">
      <c r="A4" s="17" t="s">
        <v>59</v>
      </c>
      <c r="B4" s="32">
        <v>526</v>
      </c>
      <c r="C4" s="24">
        <v>89</v>
      </c>
      <c r="D4" s="24">
        <f t="shared" si="0"/>
        <v>17.730337078651683</v>
      </c>
      <c r="E4" s="98"/>
    </row>
    <row r="5" spans="1:5" x14ac:dyDescent="0.3">
      <c r="A5" s="17" t="s">
        <v>63</v>
      </c>
      <c r="B5" s="32">
        <v>9</v>
      </c>
      <c r="C5" s="24">
        <v>323</v>
      </c>
      <c r="D5" s="24">
        <f t="shared" si="0"/>
        <v>8.3591331269349839E-2</v>
      </c>
      <c r="E5" s="98" t="s">
        <v>837</v>
      </c>
    </row>
    <row r="6" spans="1:5" x14ac:dyDescent="0.3">
      <c r="A6" s="17" t="s">
        <v>66</v>
      </c>
      <c r="B6" s="32">
        <v>32</v>
      </c>
      <c r="C6" s="24">
        <v>438</v>
      </c>
      <c r="D6" s="24">
        <f t="shared" si="0"/>
        <v>0.21917808219178081</v>
      </c>
      <c r="E6" s="98" t="s">
        <v>837</v>
      </c>
    </row>
    <row r="7" spans="1:5" x14ac:dyDescent="0.3">
      <c r="A7" s="17" t="s">
        <v>70</v>
      </c>
      <c r="B7" s="32">
        <v>10</v>
      </c>
      <c r="C7" s="24">
        <v>252</v>
      </c>
      <c r="D7" s="24">
        <f t="shared" si="0"/>
        <v>0.11904761904761904</v>
      </c>
      <c r="E7" s="98" t="s">
        <v>837</v>
      </c>
    </row>
    <row r="8" spans="1:5" x14ac:dyDescent="0.3">
      <c r="A8" s="17" t="s">
        <v>74</v>
      </c>
      <c r="B8" s="32">
        <v>18</v>
      </c>
      <c r="C8" s="24">
        <v>456</v>
      </c>
      <c r="D8" s="24">
        <f t="shared" si="0"/>
        <v>0.11842105263157894</v>
      </c>
      <c r="E8" s="98" t="s">
        <v>837</v>
      </c>
    </row>
    <row r="9" spans="1:5" x14ac:dyDescent="0.3">
      <c r="A9" s="17" t="s">
        <v>77</v>
      </c>
      <c r="B9" s="32">
        <v>141</v>
      </c>
      <c r="C9" s="24">
        <v>50</v>
      </c>
      <c r="D9" s="24">
        <f t="shared" si="0"/>
        <v>8.4599999999999991</v>
      </c>
      <c r="E9" s="98"/>
    </row>
    <row r="10" spans="1:5" x14ac:dyDescent="0.3">
      <c r="A10" s="17" t="s">
        <v>80</v>
      </c>
      <c r="B10" s="32">
        <v>139</v>
      </c>
      <c r="C10" s="24">
        <v>157</v>
      </c>
      <c r="D10" s="24">
        <f t="shared" si="0"/>
        <v>2.6560509554140128</v>
      </c>
      <c r="E10" s="98"/>
    </row>
    <row r="11" spans="1:5" x14ac:dyDescent="0.3">
      <c r="A11" s="17" t="s">
        <v>83</v>
      </c>
      <c r="B11" s="32">
        <v>9</v>
      </c>
      <c r="C11" s="24">
        <v>228</v>
      </c>
      <c r="D11" s="24">
        <f t="shared" si="0"/>
        <v>0.11842105263157894</v>
      </c>
      <c r="E11" s="98" t="s">
        <v>837</v>
      </c>
    </row>
    <row r="12" spans="1:5" x14ac:dyDescent="0.3">
      <c r="A12" s="17" t="s">
        <v>87</v>
      </c>
      <c r="B12" s="32">
        <v>12</v>
      </c>
      <c r="C12" s="24">
        <v>269</v>
      </c>
      <c r="D12" s="24">
        <f t="shared" si="0"/>
        <v>0.13382899628252787</v>
      </c>
      <c r="E12" s="98" t="s">
        <v>837</v>
      </c>
    </row>
    <row r="13" spans="1:5" x14ac:dyDescent="0.3">
      <c r="A13" s="17" t="s">
        <v>90</v>
      </c>
      <c r="B13" s="32">
        <v>9</v>
      </c>
      <c r="C13" s="24">
        <v>170</v>
      </c>
      <c r="D13" s="24">
        <f t="shared" si="0"/>
        <v>0.15882352941176472</v>
      </c>
      <c r="E13" s="98" t="s">
        <v>837</v>
      </c>
    </row>
    <row r="14" spans="1:5" x14ac:dyDescent="0.3">
      <c r="A14" s="17" t="s">
        <v>93</v>
      </c>
      <c r="B14" s="32">
        <v>32</v>
      </c>
      <c r="C14" s="24">
        <v>1486</v>
      </c>
      <c r="D14" s="24">
        <f t="shared" si="0"/>
        <v>6.4602960969044415E-2</v>
      </c>
      <c r="E14" s="98" t="s">
        <v>837</v>
      </c>
    </row>
    <row r="15" spans="1:5" x14ac:dyDescent="0.3">
      <c r="A15" s="17" t="s">
        <v>96</v>
      </c>
      <c r="B15" s="32">
        <v>27</v>
      </c>
      <c r="C15" s="24">
        <v>1046</v>
      </c>
      <c r="D15" s="24">
        <f t="shared" si="0"/>
        <v>7.7437858508604199E-2</v>
      </c>
      <c r="E15" s="98" t="s">
        <v>837</v>
      </c>
    </row>
    <row r="16" spans="1:5" x14ac:dyDescent="0.3">
      <c r="A16" s="17" t="s">
        <v>99</v>
      </c>
      <c r="B16" s="32">
        <v>228</v>
      </c>
      <c r="C16" s="24">
        <v>224</v>
      </c>
      <c r="D16" s="24">
        <f t="shared" si="0"/>
        <v>3.0535714285714284</v>
      </c>
      <c r="E16" s="98"/>
    </row>
    <row r="17" spans="1:5" x14ac:dyDescent="0.3">
      <c r="A17" s="17" t="s">
        <v>100</v>
      </c>
      <c r="B17" s="32">
        <v>29</v>
      </c>
      <c r="C17" s="24">
        <v>159</v>
      </c>
      <c r="D17" s="24">
        <f t="shared" si="0"/>
        <v>0.54716981132075471</v>
      </c>
      <c r="E17" s="98" t="s">
        <v>837</v>
      </c>
    </row>
    <row r="18" spans="1:5" x14ac:dyDescent="0.3">
      <c r="A18" s="17" t="s">
        <v>101</v>
      </c>
      <c r="B18" s="32">
        <v>102</v>
      </c>
      <c r="C18" s="24">
        <v>200</v>
      </c>
      <c r="D18" s="24">
        <f t="shared" si="0"/>
        <v>1.5299999999999998</v>
      </c>
      <c r="E18" s="98"/>
    </row>
    <row r="19" spans="1:5" x14ac:dyDescent="0.3">
      <c r="A19" s="17" t="s">
        <v>102</v>
      </c>
      <c r="B19" s="32">
        <v>77</v>
      </c>
      <c r="C19" s="24">
        <v>652</v>
      </c>
      <c r="D19" s="24">
        <f t="shared" si="0"/>
        <v>0.35429447852760737</v>
      </c>
      <c r="E19" s="98" t="s">
        <v>837</v>
      </c>
    </row>
    <row r="20" spans="1:5" x14ac:dyDescent="0.3">
      <c r="A20" s="17" t="s">
        <v>103</v>
      </c>
      <c r="B20" s="32">
        <v>31</v>
      </c>
      <c r="C20" s="24">
        <v>187</v>
      </c>
      <c r="D20" s="24">
        <f t="shared" si="0"/>
        <v>0.49732620320855614</v>
      </c>
      <c r="E20" s="98" t="s">
        <v>837</v>
      </c>
    </row>
    <row r="21" spans="1:5" x14ac:dyDescent="0.3">
      <c r="A21" s="17" t="s">
        <v>104</v>
      </c>
      <c r="B21" s="32">
        <v>27</v>
      </c>
      <c r="C21" s="24">
        <v>220</v>
      </c>
      <c r="D21" s="24">
        <f t="shared" si="0"/>
        <v>0.36818181818181822</v>
      </c>
      <c r="E21" s="98" t="s">
        <v>837</v>
      </c>
    </row>
    <row r="22" spans="1:5" x14ac:dyDescent="0.3">
      <c r="A22" s="17" t="s">
        <v>105</v>
      </c>
      <c r="B22" s="32">
        <v>16</v>
      </c>
      <c r="C22" s="24">
        <v>61</v>
      </c>
      <c r="D22" s="24">
        <f t="shared" si="0"/>
        <v>0.78688524590163944</v>
      </c>
      <c r="E22" s="98" t="s">
        <v>837</v>
      </c>
    </row>
    <row r="23" spans="1:5" x14ac:dyDescent="0.3">
      <c r="A23" s="17" t="s">
        <v>106</v>
      </c>
      <c r="B23" s="32">
        <v>10</v>
      </c>
      <c r="C23" s="24">
        <v>387</v>
      </c>
      <c r="D23" s="24">
        <f t="shared" si="0"/>
        <v>7.7519379844961239E-2</v>
      </c>
      <c r="E23" s="98" t="s">
        <v>837</v>
      </c>
    </row>
    <row r="24" spans="1:5" x14ac:dyDescent="0.3">
      <c r="A24" s="17" t="s">
        <v>107</v>
      </c>
      <c r="B24" s="32">
        <v>14</v>
      </c>
      <c r="C24" s="24">
        <v>309</v>
      </c>
      <c r="D24" s="24">
        <f t="shared" si="0"/>
        <v>0.13592233009708737</v>
      </c>
      <c r="E24" s="98" t="s">
        <v>837</v>
      </c>
    </row>
    <row r="25" spans="1:5" x14ac:dyDescent="0.3">
      <c r="A25" s="17" t="s">
        <v>108</v>
      </c>
      <c r="B25" s="32">
        <v>96</v>
      </c>
      <c r="C25" s="24">
        <v>112</v>
      </c>
      <c r="D25" s="24">
        <f t="shared" si="0"/>
        <v>2.5714285714285712</v>
      </c>
      <c r="E25" s="98"/>
    </row>
    <row r="26" spans="1:5" x14ac:dyDescent="0.3">
      <c r="A26" s="17" t="s">
        <v>109</v>
      </c>
      <c r="B26" s="32">
        <v>373</v>
      </c>
      <c r="C26" s="24">
        <v>121</v>
      </c>
      <c r="D26" s="24">
        <f t="shared" si="0"/>
        <v>9.2479338842975203</v>
      </c>
      <c r="E26" s="98"/>
    </row>
    <row r="27" spans="1:5" x14ac:dyDescent="0.3">
      <c r="A27" s="17" t="s">
        <v>110</v>
      </c>
      <c r="B27" s="32">
        <v>18</v>
      </c>
      <c r="C27" s="24">
        <v>55</v>
      </c>
      <c r="D27" s="24">
        <f t="shared" si="0"/>
        <v>0.98181818181818192</v>
      </c>
      <c r="E27" s="98"/>
    </row>
    <row r="28" spans="1:5" x14ac:dyDescent="0.3">
      <c r="A28" s="17" t="s">
        <v>111</v>
      </c>
      <c r="B28" s="32">
        <v>3</v>
      </c>
      <c r="C28" s="24">
        <v>139</v>
      </c>
      <c r="D28" s="24">
        <f t="shared" si="0"/>
        <v>6.4748201438848921E-2</v>
      </c>
      <c r="E28" s="98" t="s">
        <v>837</v>
      </c>
    </row>
    <row r="29" spans="1:5" x14ac:dyDescent="0.3">
      <c r="A29" s="17" t="s">
        <v>112</v>
      </c>
      <c r="B29" s="32">
        <v>6</v>
      </c>
      <c r="C29" s="24">
        <v>544</v>
      </c>
      <c r="D29" s="24">
        <f t="shared" si="0"/>
        <v>3.3088235294117647E-2</v>
      </c>
      <c r="E29" s="98" t="s">
        <v>837</v>
      </c>
    </row>
    <row r="30" spans="1:5" x14ac:dyDescent="0.3">
      <c r="A30" s="17" t="s">
        <v>113</v>
      </c>
      <c r="B30" s="32">
        <v>2</v>
      </c>
      <c r="C30" s="24">
        <v>348</v>
      </c>
      <c r="D30" s="24">
        <f t="shared" si="0"/>
        <v>1.7241379310344827E-2</v>
      </c>
      <c r="E30" s="98" t="s">
        <v>837</v>
      </c>
    </row>
    <row r="31" spans="1:5" x14ac:dyDescent="0.3">
      <c r="A31" s="17" t="s">
        <v>114</v>
      </c>
      <c r="B31" s="32">
        <v>0</v>
      </c>
      <c r="C31" s="24">
        <v>522</v>
      </c>
      <c r="D31" s="24">
        <f t="shared" si="0"/>
        <v>0</v>
      </c>
      <c r="E31" s="98" t="s">
        <v>837</v>
      </c>
    </row>
    <row r="32" spans="1:5" x14ac:dyDescent="0.3">
      <c r="A32" s="17" t="s">
        <v>115</v>
      </c>
      <c r="B32" s="32">
        <v>78</v>
      </c>
      <c r="C32" s="24">
        <v>414</v>
      </c>
      <c r="D32" s="24">
        <f t="shared" si="0"/>
        <v>0.56521739130434778</v>
      </c>
      <c r="E32" s="98" t="s">
        <v>837</v>
      </c>
    </row>
    <row r="33" spans="1:5" x14ac:dyDescent="0.3">
      <c r="A33" s="17" t="s">
        <v>116</v>
      </c>
      <c r="B33" s="32">
        <v>2</v>
      </c>
      <c r="C33" s="24">
        <v>183</v>
      </c>
      <c r="D33" s="24">
        <f t="shared" si="0"/>
        <v>3.2786885245901641E-2</v>
      </c>
      <c r="E33" s="98" t="s">
        <v>837</v>
      </c>
    </row>
    <row r="34" spans="1:5" x14ac:dyDescent="0.3">
      <c r="A34" s="17" t="s">
        <v>117</v>
      </c>
      <c r="B34" s="32">
        <v>36</v>
      </c>
      <c r="C34" s="24">
        <v>188</v>
      </c>
      <c r="D34" s="24">
        <f t="shared" si="0"/>
        <v>0.57446808510638303</v>
      </c>
      <c r="E34" s="98" t="s">
        <v>837</v>
      </c>
    </row>
    <row r="35" spans="1:5" x14ac:dyDescent="0.3">
      <c r="A35" s="17" t="s">
        <v>118</v>
      </c>
      <c r="B35" s="32">
        <v>115</v>
      </c>
      <c r="C35" s="24">
        <v>185</v>
      </c>
      <c r="D35" s="24">
        <f t="shared" si="0"/>
        <v>1.8648648648648649</v>
      </c>
      <c r="E35" s="98"/>
    </row>
    <row r="36" spans="1:5" x14ac:dyDescent="0.3">
      <c r="A36" s="17" t="s">
        <v>119</v>
      </c>
      <c r="B36" s="32">
        <v>5</v>
      </c>
      <c r="C36" s="24">
        <v>1314</v>
      </c>
      <c r="D36" s="24">
        <f t="shared" si="0"/>
        <v>1.1415525114155251E-2</v>
      </c>
      <c r="E36" s="98" t="s">
        <v>837</v>
      </c>
    </row>
    <row r="37" spans="1:5" x14ac:dyDescent="0.3">
      <c r="A37" s="17" t="s">
        <v>120</v>
      </c>
      <c r="B37" s="32">
        <v>64</v>
      </c>
      <c r="C37" s="24">
        <v>550</v>
      </c>
      <c r="D37" s="24">
        <f t="shared" si="0"/>
        <v>0.34909090909090906</v>
      </c>
      <c r="E37" s="98" t="s">
        <v>837</v>
      </c>
    </row>
    <row r="38" spans="1:5" x14ac:dyDescent="0.3">
      <c r="A38" s="17" t="s">
        <v>121</v>
      </c>
      <c r="B38" s="32">
        <v>3</v>
      </c>
      <c r="C38" s="24">
        <v>338</v>
      </c>
      <c r="D38" s="24">
        <f t="shared" si="0"/>
        <v>2.662721893491124E-2</v>
      </c>
      <c r="E38" s="98" t="s">
        <v>837</v>
      </c>
    </row>
    <row r="39" spans="1:5" x14ac:dyDescent="0.3">
      <c r="A39" s="17" t="s">
        <v>122</v>
      </c>
      <c r="B39" s="32">
        <v>75</v>
      </c>
      <c r="C39" s="24">
        <v>318</v>
      </c>
      <c r="D39" s="24">
        <f t="shared" si="0"/>
        <v>0.70754716981132071</v>
      </c>
      <c r="E39" s="98" t="s">
        <v>837</v>
      </c>
    </row>
    <row r="40" spans="1:5" x14ac:dyDescent="0.3">
      <c r="A40" s="17" t="s">
        <v>123</v>
      </c>
      <c r="B40" s="32">
        <v>72</v>
      </c>
      <c r="C40" s="24">
        <v>277</v>
      </c>
      <c r="D40" s="24">
        <f t="shared" si="0"/>
        <v>0.77978339350180514</v>
      </c>
      <c r="E40" s="98" t="s">
        <v>837</v>
      </c>
    </row>
    <row r="41" spans="1:5" x14ac:dyDescent="0.3">
      <c r="A41" s="17" t="s">
        <v>124</v>
      </c>
      <c r="B41" s="32">
        <v>36</v>
      </c>
      <c r="C41" s="24">
        <v>563</v>
      </c>
      <c r="D41" s="24">
        <f t="shared" si="0"/>
        <v>0.19182948490230906</v>
      </c>
      <c r="E41" s="98" t="s">
        <v>837</v>
      </c>
    </row>
    <row r="42" spans="1:5" x14ac:dyDescent="0.3">
      <c r="A42" s="17" t="s">
        <v>125</v>
      </c>
      <c r="B42" s="32">
        <v>14</v>
      </c>
      <c r="C42" s="24">
        <v>211</v>
      </c>
      <c r="D42" s="24">
        <f t="shared" si="0"/>
        <v>0.1990521327014218</v>
      </c>
      <c r="E42" s="98" t="s">
        <v>837</v>
      </c>
    </row>
    <row r="43" spans="1:5" x14ac:dyDescent="0.3">
      <c r="A43" s="17" t="s">
        <v>126</v>
      </c>
      <c r="B43" s="32">
        <v>3</v>
      </c>
      <c r="C43" s="24">
        <v>190</v>
      </c>
      <c r="D43" s="24">
        <f t="shared" si="0"/>
        <v>4.736842105263158E-2</v>
      </c>
      <c r="E43" s="98" t="s">
        <v>837</v>
      </c>
    </row>
    <row r="44" spans="1:5" x14ac:dyDescent="0.3">
      <c r="A44" s="17" t="s">
        <v>127</v>
      </c>
      <c r="B44" s="32">
        <v>98</v>
      </c>
      <c r="C44" s="24">
        <v>151</v>
      </c>
      <c r="D44" s="24">
        <f t="shared" si="0"/>
        <v>1.9470198675496688</v>
      </c>
      <c r="E44" s="98"/>
    </row>
    <row r="45" spans="1:5" x14ac:dyDescent="0.3">
      <c r="A45" s="17" t="s">
        <v>128</v>
      </c>
      <c r="B45" s="32">
        <v>15</v>
      </c>
      <c r="C45" s="24">
        <v>174</v>
      </c>
      <c r="D45" s="24">
        <f t="shared" si="0"/>
        <v>0.25862068965517243</v>
      </c>
      <c r="E45" s="98" t="s">
        <v>837</v>
      </c>
    </row>
    <row r="46" spans="1:5" x14ac:dyDescent="0.3">
      <c r="A46" s="17" t="s">
        <v>129</v>
      </c>
      <c r="B46" s="32">
        <v>46</v>
      </c>
      <c r="C46" s="24">
        <v>241</v>
      </c>
      <c r="D46" s="24">
        <f t="shared" si="0"/>
        <v>0.5726141078838175</v>
      </c>
      <c r="E46" s="98" t="s">
        <v>837</v>
      </c>
    </row>
    <row r="47" spans="1:5" x14ac:dyDescent="0.3">
      <c r="A47" s="17" t="s">
        <v>130</v>
      </c>
      <c r="B47" s="32">
        <v>116</v>
      </c>
      <c r="C47" s="24">
        <v>133</v>
      </c>
      <c r="D47" s="24">
        <f t="shared" si="0"/>
        <v>2.6165413533834587</v>
      </c>
      <c r="E47" s="98"/>
    </row>
    <row r="48" spans="1:5" x14ac:dyDescent="0.3">
      <c r="A48" s="17" t="s">
        <v>131</v>
      </c>
      <c r="B48" s="32">
        <v>17</v>
      </c>
      <c r="C48" s="24">
        <v>60</v>
      </c>
      <c r="D48" s="24">
        <f t="shared" si="0"/>
        <v>0.85</v>
      </c>
      <c r="E48" s="98" t="s">
        <v>837</v>
      </c>
    </row>
    <row r="49" spans="1:5" x14ac:dyDescent="0.3">
      <c r="A49" s="17" t="s">
        <v>132</v>
      </c>
      <c r="B49" s="32">
        <v>0</v>
      </c>
      <c r="C49" s="24">
        <v>44</v>
      </c>
      <c r="D49" s="24">
        <f t="shared" si="0"/>
        <v>0</v>
      </c>
      <c r="E49" s="98" t="s">
        <v>837</v>
      </c>
    </row>
    <row r="50" spans="1:5" x14ac:dyDescent="0.3">
      <c r="A50" s="17" t="s">
        <v>133</v>
      </c>
      <c r="B50" s="32">
        <v>1</v>
      </c>
      <c r="C50" s="24">
        <v>126</v>
      </c>
      <c r="D50" s="24">
        <f t="shared" si="0"/>
        <v>2.3809523809523808E-2</v>
      </c>
      <c r="E50" s="98" t="s">
        <v>837</v>
      </c>
    </row>
    <row r="51" spans="1:5" x14ac:dyDescent="0.3">
      <c r="A51" s="17" t="s">
        <v>134</v>
      </c>
      <c r="B51" s="32">
        <v>51</v>
      </c>
      <c r="C51" s="24">
        <v>221</v>
      </c>
      <c r="D51" s="24">
        <f t="shared" si="0"/>
        <v>0.69230769230769229</v>
      </c>
      <c r="E51" s="98" t="s">
        <v>837</v>
      </c>
    </row>
    <row r="52" spans="1:5" x14ac:dyDescent="0.3">
      <c r="A52" s="17" t="s">
        <v>135</v>
      </c>
      <c r="B52" s="32">
        <v>57</v>
      </c>
      <c r="C52" s="24">
        <v>24</v>
      </c>
      <c r="D52" s="24">
        <f t="shared" si="0"/>
        <v>7.125</v>
      </c>
      <c r="E52" s="98"/>
    </row>
    <row r="53" spans="1:5" x14ac:dyDescent="0.3">
      <c r="A53" s="17" t="s">
        <v>136</v>
      </c>
      <c r="B53" s="32">
        <v>162</v>
      </c>
      <c r="C53" s="24">
        <v>36</v>
      </c>
      <c r="D53" s="24">
        <f t="shared" si="0"/>
        <v>13.5</v>
      </c>
      <c r="E53" s="98"/>
    </row>
    <row r="54" spans="1:5" x14ac:dyDescent="0.3">
      <c r="A54" s="17" t="s">
        <v>137</v>
      </c>
      <c r="B54" s="32">
        <v>37</v>
      </c>
      <c r="C54" s="24">
        <v>42</v>
      </c>
      <c r="D54" s="24">
        <f t="shared" si="0"/>
        <v>2.6428571428571428</v>
      </c>
      <c r="E54" s="98"/>
    </row>
    <row r="55" spans="1:5" x14ac:dyDescent="0.3">
      <c r="A55" s="17" t="s">
        <v>138</v>
      </c>
      <c r="B55" s="32">
        <v>18</v>
      </c>
      <c r="C55" s="24">
        <v>13</v>
      </c>
      <c r="D55" s="24">
        <f t="shared" si="0"/>
        <v>4.1538461538461542</v>
      </c>
      <c r="E55" s="98"/>
    </row>
    <row r="56" spans="1:5" x14ac:dyDescent="0.3">
      <c r="A56" s="17" t="s">
        <v>139</v>
      </c>
      <c r="B56" s="32">
        <v>24</v>
      </c>
      <c r="C56" s="24">
        <v>22</v>
      </c>
      <c r="D56" s="24">
        <f t="shared" si="0"/>
        <v>3.2727272727272729</v>
      </c>
      <c r="E56" s="98"/>
    </row>
    <row r="57" spans="1:5" x14ac:dyDescent="0.3">
      <c r="A57" s="17" t="s">
        <v>140</v>
      </c>
      <c r="B57" s="32">
        <v>215</v>
      </c>
      <c r="C57" s="24">
        <v>49</v>
      </c>
      <c r="D57" s="24">
        <f t="shared" si="0"/>
        <v>13.163265306122449</v>
      </c>
      <c r="E57" s="98"/>
    </row>
    <row r="58" spans="1:5" x14ac:dyDescent="0.3">
      <c r="A58" s="17" t="s">
        <v>141</v>
      </c>
      <c r="B58" s="32">
        <v>167</v>
      </c>
      <c r="C58" s="24">
        <v>42</v>
      </c>
      <c r="D58" s="24">
        <f t="shared" si="0"/>
        <v>11.928571428571429</v>
      </c>
      <c r="E58" s="98"/>
    </row>
    <row r="59" spans="1:5" x14ac:dyDescent="0.3">
      <c r="A59" s="17" t="s">
        <v>142</v>
      </c>
      <c r="B59" s="32">
        <v>116</v>
      </c>
      <c r="C59" s="24">
        <v>32</v>
      </c>
      <c r="D59" s="24">
        <f t="shared" si="0"/>
        <v>10.875</v>
      </c>
      <c r="E59" s="98"/>
    </row>
    <row r="60" spans="1:5" x14ac:dyDescent="0.3">
      <c r="A60" s="17" t="s">
        <v>143</v>
      </c>
      <c r="B60" s="32">
        <v>144</v>
      </c>
      <c r="C60" s="24">
        <v>170</v>
      </c>
      <c r="D60" s="24">
        <f t="shared" si="0"/>
        <v>2.5411764705882356</v>
      </c>
      <c r="E60" s="98"/>
    </row>
    <row r="61" spans="1:5" x14ac:dyDescent="0.3">
      <c r="A61" s="17" t="s">
        <v>144</v>
      </c>
      <c r="B61" s="32">
        <v>14</v>
      </c>
      <c r="C61" s="24">
        <v>120</v>
      </c>
      <c r="D61" s="24">
        <f t="shared" si="0"/>
        <v>0.35</v>
      </c>
      <c r="E61" s="98" t="s">
        <v>837</v>
      </c>
    </row>
    <row r="62" spans="1:5" x14ac:dyDescent="0.3">
      <c r="A62" s="17" t="s">
        <v>145</v>
      </c>
      <c r="B62" s="32">
        <v>185</v>
      </c>
      <c r="C62" s="24">
        <v>18</v>
      </c>
      <c r="D62" s="24">
        <f t="shared" si="0"/>
        <v>30.833333333333332</v>
      </c>
      <c r="E62" s="98"/>
    </row>
    <row r="63" spans="1:5" x14ac:dyDescent="0.3">
      <c r="A63" s="17" t="s">
        <v>146</v>
      </c>
      <c r="B63" s="32">
        <v>323</v>
      </c>
      <c r="C63" s="24">
        <v>18</v>
      </c>
      <c r="D63" s="24">
        <f t="shared" si="0"/>
        <v>53.833333333333336</v>
      </c>
      <c r="E63" s="98"/>
    </row>
    <row r="64" spans="1:5" x14ac:dyDescent="0.3">
      <c r="A64" s="17" t="s">
        <v>147</v>
      </c>
      <c r="B64" s="32">
        <v>275</v>
      </c>
      <c r="C64" s="24">
        <v>65</v>
      </c>
      <c r="D64" s="24">
        <f t="shared" si="0"/>
        <v>12.692307692307692</v>
      </c>
      <c r="E64" s="98"/>
    </row>
    <row r="65" spans="1:5" x14ac:dyDescent="0.3">
      <c r="A65" s="17" t="s">
        <v>148</v>
      </c>
      <c r="B65" s="32">
        <v>46</v>
      </c>
      <c r="C65" s="24">
        <v>34</v>
      </c>
      <c r="D65" s="24">
        <f t="shared" si="0"/>
        <v>4.0588235294117645</v>
      </c>
      <c r="E65" s="98"/>
    </row>
    <row r="66" spans="1:5" x14ac:dyDescent="0.3">
      <c r="A66" s="17" t="s">
        <v>149</v>
      </c>
      <c r="B66" s="32">
        <v>18</v>
      </c>
      <c r="C66" s="24">
        <v>35</v>
      </c>
      <c r="D66" s="24">
        <f t="shared" si="0"/>
        <v>1.5428571428571429</v>
      </c>
      <c r="E66" s="98"/>
    </row>
    <row r="67" spans="1:5" x14ac:dyDescent="0.3">
      <c r="A67" s="17" t="s">
        <v>150</v>
      </c>
      <c r="B67" s="32">
        <v>122</v>
      </c>
      <c r="C67" s="24">
        <v>56</v>
      </c>
      <c r="D67" s="24">
        <f t="shared" ref="D67:D128" si="1">$B67/($C67/3)</f>
        <v>6.5357142857142856</v>
      </c>
      <c r="E67" s="98"/>
    </row>
    <row r="68" spans="1:5" x14ac:dyDescent="0.3">
      <c r="A68" s="17" t="s">
        <v>151</v>
      </c>
      <c r="B68" s="32">
        <v>34</v>
      </c>
      <c r="C68" s="24">
        <v>33</v>
      </c>
      <c r="D68" s="24">
        <f t="shared" si="1"/>
        <v>3.0909090909090908</v>
      </c>
      <c r="E68" s="98"/>
    </row>
    <row r="69" spans="1:5" x14ac:dyDescent="0.3">
      <c r="A69" s="17" t="s">
        <v>160</v>
      </c>
      <c r="B69" s="32">
        <v>362</v>
      </c>
      <c r="C69" s="24">
        <v>38</v>
      </c>
      <c r="D69" s="24">
        <f t="shared" si="1"/>
        <v>28.578947368421055</v>
      </c>
      <c r="E69" s="98"/>
    </row>
    <row r="70" spans="1:5" x14ac:dyDescent="0.3">
      <c r="A70" s="17" t="s">
        <v>162</v>
      </c>
      <c r="B70" s="32">
        <v>67</v>
      </c>
      <c r="C70" s="24">
        <v>12</v>
      </c>
      <c r="D70" s="24">
        <f t="shared" si="1"/>
        <v>16.75</v>
      </c>
      <c r="E70" s="98"/>
    </row>
    <row r="71" spans="1:5" x14ac:dyDescent="0.3">
      <c r="A71" s="17" t="s">
        <v>163</v>
      </c>
      <c r="B71" s="32">
        <v>4</v>
      </c>
      <c r="C71" s="24">
        <v>66</v>
      </c>
      <c r="D71" s="24">
        <f t="shared" si="1"/>
        <v>0.18181818181818182</v>
      </c>
      <c r="E71" s="98" t="s">
        <v>837</v>
      </c>
    </row>
    <row r="72" spans="1:5" x14ac:dyDescent="0.3">
      <c r="A72" s="17" t="s">
        <v>164</v>
      </c>
      <c r="B72" s="32">
        <v>51</v>
      </c>
      <c r="C72" s="24">
        <v>68</v>
      </c>
      <c r="D72" s="24">
        <f t="shared" si="1"/>
        <v>2.25</v>
      </c>
      <c r="E72" s="98"/>
    </row>
    <row r="73" spans="1:5" x14ac:dyDescent="0.3">
      <c r="A73" s="17" t="s">
        <v>170</v>
      </c>
      <c r="B73" s="32">
        <v>67</v>
      </c>
      <c r="C73" s="24">
        <v>12</v>
      </c>
      <c r="D73" s="24">
        <f t="shared" si="1"/>
        <v>16.75</v>
      </c>
      <c r="E73" s="98"/>
    </row>
    <row r="74" spans="1:5" x14ac:dyDescent="0.3">
      <c r="A74" s="17" t="s">
        <v>171</v>
      </c>
      <c r="B74" s="32">
        <v>15</v>
      </c>
      <c r="C74" s="24">
        <v>12</v>
      </c>
      <c r="D74" s="24">
        <f t="shared" si="1"/>
        <v>3.75</v>
      </c>
      <c r="E74" s="98"/>
    </row>
    <row r="75" spans="1:5" x14ac:dyDescent="0.3">
      <c r="A75" s="17" t="s">
        <v>172</v>
      </c>
      <c r="B75" s="32">
        <v>61</v>
      </c>
      <c r="C75" s="24">
        <v>12</v>
      </c>
      <c r="D75" s="24">
        <f t="shared" si="1"/>
        <v>15.25</v>
      </c>
      <c r="E75" s="98"/>
    </row>
    <row r="76" spans="1:5" x14ac:dyDescent="0.3">
      <c r="A76" s="17" t="s">
        <v>173</v>
      </c>
      <c r="B76" s="32">
        <v>83</v>
      </c>
      <c r="C76" s="24">
        <v>16</v>
      </c>
      <c r="D76" s="24">
        <f t="shared" si="1"/>
        <v>15.5625</v>
      </c>
      <c r="E76" s="98"/>
    </row>
    <row r="77" spans="1:5" x14ac:dyDescent="0.3">
      <c r="A77" s="17" t="s">
        <v>174</v>
      </c>
      <c r="B77" s="32">
        <v>73</v>
      </c>
      <c r="C77" s="24">
        <v>10</v>
      </c>
      <c r="D77" s="24">
        <f t="shared" si="1"/>
        <v>21.9</v>
      </c>
      <c r="E77" s="98"/>
    </row>
    <row r="78" spans="1:5" x14ac:dyDescent="0.3">
      <c r="A78" s="17" t="s">
        <v>175</v>
      </c>
      <c r="B78" s="32">
        <v>48</v>
      </c>
      <c r="C78" s="24">
        <v>40</v>
      </c>
      <c r="D78" s="24">
        <f t="shared" si="1"/>
        <v>3.5999999999999996</v>
      </c>
      <c r="E78" s="98"/>
    </row>
    <row r="79" spans="1:5" x14ac:dyDescent="0.3">
      <c r="A79" s="17" t="s">
        <v>179</v>
      </c>
      <c r="B79" s="32">
        <v>153</v>
      </c>
      <c r="C79" s="24">
        <v>10</v>
      </c>
      <c r="D79" s="24">
        <f t="shared" si="1"/>
        <v>45.9</v>
      </c>
      <c r="E79" s="98"/>
    </row>
    <row r="80" spans="1:5" x14ac:dyDescent="0.3">
      <c r="A80" s="17" t="s">
        <v>180</v>
      </c>
      <c r="B80" s="32">
        <v>74</v>
      </c>
      <c r="C80" s="24">
        <v>60</v>
      </c>
      <c r="D80" s="24">
        <f t="shared" si="1"/>
        <v>3.7</v>
      </c>
      <c r="E80" s="98"/>
    </row>
    <row r="81" spans="1:5" x14ac:dyDescent="0.3">
      <c r="A81" s="17" t="s">
        <v>181</v>
      </c>
      <c r="B81" s="32">
        <v>114</v>
      </c>
      <c r="C81" s="24">
        <v>93</v>
      </c>
      <c r="D81" s="24">
        <f t="shared" si="1"/>
        <v>3.6774193548387095</v>
      </c>
      <c r="E81" s="98"/>
    </row>
    <row r="82" spans="1:5" x14ac:dyDescent="0.3">
      <c r="A82" s="17" t="s">
        <v>182</v>
      </c>
      <c r="B82" s="32">
        <v>297</v>
      </c>
      <c r="C82" s="24">
        <v>123</v>
      </c>
      <c r="D82" s="24">
        <f t="shared" si="1"/>
        <v>7.2439024390243905</v>
      </c>
      <c r="E82" s="98"/>
    </row>
    <row r="83" spans="1:5" x14ac:dyDescent="0.3">
      <c r="A83" s="17" t="s">
        <v>183</v>
      </c>
      <c r="B83" s="32">
        <v>182</v>
      </c>
      <c r="C83" s="24">
        <v>133</v>
      </c>
      <c r="D83" s="24">
        <f t="shared" si="1"/>
        <v>4.1052631578947363</v>
      </c>
      <c r="E83" s="98"/>
    </row>
    <row r="84" spans="1:5" x14ac:dyDescent="0.3">
      <c r="A84" s="17" t="s">
        <v>184</v>
      </c>
      <c r="B84" s="32">
        <v>29</v>
      </c>
      <c r="C84" s="24">
        <v>176</v>
      </c>
      <c r="D84" s="24">
        <f t="shared" si="1"/>
        <v>0.49431818181818182</v>
      </c>
      <c r="E84" s="98" t="s">
        <v>837</v>
      </c>
    </row>
    <row r="85" spans="1:5" x14ac:dyDescent="0.3">
      <c r="A85" s="17" t="s">
        <v>185</v>
      </c>
      <c r="B85" s="32">
        <v>291</v>
      </c>
      <c r="C85" s="24">
        <v>51</v>
      </c>
      <c r="D85" s="24">
        <f t="shared" si="1"/>
        <v>17.117647058823529</v>
      </c>
      <c r="E85" s="98"/>
    </row>
    <row r="86" spans="1:5" x14ac:dyDescent="0.3">
      <c r="A86" s="17" t="s">
        <v>186</v>
      </c>
      <c r="B86" s="32">
        <v>362</v>
      </c>
      <c r="C86" s="24">
        <v>98</v>
      </c>
      <c r="D86" s="24">
        <f t="shared" si="1"/>
        <v>11.081632653061225</v>
      </c>
      <c r="E86" s="98"/>
    </row>
    <row r="87" spans="1:5" x14ac:dyDescent="0.3">
      <c r="A87" s="17" t="s">
        <v>187</v>
      </c>
      <c r="B87" s="32">
        <v>94</v>
      </c>
      <c r="C87" s="24">
        <v>83</v>
      </c>
      <c r="D87" s="24">
        <f t="shared" si="1"/>
        <v>3.3975903614457832</v>
      </c>
      <c r="E87" s="98"/>
    </row>
    <row r="88" spans="1:5" x14ac:dyDescent="0.3">
      <c r="A88" s="17" t="s">
        <v>188</v>
      </c>
      <c r="B88" s="32">
        <v>97</v>
      </c>
      <c r="C88" s="24">
        <v>8</v>
      </c>
      <c r="D88" s="24">
        <f t="shared" si="1"/>
        <v>36.375</v>
      </c>
      <c r="E88" s="98"/>
    </row>
    <row r="89" spans="1:5" x14ac:dyDescent="0.3">
      <c r="A89" s="17" t="s">
        <v>189</v>
      </c>
      <c r="B89" s="32">
        <v>80</v>
      </c>
      <c r="C89" s="24">
        <v>8</v>
      </c>
      <c r="D89" s="24">
        <f t="shared" si="1"/>
        <v>30</v>
      </c>
      <c r="E89" s="98"/>
    </row>
    <row r="90" spans="1:5" x14ac:dyDescent="0.3">
      <c r="A90" s="17" t="s">
        <v>194</v>
      </c>
      <c r="B90" s="32">
        <v>60</v>
      </c>
      <c r="C90" s="24">
        <v>35</v>
      </c>
      <c r="D90" s="24">
        <f t="shared" si="1"/>
        <v>5.1428571428571432</v>
      </c>
      <c r="E90" s="98"/>
    </row>
    <row r="91" spans="1:5" x14ac:dyDescent="0.3">
      <c r="A91" s="17" t="s">
        <v>195</v>
      </c>
      <c r="B91" s="32">
        <v>7</v>
      </c>
      <c r="C91" s="24">
        <v>35</v>
      </c>
      <c r="D91" s="24">
        <f t="shared" si="1"/>
        <v>0.6</v>
      </c>
      <c r="E91" s="98" t="s">
        <v>837</v>
      </c>
    </row>
    <row r="92" spans="1:5" x14ac:dyDescent="0.3">
      <c r="A92" s="17" t="s">
        <v>196</v>
      </c>
      <c r="B92" s="32">
        <v>165</v>
      </c>
      <c r="C92" s="24">
        <v>75</v>
      </c>
      <c r="D92" s="24">
        <f t="shared" si="1"/>
        <v>6.6</v>
      </c>
      <c r="E92" s="98"/>
    </row>
    <row r="93" spans="1:5" x14ac:dyDescent="0.3">
      <c r="A93" s="17" t="s">
        <v>197</v>
      </c>
      <c r="B93" s="32">
        <v>76</v>
      </c>
      <c r="C93" s="24">
        <v>30</v>
      </c>
      <c r="D93" s="24">
        <f t="shared" si="1"/>
        <v>7.6</v>
      </c>
      <c r="E93" s="98"/>
    </row>
    <row r="94" spans="1:5" x14ac:dyDescent="0.3">
      <c r="A94" s="17" t="s">
        <v>198</v>
      </c>
      <c r="B94" s="32">
        <v>70</v>
      </c>
      <c r="C94" s="24">
        <v>115</v>
      </c>
      <c r="D94" s="24">
        <f t="shared" si="1"/>
        <v>1.826086956521739</v>
      </c>
      <c r="E94" s="98"/>
    </row>
    <row r="95" spans="1:5" x14ac:dyDescent="0.3">
      <c r="A95" s="17" t="s">
        <v>199</v>
      </c>
      <c r="B95" s="32">
        <v>4</v>
      </c>
      <c r="C95" s="24">
        <v>120</v>
      </c>
      <c r="D95" s="24">
        <f t="shared" si="1"/>
        <v>0.1</v>
      </c>
      <c r="E95" s="98" t="s">
        <v>837</v>
      </c>
    </row>
    <row r="96" spans="1:5" x14ac:dyDescent="0.3">
      <c r="A96" s="17" t="s">
        <v>200</v>
      </c>
      <c r="B96" s="32">
        <v>415</v>
      </c>
      <c r="C96" s="24">
        <v>175</v>
      </c>
      <c r="D96" s="24">
        <f t="shared" si="1"/>
        <v>7.1142857142857139</v>
      </c>
      <c r="E96" s="98"/>
    </row>
    <row r="97" spans="1:5" x14ac:dyDescent="0.3">
      <c r="A97" s="17" t="s">
        <v>201</v>
      </c>
      <c r="B97" s="32">
        <v>5</v>
      </c>
      <c r="C97" s="24">
        <v>33</v>
      </c>
      <c r="D97" s="24">
        <f t="shared" si="1"/>
        <v>0.45454545454545453</v>
      </c>
      <c r="E97" s="98" t="s">
        <v>837</v>
      </c>
    </row>
    <row r="98" spans="1:5" x14ac:dyDescent="0.3">
      <c r="A98" s="17" t="s">
        <v>202</v>
      </c>
      <c r="B98" s="32">
        <v>79</v>
      </c>
      <c r="C98" s="24">
        <v>6</v>
      </c>
      <c r="D98" s="24">
        <f t="shared" si="1"/>
        <v>39.5</v>
      </c>
      <c r="E98" s="98"/>
    </row>
    <row r="99" spans="1:5" x14ac:dyDescent="0.3">
      <c r="A99" s="17" t="s">
        <v>204</v>
      </c>
      <c r="B99" s="32">
        <v>90</v>
      </c>
      <c r="C99" s="24">
        <v>10</v>
      </c>
      <c r="D99" s="24">
        <f t="shared" si="1"/>
        <v>27</v>
      </c>
      <c r="E99" s="98"/>
    </row>
    <row r="100" spans="1:5" x14ac:dyDescent="0.3">
      <c r="A100" s="17" t="s">
        <v>205</v>
      </c>
      <c r="B100" s="32">
        <v>8</v>
      </c>
      <c r="C100" s="24">
        <v>10</v>
      </c>
      <c r="D100" s="24">
        <f t="shared" si="1"/>
        <v>2.4</v>
      </c>
      <c r="E100" s="98"/>
    </row>
    <row r="101" spans="1:5" x14ac:dyDescent="0.3">
      <c r="A101" s="17" t="s">
        <v>206</v>
      </c>
      <c r="B101" s="32">
        <v>246</v>
      </c>
      <c r="C101" s="24">
        <v>15</v>
      </c>
      <c r="D101" s="24">
        <f t="shared" si="1"/>
        <v>49.2</v>
      </c>
      <c r="E101" s="98"/>
    </row>
    <row r="102" spans="1:5" x14ac:dyDescent="0.3">
      <c r="A102" s="17" t="s">
        <v>207</v>
      </c>
      <c r="B102" s="32">
        <v>176</v>
      </c>
      <c r="C102" s="24">
        <v>15</v>
      </c>
      <c r="D102" s="24">
        <f t="shared" si="1"/>
        <v>35.200000000000003</v>
      </c>
      <c r="E102" s="98"/>
    </row>
    <row r="103" spans="1:5" x14ac:dyDescent="0.3">
      <c r="A103" s="17" t="s">
        <v>208</v>
      </c>
      <c r="B103" s="32">
        <v>189</v>
      </c>
      <c r="C103" s="24">
        <v>30</v>
      </c>
      <c r="D103" s="24">
        <f t="shared" si="1"/>
        <v>18.899999999999999</v>
      </c>
      <c r="E103" s="98"/>
    </row>
    <row r="104" spans="1:5" x14ac:dyDescent="0.3">
      <c r="A104" s="17" t="s">
        <v>209</v>
      </c>
      <c r="B104" s="32">
        <v>359</v>
      </c>
      <c r="C104" s="24">
        <v>20</v>
      </c>
      <c r="D104" s="24">
        <f t="shared" si="1"/>
        <v>53.849999999999994</v>
      </c>
      <c r="E104" s="98"/>
    </row>
    <row r="105" spans="1:5" x14ac:dyDescent="0.3">
      <c r="A105" s="17" t="s">
        <v>210</v>
      </c>
      <c r="B105" s="32">
        <v>13</v>
      </c>
      <c r="C105" s="24">
        <v>94</v>
      </c>
      <c r="D105" s="24">
        <f t="shared" si="1"/>
        <v>0.41489361702127658</v>
      </c>
      <c r="E105" s="98" t="s">
        <v>837</v>
      </c>
    </row>
    <row r="106" spans="1:5" x14ac:dyDescent="0.3">
      <c r="A106" s="17" t="s">
        <v>211</v>
      </c>
      <c r="B106" s="32">
        <v>160</v>
      </c>
      <c r="C106" s="24">
        <v>30</v>
      </c>
      <c r="D106" s="24">
        <f t="shared" si="1"/>
        <v>16</v>
      </c>
      <c r="E106" s="98"/>
    </row>
    <row r="107" spans="1:5" x14ac:dyDescent="0.3">
      <c r="A107" s="17" t="s">
        <v>213</v>
      </c>
      <c r="B107" s="32">
        <v>20</v>
      </c>
      <c r="C107" s="24">
        <v>6</v>
      </c>
      <c r="D107" s="24">
        <f t="shared" si="1"/>
        <v>10</v>
      </c>
      <c r="E107" s="98"/>
    </row>
    <row r="108" spans="1:5" x14ac:dyDescent="0.3">
      <c r="A108" s="17" t="s">
        <v>214</v>
      </c>
      <c r="B108" s="32">
        <v>227</v>
      </c>
      <c r="C108" s="24">
        <v>4</v>
      </c>
      <c r="D108" s="24">
        <f t="shared" si="1"/>
        <v>170.25</v>
      </c>
      <c r="E108" s="98"/>
    </row>
    <row r="109" spans="1:5" x14ac:dyDescent="0.3">
      <c r="A109" s="17" t="s">
        <v>215</v>
      </c>
      <c r="B109" s="32">
        <v>41</v>
      </c>
      <c r="C109" s="24">
        <v>4</v>
      </c>
      <c r="D109" s="24">
        <f t="shared" si="1"/>
        <v>30.75</v>
      </c>
      <c r="E109" s="98"/>
    </row>
    <row r="110" spans="1:5" x14ac:dyDescent="0.3">
      <c r="A110" s="17" t="s">
        <v>216</v>
      </c>
      <c r="B110" s="32">
        <v>90</v>
      </c>
      <c r="C110" s="24">
        <v>3</v>
      </c>
      <c r="D110" s="24">
        <f t="shared" si="1"/>
        <v>90</v>
      </c>
      <c r="E110" s="98"/>
    </row>
    <row r="111" spans="1:5" x14ac:dyDescent="0.3">
      <c r="A111" s="17" t="s">
        <v>217</v>
      </c>
      <c r="B111" s="32">
        <v>170</v>
      </c>
      <c r="C111" s="24">
        <v>10</v>
      </c>
      <c r="D111" s="24">
        <f t="shared" si="1"/>
        <v>51</v>
      </c>
      <c r="E111" s="98"/>
    </row>
    <row r="112" spans="1:5" x14ac:dyDescent="0.3">
      <c r="A112" s="17" t="s">
        <v>218</v>
      </c>
      <c r="B112" s="32">
        <v>156</v>
      </c>
      <c r="C112" s="24">
        <v>58</v>
      </c>
      <c r="D112" s="24">
        <f t="shared" si="1"/>
        <v>8.068965517241379</v>
      </c>
      <c r="E112" s="98"/>
    </row>
    <row r="113" spans="1:5" x14ac:dyDescent="0.3">
      <c r="A113" s="17" t="s">
        <v>219</v>
      </c>
      <c r="B113" s="32">
        <v>19</v>
      </c>
      <c r="C113" s="24">
        <v>13</v>
      </c>
      <c r="D113" s="24">
        <f t="shared" si="1"/>
        <v>4.384615384615385</v>
      </c>
      <c r="E113" s="98"/>
    </row>
    <row r="114" spans="1:5" x14ac:dyDescent="0.3">
      <c r="A114" s="17" t="s">
        <v>220</v>
      </c>
      <c r="B114" s="32">
        <v>10</v>
      </c>
      <c r="C114" s="24">
        <v>38</v>
      </c>
      <c r="D114" s="24">
        <f t="shared" si="1"/>
        <v>0.78947368421052633</v>
      </c>
      <c r="E114" s="98" t="s">
        <v>837</v>
      </c>
    </row>
    <row r="115" spans="1:5" x14ac:dyDescent="0.3">
      <c r="A115" s="17" t="s">
        <v>221</v>
      </c>
      <c r="B115" s="32">
        <v>13</v>
      </c>
      <c r="C115" s="24">
        <v>9</v>
      </c>
      <c r="D115" s="24">
        <f t="shared" si="1"/>
        <v>4.333333333333333</v>
      </c>
      <c r="E115" s="98"/>
    </row>
    <row r="116" spans="1:5" x14ac:dyDescent="0.3">
      <c r="A116" s="17" t="s">
        <v>222</v>
      </c>
      <c r="B116" s="32">
        <v>214</v>
      </c>
      <c r="C116" s="24">
        <v>37</v>
      </c>
      <c r="D116" s="24">
        <f t="shared" si="1"/>
        <v>17.351351351351351</v>
      </c>
      <c r="E116" s="98"/>
    </row>
    <row r="117" spans="1:5" x14ac:dyDescent="0.3">
      <c r="A117" s="17" t="s">
        <v>223</v>
      </c>
      <c r="B117" s="32">
        <v>58</v>
      </c>
      <c r="C117" s="24">
        <v>42</v>
      </c>
      <c r="D117" s="24">
        <f t="shared" si="1"/>
        <v>4.1428571428571432</v>
      </c>
      <c r="E117" s="98"/>
    </row>
    <row r="118" spans="1:5" x14ac:dyDescent="0.3">
      <c r="A118" s="17" t="s">
        <v>224</v>
      </c>
      <c r="B118" s="32">
        <v>271</v>
      </c>
      <c r="C118" s="24">
        <v>2</v>
      </c>
      <c r="D118" s="24">
        <f t="shared" si="1"/>
        <v>406.5</v>
      </c>
      <c r="E118" s="98"/>
    </row>
    <row r="119" spans="1:5" x14ac:dyDescent="0.3">
      <c r="A119" s="17" t="s">
        <v>225</v>
      </c>
      <c r="B119" s="32">
        <v>7</v>
      </c>
      <c r="C119" s="24">
        <v>56</v>
      </c>
      <c r="D119" s="24">
        <f t="shared" si="1"/>
        <v>0.375</v>
      </c>
      <c r="E119" s="98" t="s">
        <v>837</v>
      </c>
    </row>
    <row r="120" spans="1:5" x14ac:dyDescent="0.3">
      <c r="A120" s="17" t="s">
        <v>226</v>
      </c>
      <c r="B120" s="32">
        <v>41</v>
      </c>
      <c r="C120" s="24">
        <v>6</v>
      </c>
      <c r="D120" s="24">
        <f t="shared" si="1"/>
        <v>20.5</v>
      </c>
      <c r="E120" s="98"/>
    </row>
    <row r="121" spans="1:5" x14ac:dyDescent="0.3">
      <c r="A121" s="17" t="s">
        <v>227</v>
      </c>
      <c r="B121" s="32">
        <v>154</v>
      </c>
      <c r="C121" s="24">
        <v>6</v>
      </c>
      <c r="D121" s="24">
        <f t="shared" si="1"/>
        <v>77</v>
      </c>
      <c r="E121" s="98"/>
    </row>
    <row r="122" spans="1:5" x14ac:dyDescent="0.3">
      <c r="A122" s="17" t="s">
        <v>228</v>
      </c>
      <c r="B122" s="32">
        <v>11</v>
      </c>
      <c r="C122" s="24">
        <v>34</v>
      </c>
      <c r="D122" s="24">
        <f t="shared" si="1"/>
        <v>0.97058823529411764</v>
      </c>
      <c r="E122" s="98"/>
    </row>
    <row r="123" spans="1:5" x14ac:dyDescent="0.3">
      <c r="A123" s="17" t="s">
        <v>229</v>
      </c>
      <c r="B123" s="32">
        <v>306</v>
      </c>
      <c r="C123" s="24">
        <v>4</v>
      </c>
      <c r="D123" s="24">
        <f t="shared" si="1"/>
        <v>229.5</v>
      </c>
      <c r="E123" s="98"/>
    </row>
    <row r="124" spans="1:5" x14ac:dyDescent="0.3">
      <c r="A124" s="17" t="s">
        <v>230</v>
      </c>
      <c r="B124" s="32">
        <v>107</v>
      </c>
      <c r="C124" s="24">
        <v>51</v>
      </c>
      <c r="D124" s="24">
        <f t="shared" si="1"/>
        <v>6.2941176470588234</v>
      </c>
      <c r="E124" s="98"/>
    </row>
    <row r="125" spans="1:5" x14ac:dyDescent="0.3">
      <c r="A125" s="17" t="s">
        <v>231</v>
      </c>
      <c r="B125" s="32">
        <v>365</v>
      </c>
      <c r="C125" s="24">
        <v>55</v>
      </c>
      <c r="D125" s="24">
        <f t="shared" si="1"/>
        <v>19.90909090909091</v>
      </c>
      <c r="E125" s="98"/>
    </row>
    <row r="126" spans="1:5" x14ac:dyDescent="0.3">
      <c r="A126" s="17" t="s">
        <v>232</v>
      </c>
      <c r="B126" s="32">
        <v>95</v>
      </c>
      <c r="C126" s="24">
        <v>43</v>
      </c>
      <c r="D126" s="24">
        <f t="shared" si="1"/>
        <v>6.6279069767441854</v>
      </c>
      <c r="E126" s="98"/>
    </row>
    <row r="127" spans="1:5" x14ac:dyDescent="0.3">
      <c r="A127" s="17" t="s">
        <v>233</v>
      </c>
      <c r="B127" s="32">
        <v>34</v>
      </c>
      <c r="C127" s="24">
        <v>19</v>
      </c>
      <c r="D127" s="24">
        <f t="shared" si="1"/>
        <v>5.3684210526315788</v>
      </c>
      <c r="E127" s="98"/>
    </row>
    <row r="128" spans="1:5" x14ac:dyDescent="0.3">
      <c r="A128" s="17" t="s">
        <v>234</v>
      </c>
      <c r="B128" s="32">
        <v>399</v>
      </c>
      <c r="C128" s="24">
        <v>32</v>
      </c>
      <c r="D128" s="24">
        <f t="shared" si="1"/>
        <v>37.40625</v>
      </c>
      <c r="E128" s="98"/>
    </row>
    <row r="129" spans="1:5" x14ac:dyDescent="0.3">
      <c r="A129" s="17" t="s">
        <v>235</v>
      </c>
      <c r="B129" s="32">
        <v>195</v>
      </c>
      <c r="C129" s="24">
        <v>16</v>
      </c>
      <c r="D129" s="24">
        <f t="shared" ref="D129:D192" si="2">$B129/($C129/3)</f>
        <v>36.5625</v>
      </c>
      <c r="E129" s="98"/>
    </row>
    <row r="130" spans="1:5" x14ac:dyDescent="0.3">
      <c r="A130" s="17" t="s">
        <v>236</v>
      </c>
      <c r="B130" s="32">
        <v>242</v>
      </c>
      <c r="C130" s="24">
        <v>44</v>
      </c>
      <c r="D130" s="24">
        <f t="shared" si="2"/>
        <v>16.5</v>
      </c>
      <c r="E130" s="98"/>
    </row>
    <row r="131" spans="1:5" x14ac:dyDescent="0.3">
      <c r="A131" s="17" t="s">
        <v>240</v>
      </c>
      <c r="B131" s="32">
        <v>126</v>
      </c>
      <c r="C131" s="24">
        <v>10</v>
      </c>
      <c r="D131" s="24">
        <f t="shared" si="2"/>
        <v>37.799999999999997</v>
      </c>
      <c r="E131" s="98"/>
    </row>
    <row r="132" spans="1:5" x14ac:dyDescent="0.3">
      <c r="A132" s="17" t="s">
        <v>241</v>
      </c>
      <c r="B132" s="32">
        <v>35</v>
      </c>
      <c r="C132" s="24">
        <v>5</v>
      </c>
      <c r="D132" s="24">
        <f t="shared" si="2"/>
        <v>21</v>
      </c>
      <c r="E132" s="98"/>
    </row>
    <row r="133" spans="1:5" x14ac:dyDescent="0.3">
      <c r="A133" s="17" t="s">
        <v>242</v>
      </c>
      <c r="B133" s="32">
        <v>74</v>
      </c>
      <c r="C133" s="24">
        <v>10</v>
      </c>
      <c r="D133" s="24">
        <f t="shared" si="2"/>
        <v>22.2</v>
      </c>
      <c r="E133" s="98"/>
    </row>
    <row r="134" spans="1:5" x14ac:dyDescent="0.3">
      <c r="A134" s="17" t="s">
        <v>243</v>
      </c>
      <c r="B134" s="32">
        <v>132</v>
      </c>
      <c r="C134" s="24">
        <v>5</v>
      </c>
      <c r="D134" s="24">
        <f t="shared" si="2"/>
        <v>79.2</v>
      </c>
      <c r="E134" s="98"/>
    </row>
    <row r="135" spans="1:5" x14ac:dyDescent="0.3">
      <c r="A135" s="17" t="s">
        <v>244</v>
      </c>
      <c r="B135" s="32">
        <v>318</v>
      </c>
      <c r="C135" s="24">
        <v>70</v>
      </c>
      <c r="D135" s="24">
        <f t="shared" si="2"/>
        <v>13.62857142857143</v>
      </c>
      <c r="E135" s="98"/>
    </row>
    <row r="136" spans="1:5" x14ac:dyDescent="0.3">
      <c r="A136" s="17" t="s">
        <v>245</v>
      </c>
      <c r="B136" s="32">
        <v>46</v>
      </c>
      <c r="C136" s="24">
        <v>70</v>
      </c>
      <c r="D136" s="24">
        <f t="shared" si="2"/>
        <v>1.9714285714285715</v>
      </c>
      <c r="E136" s="98"/>
    </row>
    <row r="137" spans="1:5" x14ac:dyDescent="0.3">
      <c r="A137" s="17" t="s">
        <v>246</v>
      </c>
      <c r="B137" s="32">
        <v>92</v>
      </c>
      <c r="C137" s="24">
        <v>90</v>
      </c>
      <c r="D137" s="24">
        <f t="shared" si="2"/>
        <v>3.0666666666666669</v>
      </c>
      <c r="E137" s="98"/>
    </row>
    <row r="138" spans="1:5" x14ac:dyDescent="0.3">
      <c r="A138" s="17" t="s">
        <v>247</v>
      </c>
      <c r="B138" s="32">
        <v>63</v>
      </c>
      <c r="C138" s="24">
        <v>10</v>
      </c>
      <c r="D138" s="24">
        <f t="shared" si="2"/>
        <v>18.899999999999999</v>
      </c>
      <c r="E138" s="98"/>
    </row>
    <row r="139" spans="1:5" x14ac:dyDescent="0.3">
      <c r="A139" s="17" t="s">
        <v>248</v>
      </c>
      <c r="B139" s="32">
        <v>197</v>
      </c>
      <c r="C139" s="24">
        <v>105</v>
      </c>
      <c r="D139" s="24">
        <f t="shared" si="2"/>
        <v>5.628571428571429</v>
      </c>
      <c r="E139" s="98"/>
    </row>
    <row r="140" spans="1:5" x14ac:dyDescent="0.3">
      <c r="A140" s="17" t="s">
        <v>249</v>
      </c>
      <c r="B140" s="32">
        <v>209</v>
      </c>
      <c r="C140" s="24">
        <v>135</v>
      </c>
      <c r="D140" s="24">
        <f t="shared" si="2"/>
        <v>4.6444444444444448</v>
      </c>
      <c r="E140" s="98"/>
    </row>
    <row r="141" spans="1:5" x14ac:dyDescent="0.3">
      <c r="A141" s="17" t="s">
        <v>250</v>
      </c>
      <c r="B141" s="32">
        <v>68</v>
      </c>
      <c r="C141" s="24">
        <v>205</v>
      </c>
      <c r="D141" s="24">
        <f t="shared" si="2"/>
        <v>0.9951219512195123</v>
      </c>
      <c r="E141" s="98"/>
    </row>
    <row r="142" spans="1:5" x14ac:dyDescent="0.3">
      <c r="A142" s="17" t="s">
        <v>251</v>
      </c>
      <c r="B142" s="32">
        <v>19</v>
      </c>
      <c r="C142" s="24">
        <v>30</v>
      </c>
      <c r="D142" s="24">
        <f t="shared" si="2"/>
        <v>1.9</v>
      </c>
      <c r="E142" s="98"/>
    </row>
    <row r="143" spans="1:5" x14ac:dyDescent="0.3">
      <c r="A143" s="17" t="s">
        <v>253</v>
      </c>
      <c r="B143" s="32">
        <v>34</v>
      </c>
      <c r="C143" s="24">
        <v>4</v>
      </c>
      <c r="D143" s="24">
        <f t="shared" si="2"/>
        <v>25.5</v>
      </c>
      <c r="E143" s="98"/>
    </row>
    <row r="144" spans="1:5" x14ac:dyDescent="0.3">
      <c r="A144" s="17" t="s">
        <v>262</v>
      </c>
      <c r="B144" s="32">
        <v>221</v>
      </c>
      <c r="C144" s="24">
        <v>59</v>
      </c>
      <c r="D144" s="24">
        <f t="shared" si="2"/>
        <v>11.23728813559322</v>
      </c>
      <c r="E144" s="98"/>
    </row>
    <row r="145" spans="1:5" x14ac:dyDescent="0.3">
      <c r="A145" s="17" t="s">
        <v>263</v>
      </c>
      <c r="B145" s="32">
        <v>8</v>
      </c>
      <c r="C145" s="24">
        <v>17</v>
      </c>
      <c r="D145" s="24">
        <f t="shared" si="2"/>
        <v>1.4117647058823528</v>
      </c>
      <c r="E145" s="98"/>
    </row>
    <row r="146" spans="1:5" x14ac:dyDescent="0.3">
      <c r="A146" s="17" t="s">
        <v>264</v>
      </c>
      <c r="B146" s="32">
        <v>17</v>
      </c>
      <c r="C146" s="24">
        <v>27</v>
      </c>
      <c r="D146" s="24">
        <f t="shared" si="2"/>
        <v>1.8888888888888888</v>
      </c>
      <c r="E146" s="98"/>
    </row>
    <row r="147" spans="1:5" x14ac:dyDescent="0.3">
      <c r="A147" s="17" t="s">
        <v>265</v>
      </c>
      <c r="B147" s="32">
        <v>4</v>
      </c>
      <c r="C147" s="24">
        <v>28</v>
      </c>
      <c r="D147" s="24">
        <f t="shared" si="2"/>
        <v>0.42857142857142855</v>
      </c>
      <c r="E147" s="98" t="s">
        <v>837</v>
      </c>
    </row>
    <row r="148" spans="1:5" x14ac:dyDescent="0.3">
      <c r="A148" s="17" t="s">
        <v>266</v>
      </c>
      <c r="B148" s="32">
        <v>23</v>
      </c>
      <c r="C148" s="24">
        <v>94</v>
      </c>
      <c r="D148" s="24">
        <f t="shared" si="2"/>
        <v>0.73404255319148937</v>
      </c>
      <c r="E148" s="98" t="s">
        <v>837</v>
      </c>
    </row>
    <row r="149" spans="1:5" x14ac:dyDescent="0.3">
      <c r="A149" s="17" t="s">
        <v>267</v>
      </c>
      <c r="B149" s="32">
        <v>106</v>
      </c>
      <c r="C149" s="24">
        <v>32</v>
      </c>
      <c r="D149" s="24">
        <f t="shared" si="2"/>
        <v>9.9375</v>
      </c>
      <c r="E149" s="98"/>
    </row>
    <row r="150" spans="1:5" x14ac:dyDescent="0.3">
      <c r="A150" s="17" t="s">
        <v>268</v>
      </c>
      <c r="B150" s="32">
        <v>194</v>
      </c>
      <c r="C150" s="24">
        <v>23</v>
      </c>
      <c r="D150" s="24">
        <f t="shared" si="2"/>
        <v>25.304347826086957</v>
      </c>
      <c r="E150" s="98"/>
    </row>
    <row r="151" spans="1:5" x14ac:dyDescent="0.3">
      <c r="A151" s="17" t="s">
        <v>269</v>
      </c>
      <c r="B151" s="32">
        <v>109</v>
      </c>
      <c r="C151" s="24">
        <v>23</v>
      </c>
      <c r="D151" s="24">
        <f t="shared" si="2"/>
        <v>14.217391304347826</v>
      </c>
      <c r="E151" s="98"/>
    </row>
    <row r="152" spans="1:5" x14ac:dyDescent="0.3">
      <c r="A152" s="17" t="s">
        <v>291</v>
      </c>
      <c r="B152" s="32">
        <v>24</v>
      </c>
      <c r="C152" s="24">
        <v>17</v>
      </c>
      <c r="D152" s="24">
        <f t="shared" si="2"/>
        <v>4.2352941176470589</v>
      </c>
      <c r="E152" s="98"/>
    </row>
    <row r="153" spans="1:5" x14ac:dyDescent="0.3">
      <c r="A153" s="17" t="s">
        <v>292</v>
      </c>
      <c r="B153" s="32">
        <v>21</v>
      </c>
      <c r="C153" s="24">
        <v>2</v>
      </c>
      <c r="D153" s="24">
        <f t="shared" si="2"/>
        <v>31.5</v>
      </c>
      <c r="E153" s="98"/>
    </row>
    <row r="154" spans="1:5" x14ac:dyDescent="0.3">
      <c r="A154" s="17" t="s">
        <v>293</v>
      </c>
      <c r="B154" s="32">
        <v>162</v>
      </c>
      <c r="C154" s="24">
        <v>30</v>
      </c>
      <c r="D154" s="24">
        <f t="shared" si="2"/>
        <v>16.2</v>
      </c>
      <c r="E154" s="98"/>
    </row>
    <row r="155" spans="1:5" x14ac:dyDescent="0.3">
      <c r="A155" s="17" t="s">
        <v>294</v>
      </c>
      <c r="B155" s="32">
        <v>2</v>
      </c>
      <c r="C155" s="24">
        <v>6</v>
      </c>
      <c r="D155" s="24">
        <f t="shared" si="2"/>
        <v>1</v>
      </c>
      <c r="E155" s="98"/>
    </row>
    <row r="156" spans="1:5" x14ac:dyDescent="0.3">
      <c r="A156" s="17" t="s">
        <v>295</v>
      </c>
      <c r="B156" s="32">
        <v>83</v>
      </c>
      <c r="C156" s="24">
        <v>4</v>
      </c>
      <c r="D156" s="24">
        <f t="shared" si="2"/>
        <v>62.25</v>
      </c>
      <c r="E156" s="98"/>
    </row>
    <row r="157" spans="1:5" x14ac:dyDescent="0.3">
      <c r="A157" s="17" t="s">
        <v>296</v>
      </c>
      <c r="B157" s="32">
        <v>91</v>
      </c>
      <c r="C157" s="24">
        <v>4</v>
      </c>
      <c r="D157" s="24">
        <f t="shared" si="2"/>
        <v>68.25</v>
      </c>
      <c r="E157" s="98"/>
    </row>
    <row r="158" spans="1:5" x14ac:dyDescent="0.3">
      <c r="A158" s="17" t="s">
        <v>297</v>
      </c>
      <c r="B158" s="32">
        <v>86</v>
      </c>
      <c r="C158" s="24">
        <v>3</v>
      </c>
      <c r="D158" s="24">
        <f t="shared" si="2"/>
        <v>86</v>
      </c>
      <c r="E158" s="98"/>
    </row>
    <row r="159" spans="1:5" x14ac:dyDescent="0.3">
      <c r="A159" s="17" t="s">
        <v>298</v>
      </c>
      <c r="B159" s="32">
        <v>88</v>
      </c>
      <c r="C159" s="24">
        <v>4</v>
      </c>
      <c r="D159" s="24">
        <f t="shared" si="2"/>
        <v>66</v>
      </c>
      <c r="E159" s="98"/>
    </row>
    <row r="160" spans="1:5" x14ac:dyDescent="0.3">
      <c r="A160" s="17" t="s">
        <v>299</v>
      </c>
      <c r="B160" s="32">
        <v>4</v>
      </c>
      <c r="C160" s="24">
        <v>3</v>
      </c>
      <c r="D160" s="24">
        <f t="shared" si="2"/>
        <v>4</v>
      </c>
      <c r="E160" s="98"/>
    </row>
    <row r="161" spans="1:5" x14ac:dyDescent="0.3">
      <c r="A161" s="17" t="s">
        <v>300</v>
      </c>
      <c r="B161" s="32">
        <v>32</v>
      </c>
      <c r="C161" s="24">
        <v>4</v>
      </c>
      <c r="D161" s="24">
        <f t="shared" si="2"/>
        <v>24</v>
      </c>
      <c r="E161" s="98"/>
    </row>
    <row r="162" spans="1:5" x14ac:dyDescent="0.3">
      <c r="A162" s="17" t="s">
        <v>301</v>
      </c>
      <c r="B162" s="32">
        <v>25</v>
      </c>
      <c r="C162" s="24">
        <v>3</v>
      </c>
      <c r="D162" s="24">
        <f t="shared" si="2"/>
        <v>25</v>
      </c>
      <c r="E162" s="98"/>
    </row>
    <row r="163" spans="1:5" x14ac:dyDescent="0.3">
      <c r="A163" s="17" t="s">
        <v>302</v>
      </c>
      <c r="B163" s="32">
        <v>221</v>
      </c>
      <c r="C163" s="24">
        <v>6</v>
      </c>
      <c r="D163" s="24">
        <f t="shared" si="2"/>
        <v>110.5</v>
      </c>
      <c r="E163" s="98"/>
    </row>
    <row r="164" spans="1:5" x14ac:dyDescent="0.3">
      <c r="A164" s="17" t="s">
        <v>303</v>
      </c>
      <c r="B164" s="32">
        <v>38</v>
      </c>
      <c r="C164" s="24">
        <v>6</v>
      </c>
      <c r="D164" s="24">
        <f t="shared" si="2"/>
        <v>19</v>
      </c>
      <c r="E164" s="98"/>
    </row>
    <row r="165" spans="1:5" x14ac:dyDescent="0.3">
      <c r="A165" s="17" t="s">
        <v>312</v>
      </c>
      <c r="B165" s="32">
        <v>108</v>
      </c>
      <c r="C165" s="24">
        <v>17</v>
      </c>
      <c r="D165" s="24">
        <f t="shared" si="2"/>
        <v>19.058823529411764</v>
      </c>
      <c r="E165" s="98"/>
    </row>
    <row r="166" spans="1:5" x14ac:dyDescent="0.3">
      <c r="A166" s="17" t="s">
        <v>314</v>
      </c>
      <c r="B166" s="32">
        <v>44</v>
      </c>
      <c r="C166" s="24">
        <v>30</v>
      </c>
      <c r="D166" s="24">
        <f t="shared" si="2"/>
        <v>4.4000000000000004</v>
      </c>
      <c r="E166" s="98"/>
    </row>
    <row r="167" spans="1:5" x14ac:dyDescent="0.3">
      <c r="A167" s="17" t="s">
        <v>315</v>
      </c>
      <c r="B167" s="32">
        <v>36</v>
      </c>
      <c r="C167" s="24">
        <v>12</v>
      </c>
      <c r="D167" s="24">
        <f t="shared" si="2"/>
        <v>9</v>
      </c>
      <c r="E167" s="98"/>
    </row>
    <row r="168" spans="1:5" x14ac:dyDescent="0.3">
      <c r="A168" s="17" t="s">
        <v>316</v>
      </c>
      <c r="B168" s="32">
        <v>59</v>
      </c>
      <c r="C168" s="24">
        <v>9</v>
      </c>
      <c r="D168" s="24">
        <f t="shared" si="2"/>
        <v>19.666666666666668</v>
      </c>
      <c r="E168" s="98"/>
    </row>
    <row r="169" spans="1:5" x14ac:dyDescent="0.3">
      <c r="A169" s="17" t="s">
        <v>317</v>
      </c>
      <c r="B169" s="32">
        <v>50</v>
      </c>
      <c r="C169" s="24">
        <v>6</v>
      </c>
      <c r="D169" s="24">
        <f t="shared" si="2"/>
        <v>25</v>
      </c>
      <c r="E169" s="98"/>
    </row>
    <row r="170" spans="1:5" x14ac:dyDescent="0.3">
      <c r="A170" s="17" t="s">
        <v>318</v>
      </c>
      <c r="B170" s="32">
        <v>2</v>
      </c>
      <c r="C170" s="24">
        <v>14</v>
      </c>
      <c r="D170" s="24">
        <f t="shared" si="2"/>
        <v>0.42857142857142855</v>
      </c>
      <c r="E170" s="98" t="s">
        <v>837</v>
      </c>
    </row>
    <row r="171" spans="1:5" x14ac:dyDescent="0.3">
      <c r="A171" s="17" t="s">
        <v>319</v>
      </c>
      <c r="B171" s="32">
        <v>141</v>
      </c>
      <c r="C171" s="24">
        <v>43</v>
      </c>
      <c r="D171" s="24">
        <f t="shared" si="2"/>
        <v>9.8372093023255811</v>
      </c>
      <c r="E171" s="98"/>
    </row>
    <row r="172" spans="1:5" x14ac:dyDescent="0.3">
      <c r="A172" s="17" t="s">
        <v>320</v>
      </c>
      <c r="B172" s="32">
        <v>21</v>
      </c>
      <c r="C172" s="24">
        <v>39</v>
      </c>
      <c r="D172" s="24">
        <f t="shared" si="2"/>
        <v>1.6153846153846154</v>
      </c>
      <c r="E172" s="98"/>
    </row>
    <row r="173" spans="1:5" x14ac:dyDescent="0.3">
      <c r="A173" s="17" t="s">
        <v>321</v>
      </c>
      <c r="B173" s="32">
        <v>23</v>
      </c>
      <c r="C173" s="24">
        <v>53</v>
      </c>
      <c r="D173" s="24">
        <f t="shared" si="2"/>
        <v>1.3018867924528301</v>
      </c>
      <c r="E173" s="98"/>
    </row>
    <row r="174" spans="1:5" x14ac:dyDescent="0.3">
      <c r="A174" s="17" t="s">
        <v>322</v>
      </c>
      <c r="B174" s="32">
        <v>172</v>
      </c>
      <c r="C174" s="24">
        <v>8</v>
      </c>
      <c r="D174" s="24">
        <f t="shared" si="2"/>
        <v>64.5</v>
      </c>
      <c r="E174" s="98"/>
    </row>
    <row r="175" spans="1:5" x14ac:dyDescent="0.3">
      <c r="A175" s="17" t="s">
        <v>323</v>
      </c>
      <c r="B175" s="32">
        <v>313</v>
      </c>
      <c r="C175" s="24">
        <v>12</v>
      </c>
      <c r="D175" s="24">
        <f t="shared" si="2"/>
        <v>78.25</v>
      </c>
      <c r="E175" s="98"/>
    </row>
    <row r="176" spans="1:5" x14ac:dyDescent="0.3">
      <c r="A176" s="17" t="s">
        <v>324</v>
      </c>
      <c r="B176" s="32">
        <v>80</v>
      </c>
      <c r="C176" s="24">
        <v>4</v>
      </c>
      <c r="D176" s="24">
        <f t="shared" si="2"/>
        <v>60</v>
      </c>
      <c r="E176" s="98"/>
    </row>
    <row r="177" spans="1:5" x14ac:dyDescent="0.3">
      <c r="A177" s="17" t="s">
        <v>325</v>
      </c>
      <c r="B177" s="32">
        <v>160</v>
      </c>
      <c r="C177" s="24">
        <v>7</v>
      </c>
      <c r="D177" s="24">
        <f t="shared" si="2"/>
        <v>68.571428571428569</v>
      </c>
      <c r="E177" s="98"/>
    </row>
    <row r="178" spans="1:5" x14ac:dyDescent="0.3">
      <c r="A178" s="17" t="s">
        <v>326</v>
      </c>
      <c r="B178" s="32">
        <v>95</v>
      </c>
      <c r="C178" s="24">
        <v>37</v>
      </c>
      <c r="D178" s="24">
        <f t="shared" si="2"/>
        <v>7.7027027027027026</v>
      </c>
      <c r="E178" s="98"/>
    </row>
    <row r="179" spans="1:5" x14ac:dyDescent="0.3">
      <c r="A179" s="17" t="s">
        <v>327</v>
      </c>
      <c r="B179" s="32">
        <v>10</v>
      </c>
      <c r="C179" s="24">
        <v>31</v>
      </c>
      <c r="D179" s="24">
        <f t="shared" si="2"/>
        <v>0.96774193548387089</v>
      </c>
      <c r="E179" s="98"/>
    </row>
    <row r="180" spans="1:5" x14ac:dyDescent="0.3">
      <c r="A180" s="17" t="s">
        <v>328</v>
      </c>
      <c r="B180" s="32">
        <v>20</v>
      </c>
      <c r="C180" s="24">
        <v>10</v>
      </c>
      <c r="D180" s="24">
        <f t="shared" si="2"/>
        <v>6</v>
      </c>
      <c r="E180" s="98"/>
    </row>
    <row r="181" spans="1:5" x14ac:dyDescent="0.3">
      <c r="A181" s="17" t="s">
        <v>329</v>
      </c>
      <c r="B181" s="32">
        <v>165</v>
      </c>
      <c r="C181" s="24">
        <v>30</v>
      </c>
      <c r="D181" s="24">
        <f t="shared" si="2"/>
        <v>16.5</v>
      </c>
      <c r="E181" s="98"/>
    </row>
    <row r="182" spans="1:5" x14ac:dyDescent="0.3">
      <c r="A182" s="17" t="s">
        <v>330</v>
      </c>
      <c r="B182" s="32">
        <v>42</v>
      </c>
      <c r="C182" s="24">
        <v>15</v>
      </c>
      <c r="D182" s="24">
        <f t="shared" si="2"/>
        <v>8.4</v>
      </c>
      <c r="E182" s="98"/>
    </row>
    <row r="183" spans="1:5" x14ac:dyDescent="0.3">
      <c r="A183" s="17" t="s">
        <v>331</v>
      </c>
      <c r="B183" s="32">
        <v>66</v>
      </c>
      <c r="C183" s="24">
        <v>25</v>
      </c>
      <c r="D183" s="24">
        <f t="shared" si="2"/>
        <v>7.919999999999999</v>
      </c>
      <c r="E183" s="98"/>
    </row>
    <row r="184" spans="1:5" x14ac:dyDescent="0.3">
      <c r="A184" s="17" t="s">
        <v>332</v>
      </c>
      <c r="B184" s="32">
        <v>140</v>
      </c>
      <c r="C184" s="24">
        <v>10</v>
      </c>
      <c r="D184" s="24">
        <f t="shared" si="2"/>
        <v>42</v>
      </c>
      <c r="E184" s="98"/>
    </row>
    <row r="185" spans="1:5" x14ac:dyDescent="0.3">
      <c r="A185" s="17" t="s">
        <v>333</v>
      </c>
      <c r="B185" s="32">
        <v>22</v>
      </c>
      <c r="C185" s="24">
        <v>40</v>
      </c>
      <c r="D185" s="24">
        <f t="shared" si="2"/>
        <v>1.65</v>
      </c>
      <c r="E185" s="98"/>
    </row>
    <row r="186" spans="1:5" x14ac:dyDescent="0.3">
      <c r="A186" s="17" t="s">
        <v>334</v>
      </c>
      <c r="B186" s="32">
        <v>172</v>
      </c>
      <c r="C186" s="24">
        <v>25</v>
      </c>
      <c r="D186" s="24">
        <f t="shared" si="2"/>
        <v>20.639999999999997</v>
      </c>
      <c r="E186" s="98"/>
    </row>
    <row r="187" spans="1:5" x14ac:dyDescent="0.3">
      <c r="A187" s="17" t="s">
        <v>335</v>
      </c>
      <c r="B187" s="32">
        <v>208</v>
      </c>
      <c r="C187" s="24">
        <v>30</v>
      </c>
      <c r="D187" s="24">
        <f t="shared" si="2"/>
        <v>20.8</v>
      </c>
      <c r="E187" s="98"/>
    </row>
    <row r="188" spans="1:5" x14ac:dyDescent="0.3">
      <c r="A188" s="17" t="s">
        <v>336</v>
      </c>
      <c r="B188" s="32">
        <v>39</v>
      </c>
      <c r="C188" s="24">
        <v>90</v>
      </c>
      <c r="D188" s="24">
        <f t="shared" si="2"/>
        <v>1.3</v>
      </c>
      <c r="E188" s="98"/>
    </row>
    <row r="189" spans="1:5" x14ac:dyDescent="0.3">
      <c r="A189" s="17" t="s">
        <v>337</v>
      </c>
      <c r="B189" s="32">
        <v>372</v>
      </c>
      <c r="C189" s="24">
        <v>15</v>
      </c>
      <c r="D189" s="24">
        <f t="shared" si="2"/>
        <v>74.400000000000006</v>
      </c>
      <c r="E189" s="98"/>
    </row>
    <row r="190" spans="1:5" x14ac:dyDescent="0.3">
      <c r="A190" s="17" t="s">
        <v>338</v>
      </c>
      <c r="B190" s="32">
        <v>112</v>
      </c>
      <c r="C190" s="24">
        <v>2</v>
      </c>
      <c r="D190" s="24">
        <f t="shared" si="2"/>
        <v>168</v>
      </c>
      <c r="E190" s="98"/>
    </row>
    <row r="191" spans="1:5" x14ac:dyDescent="0.3">
      <c r="A191" s="17" t="s">
        <v>339</v>
      </c>
      <c r="B191" s="32">
        <v>6</v>
      </c>
      <c r="C191" s="24">
        <v>81</v>
      </c>
      <c r="D191" s="24">
        <f t="shared" si="2"/>
        <v>0.22222222222222221</v>
      </c>
      <c r="E191" s="98" t="s">
        <v>837</v>
      </c>
    </row>
    <row r="192" spans="1:5" x14ac:dyDescent="0.3">
      <c r="A192" s="17" t="s">
        <v>340</v>
      </c>
      <c r="B192" s="32">
        <v>10</v>
      </c>
      <c r="C192" s="24">
        <v>2</v>
      </c>
      <c r="D192" s="24">
        <f t="shared" si="2"/>
        <v>15</v>
      </c>
      <c r="E192" s="98"/>
    </row>
    <row r="193" spans="1:5" x14ac:dyDescent="0.3">
      <c r="A193" s="17" t="s">
        <v>341</v>
      </c>
      <c r="B193" s="32">
        <v>12</v>
      </c>
      <c r="C193" s="24">
        <v>99</v>
      </c>
      <c r="D193" s="24">
        <f t="shared" ref="D193:D221" si="3">$B193/($C193/3)</f>
        <v>0.36363636363636365</v>
      </c>
      <c r="E193" s="98" t="s">
        <v>837</v>
      </c>
    </row>
    <row r="194" spans="1:5" x14ac:dyDescent="0.3">
      <c r="A194" s="17" t="s">
        <v>342</v>
      </c>
      <c r="B194" s="32">
        <v>89</v>
      </c>
      <c r="C194" s="24">
        <v>89</v>
      </c>
      <c r="D194" s="24">
        <f t="shared" si="3"/>
        <v>3</v>
      </c>
      <c r="E194" s="98"/>
    </row>
    <row r="195" spans="1:5" x14ac:dyDescent="0.3">
      <c r="A195" s="17" t="s">
        <v>343</v>
      </c>
      <c r="B195" s="32">
        <v>116</v>
      </c>
      <c r="C195" s="24">
        <v>82</v>
      </c>
      <c r="D195" s="24">
        <f t="shared" si="3"/>
        <v>4.2439024390243905</v>
      </c>
      <c r="E195" s="98"/>
    </row>
    <row r="196" spans="1:5" x14ac:dyDescent="0.3">
      <c r="A196" s="17" t="s">
        <v>344</v>
      </c>
      <c r="B196" s="32">
        <v>272</v>
      </c>
      <c r="C196" s="24">
        <v>2</v>
      </c>
      <c r="D196" s="24">
        <f t="shared" si="3"/>
        <v>408</v>
      </c>
      <c r="E196" s="98"/>
    </row>
    <row r="197" spans="1:5" x14ac:dyDescent="0.3">
      <c r="A197" s="17" t="s">
        <v>345</v>
      </c>
      <c r="B197" s="32">
        <v>53</v>
      </c>
      <c r="C197" s="24">
        <v>23</v>
      </c>
      <c r="D197" s="24">
        <f t="shared" si="3"/>
        <v>6.9130434782608692</v>
      </c>
      <c r="E197" s="98"/>
    </row>
    <row r="198" spans="1:5" x14ac:dyDescent="0.3">
      <c r="A198" s="17" t="s">
        <v>346</v>
      </c>
      <c r="B198" s="32">
        <v>170</v>
      </c>
      <c r="C198" s="24">
        <v>3</v>
      </c>
      <c r="D198" s="24">
        <f t="shared" si="3"/>
        <v>170</v>
      </c>
      <c r="E198" s="98"/>
    </row>
    <row r="199" spans="1:5" x14ac:dyDescent="0.3">
      <c r="A199" s="17" t="s">
        <v>347</v>
      </c>
      <c r="B199" s="32">
        <v>3</v>
      </c>
      <c r="C199" s="24">
        <v>8</v>
      </c>
      <c r="D199" s="24">
        <f t="shared" si="3"/>
        <v>1.125</v>
      </c>
      <c r="E199" s="98"/>
    </row>
    <row r="200" spans="1:5" x14ac:dyDescent="0.3">
      <c r="A200" s="17" t="s">
        <v>348</v>
      </c>
      <c r="B200" s="32">
        <v>31</v>
      </c>
      <c r="C200" s="24">
        <v>7</v>
      </c>
      <c r="D200" s="24">
        <f t="shared" si="3"/>
        <v>13.285714285714285</v>
      </c>
      <c r="E200" s="98"/>
    </row>
    <row r="201" spans="1:5" x14ac:dyDescent="0.3">
      <c r="A201" s="17" t="s">
        <v>349</v>
      </c>
      <c r="B201" s="32">
        <v>60</v>
      </c>
      <c r="C201" s="24">
        <v>1</v>
      </c>
      <c r="D201" s="24">
        <f t="shared" si="3"/>
        <v>180</v>
      </c>
      <c r="E201" s="98"/>
    </row>
    <row r="202" spans="1:5" x14ac:dyDescent="0.3">
      <c r="A202" s="17" t="s">
        <v>350</v>
      </c>
      <c r="B202" s="32">
        <v>29</v>
      </c>
      <c r="C202" s="24">
        <v>16</v>
      </c>
      <c r="D202" s="24">
        <f t="shared" si="3"/>
        <v>5.4375</v>
      </c>
      <c r="E202" s="98"/>
    </row>
    <row r="203" spans="1:5" x14ac:dyDescent="0.3">
      <c r="A203" s="17" t="s">
        <v>352</v>
      </c>
      <c r="B203" s="32">
        <v>156</v>
      </c>
      <c r="C203" s="24">
        <v>12</v>
      </c>
      <c r="D203" s="24">
        <f t="shared" si="3"/>
        <v>39</v>
      </c>
      <c r="E203" s="98"/>
    </row>
    <row r="204" spans="1:5" x14ac:dyDescent="0.3">
      <c r="A204" s="17" t="s">
        <v>353</v>
      </c>
      <c r="B204" s="32">
        <v>23</v>
      </c>
      <c r="C204" s="24">
        <v>29</v>
      </c>
      <c r="D204" s="24">
        <f t="shared" si="3"/>
        <v>2.3793103448275863</v>
      </c>
      <c r="E204" s="98"/>
    </row>
    <row r="205" spans="1:5" x14ac:dyDescent="0.3">
      <c r="A205" s="17" t="s">
        <v>354</v>
      </c>
      <c r="B205" s="32">
        <v>200</v>
      </c>
      <c r="C205" s="24">
        <v>15</v>
      </c>
      <c r="D205" s="24">
        <f t="shared" si="3"/>
        <v>40</v>
      </c>
      <c r="E205" s="98"/>
    </row>
    <row r="206" spans="1:5" x14ac:dyDescent="0.3">
      <c r="A206" s="17" t="s">
        <v>355</v>
      </c>
      <c r="B206" s="32">
        <v>181</v>
      </c>
      <c r="C206" s="24">
        <v>1</v>
      </c>
      <c r="D206" s="24">
        <f t="shared" si="3"/>
        <v>543</v>
      </c>
      <c r="E206" s="98"/>
    </row>
    <row r="207" spans="1:5" x14ac:dyDescent="0.3">
      <c r="A207" s="17" t="s">
        <v>356</v>
      </c>
      <c r="B207" s="32">
        <v>113</v>
      </c>
      <c r="C207" s="24">
        <v>9</v>
      </c>
      <c r="D207" s="24">
        <f t="shared" si="3"/>
        <v>37.666666666666664</v>
      </c>
      <c r="E207" s="98"/>
    </row>
    <row r="208" spans="1:5" x14ac:dyDescent="0.3">
      <c r="A208" s="17" t="s">
        <v>357</v>
      </c>
      <c r="B208" s="32">
        <v>72</v>
      </c>
      <c r="C208" s="24">
        <v>8</v>
      </c>
      <c r="D208" s="24">
        <f t="shared" si="3"/>
        <v>27</v>
      </c>
      <c r="E208" s="98"/>
    </row>
    <row r="209" spans="1:5" x14ac:dyDescent="0.3">
      <c r="A209" s="17" t="s">
        <v>358</v>
      </c>
      <c r="B209" s="32">
        <v>31</v>
      </c>
      <c r="C209" s="24">
        <v>18</v>
      </c>
      <c r="D209" s="24">
        <f t="shared" si="3"/>
        <v>5.166666666666667</v>
      </c>
      <c r="E209" s="98"/>
    </row>
    <row r="210" spans="1:5" x14ac:dyDescent="0.3">
      <c r="A210" s="17" t="s">
        <v>359</v>
      </c>
      <c r="B210" s="32">
        <v>84</v>
      </c>
      <c r="C210" s="24">
        <v>25</v>
      </c>
      <c r="D210" s="24">
        <f t="shared" si="3"/>
        <v>10.08</v>
      </c>
      <c r="E210" s="98"/>
    </row>
    <row r="211" spans="1:5" x14ac:dyDescent="0.3">
      <c r="A211" s="17" t="s">
        <v>360</v>
      </c>
      <c r="B211" s="32">
        <v>117</v>
      </c>
      <c r="C211" s="24">
        <v>31</v>
      </c>
      <c r="D211" s="24">
        <f t="shared" si="3"/>
        <v>11.32258064516129</v>
      </c>
      <c r="E211" s="98"/>
    </row>
    <row r="212" spans="1:5" x14ac:dyDescent="0.3">
      <c r="A212" s="17" t="s">
        <v>361</v>
      </c>
      <c r="B212" s="32">
        <v>54</v>
      </c>
      <c r="C212" s="24">
        <v>48</v>
      </c>
      <c r="D212" s="24">
        <f t="shared" si="3"/>
        <v>3.375</v>
      </c>
      <c r="E212" s="98"/>
    </row>
    <row r="213" spans="1:5" x14ac:dyDescent="0.3">
      <c r="A213" s="17" t="s">
        <v>362</v>
      </c>
      <c r="B213" s="32">
        <v>115</v>
      </c>
      <c r="C213" s="24">
        <v>64</v>
      </c>
      <c r="D213" s="24">
        <f t="shared" si="3"/>
        <v>5.390625</v>
      </c>
      <c r="E213" s="98"/>
    </row>
    <row r="214" spans="1:5" x14ac:dyDescent="0.3">
      <c r="A214" s="17" t="s">
        <v>363</v>
      </c>
      <c r="B214" s="32">
        <v>174</v>
      </c>
      <c r="C214" s="24">
        <v>43</v>
      </c>
      <c r="D214" s="24">
        <f t="shared" si="3"/>
        <v>12.13953488372093</v>
      </c>
      <c r="E214" s="98"/>
    </row>
    <row r="215" spans="1:5" x14ac:dyDescent="0.3">
      <c r="A215" s="17" t="s">
        <v>364</v>
      </c>
      <c r="B215" s="32">
        <v>68</v>
      </c>
      <c r="C215" s="24">
        <v>66</v>
      </c>
      <c r="D215" s="24">
        <f t="shared" si="3"/>
        <v>3.0909090909090908</v>
      </c>
      <c r="E215" s="98"/>
    </row>
    <row r="216" spans="1:5" x14ac:dyDescent="0.3">
      <c r="A216" s="17" t="s">
        <v>365</v>
      </c>
      <c r="B216" s="32">
        <v>44</v>
      </c>
      <c r="C216" s="24">
        <v>26</v>
      </c>
      <c r="D216" s="24">
        <f t="shared" si="3"/>
        <v>5.0769230769230775</v>
      </c>
      <c r="E216" s="98"/>
    </row>
    <row r="217" spans="1:5" x14ac:dyDescent="0.3">
      <c r="A217" s="17" t="s">
        <v>366</v>
      </c>
      <c r="B217" s="32">
        <v>177</v>
      </c>
      <c r="C217" s="24">
        <v>4</v>
      </c>
      <c r="D217" s="24">
        <f t="shared" si="3"/>
        <v>132.75</v>
      </c>
      <c r="E217" s="98"/>
    </row>
    <row r="218" spans="1:5" x14ac:dyDescent="0.3">
      <c r="A218" s="17" t="s">
        <v>367</v>
      </c>
      <c r="B218" s="32">
        <v>6</v>
      </c>
      <c r="C218" s="24">
        <v>8</v>
      </c>
      <c r="D218" s="24">
        <f t="shared" si="3"/>
        <v>2.25</v>
      </c>
      <c r="E218" s="98"/>
    </row>
    <row r="219" spans="1:5" x14ac:dyDescent="0.3">
      <c r="A219" s="17" t="s">
        <v>368</v>
      </c>
      <c r="B219" s="32">
        <v>3</v>
      </c>
      <c r="C219" s="24">
        <v>6</v>
      </c>
      <c r="D219" s="24">
        <f t="shared" si="3"/>
        <v>1.5</v>
      </c>
      <c r="E219" s="98"/>
    </row>
    <row r="220" spans="1:5" x14ac:dyDescent="0.3">
      <c r="A220" s="17" t="s">
        <v>370</v>
      </c>
      <c r="B220" s="32">
        <v>30</v>
      </c>
      <c r="C220" s="24">
        <v>7</v>
      </c>
      <c r="D220" s="24">
        <f t="shared" si="3"/>
        <v>12.857142857142856</v>
      </c>
      <c r="E220" s="98"/>
    </row>
    <row r="221" spans="1:5" ht="15" thickBot="1" x14ac:dyDescent="0.35">
      <c r="A221" s="11" t="s">
        <v>371</v>
      </c>
      <c r="B221" s="97">
        <v>428</v>
      </c>
      <c r="C221" s="26">
        <v>4</v>
      </c>
      <c r="D221" s="26">
        <f t="shared" si="3"/>
        <v>321</v>
      </c>
      <c r="E221" s="99"/>
    </row>
  </sheetData>
  <conditionalFormatting sqref="D2:D221">
    <cfRule type="cellIs" dxfId="6" priority="1" operator="greaterThan">
      <formula>1.5</formula>
    </cfRule>
    <cfRule type="cellIs" dxfId="5" priority="2" operator="between">
      <formula>0.9</formula>
      <formula>1.5</formula>
    </cfRule>
    <cfRule type="cellIs" dxfId="4" priority="3" operator="between">
      <formula>0</formula>
      <formula>0.9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General Info - To Fill</vt:lpstr>
      <vt:lpstr>Question</vt:lpstr>
      <vt:lpstr>Data_Quarter2</vt:lpstr>
      <vt:lpstr>Data</vt:lpstr>
      <vt:lpstr>Ques1</vt:lpstr>
      <vt:lpstr>Data_Ques2</vt:lpstr>
      <vt:lpstr>Ques2</vt:lpstr>
      <vt:lpstr>Ques3</vt:lpstr>
      <vt:lpstr>Ques3_Pro</vt:lpstr>
      <vt:lpstr>Pro_Qua0</vt:lpstr>
      <vt:lpstr>Ques3_HCM</vt:lpstr>
      <vt:lpstr>HCM_Qua0</vt:lpstr>
      <vt:lpstr>QSale</vt:lpstr>
      <vt:lpstr>Ques4</vt:lpstr>
      <vt:lpstr>SalePoints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 Tran Sy Anh</dc:creator>
  <cp:lastModifiedBy>Asus</cp:lastModifiedBy>
  <dcterms:created xsi:type="dcterms:W3CDTF">2015-06-05T18:17:20Z</dcterms:created>
  <dcterms:modified xsi:type="dcterms:W3CDTF">2022-07-22T14:20:27Z</dcterms:modified>
</cp:coreProperties>
</file>