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ie\Desktop\Classwork\Python\Module 3\Starter_Code\PyBank\Resources\"/>
    </mc:Choice>
  </mc:AlternateContent>
  <xr:revisionPtr revIDLastSave="0" documentId="13_ncr:40009_{1E9D571B-6A91-42CF-9B09-AE0E66E1617F}" xr6:coauthVersionLast="47" xr6:coauthVersionMax="47" xr10:uidLastSave="{00000000-0000-0000-0000-000000000000}"/>
  <bookViews>
    <workbookView xWindow="19090" yWindow="670" windowWidth="25820" windowHeight="15500"/>
  </bookViews>
  <sheets>
    <sheet name="budget_data worksheet" sheetId="1" r:id="rId1"/>
    <sheet name="Sheet1" sheetId="2" r:id="rId2"/>
  </sheets>
  <definedNames>
    <definedName name="_xlnm._FilterDatabase" localSheetId="0" hidden="1">'budget_data worksheet'!$A$1:$D$1</definedName>
  </definedNames>
  <calcPr calcId="0"/>
  <pivotCaches>
    <pivotCache cacheId="2" r:id="rId3"/>
    <pivotCache cacheId="9" r:id="rId4"/>
  </pivotCaches>
</workbook>
</file>

<file path=xl/calcChain.xml><?xml version="1.0" encoding="utf-8"?>
<calcChain xmlns="http://schemas.openxmlformats.org/spreadsheetml/2006/main">
  <c r="D6" i="1" l="1"/>
  <c r="D13" i="1"/>
  <c r="D14" i="1"/>
  <c r="D18" i="1"/>
  <c r="D25" i="1"/>
  <c r="D26" i="1"/>
  <c r="D30" i="1"/>
  <c r="D37" i="1"/>
  <c r="D38" i="1"/>
  <c r="D42" i="1"/>
  <c r="D49" i="1"/>
  <c r="D50" i="1"/>
  <c r="D54" i="1"/>
  <c r="D61" i="1"/>
  <c r="D62" i="1"/>
  <c r="D66" i="1"/>
  <c r="D73" i="1"/>
  <c r="D74" i="1"/>
  <c r="D78" i="1"/>
  <c r="D85" i="1"/>
  <c r="D86" i="1"/>
  <c r="C3" i="1"/>
  <c r="D3" i="1" s="1"/>
  <c r="C4" i="1"/>
  <c r="D4" i="1" s="1"/>
  <c r="C5" i="1"/>
  <c r="D5" i="1" s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C38" i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D51" i="1" s="1"/>
  <c r="C52" i="1"/>
  <c r="D52" i="1" s="1"/>
  <c r="C53" i="1"/>
  <c r="D53" i="1" s="1"/>
  <c r="C54" i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C74" i="1"/>
  <c r="C75" i="1"/>
  <c r="D75" i="1" s="1"/>
  <c r="C76" i="1"/>
  <c r="D76" i="1" s="1"/>
  <c r="C77" i="1"/>
  <c r="D77" i="1" s="1"/>
  <c r="C78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C87" i="1"/>
  <c r="D87" i="1" s="1"/>
  <c r="C2" i="1"/>
  <c r="D2" i="1" s="1"/>
  <c r="E1" i="1"/>
  <c r="M38" i="1"/>
  <c r="M39" i="1"/>
  <c r="M40" i="1"/>
  <c r="M41" i="1"/>
  <c r="M42" i="1"/>
  <c r="M43" i="1"/>
  <c r="M44" i="1"/>
  <c r="M45" i="1"/>
  <c r="M46" i="1"/>
  <c r="M47" i="1"/>
  <c r="M48" i="1"/>
  <c r="M37" i="1"/>
  <c r="M22" i="1"/>
  <c r="M23" i="1"/>
  <c r="M24" i="1"/>
  <c r="M25" i="1"/>
  <c r="M26" i="1"/>
  <c r="M27" i="1"/>
  <c r="M28" i="1"/>
  <c r="M29" i="1"/>
  <c r="M30" i="1"/>
  <c r="M31" i="1"/>
  <c r="M21" i="1"/>
</calcChain>
</file>

<file path=xl/sharedStrings.xml><?xml version="1.0" encoding="utf-8"?>
<sst xmlns="http://schemas.openxmlformats.org/spreadsheetml/2006/main" count="64" uniqueCount="18">
  <si>
    <t>Date</t>
  </si>
  <si>
    <t>Profit/Losses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</si>
  <si>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</si>
  <si>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</si>
  <si>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</si>
  <si>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</si>
  <si>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</si>
  <si>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</si>
  <si>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</si>
  <si>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</si>
  <si>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</si>
  <si>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</si>
  <si>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</si>
  <si>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</si>
  <si>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</si>
  <si>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</si>
  <si>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Profit/Losses</t>
  </si>
  <si>
    <t>Average of 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</si>
</sst>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'budget_data worksheet'!$B$1</c:f>
              <c:strCache>
                <c:ptCount val="1"/>
                <c:pt idx="0">
                  <c:v>Profit/Losses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'budget_data worksheet'!$A$2:$A$87</c:f>
              <c:numCache>
                <c:formatCode>d\-mmm</c:formatCode>
                <c:ptCount val="86"/>
                <c:pt idx="0">
                  <c:v>45301</c:v>
                </c:pt>
                <c:pt idx="1">
                  <c:v>45302</c:v>
                </c:pt>
                <c:pt idx="2">
                  <c:v>45303</c:v>
                </c:pt>
                <c:pt idx="3">
                  <c:v>45304</c:v>
                </c:pt>
                <c:pt idx="4">
                  <c:v>45305</c:v>
                </c:pt>
                <c:pt idx="5">
                  <c:v>45306</c:v>
                </c:pt>
                <c:pt idx="6">
                  <c:v>45307</c:v>
                </c:pt>
                <c:pt idx="7">
                  <c:v>45308</c:v>
                </c:pt>
                <c:pt idx="8">
                  <c:v>45332</c:v>
                </c:pt>
                <c:pt idx="9">
                  <c:v>45333</c:v>
                </c:pt>
                <c:pt idx="10">
                  <c:v>45334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45339</c:v>
                </c:pt>
                <c:pt idx="16">
                  <c:v>45361</c:v>
                </c:pt>
                <c:pt idx="17">
                  <c:v>45362</c:v>
                </c:pt>
                <c:pt idx="18">
                  <c:v>45363</c:v>
                </c:pt>
                <c:pt idx="19">
                  <c:v>45364</c:v>
                </c:pt>
                <c:pt idx="20">
                  <c:v>45365</c:v>
                </c:pt>
                <c:pt idx="21">
                  <c:v>45366</c:v>
                </c:pt>
                <c:pt idx="22">
                  <c:v>45367</c:v>
                </c:pt>
                <c:pt idx="23">
                  <c:v>45392</c:v>
                </c:pt>
                <c:pt idx="24">
                  <c:v>45393</c:v>
                </c:pt>
                <c:pt idx="25">
                  <c:v>45394</c:v>
                </c:pt>
                <c:pt idx="26">
                  <c:v>45395</c:v>
                </c:pt>
                <c:pt idx="27">
                  <c:v>45396</c:v>
                </c:pt>
                <c:pt idx="28">
                  <c:v>45397</c:v>
                </c:pt>
                <c:pt idx="29">
                  <c:v>45398</c:v>
                </c:pt>
                <c:pt idx="30">
                  <c:v>45422</c:v>
                </c:pt>
                <c:pt idx="31">
                  <c:v>45423</c:v>
                </c:pt>
                <c:pt idx="32">
                  <c:v>45424</c:v>
                </c:pt>
                <c:pt idx="33">
                  <c:v>45425</c:v>
                </c:pt>
                <c:pt idx="34">
                  <c:v>45426</c:v>
                </c:pt>
                <c:pt idx="35">
                  <c:v>45427</c:v>
                </c:pt>
                <c:pt idx="36">
                  <c:v>45428</c:v>
                </c:pt>
                <c:pt idx="37">
                  <c:v>45453</c:v>
                </c:pt>
                <c:pt idx="38">
                  <c:v>45454</c:v>
                </c:pt>
                <c:pt idx="39">
                  <c:v>45455</c:v>
                </c:pt>
                <c:pt idx="40">
                  <c:v>45456</c:v>
                </c:pt>
                <c:pt idx="41">
                  <c:v>45457</c:v>
                </c:pt>
                <c:pt idx="42">
                  <c:v>45458</c:v>
                </c:pt>
                <c:pt idx="43">
                  <c:v>45459</c:v>
                </c:pt>
                <c:pt idx="44">
                  <c:v>45483</c:v>
                </c:pt>
                <c:pt idx="45">
                  <c:v>45484</c:v>
                </c:pt>
                <c:pt idx="46">
                  <c:v>45485</c:v>
                </c:pt>
                <c:pt idx="47">
                  <c:v>45486</c:v>
                </c:pt>
                <c:pt idx="48">
                  <c:v>45487</c:v>
                </c:pt>
                <c:pt idx="49">
                  <c:v>45488</c:v>
                </c:pt>
                <c:pt idx="50">
                  <c:v>45489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45545</c:v>
                </c:pt>
                <c:pt idx="59">
                  <c:v>45546</c:v>
                </c:pt>
                <c:pt idx="60">
                  <c:v>45547</c:v>
                </c:pt>
                <c:pt idx="61">
                  <c:v>45548</c:v>
                </c:pt>
                <c:pt idx="62">
                  <c:v>45549</c:v>
                </c:pt>
                <c:pt idx="63">
                  <c:v>45550</c:v>
                </c:pt>
                <c:pt idx="64">
                  <c:v>45551</c:v>
                </c:pt>
                <c:pt idx="65">
                  <c:v>45575</c:v>
                </c:pt>
                <c:pt idx="66">
                  <c:v>45576</c:v>
                </c:pt>
                <c:pt idx="67">
                  <c:v>45577</c:v>
                </c:pt>
                <c:pt idx="68">
                  <c:v>45578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45606</c:v>
                </c:pt>
                <c:pt idx="73">
                  <c:v>45607</c:v>
                </c:pt>
                <c:pt idx="74">
                  <c:v>45608</c:v>
                </c:pt>
                <c:pt idx="75">
                  <c:v>45609</c:v>
                </c:pt>
                <c:pt idx="76">
                  <c:v>45610</c:v>
                </c:pt>
                <c:pt idx="77">
                  <c:v>45611</c:v>
                </c:pt>
                <c:pt idx="78">
                  <c:v>45612</c:v>
                </c:pt>
                <c:pt idx="79">
                  <c:v>45636</c:v>
                </c:pt>
                <c:pt idx="80">
                  <c:v>45637</c:v>
                </c:pt>
                <c:pt idx="81">
                  <c:v>45638</c:v>
                </c:pt>
                <c:pt idx="82">
                  <c:v>45639</c:v>
                </c:pt>
                <c:pt idx="83">
                  <c:v>45640</c:v>
                </c:pt>
                <c:pt idx="84">
                  <c:v>45641</c:v>
                </c:pt>
                <c:pt idx="85">
                  <c:v>45642</c:v>
                </c:pt>
              </c:numCache>
            </c:numRef>
          </c:xVal>
          <c:yVal>
            <c:numRef>
              <c:f>'budget_data worksheet'!$B$2:$B$87</c:f>
              <c:numCache>
                <c:formatCode>General</c:formatCode>
                <c:ptCount val="86"/>
                <c:pt idx="0">
                  <c:v>1088983</c:v>
                </c:pt>
                <c:pt idx="1">
                  <c:v>-589576</c:v>
                </c:pt>
                <c:pt idx="2">
                  <c:v>739367</c:v>
                </c:pt>
                <c:pt idx="3">
                  <c:v>298510</c:v>
                </c:pt>
                <c:pt idx="4">
                  <c:v>878810</c:v>
                </c:pt>
                <c:pt idx="5">
                  <c:v>241132</c:v>
                </c:pt>
                <c:pt idx="6">
                  <c:v>659541</c:v>
                </c:pt>
                <c:pt idx="7">
                  <c:v>607208</c:v>
                </c:pt>
                <c:pt idx="8">
                  <c:v>-354534</c:v>
                </c:pt>
                <c:pt idx="9">
                  <c:v>-883921</c:v>
                </c:pt>
                <c:pt idx="10">
                  <c:v>-197825</c:v>
                </c:pt>
                <c:pt idx="11">
                  <c:v>163254</c:v>
                </c:pt>
                <c:pt idx="12">
                  <c:v>-946748</c:v>
                </c:pt>
                <c:pt idx="13">
                  <c:v>1036589</c:v>
                </c:pt>
                <c:pt idx="14">
                  <c:v>-1149123</c:v>
                </c:pt>
                <c:pt idx="15">
                  <c:v>382539</c:v>
                </c:pt>
                <c:pt idx="16">
                  <c:v>276622</c:v>
                </c:pt>
                <c:pt idx="17">
                  <c:v>443564</c:v>
                </c:pt>
                <c:pt idx="18">
                  <c:v>666016</c:v>
                </c:pt>
                <c:pt idx="19">
                  <c:v>1141840</c:v>
                </c:pt>
                <c:pt idx="20">
                  <c:v>340335</c:v>
                </c:pt>
                <c:pt idx="21">
                  <c:v>853904</c:v>
                </c:pt>
                <c:pt idx="22">
                  <c:v>355882</c:v>
                </c:pt>
                <c:pt idx="23">
                  <c:v>-728133</c:v>
                </c:pt>
                <c:pt idx="24">
                  <c:v>837887</c:v>
                </c:pt>
                <c:pt idx="25">
                  <c:v>589771</c:v>
                </c:pt>
                <c:pt idx="26">
                  <c:v>542630</c:v>
                </c:pt>
                <c:pt idx="27">
                  <c:v>292032</c:v>
                </c:pt>
                <c:pt idx="28">
                  <c:v>-388932</c:v>
                </c:pt>
                <c:pt idx="29">
                  <c:v>662284</c:v>
                </c:pt>
                <c:pt idx="30">
                  <c:v>852993</c:v>
                </c:pt>
                <c:pt idx="31">
                  <c:v>1081472</c:v>
                </c:pt>
                <c:pt idx="32">
                  <c:v>489290</c:v>
                </c:pt>
                <c:pt idx="33">
                  <c:v>99841</c:v>
                </c:pt>
                <c:pt idx="34">
                  <c:v>502266</c:v>
                </c:pt>
                <c:pt idx="35">
                  <c:v>982952</c:v>
                </c:pt>
                <c:pt idx="36">
                  <c:v>518681</c:v>
                </c:pt>
                <c:pt idx="37">
                  <c:v>563721</c:v>
                </c:pt>
                <c:pt idx="38">
                  <c:v>464033</c:v>
                </c:pt>
                <c:pt idx="39">
                  <c:v>-471439</c:v>
                </c:pt>
                <c:pt idx="40">
                  <c:v>752765</c:v>
                </c:pt>
                <c:pt idx="41">
                  <c:v>265852</c:v>
                </c:pt>
                <c:pt idx="42">
                  <c:v>537759</c:v>
                </c:pt>
                <c:pt idx="43">
                  <c:v>-748256</c:v>
                </c:pt>
                <c:pt idx="44">
                  <c:v>-535208</c:v>
                </c:pt>
                <c:pt idx="45">
                  <c:v>-1066544</c:v>
                </c:pt>
                <c:pt idx="46">
                  <c:v>120417</c:v>
                </c:pt>
                <c:pt idx="47">
                  <c:v>-252949</c:v>
                </c:pt>
                <c:pt idx="48">
                  <c:v>851017</c:v>
                </c:pt>
                <c:pt idx="49">
                  <c:v>547784</c:v>
                </c:pt>
                <c:pt idx="50">
                  <c:v>-910775</c:v>
                </c:pt>
                <c:pt idx="51">
                  <c:v>632349</c:v>
                </c:pt>
                <c:pt idx="52">
                  <c:v>323846</c:v>
                </c:pt>
                <c:pt idx="53">
                  <c:v>175347</c:v>
                </c:pt>
                <c:pt idx="54">
                  <c:v>914424</c:v>
                </c:pt>
                <c:pt idx="55">
                  <c:v>-549615</c:v>
                </c:pt>
                <c:pt idx="56">
                  <c:v>-496214</c:v>
                </c:pt>
                <c:pt idx="57">
                  <c:v>951227</c:v>
                </c:pt>
                <c:pt idx="58">
                  <c:v>-173744</c:v>
                </c:pt>
                <c:pt idx="59">
                  <c:v>-806551</c:v>
                </c:pt>
                <c:pt idx="60">
                  <c:v>855449</c:v>
                </c:pt>
                <c:pt idx="61">
                  <c:v>679524</c:v>
                </c:pt>
                <c:pt idx="62">
                  <c:v>290162</c:v>
                </c:pt>
                <c:pt idx="63">
                  <c:v>854181</c:v>
                </c:pt>
                <c:pt idx="64">
                  <c:v>898241</c:v>
                </c:pt>
                <c:pt idx="65">
                  <c:v>950741</c:v>
                </c:pt>
                <c:pt idx="66">
                  <c:v>487053</c:v>
                </c:pt>
                <c:pt idx="67">
                  <c:v>605195</c:v>
                </c:pt>
                <c:pt idx="68">
                  <c:v>514377</c:v>
                </c:pt>
                <c:pt idx="69">
                  <c:v>755391</c:v>
                </c:pt>
                <c:pt idx="70">
                  <c:v>934719</c:v>
                </c:pt>
                <c:pt idx="71">
                  <c:v>-729004</c:v>
                </c:pt>
                <c:pt idx="72">
                  <c:v>-785750</c:v>
                </c:pt>
                <c:pt idx="73">
                  <c:v>1128811</c:v>
                </c:pt>
                <c:pt idx="74">
                  <c:v>-235220</c:v>
                </c:pt>
                <c:pt idx="75">
                  <c:v>462102</c:v>
                </c:pt>
                <c:pt idx="76">
                  <c:v>1073202</c:v>
                </c:pt>
                <c:pt idx="77">
                  <c:v>-288531</c:v>
                </c:pt>
                <c:pt idx="78">
                  <c:v>-112209</c:v>
                </c:pt>
                <c:pt idx="79">
                  <c:v>-1194133</c:v>
                </c:pt>
                <c:pt idx="80">
                  <c:v>791398</c:v>
                </c:pt>
                <c:pt idx="81">
                  <c:v>347138</c:v>
                </c:pt>
                <c:pt idx="82">
                  <c:v>159782</c:v>
                </c:pt>
                <c:pt idx="83">
                  <c:v>313000</c:v>
                </c:pt>
                <c:pt idx="84">
                  <c:v>-184383</c:v>
                </c:pt>
                <c:pt idx="85">
                  <c:v>516313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5-4D41-A545-377FD25A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51375"/>
        <c:axId val="1392051919"/>
      </c:scatterChart>
      <c:valAx>
        <c:axId val="12524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51919"/>
        <c:crosses val="autoZero"/>
        <c:crossBetween val="midCat"/>
      </c:valAx>
      <c:valAx>
        <c:axId val="13920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517524</xdr:colOff>
      <xdr:row>1</xdr:row>
      <xdr:rowOff>174625</xdr:rowOff>
    </xdr:from>
    <xdr:to>
      <xdr:col>33</xdr:col>
      <xdr:colOff>234950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1E434-0AB2-C485-27F6-9641DA6D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sie" refreshedDate="45300.531212615744" createdVersion="8" refreshedVersion="8" minRefreshableVersion="3" recordCount="86">
  <cacheSource type="worksheet">
    <worksheetSource ref="A1:B87" sheet="budget_data worksheet"/>
  </cacheSource>
  <cacheFields count="4">
    <cacheField name="Date" numFmtId="16">
      <sharedItems containsSemiMixedTypes="0" containsNonDate="0" containsDate="1" containsString="0" minDate="2024-01-10T00:00:00" maxDate="2024-12-17T00:00:00" count="86"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3"/>
    </cacheField>
    <cacheField name="Profit/Losses" numFmtId="0">
      <sharedItems containsSemiMixedTypes="0" containsString="0" containsNumber="1" containsInteger="1" minValue="-1194133" maxValue="1141840"/>
    </cacheField>
    <cacheField name="Days (Date)" numFmtId="0" databaseField="0">
      <fieldGroup base="0">
        <rangePr groupBy="days" startDate="2024-01-10T00:00:00" endDate="2024-12-17T00:00:00"/>
        <groupItems count="368">
          <s v="&lt;1/1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4"/>
        </groupItems>
      </fieldGroup>
    </cacheField>
    <cacheField name="Months (Date)" numFmtId="0" databaseField="0">
      <fieldGroup base="0">
        <rangePr groupBy="months" startDate="2024-01-10T00:00:00" endDate="2024-12-17T00:00:00"/>
        <groupItems count="14">
          <s v="&lt;1/1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lsie" refreshedDate="45300.539759490741" createdVersion="8" refreshedVersion="8" minRefreshableVersion="3" recordCount="86">
  <cacheSource type="worksheet">
    <worksheetSource ref="A1:B87" sheet="Sheet1"/>
  </cacheSource>
  <cacheFields count="4">
    <cacheField name="Date" numFmtId="16">
      <sharedItems containsSemiMixedTypes="0" containsNonDate="0" containsDate="1" containsString="0" minDate="2024-01-10T00:00:00" maxDate="2024-12-17T00:00:00" count="86"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3"/>
    </cacheField>
    <cacheField name="Profit/Losses" numFmtId="0">
      <sharedItems containsSemiMixedTypes="0" containsString="0" containsNumber="1" containsInteger="1" minValue="-1194133" maxValue="1141840"/>
    </cacheField>
    <cacheField name="Days (Date)" numFmtId="0" databaseField="0">
      <fieldGroup base="0">
        <rangePr groupBy="days" startDate="2024-01-10T00:00:00" endDate="2024-12-17T00:00:00"/>
        <groupItems count="368">
          <s v="&lt;1/10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4"/>
        </groupItems>
      </fieldGroup>
    </cacheField>
    <cacheField name="Months (Date)" numFmtId="0" databaseField="0">
      <fieldGroup base="0">
        <rangePr groupBy="months" startDate="2024-01-10T00:00:00" endDate="2024-12-17T00:00:00"/>
        <groupItems count="14">
          <s v="&lt;1/10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n v="1088983"/>
  </r>
  <r>
    <x v="1"/>
    <n v="-589576"/>
  </r>
  <r>
    <x v="2"/>
    <n v="739367"/>
  </r>
  <r>
    <x v="3"/>
    <n v="298510"/>
  </r>
  <r>
    <x v="4"/>
    <n v="878810"/>
  </r>
  <r>
    <x v="5"/>
    <n v="241132"/>
  </r>
  <r>
    <x v="6"/>
    <n v="659541"/>
  </r>
  <r>
    <x v="7"/>
    <n v="607208"/>
  </r>
  <r>
    <x v="8"/>
    <n v="-354534"/>
  </r>
  <r>
    <x v="9"/>
    <n v="-883921"/>
  </r>
  <r>
    <x v="10"/>
    <n v="-197825"/>
  </r>
  <r>
    <x v="11"/>
    <n v="163254"/>
  </r>
  <r>
    <x v="12"/>
    <n v="-946748"/>
  </r>
  <r>
    <x v="13"/>
    <n v="1036589"/>
  </r>
  <r>
    <x v="14"/>
    <n v="-1149123"/>
  </r>
  <r>
    <x v="15"/>
    <n v="382539"/>
  </r>
  <r>
    <x v="16"/>
    <n v="276622"/>
  </r>
  <r>
    <x v="17"/>
    <n v="443564"/>
  </r>
  <r>
    <x v="18"/>
    <n v="666016"/>
  </r>
  <r>
    <x v="19"/>
    <n v="1141840"/>
  </r>
  <r>
    <x v="20"/>
    <n v="340335"/>
  </r>
  <r>
    <x v="21"/>
    <n v="853904"/>
  </r>
  <r>
    <x v="22"/>
    <n v="355882"/>
  </r>
  <r>
    <x v="23"/>
    <n v="-728133"/>
  </r>
  <r>
    <x v="24"/>
    <n v="837887"/>
  </r>
  <r>
    <x v="25"/>
    <n v="589771"/>
  </r>
  <r>
    <x v="26"/>
    <n v="542630"/>
  </r>
  <r>
    <x v="27"/>
    <n v="292032"/>
  </r>
  <r>
    <x v="28"/>
    <n v="-388932"/>
  </r>
  <r>
    <x v="29"/>
    <n v="662284"/>
  </r>
  <r>
    <x v="30"/>
    <n v="852993"/>
  </r>
  <r>
    <x v="31"/>
    <n v="1081472"/>
  </r>
  <r>
    <x v="32"/>
    <n v="489290"/>
  </r>
  <r>
    <x v="33"/>
    <n v="99841"/>
  </r>
  <r>
    <x v="34"/>
    <n v="502266"/>
  </r>
  <r>
    <x v="35"/>
    <n v="982952"/>
  </r>
  <r>
    <x v="36"/>
    <n v="518681"/>
  </r>
  <r>
    <x v="37"/>
    <n v="563721"/>
  </r>
  <r>
    <x v="38"/>
    <n v="464033"/>
  </r>
  <r>
    <x v="39"/>
    <n v="-471439"/>
  </r>
  <r>
    <x v="40"/>
    <n v="752765"/>
  </r>
  <r>
    <x v="41"/>
    <n v="265852"/>
  </r>
  <r>
    <x v="42"/>
    <n v="537759"/>
  </r>
  <r>
    <x v="43"/>
    <n v="-748256"/>
  </r>
  <r>
    <x v="44"/>
    <n v="-535208"/>
  </r>
  <r>
    <x v="45"/>
    <n v="-1066544"/>
  </r>
  <r>
    <x v="46"/>
    <n v="120417"/>
  </r>
  <r>
    <x v="47"/>
    <n v="-252949"/>
  </r>
  <r>
    <x v="48"/>
    <n v="851017"/>
  </r>
  <r>
    <x v="49"/>
    <n v="547784"/>
  </r>
  <r>
    <x v="50"/>
    <n v="-910775"/>
  </r>
  <r>
    <x v="51"/>
    <n v="632349"/>
  </r>
  <r>
    <x v="52"/>
    <n v="323846"/>
  </r>
  <r>
    <x v="53"/>
    <n v="175347"/>
  </r>
  <r>
    <x v="54"/>
    <n v="914424"/>
  </r>
  <r>
    <x v="55"/>
    <n v="-549615"/>
  </r>
  <r>
    <x v="56"/>
    <n v="-496214"/>
  </r>
  <r>
    <x v="57"/>
    <n v="951227"/>
  </r>
  <r>
    <x v="58"/>
    <n v="-173744"/>
  </r>
  <r>
    <x v="59"/>
    <n v="-806551"/>
  </r>
  <r>
    <x v="60"/>
    <n v="855449"/>
  </r>
  <r>
    <x v="61"/>
    <n v="679524"/>
  </r>
  <r>
    <x v="62"/>
    <n v="290162"/>
  </r>
  <r>
    <x v="63"/>
    <n v="854181"/>
  </r>
  <r>
    <x v="64"/>
    <n v="898241"/>
  </r>
  <r>
    <x v="65"/>
    <n v="950741"/>
  </r>
  <r>
    <x v="66"/>
    <n v="487053"/>
  </r>
  <r>
    <x v="67"/>
    <n v="605195"/>
  </r>
  <r>
    <x v="68"/>
    <n v="514377"/>
  </r>
  <r>
    <x v="69"/>
    <n v="755391"/>
  </r>
  <r>
    <x v="70"/>
    <n v="934719"/>
  </r>
  <r>
    <x v="71"/>
    <n v="-729004"/>
  </r>
  <r>
    <x v="72"/>
    <n v="-785750"/>
  </r>
  <r>
    <x v="73"/>
    <n v="1128811"/>
  </r>
  <r>
    <x v="74"/>
    <n v="-235220"/>
  </r>
  <r>
    <x v="75"/>
    <n v="462102"/>
  </r>
  <r>
    <x v="76"/>
    <n v="1073202"/>
  </r>
  <r>
    <x v="77"/>
    <n v="-288531"/>
  </r>
  <r>
    <x v="78"/>
    <n v="-112209"/>
  </r>
  <r>
    <x v="79"/>
    <n v="-1194133"/>
  </r>
  <r>
    <x v="80"/>
    <n v="791398"/>
  </r>
  <r>
    <x v="81"/>
    <n v="347138"/>
  </r>
  <r>
    <x v="82"/>
    <n v="159782"/>
  </r>
  <r>
    <x v="83"/>
    <n v="313000"/>
  </r>
  <r>
    <x v="84"/>
    <n v="-184383"/>
  </r>
  <r>
    <x v="85"/>
    <n v="5163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">
  <r>
    <x v="0"/>
    <n v="1088983"/>
  </r>
  <r>
    <x v="1"/>
    <n v="-589576"/>
  </r>
  <r>
    <x v="2"/>
    <n v="739367"/>
  </r>
  <r>
    <x v="3"/>
    <n v="298510"/>
  </r>
  <r>
    <x v="4"/>
    <n v="878810"/>
  </r>
  <r>
    <x v="5"/>
    <n v="241132"/>
  </r>
  <r>
    <x v="6"/>
    <n v="659541"/>
  </r>
  <r>
    <x v="7"/>
    <n v="607208"/>
  </r>
  <r>
    <x v="8"/>
    <n v="-354534"/>
  </r>
  <r>
    <x v="9"/>
    <n v="-883921"/>
  </r>
  <r>
    <x v="10"/>
    <n v="-197825"/>
  </r>
  <r>
    <x v="11"/>
    <n v="163254"/>
  </r>
  <r>
    <x v="12"/>
    <n v="-946748"/>
  </r>
  <r>
    <x v="13"/>
    <n v="1036589"/>
  </r>
  <r>
    <x v="14"/>
    <n v="-1149123"/>
  </r>
  <r>
    <x v="15"/>
    <n v="382539"/>
  </r>
  <r>
    <x v="16"/>
    <n v="276622"/>
  </r>
  <r>
    <x v="17"/>
    <n v="443564"/>
  </r>
  <r>
    <x v="18"/>
    <n v="666016"/>
  </r>
  <r>
    <x v="19"/>
    <n v="1141840"/>
  </r>
  <r>
    <x v="20"/>
    <n v="340335"/>
  </r>
  <r>
    <x v="21"/>
    <n v="853904"/>
  </r>
  <r>
    <x v="22"/>
    <n v="355882"/>
  </r>
  <r>
    <x v="23"/>
    <n v="-728133"/>
  </r>
  <r>
    <x v="24"/>
    <n v="837887"/>
  </r>
  <r>
    <x v="25"/>
    <n v="589771"/>
  </r>
  <r>
    <x v="26"/>
    <n v="542630"/>
  </r>
  <r>
    <x v="27"/>
    <n v="292032"/>
  </r>
  <r>
    <x v="28"/>
    <n v="-388932"/>
  </r>
  <r>
    <x v="29"/>
    <n v="662284"/>
  </r>
  <r>
    <x v="30"/>
    <n v="852993"/>
  </r>
  <r>
    <x v="31"/>
    <n v="1081472"/>
  </r>
  <r>
    <x v="32"/>
    <n v="489290"/>
  </r>
  <r>
    <x v="33"/>
    <n v="99841"/>
  </r>
  <r>
    <x v="34"/>
    <n v="502266"/>
  </r>
  <r>
    <x v="35"/>
    <n v="982952"/>
  </r>
  <r>
    <x v="36"/>
    <n v="518681"/>
  </r>
  <r>
    <x v="37"/>
    <n v="563721"/>
  </r>
  <r>
    <x v="38"/>
    <n v="464033"/>
  </r>
  <r>
    <x v="39"/>
    <n v="-471439"/>
  </r>
  <r>
    <x v="40"/>
    <n v="752765"/>
  </r>
  <r>
    <x v="41"/>
    <n v="265852"/>
  </r>
  <r>
    <x v="42"/>
    <n v="537759"/>
  </r>
  <r>
    <x v="43"/>
    <n v="-748256"/>
  </r>
  <r>
    <x v="44"/>
    <n v="-535208"/>
  </r>
  <r>
    <x v="45"/>
    <n v="-1066544"/>
  </r>
  <r>
    <x v="46"/>
    <n v="120417"/>
  </r>
  <r>
    <x v="47"/>
    <n v="-252949"/>
  </r>
  <r>
    <x v="48"/>
    <n v="851017"/>
  </r>
  <r>
    <x v="49"/>
    <n v="547784"/>
  </r>
  <r>
    <x v="50"/>
    <n v="-910775"/>
  </r>
  <r>
    <x v="51"/>
    <n v="632349"/>
  </r>
  <r>
    <x v="52"/>
    <n v="323846"/>
  </r>
  <r>
    <x v="53"/>
    <n v="175347"/>
  </r>
  <r>
    <x v="54"/>
    <n v="914424"/>
  </r>
  <r>
    <x v="55"/>
    <n v="-549615"/>
  </r>
  <r>
    <x v="56"/>
    <n v="-496214"/>
  </r>
  <r>
    <x v="57"/>
    <n v="951227"/>
  </r>
  <r>
    <x v="58"/>
    <n v="-173744"/>
  </r>
  <r>
    <x v="59"/>
    <n v="-806551"/>
  </r>
  <r>
    <x v="60"/>
    <n v="855449"/>
  </r>
  <r>
    <x v="61"/>
    <n v="679524"/>
  </r>
  <r>
    <x v="62"/>
    <n v="290162"/>
  </r>
  <r>
    <x v="63"/>
    <n v="854181"/>
  </r>
  <r>
    <x v="64"/>
    <n v="898241"/>
  </r>
  <r>
    <x v="65"/>
    <n v="950741"/>
  </r>
  <r>
    <x v="66"/>
    <n v="487053"/>
  </r>
  <r>
    <x v="67"/>
    <n v="605195"/>
  </r>
  <r>
    <x v="68"/>
    <n v="514377"/>
  </r>
  <r>
    <x v="69"/>
    <n v="755391"/>
  </r>
  <r>
    <x v="70"/>
    <n v="934719"/>
  </r>
  <r>
    <x v="71"/>
    <n v="-729004"/>
  </r>
  <r>
    <x v="72"/>
    <n v="-785750"/>
  </r>
  <r>
    <x v="73"/>
    <n v="1128811"/>
  </r>
  <r>
    <x v="74"/>
    <n v="-235220"/>
  </r>
  <r>
    <x v="75"/>
    <n v="462102"/>
  </r>
  <r>
    <x v="76"/>
    <n v="1073202"/>
  </r>
  <r>
    <x v="77"/>
    <n v="-288531"/>
  </r>
  <r>
    <x v="78"/>
    <n v="-112209"/>
  </r>
  <r>
    <x v="79"/>
    <n v="-1194133"/>
  </r>
  <r>
    <x v="80"/>
    <n v="791398"/>
  </r>
  <r>
    <x v="81"/>
    <n v="347138"/>
  </r>
  <r>
    <x v="82"/>
    <n v="159782"/>
  </r>
  <r>
    <x v="83"/>
    <n v="313000"/>
  </r>
  <r>
    <x v="84"/>
    <n v="-184383"/>
  </r>
  <r>
    <x v="85"/>
    <n v="5163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16" firstHeaderRow="1" firstDataRow="1" firstDataCol="1"/>
  <pivotFields count="4">
    <pivotField axis="axisRow" numFmtId="16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ofit/Losses" fld="1" subtotal="average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15" firstHeaderRow="1" firstDataRow="1" firstDataCol="1"/>
  <pivotFields count="4">
    <pivotField numFmtId="16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ofit/Losses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D1" sqref="D1:D1048576"/>
    </sheetView>
  </sheetViews>
  <sheetFormatPr defaultRowHeight="15" x14ac:dyDescent="0.25"/>
  <cols>
    <col min="3" max="3" width="12" bestFit="1" customWidth="1"/>
    <col min="4" max="4" width="12" style="5" bestFit="1" customWidth="1"/>
    <col min="6" max="6" width="12.28515625" bestFit="1" customWidth="1"/>
    <col min="10" max="10" width="13.140625" bestFit="1" customWidth="1"/>
    <col min="11" max="11" width="23" bestFit="1" customWidth="1"/>
  </cols>
  <sheetData>
    <row r="1" spans="1:11" x14ac:dyDescent="0.25">
      <c r="A1" t="s">
        <v>0</v>
      </c>
      <c r="B1" t="s">
        <v>1</v>
      </c>
      <c r="E1">
        <f>AVERAGE(B2:B87)</f>
        <v>262374.39534883719</v>
      </c>
    </row>
    <row r="2" spans="1:11" x14ac:dyDescent="0.25">
      <c r="A2" s="1">
        <v>45301</v>
      </c>
      <c r="B2">
        <v>1088983</v>
      </c>
      <c r="C2">
        <f>(B2-$E$1)^2/86</f>
        <v>7945137038.1784019</v>
      </c>
      <c r="D2" s="5">
        <f>SQRT(C2)</f>
        <v>89135.498193359541</v>
      </c>
    </row>
    <row r="3" spans="1:11" x14ac:dyDescent="0.25">
      <c r="A3" s="1">
        <v>45302</v>
      </c>
      <c r="B3">
        <v>-589576</v>
      </c>
      <c r="C3">
        <f>(B3-$E$1)^2/86</f>
        <v>8439761350.4074411</v>
      </c>
      <c r="D3" s="5">
        <f t="shared" ref="D3:D66" si="0">SQRT(C3)</f>
        <v>91868.173762230857</v>
      </c>
      <c r="J3" s="2" t="s">
        <v>2</v>
      </c>
      <c r="K3" t="s">
        <v>17</v>
      </c>
    </row>
    <row r="4" spans="1:11" x14ac:dyDescent="0.25">
      <c r="A4" s="1">
        <v>45303</v>
      </c>
      <c r="B4">
        <v>739367</v>
      </c>
      <c r="C4">
        <f>(B4-$E$1)^2/86</f>
        <v>2645604010.3709364</v>
      </c>
      <c r="D4" s="5">
        <f t="shared" si="0"/>
        <v>51435.435357066206</v>
      </c>
      <c r="F4" s="5"/>
      <c r="J4" s="3" t="s">
        <v>4</v>
      </c>
      <c r="K4" s="4">
        <v>490496.875</v>
      </c>
    </row>
    <row r="5" spans="1:11" x14ac:dyDescent="0.25">
      <c r="A5" s="1">
        <v>45304</v>
      </c>
      <c r="B5">
        <v>298510</v>
      </c>
      <c r="C5">
        <f>(B5-$E$1)^2/86</f>
        <v>15183510.73843185</v>
      </c>
      <c r="D5" s="5">
        <f t="shared" si="0"/>
        <v>3896.6024609179535</v>
      </c>
      <c r="J5" s="3" t="s">
        <v>5</v>
      </c>
      <c r="K5" s="4">
        <v>-243721.125</v>
      </c>
    </row>
    <row r="6" spans="1:11" x14ac:dyDescent="0.25">
      <c r="A6" s="1">
        <v>45305</v>
      </c>
      <c r="B6">
        <v>878810</v>
      </c>
      <c r="C6">
        <f>(B6-$E$1)^2/86</f>
        <v>4418521566.0656366</v>
      </c>
      <c r="D6" s="5">
        <f t="shared" si="0"/>
        <v>66471.960750873273</v>
      </c>
      <c r="J6" s="3" t="s">
        <v>6</v>
      </c>
      <c r="K6" s="4">
        <v>582594.71428571432</v>
      </c>
    </row>
    <row r="7" spans="1:11" x14ac:dyDescent="0.25">
      <c r="A7" s="1">
        <v>45306</v>
      </c>
      <c r="B7">
        <v>241132</v>
      </c>
      <c r="C7">
        <f>(B7-$E$1)^2/86</f>
        <v>5246969.3041430227</v>
      </c>
      <c r="D7" s="5">
        <f t="shared" si="0"/>
        <v>2290.6263999489361</v>
      </c>
      <c r="J7" s="3" t="s">
        <v>7</v>
      </c>
      <c r="K7" s="4">
        <v>258219.85714285713</v>
      </c>
    </row>
    <row r="8" spans="1:11" x14ac:dyDescent="0.25">
      <c r="A8" s="1">
        <v>45307</v>
      </c>
      <c r="B8">
        <v>659541</v>
      </c>
      <c r="C8">
        <f>(B8-$E$1)^2/86</f>
        <v>1834201300.5829425</v>
      </c>
      <c r="D8" s="5">
        <f t="shared" si="0"/>
        <v>42827.57640332853</v>
      </c>
      <c r="J8" s="3" t="s">
        <v>8</v>
      </c>
      <c r="K8" s="4">
        <v>646785</v>
      </c>
    </row>
    <row r="9" spans="1:11" x14ac:dyDescent="0.25">
      <c r="A9" s="1">
        <v>45308</v>
      </c>
      <c r="B9">
        <v>607208</v>
      </c>
      <c r="C9">
        <f>(B9-$E$1)^2/86</f>
        <v>1382676917.4036562</v>
      </c>
      <c r="D9" s="5">
        <f t="shared" si="0"/>
        <v>37184.363883272985</v>
      </c>
      <c r="J9" s="3" t="s">
        <v>9</v>
      </c>
      <c r="K9" s="4">
        <v>194919.28571428571</v>
      </c>
    </row>
    <row r="10" spans="1:11" x14ac:dyDescent="0.25">
      <c r="A10" s="1">
        <v>45332</v>
      </c>
      <c r="B10">
        <v>-354534</v>
      </c>
      <c r="C10">
        <f>(B10-$E$1)^2/86</f>
        <v>4425301956.4171762</v>
      </c>
      <c r="D10" s="5">
        <f t="shared" si="0"/>
        <v>66522.943082948274</v>
      </c>
      <c r="J10" s="3" t="s">
        <v>10</v>
      </c>
      <c r="K10" s="4">
        <v>-178036.85714285713</v>
      </c>
    </row>
    <row r="11" spans="1:11" x14ac:dyDescent="0.25">
      <c r="A11" s="1">
        <v>45333</v>
      </c>
      <c r="B11">
        <v>-883921</v>
      </c>
      <c r="C11">
        <f>(B11-$E$1)^2/86</f>
        <v>15278989923.231939</v>
      </c>
      <c r="D11" s="5">
        <f t="shared" si="0"/>
        <v>123608.21139079693</v>
      </c>
      <c r="J11" s="3" t="s">
        <v>11</v>
      </c>
      <c r="K11" s="4">
        <v>278766.28571428574</v>
      </c>
    </row>
    <row r="12" spans="1:11" x14ac:dyDescent="0.25">
      <c r="A12" s="1">
        <v>45334</v>
      </c>
      <c r="B12">
        <v>-197825</v>
      </c>
      <c r="C12">
        <f>(B12-$E$1)^2/86</f>
        <v>2462598645.1097136</v>
      </c>
      <c r="D12" s="5">
        <f t="shared" si="0"/>
        <v>49624.577027010651</v>
      </c>
      <c r="J12" s="3" t="s">
        <v>12</v>
      </c>
      <c r="K12" s="4">
        <v>371037.42857142858</v>
      </c>
    </row>
    <row r="13" spans="1:11" x14ac:dyDescent="0.25">
      <c r="A13" s="1">
        <v>45335</v>
      </c>
      <c r="B13">
        <v>163254</v>
      </c>
      <c r="C13">
        <f>(B13-$E$1)^2/86</f>
        <v>114242474.11755563</v>
      </c>
      <c r="D13" s="5">
        <f t="shared" si="0"/>
        <v>10688.427111486313</v>
      </c>
      <c r="J13" s="3" t="s">
        <v>13</v>
      </c>
      <c r="K13" s="4">
        <v>502638.85714285716</v>
      </c>
    </row>
    <row r="14" spans="1:11" x14ac:dyDescent="0.25">
      <c r="A14" s="1">
        <v>45336</v>
      </c>
      <c r="B14">
        <v>-946748</v>
      </c>
      <c r="C14">
        <f>(B14-$E$1)^2/86</f>
        <v>16999732173.652437</v>
      </c>
      <c r="D14" s="5">
        <f t="shared" si="0"/>
        <v>130383.02103284936</v>
      </c>
      <c r="J14" s="3" t="s">
        <v>14</v>
      </c>
      <c r="K14" s="4">
        <v>177486.42857142858</v>
      </c>
    </row>
    <row r="15" spans="1:11" x14ac:dyDescent="0.25">
      <c r="A15" s="1">
        <v>45337</v>
      </c>
      <c r="B15">
        <v>1036589</v>
      </c>
      <c r="C15">
        <f>(B15-$E$1)^2/86</f>
        <v>6969863419.2460041</v>
      </c>
      <c r="D15" s="5">
        <f t="shared" si="0"/>
        <v>83485.707874138578</v>
      </c>
      <c r="J15" s="3" t="s">
        <v>15</v>
      </c>
      <c r="K15" s="4">
        <v>107016.42857142857</v>
      </c>
    </row>
    <row r="16" spans="1:11" x14ac:dyDescent="0.25">
      <c r="A16" s="1">
        <v>45338</v>
      </c>
      <c r="B16">
        <v>-1149123</v>
      </c>
      <c r="C16">
        <f>(B16-$E$1)^2/86</f>
        <v>23166568570.657578</v>
      </c>
      <c r="D16" s="5">
        <f t="shared" si="0"/>
        <v>152205.67850989522</v>
      </c>
      <c r="J16" s="3" t="s">
        <v>3</v>
      </c>
      <c r="K16" s="4">
        <v>262374.39534883719</v>
      </c>
    </row>
    <row r="17" spans="1:13" x14ac:dyDescent="0.25">
      <c r="A17" s="1">
        <v>45339</v>
      </c>
      <c r="B17">
        <v>382539</v>
      </c>
      <c r="C17">
        <f>(B17-$E$1)^2/86</f>
        <v>167901537.33686349</v>
      </c>
      <c r="D17" s="5">
        <f t="shared" si="0"/>
        <v>12957.682560429681</v>
      </c>
    </row>
    <row r="18" spans="1:13" x14ac:dyDescent="0.25">
      <c r="A18" s="1">
        <v>45361</v>
      </c>
      <c r="B18">
        <v>276622</v>
      </c>
      <c r="C18">
        <f>(B18-$E$1)^2/86</f>
        <v>2360398.1197190243</v>
      </c>
      <c r="D18" s="5">
        <f t="shared" si="0"/>
        <v>1536.3587210410933</v>
      </c>
    </row>
    <row r="19" spans="1:13" x14ac:dyDescent="0.25">
      <c r="A19" s="1">
        <v>45362</v>
      </c>
      <c r="B19">
        <v>443564</v>
      </c>
      <c r="C19">
        <f>(B19-$E$1)^2/86</f>
        <v>381740381.78656602</v>
      </c>
      <c r="D19" s="5">
        <f t="shared" si="0"/>
        <v>19538.17754516951</v>
      </c>
      <c r="J19" t="s">
        <v>2</v>
      </c>
      <c r="K19" t="s">
        <v>16</v>
      </c>
    </row>
    <row r="20" spans="1:13" x14ac:dyDescent="0.25">
      <c r="A20" s="1">
        <v>45363</v>
      </c>
      <c r="B20">
        <v>666016</v>
      </c>
      <c r="C20">
        <f>(B20-$E$1)^2/86</f>
        <v>1894494709.3647165</v>
      </c>
      <c r="D20" s="5">
        <f t="shared" si="0"/>
        <v>43525.793609820794</v>
      </c>
      <c r="J20" t="s">
        <v>4</v>
      </c>
      <c r="K20">
        <v>3923975</v>
      </c>
    </row>
    <row r="21" spans="1:13" x14ac:dyDescent="0.25">
      <c r="A21" s="1">
        <v>45364</v>
      </c>
      <c r="B21">
        <v>1141840</v>
      </c>
      <c r="C21">
        <f>(B21-$E$1)^2/86</f>
        <v>8993718020.5166931</v>
      </c>
      <c r="D21" s="5">
        <f t="shared" si="0"/>
        <v>94835.215086573691</v>
      </c>
      <c r="J21" t="s">
        <v>5</v>
      </c>
      <c r="K21">
        <v>-1949769</v>
      </c>
      <c r="M21">
        <f>K21-K20</f>
        <v>-5873744</v>
      </c>
    </row>
    <row r="22" spans="1:13" x14ac:dyDescent="0.25">
      <c r="A22" s="1">
        <v>45365</v>
      </c>
      <c r="B22">
        <v>340335</v>
      </c>
      <c r="C22">
        <f>(B22-$E$1)^2/86</f>
        <v>70672742.76249893</v>
      </c>
      <c r="D22" s="5">
        <f t="shared" si="0"/>
        <v>8406.7082001517647</v>
      </c>
      <c r="J22" t="s">
        <v>6</v>
      </c>
      <c r="K22">
        <v>4078163</v>
      </c>
      <c r="M22">
        <f t="shared" ref="M22:M31" si="1">K22-K21</f>
        <v>6027932</v>
      </c>
    </row>
    <row r="23" spans="1:13" x14ac:dyDescent="0.25">
      <c r="A23" s="1">
        <v>45366</v>
      </c>
      <c r="B23">
        <v>853904</v>
      </c>
      <c r="C23">
        <f>(B23-$E$1)^2/86</f>
        <v>4068689223.0088496</v>
      </c>
      <c r="D23" s="5">
        <f t="shared" si="0"/>
        <v>63786.27770146844</v>
      </c>
      <c r="J23" t="s">
        <v>7</v>
      </c>
      <c r="K23">
        <v>1807539</v>
      </c>
      <c r="M23">
        <f t="shared" si="1"/>
        <v>-2270624</v>
      </c>
    </row>
    <row r="24" spans="1:13" x14ac:dyDescent="0.25">
      <c r="A24" s="1">
        <v>45367</v>
      </c>
      <c r="B24">
        <v>355882</v>
      </c>
      <c r="C24">
        <f>(B24-$E$1)^2/86</f>
        <v>101670606.13486236</v>
      </c>
      <c r="D24" s="5">
        <f t="shared" si="0"/>
        <v>10083.184325145621</v>
      </c>
      <c r="J24" t="s">
        <v>8</v>
      </c>
      <c r="K24">
        <v>4527495</v>
      </c>
      <c r="M24">
        <f t="shared" si="1"/>
        <v>2719956</v>
      </c>
    </row>
    <row r="25" spans="1:13" x14ac:dyDescent="0.25">
      <c r="A25" s="1">
        <v>45392</v>
      </c>
      <c r="B25">
        <v>-728133</v>
      </c>
      <c r="C25">
        <f>(B25-$E$1)^2/86</f>
        <v>11408196514.427181</v>
      </c>
      <c r="D25" s="5">
        <f t="shared" si="0"/>
        <v>106809.15931897967</v>
      </c>
      <c r="J25" t="s">
        <v>9</v>
      </c>
      <c r="K25">
        <v>1364435</v>
      </c>
      <c r="M25">
        <f t="shared" si="1"/>
        <v>-3163060</v>
      </c>
    </row>
    <row r="26" spans="1:13" x14ac:dyDescent="0.25">
      <c r="A26" s="1">
        <v>45393</v>
      </c>
      <c r="B26">
        <v>837887</v>
      </c>
      <c r="C26">
        <f>(B26-$E$1)^2/86</f>
        <v>3851334396.6554146</v>
      </c>
      <c r="D26" s="5">
        <f t="shared" si="0"/>
        <v>62059.120173068957</v>
      </c>
      <c r="J26" t="s">
        <v>10</v>
      </c>
      <c r="K26">
        <v>-1246258</v>
      </c>
      <c r="M26">
        <f t="shared" si="1"/>
        <v>-2610693</v>
      </c>
    </row>
    <row r="27" spans="1:13" x14ac:dyDescent="0.25">
      <c r="A27" s="1">
        <v>45394</v>
      </c>
      <c r="B27">
        <v>589771</v>
      </c>
      <c r="C27">
        <f>(B27-$E$1)^2/86</f>
        <v>1246378334.1524396</v>
      </c>
      <c r="D27" s="5">
        <f t="shared" si="0"/>
        <v>35304.083816924627</v>
      </c>
      <c r="J27" t="s">
        <v>11</v>
      </c>
      <c r="K27">
        <v>1951364</v>
      </c>
      <c r="M27">
        <f t="shared" si="1"/>
        <v>3197622</v>
      </c>
    </row>
    <row r="28" spans="1:13" x14ac:dyDescent="0.25">
      <c r="A28" s="1">
        <v>45395</v>
      </c>
      <c r="B28">
        <v>542630</v>
      </c>
      <c r="C28">
        <f>(B28-$E$1)^2/86</f>
        <v>913293069.05103338</v>
      </c>
      <c r="D28" s="5">
        <f t="shared" si="0"/>
        <v>30220.739055341339</v>
      </c>
      <c r="J28" t="s">
        <v>12</v>
      </c>
      <c r="K28">
        <v>2597262</v>
      </c>
      <c r="M28">
        <f t="shared" si="1"/>
        <v>645898</v>
      </c>
    </row>
    <row r="29" spans="1:13" x14ac:dyDescent="0.25">
      <c r="A29" s="1">
        <v>45396</v>
      </c>
      <c r="B29">
        <v>292032</v>
      </c>
      <c r="C29">
        <f>(B29-$E$1)^2/86</f>
        <v>10227598.995868301</v>
      </c>
      <c r="D29" s="5">
        <f t="shared" si="0"/>
        <v>3198.0617561060794</v>
      </c>
      <c r="J29" t="s">
        <v>13</v>
      </c>
      <c r="K29">
        <v>3518472</v>
      </c>
      <c r="M29">
        <f t="shared" si="1"/>
        <v>921210</v>
      </c>
    </row>
    <row r="30" spans="1:13" x14ac:dyDescent="0.25">
      <c r="A30" s="1">
        <v>45397</v>
      </c>
      <c r="B30">
        <v>-388932</v>
      </c>
      <c r="C30">
        <f>(B30-$E$1)^2/86</f>
        <v>4932558379.3290195</v>
      </c>
      <c r="D30" s="5">
        <f t="shared" si="0"/>
        <v>70232.174815600141</v>
      </c>
      <c r="J30" t="s">
        <v>14</v>
      </c>
      <c r="K30">
        <v>1242405</v>
      </c>
      <c r="M30">
        <f t="shared" si="1"/>
        <v>-2276067</v>
      </c>
    </row>
    <row r="31" spans="1:13" x14ac:dyDescent="0.25">
      <c r="A31" s="1">
        <v>45398</v>
      </c>
      <c r="B31">
        <v>662284</v>
      </c>
      <c r="C31">
        <f>(B31-$E$1)^2/86</f>
        <v>1859624324.3284805</v>
      </c>
      <c r="D31" s="5">
        <f t="shared" si="0"/>
        <v>43123.361700225556</v>
      </c>
      <c r="J31" t="s">
        <v>15</v>
      </c>
      <c r="K31">
        <v>749115</v>
      </c>
      <c r="M31">
        <f t="shared" si="1"/>
        <v>-493290</v>
      </c>
    </row>
    <row r="32" spans="1:13" x14ac:dyDescent="0.25">
      <c r="A32" s="1">
        <v>45422</v>
      </c>
      <c r="B32">
        <v>852993</v>
      </c>
      <c r="C32">
        <f>(B32-$E$1)^2/86</f>
        <v>4056166699.5358906</v>
      </c>
      <c r="D32" s="5">
        <f t="shared" si="0"/>
        <v>63688.042045080103</v>
      </c>
      <c r="J32" t="s">
        <v>3</v>
      </c>
      <c r="K32">
        <v>22564198</v>
      </c>
    </row>
    <row r="33" spans="1:13" x14ac:dyDescent="0.25">
      <c r="A33" s="1">
        <v>45423</v>
      </c>
      <c r="B33">
        <v>1081472</v>
      </c>
      <c r="C33">
        <f>(B33-$E$1)^2/86</f>
        <v>7801405650.5264273</v>
      </c>
      <c r="D33" s="5">
        <f t="shared" si="0"/>
        <v>88325.566233828518</v>
      </c>
    </row>
    <row r="34" spans="1:13" x14ac:dyDescent="0.25">
      <c r="A34" s="1">
        <v>45424</v>
      </c>
      <c r="B34">
        <v>489290</v>
      </c>
      <c r="C34">
        <f>(B34-$E$1)^2/86</f>
        <v>598728972.4907304</v>
      </c>
      <c r="D34" s="5">
        <f t="shared" si="0"/>
        <v>24468.938932669935</v>
      </c>
    </row>
    <row r="35" spans="1:13" x14ac:dyDescent="0.25">
      <c r="A35" s="1">
        <v>45425</v>
      </c>
      <c r="B35">
        <v>99841</v>
      </c>
      <c r="C35">
        <f>(B35-$E$1)^2/86</f>
        <v>307175634.92583036</v>
      </c>
      <c r="D35" s="5">
        <f t="shared" si="0"/>
        <v>17526.426758635953</v>
      </c>
      <c r="J35" t="s">
        <v>2</v>
      </c>
      <c r="K35" t="s">
        <v>17</v>
      </c>
    </row>
    <row r="36" spans="1:13" x14ac:dyDescent="0.25">
      <c r="A36" s="1">
        <v>45426</v>
      </c>
      <c r="B36">
        <v>502266</v>
      </c>
      <c r="C36">
        <f>(B36-$E$1)^2/86</f>
        <v>669162581.18732321</v>
      </c>
      <c r="D36" s="5">
        <f t="shared" si="0"/>
        <v>25868.17699775775</v>
      </c>
      <c r="J36" t="s">
        <v>4</v>
      </c>
      <c r="K36">
        <v>490496.875</v>
      </c>
    </row>
    <row r="37" spans="1:13" x14ac:dyDescent="0.25">
      <c r="A37" s="1">
        <v>45427</v>
      </c>
      <c r="B37">
        <v>982952</v>
      </c>
      <c r="C37">
        <f>(B37-$E$1)^2/86</f>
        <v>6037582375.8698549</v>
      </c>
      <c r="D37" s="5">
        <f t="shared" si="0"/>
        <v>77701.881417825745</v>
      </c>
      <c r="J37" t="s">
        <v>5</v>
      </c>
      <c r="K37">
        <v>-243721.125</v>
      </c>
      <c r="M37">
        <f>K37-K36</f>
        <v>-734218</v>
      </c>
    </row>
    <row r="38" spans="1:13" x14ac:dyDescent="0.25">
      <c r="A38" s="1">
        <v>45428</v>
      </c>
      <c r="B38">
        <v>518681</v>
      </c>
      <c r="C38">
        <f>(B38-$E$1)^2/86</f>
        <v>763872971.95124972</v>
      </c>
      <c r="D38" s="5">
        <f t="shared" si="0"/>
        <v>27638.251969892193</v>
      </c>
      <c r="J38" t="s">
        <v>6</v>
      </c>
      <c r="K38">
        <v>582594.71428571432</v>
      </c>
      <c r="M38">
        <f t="shared" ref="M38:M48" si="2">K38-K37</f>
        <v>826315.83928571432</v>
      </c>
    </row>
    <row r="39" spans="1:13" x14ac:dyDescent="0.25">
      <c r="A39" s="1">
        <v>45453</v>
      </c>
      <c r="B39">
        <v>563721</v>
      </c>
      <c r="C39">
        <f>(B39-$E$1)^2/86</f>
        <v>1055927629.4742352</v>
      </c>
      <c r="D39" s="5">
        <f t="shared" si="0"/>
        <v>32495.040074975059</v>
      </c>
      <c r="J39" t="s">
        <v>7</v>
      </c>
      <c r="K39">
        <v>258219.85714285713</v>
      </c>
      <c r="M39">
        <f t="shared" si="2"/>
        <v>-324374.85714285716</v>
      </c>
    </row>
    <row r="40" spans="1:13" x14ac:dyDescent="0.25">
      <c r="A40" s="1">
        <v>45454</v>
      </c>
      <c r="B40">
        <v>464033</v>
      </c>
      <c r="C40">
        <f>(B40-$E$1)^2/86</f>
        <v>472862707.32388347</v>
      </c>
      <c r="D40" s="5">
        <f t="shared" si="0"/>
        <v>21745.406579870691</v>
      </c>
      <c r="J40" t="s">
        <v>8</v>
      </c>
      <c r="K40">
        <v>646785</v>
      </c>
      <c r="M40">
        <f t="shared" si="2"/>
        <v>388565.14285714284</v>
      </c>
    </row>
    <row r="41" spans="1:13" x14ac:dyDescent="0.25">
      <c r="A41" s="1">
        <v>45455</v>
      </c>
      <c r="B41">
        <v>-471439</v>
      </c>
      <c r="C41">
        <f>(B41-$E$1)^2/86</f>
        <v>6261419758.0626593</v>
      </c>
      <c r="D41" s="5">
        <f t="shared" si="0"/>
        <v>79129.133434296236</v>
      </c>
      <c r="J41" t="s">
        <v>9</v>
      </c>
      <c r="K41">
        <v>194919.28571428571</v>
      </c>
      <c r="M41">
        <f t="shared" si="2"/>
        <v>-451865.71428571432</v>
      </c>
    </row>
    <row r="42" spans="1:13" x14ac:dyDescent="0.25">
      <c r="A42" s="1">
        <v>45456</v>
      </c>
      <c r="B42">
        <v>752765</v>
      </c>
      <c r="C42">
        <f>(B42-$E$1)^2/86</f>
        <v>2796313315.4666634</v>
      </c>
      <c r="D42" s="5">
        <f t="shared" si="0"/>
        <v>52880.178852445868</v>
      </c>
      <c r="J42" t="s">
        <v>10</v>
      </c>
      <c r="K42">
        <v>-178036.85714285713</v>
      </c>
      <c r="M42">
        <f t="shared" si="2"/>
        <v>-372956.14285714284</v>
      </c>
    </row>
    <row r="43" spans="1:13" x14ac:dyDescent="0.25">
      <c r="A43" s="1">
        <v>45457</v>
      </c>
      <c r="B43">
        <v>265852</v>
      </c>
      <c r="C43">
        <f>(B43-$E$1)^2/86</f>
        <v>140624.81523010696</v>
      </c>
      <c r="D43" s="5">
        <f t="shared" si="0"/>
        <v>374.99975364006167</v>
      </c>
      <c r="J43" t="s">
        <v>11</v>
      </c>
      <c r="K43">
        <v>278766.28571428574</v>
      </c>
      <c r="M43">
        <f t="shared" si="2"/>
        <v>456803.14285714284</v>
      </c>
    </row>
    <row r="44" spans="1:13" x14ac:dyDescent="0.25">
      <c r="A44" s="1">
        <v>45458</v>
      </c>
      <c r="B44">
        <v>537759</v>
      </c>
      <c r="C44">
        <f>(B44-$E$1)^2/86</f>
        <v>881821866.03345633</v>
      </c>
      <c r="D44" s="5">
        <f t="shared" si="0"/>
        <v>29695.485617067392</v>
      </c>
      <c r="J44" t="s">
        <v>12</v>
      </c>
      <c r="K44">
        <v>371037.42857142858</v>
      </c>
      <c r="M44">
        <f t="shared" si="2"/>
        <v>92271.142857142841</v>
      </c>
    </row>
    <row r="45" spans="1:13" x14ac:dyDescent="0.25">
      <c r="A45" s="1">
        <v>45459</v>
      </c>
      <c r="B45">
        <v>-748256</v>
      </c>
      <c r="C45">
        <f>(B45-$E$1)^2/86</f>
        <v>11876439488.406359</v>
      </c>
      <c r="D45" s="5">
        <f t="shared" si="0"/>
        <v>108979.07821415245</v>
      </c>
      <c r="J45" t="s">
        <v>13</v>
      </c>
      <c r="K45">
        <v>502638.85714285716</v>
      </c>
      <c r="M45">
        <f t="shared" si="2"/>
        <v>131601.42857142858</v>
      </c>
    </row>
    <row r="46" spans="1:13" x14ac:dyDescent="0.25">
      <c r="A46" s="1">
        <v>45483</v>
      </c>
      <c r="B46">
        <v>-535208</v>
      </c>
      <c r="C46">
        <f>(B46-$E$1)^2/86</f>
        <v>7396949736.8649864</v>
      </c>
      <c r="D46" s="5">
        <f t="shared" si="0"/>
        <v>86005.521548706311</v>
      </c>
      <c r="J46" t="s">
        <v>14</v>
      </c>
      <c r="K46">
        <v>177486.42857142858</v>
      </c>
      <c r="M46">
        <f t="shared" si="2"/>
        <v>-325152.42857142858</v>
      </c>
    </row>
    <row r="47" spans="1:13" x14ac:dyDescent="0.25">
      <c r="A47" s="1">
        <v>45484</v>
      </c>
      <c r="B47">
        <v>-1066544</v>
      </c>
      <c r="C47">
        <f>(B47-$E$1)^2/86</f>
        <v>20535163970.889862</v>
      </c>
      <c r="D47" s="5">
        <f t="shared" si="0"/>
        <v>143300.95593152847</v>
      </c>
      <c r="J47" t="s">
        <v>15</v>
      </c>
      <c r="K47">
        <v>107016.42857142857</v>
      </c>
      <c r="M47">
        <f t="shared" si="2"/>
        <v>-70470.000000000015</v>
      </c>
    </row>
    <row r="48" spans="1:13" x14ac:dyDescent="0.25">
      <c r="A48" s="1">
        <v>45485</v>
      </c>
      <c r="B48">
        <v>120417</v>
      </c>
      <c r="C48">
        <f>(B48-$E$1)^2/86</f>
        <v>234324442.956117</v>
      </c>
      <c r="D48" s="5">
        <f t="shared" si="0"/>
        <v>15307.659617202004</v>
      </c>
      <c r="J48" t="s">
        <v>3</v>
      </c>
      <c r="K48">
        <v>262374.39534883719</v>
      </c>
      <c r="M48">
        <f t="shared" si="2"/>
        <v>155357.96677740861</v>
      </c>
    </row>
    <row r="49" spans="1:4" x14ac:dyDescent="0.25">
      <c r="A49" s="1">
        <v>45486</v>
      </c>
      <c r="B49">
        <v>-252949</v>
      </c>
      <c r="C49">
        <f>(B49-$E$1)^2/86</f>
        <v>3087886067.3703947</v>
      </c>
      <c r="D49" s="5">
        <f t="shared" si="0"/>
        <v>55568.750817076987</v>
      </c>
    </row>
    <row r="50" spans="1:4" x14ac:dyDescent="0.25">
      <c r="A50" s="1">
        <v>45487</v>
      </c>
      <c r="B50">
        <v>851017</v>
      </c>
      <c r="C50">
        <f>(B50-$E$1)^2/86</f>
        <v>4029071116.4012237</v>
      </c>
      <c r="D50" s="5">
        <f t="shared" si="0"/>
        <v>63474.964485230106</v>
      </c>
    </row>
    <row r="51" spans="1:4" x14ac:dyDescent="0.25">
      <c r="A51" s="1">
        <v>45488</v>
      </c>
      <c r="B51">
        <v>547784</v>
      </c>
      <c r="C51">
        <f>(B51-$E$1)^2/86</f>
        <v>947193516.5945704</v>
      </c>
      <c r="D51" s="5">
        <f t="shared" si="0"/>
        <v>30776.509168431861</v>
      </c>
    </row>
    <row r="52" spans="1:4" x14ac:dyDescent="0.25">
      <c r="A52" s="1">
        <v>45489</v>
      </c>
      <c r="B52">
        <v>-910775</v>
      </c>
      <c r="C52">
        <f>(B52-$E$1)^2/86</f>
        <v>16003250044.271421</v>
      </c>
      <c r="D52" s="5">
        <f t="shared" si="0"/>
        <v>126503.95268240207</v>
      </c>
    </row>
    <row r="53" spans="1:4" x14ac:dyDescent="0.25">
      <c r="A53" s="1">
        <v>45514</v>
      </c>
      <c r="B53">
        <v>632349</v>
      </c>
      <c r="C53">
        <f>(B53-$E$1)^2/86</f>
        <v>1591641954.4974909</v>
      </c>
      <c r="D53" s="5">
        <f t="shared" si="0"/>
        <v>39895.387634380633</v>
      </c>
    </row>
    <row r="54" spans="1:4" x14ac:dyDescent="0.25">
      <c r="A54" s="1">
        <v>45515</v>
      </c>
      <c r="B54">
        <v>323846</v>
      </c>
      <c r="C54">
        <f>(B54-$E$1)^2/86</f>
        <v>43939048.585916989</v>
      </c>
      <c r="D54" s="5">
        <f t="shared" si="0"/>
        <v>6628.6536028002693</v>
      </c>
    </row>
    <row r="55" spans="1:4" x14ac:dyDescent="0.25">
      <c r="A55" s="1">
        <v>45516</v>
      </c>
      <c r="B55">
        <v>175347</v>
      </c>
      <c r="C55">
        <f>(B55-$E$1)^2/86</f>
        <v>88067064.432590812</v>
      </c>
      <c r="D55" s="5">
        <f t="shared" si="0"/>
        <v>9384.4053851371318</v>
      </c>
    </row>
    <row r="56" spans="1:4" x14ac:dyDescent="0.25">
      <c r="A56" s="1">
        <v>45517</v>
      </c>
      <c r="B56">
        <v>914424</v>
      </c>
      <c r="C56">
        <f>(B56-$E$1)^2/86</f>
        <v>4943821940.9969511</v>
      </c>
      <c r="D56" s="5">
        <f t="shared" si="0"/>
        <v>70312.317135740523</v>
      </c>
    </row>
    <row r="57" spans="1:4" x14ac:dyDescent="0.25">
      <c r="A57" s="1">
        <v>45518</v>
      </c>
      <c r="B57">
        <v>-549615</v>
      </c>
      <c r="C57">
        <f>(B57-$E$1)^2/86</f>
        <v>7666590443.7089548</v>
      </c>
      <c r="D57" s="5">
        <f t="shared" si="0"/>
        <v>87559.068312248244</v>
      </c>
    </row>
    <row r="58" spans="1:4" x14ac:dyDescent="0.25">
      <c r="A58" s="1">
        <v>45519</v>
      </c>
      <c r="B58">
        <v>-496214</v>
      </c>
      <c r="C58">
        <f>(B58-$E$1)^2/86</f>
        <v>6691352948.347949</v>
      </c>
      <c r="D58" s="5">
        <f t="shared" si="0"/>
        <v>81800.69039041143</v>
      </c>
    </row>
    <row r="59" spans="1:4" x14ac:dyDescent="0.25">
      <c r="A59" s="1">
        <v>45520</v>
      </c>
      <c r="B59">
        <v>951227</v>
      </c>
      <c r="C59">
        <f>(B59-$E$1)^2/86</f>
        <v>5517650127.1475735</v>
      </c>
      <c r="D59" s="5">
        <f t="shared" si="0"/>
        <v>74280.88668794668</v>
      </c>
    </row>
    <row r="60" spans="1:4" x14ac:dyDescent="0.25">
      <c r="A60" s="1">
        <v>45545</v>
      </c>
      <c r="B60">
        <v>-173744</v>
      </c>
      <c r="C60">
        <f>(B60-$E$1)^2/86</f>
        <v>2211619241.4144726</v>
      </c>
      <c r="D60" s="5">
        <f t="shared" si="0"/>
        <v>47027.856015498648</v>
      </c>
    </row>
    <row r="61" spans="1:4" x14ac:dyDescent="0.25">
      <c r="A61" s="1">
        <v>45546</v>
      </c>
      <c r="B61">
        <v>-806551</v>
      </c>
      <c r="C61">
        <f>(B61-$E$1)^2/86</f>
        <v>13286063963.042648</v>
      </c>
      <c r="D61" s="5">
        <f t="shared" si="0"/>
        <v>115265.1897280469</v>
      </c>
    </row>
    <row r="62" spans="1:4" x14ac:dyDescent="0.25">
      <c r="A62" s="1">
        <v>45547</v>
      </c>
      <c r="B62">
        <v>855449</v>
      </c>
      <c r="C62">
        <f>(B62-$E$1)^2/86</f>
        <v>4089970775.373641</v>
      </c>
      <c r="D62" s="5">
        <f t="shared" si="0"/>
        <v>63952.879336067745</v>
      </c>
    </row>
    <row r="63" spans="1:4" x14ac:dyDescent="0.25">
      <c r="A63" s="1">
        <v>45548</v>
      </c>
      <c r="B63">
        <v>679524</v>
      </c>
      <c r="C63">
        <f>(B63-$E$1)^2/86</f>
        <v>2023416193.7281561</v>
      </c>
      <c r="D63" s="5">
        <f t="shared" si="0"/>
        <v>44982.398710252834</v>
      </c>
    </row>
    <row r="64" spans="1:4" x14ac:dyDescent="0.25">
      <c r="A64" s="1">
        <v>45549</v>
      </c>
      <c r="B64">
        <v>290162</v>
      </c>
      <c r="C64">
        <f>(B64-$E$1)^2/86</f>
        <v>8978499.6773177311</v>
      </c>
      <c r="D64" s="5">
        <f t="shared" si="0"/>
        <v>2996.4144702156495</v>
      </c>
    </row>
    <row r="65" spans="1:4" x14ac:dyDescent="0.25">
      <c r="A65" s="1">
        <v>45550</v>
      </c>
      <c r="B65">
        <v>854181</v>
      </c>
      <c r="C65">
        <f>(B65-$E$1)^2/86</f>
        <v>4072500666.380672</v>
      </c>
      <c r="D65" s="5">
        <f t="shared" si="0"/>
        <v>63816.147379645787</v>
      </c>
    </row>
    <row r="66" spans="1:4" x14ac:dyDescent="0.25">
      <c r="A66" s="1">
        <v>45551</v>
      </c>
      <c r="B66">
        <v>898241</v>
      </c>
      <c r="C66">
        <f>(B66-$E$1)^2/86</f>
        <v>4701469057.0999794</v>
      </c>
      <c r="D66" s="5">
        <f t="shared" si="0"/>
        <v>68567.259366989281</v>
      </c>
    </row>
    <row r="67" spans="1:4" x14ac:dyDescent="0.25">
      <c r="A67" s="1">
        <v>45575</v>
      </c>
      <c r="B67">
        <v>950741</v>
      </c>
      <c r="C67">
        <f>(B67-$E$1)^2/86</f>
        <v>5509867237.1973295</v>
      </c>
      <c r="D67" s="5">
        <f t="shared" ref="D67:D87" si="3">SQRT(C67)</f>
        <v>74228.479960169803</v>
      </c>
    </row>
    <row r="68" spans="1:4" x14ac:dyDescent="0.25">
      <c r="A68" s="1">
        <v>45576</v>
      </c>
      <c r="B68">
        <v>487053</v>
      </c>
      <c r="C68">
        <f>(B68-$E$1)^2/86</f>
        <v>586982271.95341301</v>
      </c>
      <c r="D68" s="5">
        <f t="shared" si="3"/>
        <v>24227.717019013842</v>
      </c>
    </row>
    <row r="69" spans="1:4" x14ac:dyDescent="0.25">
      <c r="A69" s="1">
        <v>45577</v>
      </c>
      <c r="B69">
        <v>605195</v>
      </c>
      <c r="C69">
        <f>(B69-$E$1)^2/86</f>
        <v>1366581011.3184752</v>
      </c>
      <c r="D69" s="5">
        <f t="shared" si="3"/>
        <v>36967.296510814464</v>
      </c>
    </row>
    <row r="70" spans="1:4" x14ac:dyDescent="0.25">
      <c r="A70" s="1">
        <v>45578</v>
      </c>
      <c r="B70">
        <v>514377</v>
      </c>
      <c r="C70">
        <f>(B70-$E$1)^2/86</f>
        <v>738433869.19732857</v>
      </c>
      <c r="D70" s="5">
        <f t="shared" si="3"/>
        <v>27174.139714024594</v>
      </c>
    </row>
    <row r="71" spans="1:4" x14ac:dyDescent="0.25">
      <c r="A71" s="1">
        <v>45579</v>
      </c>
      <c r="B71">
        <v>755391</v>
      </c>
      <c r="C71">
        <f>(B71-$E$1)^2/86</f>
        <v>2826341540.2530346</v>
      </c>
      <c r="D71" s="5">
        <f t="shared" si="3"/>
        <v>53163.347714878102</v>
      </c>
    </row>
    <row r="72" spans="1:4" x14ac:dyDescent="0.25">
      <c r="A72" s="1">
        <v>45580</v>
      </c>
      <c r="B72">
        <v>934719</v>
      </c>
      <c r="C72">
        <f>(B72-$E$1)^2/86</f>
        <v>5256363574.4596338</v>
      </c>
      <c r="D72" s="5">
        <f t="shared" si="3"/>
        <v>72500.783267904306</v>
      </c>
    </row>
    <row r="73" spans="1:4" x14ac:dyDescent="0.25">
      <c r="A73" s="1">
        <v>45581</v>
      </c>
      <c r="B73">
        <v>-729004</v>
      </c>
      <c r="C73">
        <f>(B73-$E$1)^2/86</f>
        <v>11428268869.353897</v>
      </c>
      <c r="D73" s="5">
        <f t="shared" si="3"/>
        <v>106903.08166443986</v>
      </c>
    </row>
    <row r="74" spans="1:4" x14ac:dyDescent="0.25">
      <c r="A74" s="1">
        <v>45606</v>
      </c>
      <c r="B74">
        <v>-785750</v>
      </c>
      <c r="C74">
        <f>(B74-$E$1)^2/86</f>
        <v>12774008699.132156</v>
      </c>
      <c r="D74" s="5">
        <f t="shared" si="3"/>
        <v>113022.16021264218</v>
      </c>
    </row>
    <row r="75" spans="1:4" x14ac:dyDescent="0.25">
      <c r="A75" s="1">
        <v>45607</v>
      </c>
      <c r="B75">
        <v>1128811</v>
      </c>
      <c r="C75">
        <f>(B75-$E$1)^2/86</f>
        <v>8729213835.8073902</v>
      </c>
      <c r="D75" s="5">
        <f t="shared" si="3"/>
        <v>93430.261884506079</v>
      </c>
    </row>
    <row r="76" spans="1:4" x14ac:dyDescent="0.25">
      <c r="A76" s="1">
        <v>45608</v>
      </c>
      <c r="B76">
        <v>-235220</v>
      </c>
      <c r="C76">
        <f>(B76-$E$1)^2/86</f>
        <v>2879071887.0066848</v>
      </c>
      <c r="D76" s="5">
        <f t="shared" si="3"/>
        <v>53656.983580953231</v>
      </c>
    </row>
    <row r="77" spans="1:4" x14ac:dyDescent="0.25">
      <c r="A77" s="1">
        <v>45609</v>
      </c>
      <c r="B77">
        <v>462102</v>
      </c>
      <c r="C77">
        <f>(B77-$E$1)^2/86</f>
        <v>463850186.74059528</v>
      </c>
      <c r="D77" s="5">
        <f t="shared" si="3"/>
        <v>21537.181494814853</v>
      </c>
    </row>
    <row r="78" spans="1:4" x14ac:dyDescent="0.25">
      <c r="A78" s="1">
        <v>45610</v>
      </c>
      <c r="B78">
        <v>1073202</v>
      </c>
      <c r="C78">
        <f>(B78-$E$1)^2/86</f>
        <v>7644667493.7714243</v>
      </c>
      <c r="D78" s="5">
        <f t="shared" si="3"/>
        <v>87433.789199436069</v>
      </c>
    </row>
    <row r="79" spans="1:4" x14ac:dyDescent="0.25">
      <c r="A79" s="1">
        <v>45611</v>
      </c>
      <c r="B79">
        <v>-288531</v>
      </c>
      <c r="C79">
        <f>(B79-$E$1)^2/86</f>
        <v>3529032030.5169601</v>
      </c>
      <c r="D79" s="5">
        <f t="shared" si="3"/>
        <v>59405.656553201734</v>
      </c>
    </row>
    <row r="80" spans="1:4" x14ac:dyDescent="0.25">
      <c r="A80" s="1">
        <v>45612</v>
      </c>
      <c r="B80">
        <v>-112209</v>
      </c>
      <c r="C80">
        <f>(B80-$E$1)^2/86</f>
        <v>1631543256.6402705</v>
      </c>
      <c r="D80" s="5">
        <f t="shared" si="3"/>
        <v>40392.366316425068</v>
      </c>
    </row>
    <row r="81" spans="1:4" x14ac:dyDescent="0.25">
      <c r="A81" s="1">
        <v>45636</v>
      </c>
      <c r="B81">
        <v>-1194133</v>
      </c>
      <c r="C81">
        <f>(B81-$E$1)^2/86</f>
        <v>24667602240.765743</v>
      </c>
      <c r="D81" s="5">
        <f t="shared" si="3"/>
        <v>157059.23163178196</v>
      </c>
    </row>
    <row r="82" spans="1:4" x14ac:dyDescent="0.25">
      <c r="A82" s="1">
        <v>45637</v>
      </c>
      <c r="B82">
        <v>791398</v>
      </c>
      <c r="C82">
        <f>(B82-$E$1)^2/86</f>
        <v>3254255514.8617425</v>
      </c>
      <c r="D82" s="5">
        <f t="shared" si="3"/>
        <v>57046.082379614309</v>
      </c>
    </row>
    <row r="83" spans="1:4" x14ac:dyDescent="0.25">
      <c r="A83" s="1">
        <v>45638</v>
      </c>
      <c r="B83">
        <v>347138</v>
      </c>
      <c r="C83">
        <f>(B83-$E$1)^2/86</f>
        <v>83544984.575100347</v>
      </c>
      <c r="D83" s="5">
        <f t="shared" si="3"/>
        <v>9140.2945562547575</v>
      </c>
    </row>
    <row r="84" spans="1:4" x14ac:dyDescent="0.25">
      <c r="A84" s="1">
        <v>45639</v>
      </c>
      <c r="B84">
        <v>159782</v>
      </c>
      <c r="C84">
        <f>(B84-$E$1)^2/86</f>
        <v>122386041.66758269</v>
      </c>
      <c r="D84" s="5">
        <f t="shared" si="3"/>
        <v>11062.822500048651</v>
      </c>
    </row>
    <row r="85" spans="1:4" x14ac:dyDescent="0.25">
      <c r="A85" s="1">
        <v>45640</v>
      </c>
      <c r="B85">
        <v>313000</v>
      </c>
      <c r="C85">
        <f>(B85-$E$1)^2/86</f>
        <v>29801765.654602762</v>
      </c>
      <c r="D85" s="5">
        <f t="shared" si="3"/>
        <v>5459.0993446357761</v>
      </c>
    </row>
    <row r="86" spans="1:4" x14ac:dyDescent="0.25">
      <c r="A86" s="1">
        <v>45641</v>
      </c>
      <c r="B86">
        <v>-184383</v>
      </c>
      <c r="C86">
        <f>(B86-$E$1)^2/86</f>
        <v>2320839189.5218282</v>
      </c>
      <c r="D86" s="5">
        <f t="shared" si="3"/>
        <v>48175.088889610037</v>
      </c>
    </row>
    <row r="87" spans="1:4" x14ac:dyDescent="0.25">
      <c r="A87" s="1">
        <v>45642</v>
      </c>
      <c r="B87">
        <v>516313</v>
      </c>
      <c r="C87">
        <f>(B87-$E$1)^2/86</f>
        <v>749823429.44394839</v>
      </c>
      <c r="D87" s="5">
        <f t="shared" si="3"/>
        <v>27382.90396294645</v>
      </c>
    </row>
  </sheetData>
  <autoFilter ref="A1:D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K9" sqref="K9"/>
    </sheetView>
  </sheetViews>
  <sheetFormatPr defaultRowHeight="15" x14ac:dyDescent="0.25"/>
  <cols>
    <col min="7" max="7" width="13.140625" bestFit="1" customWidth="1"/>
    <col min="8" max="8" width="23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s="1">
        <v>45301</v>
      </c>
      <c r="B2">
        <v>1088983</v>
      </c>
      <c r="G2" s="2" t="s">
        <v>2</v>
      </c>
      <c r="H2" t="s">
        <v>17</v>
      </c>
    </row>
    <row r="3" spans="1:8" x14ac:dyDescent="0.25">
      <c r="A3" s="1">
        <v>45302</v>
      </c>
      <c r="B3">
        <v>-589576</v>
      </c>
      <c r="G3" s="3" t="s">
        <v>4</v>
      </c>
      <c r="H3" s="4">
        <v>490496.875</v>
      </c>
    </row>
    <row r="4" spans="1:8" x14ac:dyDescent="0.25">
      <c r="A4" s="1">
        <v>45303</v>
      </c>
      <c r="B4">
        <v>739367</v>
      </c>
      <c r="G4" s="3" t="s">
        <v>5</v>
      </c>
      <c r="H4" s="4">
        <v>-243721.125</v>
      </c>
    </row>
    <row r="5" spans="1:8" x14ac:dyDescent="0.25">
      <c r="A5" s="1">
        <v>45304</v>
      </c>
      <c r="B5">
        <v>298510</v>
      </c>
      <c r="G5" s="3" t="s">
        <v>6</v>
      </c>
      <c r="H5" s="4">
        <v>582594.71428571432</v>
      </c>
    </row>
    <row r="6" spans="1:8" x14ac:dyDescent="0.25">
      <c r="A6" s="1">
        <v>45305</v>
      </c>
      <c r="B6">
        <v>878810</v>
      </c>
      <c r="G6" s="3" t="s">
        <v>7</v>
      </c>
      <c r="H6" s="4">
        <v>258219.85714285713</v>
      </c>
    </row>
    <row r="7" spans="1:8" x14ac:dyDescent="0.25">
      <c r="A7" s="1">
        <v>45306</v>
      </c>
      <c r="B7">
        <v>241132</v>
      </c>
      <c r="G7" s="3" t="s">
        <v>8</v>
      </c>
      <c r="H7" s="4">
        <v>646785</v>
      </c>
    </row>
    <row r="8" spans="1:8" x14ac:dyDescent="0.25">
      <c r="A8" s="1">
        <v>45307</v>
      </c>
      <c r="B8">
        <v>659541</v>
      </c>
      <c r="G8" s="3" t="s">
        <v>9</v>
      </c>
      <c r="H8" s="4">
        <v>194919.28571428571</v>
      </c>
    </row>
    <row r="9" spans="1:8" x14ac:dyDescent="0.25">
      <c r="A9" s="1">
        <v>45308</v>
      </c>
      <c r="B9">
        <v>607208</v>
      </c>
      <c r="G9" s="3" t="s">
        <v>10</v>
      </c>
      <c r="H9" s="4">
        <v>-178036.85714285713</v>
      </c>
    </row>
    <row r="10" spans="1:8" x14ac:dyDescent="0.25">
      <c r="A10" s="1">
        <v>45332</v>
      </c>
      <c r="B10">
        <v>-354534</v>
      </c>
      <c r="G10" s="3" t="s">
        <v>11</v>
      </c>
      <c r="H10" s="4">
        <v>278766.28571428574</v>
      </c>
    </row>
    <row r="11" spans="1:8" x14ac:dyDescent="0.25">
      <c r="A11" s="1">
        <v>45333</v>
      </c>
      <c r="B11">
        <v>-883921</v>
      </c>
      <c r="G11" s="3" t="s">
        <v>12</v>
      </c>
      <c r="H11" s="4">
        <v>371037.42857142858</v>
      </c>
    </row>
    <row r="12" spans="1:8" x14ac:dyDescent="0.25">
      <c r="A12" s="1">
        <v>45334</v>
      </c>
      <c r="B12">
        <v>-197825</v>
      </c>
      <c r="G12" s="3" t="s">
        <v>13</v>
      </c>
      <c r="H12" s="4">
        <v>502638.85714285716</v>
      </c>
    </row>
    <row r="13" spans="1:8" x14ac:dyDescent="0.25">
      <c r="A13" s="1">
        <v>45335</v>
      </c>
      <c r="B13">
        <v>163254</v>
      </c>
      <c r="G13" s="3" t="s">
        <v>14</v>
      </c>
      <c r="H13" s="4">
        <v>177486.42857142858</v>
      </c>
    </row>
    <row r="14" spans="1:8" x14ac:dyDescent="0.25">
      <c r="A14" s="1">
        <v>45336</v>
      </c>
      <c r="B14">
        <v>-946748</v>
      </c>
      <c r="G14" s="3" t="s">
        <v>15</v>
      </c>
      <c r="H14" s="4">
        <v>107016.42857142857</v>
      </c>
    </row>
    <row r="15" spans="1:8" x14ac:dyDescent="0.25">
      <c r="A15" s="1">
        <v>45337</v>
      </c>
      <c r="B15">
        <v>1036589</v>
      </c>
      <c r="G15" s="3" t="s">
        <v>3</v>
      </c>
      <c r="H15" s="4">
        <v>262374.39534883719</v>
      </c>
    </row>
    <row r="16" spans="1:8" x14ac:dyDescent="0.25">
      <c r="A16" s="1">
        <v>45338</v>
      </c>
      <c r="B16">
        <v>-1149123</v>
      </c>
    </row>
    <row r="17" spans="1:2" x14ac:dyDescent="0.25">
      <c r="A17" s="1">
        <v>45339</v>
      </c>
      <c r="B17">
        <v>382539</v>
      </c>
    </row>
    <row r="18" spans="1:2" x14ac:dyDescent="0.25">
      <c r="A18" s="1">
        <v>45361</v>
      </c>
      <c r="B18">
        <v>276622</v>
      </c>
    </row>
    <row r="19" spans="1:2" x14ac:dyDescent="0.25">
      <c r="A19" s="1">
        <v>45362</v>
      </c>
      <c r="B19">
        <v>443564</v>
      </c>
    </row>
    <row r="20" spans="1:2" x14ac:dyDescent="0.25">
      <c r="A20" s="1">
        <v>45363</v>
      </c>
      <c r="B20">
        <v>666016</v>
      </c>
    </row>
    <row r="21" spans="1:2" x14ac:dyDescent="0.25">
      <c r="A21" s="1">
        <v>45364</v>
      </c>
      <c r="B21">
        <v>1141840</v>
      </c>
    </row>
    <row r="22" spans="1:2" x14ac:dyDescent="0.25">
      <c r="A22" s="1">
        <v>45365</v>
      </c>
      <c r="B22">
        <v>340335</v>
      </c>
    </row>
    <row r="23" spans="1:2" x14ac:dyDescent="0.25">
      <c r="A23" s="1">
        <v>45366</v>
      </c>
      <c r="B23">
        <v>853904</v>
      </c>
    </row>
    <row r="24" spans="1:2" x14ac:dyDescent="0.25">
      <c r="A24" s="1">
        <v>45367</v>
      </c>
      <c r="B24">
        <v>355882</v>
      </c>
    </row>
    <row r="25" spans="1:2" x14ac:dyDescent="0.25">
      <c r="A25" s="1">
        <v>45392</v>
      </c>
      <c r="B25">
        <v>-728133</v>
      </c>
    </row>
    <row r="26" spans="1:2" x14ac:dyDescent="0.25">
      <c r="A26" s="1">
        <v>45393</v>
      </c>
      <c r="B26">
        <v>837887</v>
      </c>
    </row>
    <row r="27" spans="1:2" x14ac:dyDescent="0.25">
      <c r="A27" s="1">
        <v>45394</v>
      </c>
      <c r="B27">
        <v>589771</v>
      </c>
    </row>
    <row r="28" spans="1:2" x14ac:dyDescent="0.25">
      <c r="A28" s="1">
        <v>45395</v>
      </c>
      <c r="B28">
        <v>542630</v>
      </c>
    </row>
    <row r="29" spans="1:2" x14ac:dyDescent="0.25">
      <c r="A29" s="1">
        <v>45396</v>
      </c>
      <c r="B29">
        <v>292032</v>
      </c>
    </row>
    <row r="30" spans="1:2" x14ac:dyDescent="0.25">
      <c r="A30" s="1">
        <v>45397</v>
      </c>
      <c r="B30">
        <v>-388932</v>
      </c>
    </row>
    <row r="31" spans="1:2" x14ac:dyDescent="0.25">
      <c r="A31" s="1">
        <v>45398</v>
      </c>
      <c r="B31">
        <v>662284</v>
      </c>
    </row>
    <row r="32" spans="1:2" x14ac:dyDescent="0.25">
      <c r="A32" s="1">
        <v>45422</v>
      </c>
      <c r="B32">
        <v>852993</v>
      </c>
    </row>
    <row r="33" spans="1:2" x14ac:dyDescent="0.25">
      <c r="A33" s="1">
        <v>45423</v>
      </c>
      <c r="B33">
        <v>1081472</v>
      </c>
    </row>
    <row r="34" spans="1:2" x14ac:dyDescent="0.25">
      <c r="A34" s="1">
        <v>45424</v>
      </c>
      <c r="B34">
        <v>489290</v>
      </c>
    </row>
    <row r="35" spans="1:2" x14ac:dyDescent="0.25">
      <c r="A35" s="1">
        <v>45425</v>
      </c>
      <c r="B35">
        <v>99841</v>
      </c>
    </row>
    <row r="36" spans="1:2" x14ac:dyDescent="0.25">
      <c r="A36" s="1">
        <v>45426</v>
      </c>
      <c r="B36">
        <v>502266</v>
      </c>
    </row>
    <row r="37" spans="1:2" x14ac:dyDescent="0.25">
      <c r="A37" s="1">
        <v>45427</v>
      </c>
      <c r="B37">
        <v>982952</v>
      </c>
    </row>
    <row r="38" spans="1:2" x14ac:dyDescent="0.25">
      <c r="A38" s="1">
        <v>45428</v>
      </c>
      <c r="B38">
        <v>518681</v>
      </c>
    </row>
    <row r="39" spans="1:2" x14ac:dyDescent="0.25">
      <c r="A39" s="1">
        <v>45453</v>
      </c>
      <c r="B39">
        <v>563721</v>
      </c>
    </row>
    <row r="40" spans="1:2" x14ac:dyDescent="0.25">
      <c r="A40" s="1">
        <v>45454</v>
      </c>
      <c r="B40">
        <v>464033</v>
      </c>
    </row>
    <row r="41" spans="1:2" x14ac:dyDescent="0.25">
      <c r="A41" s="1">
        <v>45455</v>
      </c>
      <c r="B41">
        <v>-471439</v>
      </c>
    </row>
    <row r="42" spans="1:2" x14ac:dyDescent="0.25">
      <c r="A42" s="1">
        <v>45456</v>
      </c>
      <c r="B42">
        <v>752765</v>
      </c>
    </row>
    <row r="43" spans="1:2" x14ac:dyDescent="0.25">
      <c r="A43" s="1">
        <v>45457</v>
      </c>
      <c r="B43">
        <v>265852</v>
      </c>
    </row>
    <row r="44" spans="1:2" x14ac:dyDescent="0.25">
      <c r="A44" s="1">
        <v>45458</v>
      </c>
      <c r="B44">
        <v>537759</v>
      </c>
    </row>
    <row r="45" spans="1:2" x14ac:dyDescent="0.25">
      <c r="A45" s="1">
        <v>45459</v>
      </c>
      <c r="B45">
        <v>-748256</v>
      </c>
    </row>
    <row r="46" spans="1:2" x14ac:dyDescent="0.25">
      <c r="A46" s="1">
        <v>45483</v>
      </c>
      <c r="B46">
        <v>-535208</v>
      </c>
    </row>
    <row r="47" spans="1:2" x14ac:dyDescent="0.25">
      <c r="A47" s="1">
        <v>45484</v>
      </c>
      <c r="B47">
        <v>-1066544</v>
      </c>
    </row>
    <row r="48" spans="1:2" x14ac:dyDescent="0.25">
      <c r="A48" s="1">
        <v>45485</v>
      </c>
      <c r="B48">
        <v>120417</v>
      </c>
    </row>
    <row r="49" spans="1:2" x14ac:dyDescent="0.25">
      <c r="A49" s="1">
        <v>45486</v>
      </c>
      <c r="B49">
        <v>-252949</v>
      </c>
    </row>
    <row r="50" spans="1:2" x14ac:dyDescent="0.25">
      <c r="A50" s="1">
        <v>45487</v>
      </c>
      <c r="B50">
        <v>851017</v>
      </c>
    </row>
    <row r="51" spans="1:2" x14ac:dyDescent="0.25">
      <c r="A51" s="1">
        <v>45488</v>
      </c>
      <c r="B51">
        <v>547784</v>
      </c>
    </row>
    <row r="52" spans="1:2" x14ac:dyDescent="0.25">
      <c r="A52" s="1">
        <v>45489</v>
      </c>
      <c r="B52">
        <v>-910775</v>
      </c>
    </row>
    <row r="53" spans="1:2" x14ac:dyDescent="0.25">
      <c r="A53" s="1">
        <v>45514</v>
      </c>
      <c r="B53">
        <v>632349</v>
      </c>
    </row>
    <row r="54" spans="1:2" x14ac:dyDescent="0.25">
      <c r="A54" s="1">
        <v>45515</v>
      </c>
      <c r="B54">
        <v>323846</v>
      </c>
    </row>
    <row r="55" spans="1:2" x14ac:dyDescent="0.25">
      <c r="A55" s="1">
        <v>45516</v>
      </c>
      <c r="B55">
        <v>175347</v>
      </c>
    </row>
    <row r="56" spans="1:2" x14ac:dyDescent="0.25">
      <c r="A56" s="1">
        <v>45517</v>
      </c>
      <c r="B56">
        <v>914424</v>
      </c>
    </row>
    <row r="57" spans="1:2" x14ac:dyDescent="0.25">
      <c r="A57" s="1">
        <v>45518</v>
      </c>
      <c r="B57">
        <v>-549615</v>
      </c>
    </row>
    <row r="58" spans="1:2" x14ac:dyDescent="0.25">
      <c r="A58" s="1">
        <v>45519</v>
      </c>
      <c r="B58">
        <v>-496214</v>
      </c>
    </row>
    <row r="59" spans="1:2" x14ac:dyDescent="0.25">
      <c r="A59" s="1">
        <v>45520</v>
      </c>
      <c r="B59">
        <v>951227</v>
      </c>
    </row>
    <row r="60" spans="1:2" x14ac:dyDescent="0.25">
      <c r="A60" s="1">
        <v>45545</v>
      </c>
      <c r="B60">
        <v>-173744</v>
      </c>
    </row>
    <row r="61" spans="1:2" x14ac:dyDescent="0.25">
      <c r="A61" s="1">
        <v>45546</v>
      </c>
      <c r="B61">
        <v>-806551</v>
      </c>
    </row>
    <row r="62" spans="1:2" x14ac:dyDescent="0.25">
      <c r="A62" s="1">
        <v>45547</v>
      </c>
      <c r="B62">
        <v>855449</v>
      </c>
    </row>
    <row r="63" spans="1:2" x14ac:dyDescent="0.25">
      <c r="A63" s="1">
        <v>45548</v>
      </c>
      <c r="B63">
        <v>679524</v>
      </c>
    </row>
    <row r="64" spans="1:2" x14ac:dyDescent="0.25">
      <c r="A64" s="1">
        <v>45549</v>
      </c>
      <c r="B64">
        <v>290162</v>
      </c>
    </row>
    <row r="65" spans="1:2" x14ac:dyDescent="0.25">
      <c r="A65" s="1">
        <v>45550</v>
      </c>
      <c r="B65">
        <v>854181</v>
      </c>
    </row>
    <row r="66" spans="1:2" x14ac:dyDescent="0.25">
      <c r="A66" s="1">
        <v>45551</v>
      </c>
      <c r="B66">
        <v>898241</v>
      </c>
    </row>
    <row r="67" spans="1:2" x14ac:dyDescent="0.25">
      <c r="A67" s="1">
        <v>45575</v>
      </c>
      <c r="B67">
        <v>950741</v>
      </c>
    </row>
    <row r="68" spans="1:2" x14ac:dyDescent="0.25">
      <c r="A68" s="1">
        <v>45576</v>
      </c>
      <c r="B68">
        <v>487053</v>
      </c>
    </row>
    <row r="69" spans="1:2" x14ac:dyDescent="0.25">
      <c r="A69" s="1">
        <v>45577</v>
      </c>
      <c r="B69">
        <v>605195</v>
      </c>
    </row>
    <row r="70" spans="1:2" x14ac:dyDescent="0.25">
      <c r="A70" s="1">
        <v>45578</v>
      </c>
      <c r="B70">
        <v>514377</v>
      </c>
    </row>
    <row r="71" spans="1:2" x14ac:dyDescent="0.25">
      <c r="A71" s="1">
        <v>45579</v>
      </c>
      <c r="B71">
        <v>755391</v>
      </c>
    </row>
    <row r="72" spans="1:2" x14ac:dyDescent="0.25">
      <c r="A72" s="1">
        <v>45580</v>
      </c>
      <c r="B72">
        <v>934719</v>
      </c>
    </row>
    <row r="73" spans="1:2" x14ac:dyDescent="0.25">
      <c r="A73" s="1">
        <v>45581</v>
      </c>
      <c r="B73">
        <v>-729004</v>
      </c>
    </row>
    <row r="74" spans="1:2" x14ac:dyDescent="0.25">
      <c r="A74" s="1">
        <v>45606</v>
      </c>
      <c r="B74">
        <v>-785750</v>
      </c>
    </row>
    <row r="75" spans="1:2" x14ac:dyDescent="0.25">
      <c r="A75" s="1">
        <v>45607</v>
      </c>
      <c r="B75">
        <v>1128811</v>
      </c>
    </row>
    <row r="76" spans="1:2" x14ac:dyDescent="0.25">
      <c r="A76" s="1">
        <v>45608</v>
      </c>
      <c r="B76">
        <v>-235220</v>
      </c>
    </row>
    <row r="77" spans="1:2" x14ac:dyDescent="0.25">
      <c r="A77" s="1">
        <v>45609</v>
      </c>
      <c r="B77">
        <v>462102</v>
      </c>
    </row>
    <row r="78" spans="1:2" x14ac:dyDescent="0.25">
      <c r="A78" s="1">
        <v>45610</v>
      </c>
      <c r="B78">
        <v>1073202</v>
      </c>
    </row>
    <row r="79" spans="1:2" x14ac:dyDescent="0.25">
      <c r="A79" s="1">
        <v>45611</v>
      </c>
      <c r="B79">
        <v>-288531</v>
      </c>
    </row>
    <row r="80" spans="1:2" x14ac:dyDescent="0.25">
      <c r="A80" s="1">
        <v>45612</v>
      </c>
      <c r="B80">
        <v>-112209</v>
      </c>
    </row>
    <row r="81" spans="1:2" x14ac:dyDescent="0.25">
      <c r="A81" s="1">
        <v>45636</v>
      </c>
      <c r="B81">
        <v>-1194133</v>
      </c>
    </row>
    <row r="82" spans="1:2" x14ac:dyDescent="0.25">
      <c r="A82" s="1">
        <v>45637</v>
      </c>
      <c r="B82">
        <v>791398</v>
      </c>
    </row>
    <row r="83" spans="1:2" x14ac:dyDescent="0.25">
      <c r="A83" s="1">
        <v>45638</v>
      </c>
      <c r="B83">
        <v>347138</v>
      </c>
    </row>
    <row r="84" spans="1:2" x14ac:dyDescent="0.25">
      <c r="A84" s="1">
        <v>45639</v>
      </c>
      <c r="B84">
        <v>159782</v>
      </c>
    </row>
    <row r="85" spans="1:2" x14ac:dyDescent="0.25">
      <c r="A85" s="1">
        <v>45640</v>
      </c>
      <c r="B85">
        <v>313000</v>
      </c>
    </row>
    <row r="86" spans="1:2" x14ac:dyDescent="0.25">
      <c r="A86" s="1">
        <v>45641</v>
      </c>
      <c r="B86">
        <v>-184383</v>
      </c>
    </row>
    <row r="87" spans="1:2" x14ac:dyDescent="0.25">
      <c r="A87" s="1">
        <v>45642</v>
      </c>
      <c r="B87">
        <v>516313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budget_data 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</dc:creator>
  <cp:lastModifiedBy>lcpa2007@yahoo.com</cp:lastModifiedBy>
  <dcterms:created xsi:type="dcterms:W3CDTF">2024-01-09T17:52:00Z</dcterms:created>
  <dcterms:modified xsi:type="dcterms:W3CDTF">2024-01-09T18:07:34Z</dcterms:modified>
</cp:coreProperties>
</file>