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amePlayConfig\TowerDefense\"/>
    </mc:Choice>
  </mc:AlternateContent>
  <xr:revisionPtr revIDLastSave="0" documentId="13_ncr:1_{7DA7AF3C-8923-43D9-A153-0D31A3391842}" xr6:coauthVersionLast="47" xr6:coauthVersionMax="47" xr10:uidLastSave="{00000000-0000-0000-0000-000000000000}"/>
  <bookViews>
    <workbookView xWindow="-108" yWindow="-108" windowWidth="23256" windowHeight="11964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Q8" i="1" s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N50" i="1"/>
  <c r="Q50" i="1" s="1"/>
  <c r="N51" i="1"/>
  <c r="Q51" i="1" s="1"/>
  <c r="N52" i="1"/>
  <c r="Q52" i="1" s="1"/>
  <c r="N53" i="1"/>
  <c r="Q53" i="1" s="1"/>
  <c r="N54" i="1"/>
  <c r="Q54" i="1" s="1"/>
  <c r="N55" i="1"/>
  <c r="Q55" i="1" s="1"/>
  <c r="N9" i="1"/>
  <c r="Q9" i="1" s="1"/>
  <c r="N10" i="1"/>
  <c r="Q10" i="1" s="1"/>
  <c r="N11" i="1"/>
  <c r="Q11" i="1" s="1"/>
  <c r="N12" i="1"/>
  <c r="Q12" i="1" s="1"/>
  <c r="N13" i="1"/>
  <c r="Q13" i="1" s="1"/>
  <c r="R112" i="1"/>
  <c r="R111" i="1"/>
  <c r="Q111" i="1"/>
  <c r="Q112" i="1" s="1"/>
  <c r="Q113" i="1" s="1"/>
  <c r="K111" i="1"/>
  <c r="K109" i="1"/>
  <c r="Q108" i="1"/>
  <c r="Q109" i="1" s="1"/>
  <c r="Q110" i="1" s="1"/>
  <c r="K108" i="1"/>
  <c r="R106" i="1"/>
  <c r="R105" i="1"/>
  <c r="Q105" i="1"/>
  <c r="Q106" i="1" s="1"/>
  <c r="Q107" i="1" s="1"/>
  <c r="K104" i="1"/>
  <c r="K103" i="1"/>
  <c r="Q102" i="1"/>
  <c r="Q103" i="1" s="1"/>
  <c r="Q104" i="1" s="1"/>
  <c r="K101" i="1"/>
  <c r="R99" i="1"/>
  <c r="Q99" i="1"/>
  <c r="Q100" i="1" s="1"/>
  <c r="Q101" i="1" s="1"/>
  <c r="K99" i="1"/>
  <c r="R97" i="1"/>
  <c r="R96" i="1"/>
  <c r="Q96" i="1"/>
  <c r="Q97" i="1" s="1"/>
  <c r="Q98" i="1" s="1"/>
  <c r="K96" i="1"/>
  <c r="R93" i="1"/>
  <c r="Q93" i="1"/>
  <c r="Q94" i="1" s="1"/>
  <c r="Q95" i="1" s="1"/>
  <c r="K93" i="1"/>
  <c r="K92" i="1"/>
  <c r="K91" i="1"/>
  <c r="Q90" i="1"/>
  <c r="Q91" i="1" s="1"/>
  <c r="Q92" i="1" s="1"/>
  <c r="K90" i="1"/>
  <c r="K100" i="1" l="1"/>
  <c r="R100" i="1"/>
  <c r="R91" i="1"/>
  <c r="K97" i="1"/>
  <c r="R109" i="1"/>
  <c r="R94" i="1"/>
  <c r="K106" i="1"/>
  <c r="R108" i="1"/>
  <c r="K94" i="1"/>
  <c r="K113" i="1"/>
  <c r="K110" i="1"/>
  <c r="R103" i="1"/>
  <c r="K107" i="1"/>
  <c r="R90" i="1"/>
  <c r="K112" i="1"/>
  <c r="K95" i="1"/>
  <c r="K102" i="1"/>
  <c r="K98" i="1"/>
  <c r="K105" i="1"/>
  <c r="R102" i="1"/>
  <c r="N36" i="1" l="1"/>
  <c r="Q36" i="1" s="1"/>
  <c r="N37" i="1"/>
  <c r="Q37" i="1" s="1"/>
  <c r="N35" i="1"/>
  <c r="Q35" i="1" s="1"/>
  <c r="N33" i="1"/>
  <c r="Q33" i="1" s="1"/>
  <c r="N34" i="1"/>
  <c r="Q34" i="1" s="1"/>
  <c r="N32" i="1"/>
  <c r="Q32" i="1" s="1"/>
  <c r="N27" i="1"/>
  <c r="Q27" i="1" s="1"/>
  <c r="N28" i="1"/>
  <c r="Q28" i="1" s="1"/>
  <c r="N26" i="1"/>
  <c r="Q26" i="1" s="1"/>
  <c r="N25" i="1"/>
  <c r="Q25" i="1" s="1"/>
  <c r="N23" i="1"/>
  <c r="Q23" i="1" s="1"/>
  <c r="N24" i="1"/>
  <c r="Q24" i="1" s="1"/>
  <c r="N38" i="1"/>
  <c r="Q38" i="1" s="1"/>
  <c r="N39" i="1"/>
  <c r="Q39" i="1" s="1"/>
  <c r="N40" i="1"/>
  <c r="Q40" i="1" s="1"/>
  <c r="N30" i="1"/>
  <c r="Q30" i="1" s="1"/>
  <c r="N29" i="1"/>
  <c r="Q29" i="1" s="1"/>
  <c r="N31" i="1"/>
  <c r="Q31" i="1" s="1"/>
  <c r="N41" i="1"/>
  <c r="Q41" i="1" s="1"/>
  <c r="N42" i="1"/>
  <c r="Q42" i="1" s="1"/>
  <c r="N43" i="1"/>
  <c r="Q43" i="1" s="1"/>
  <c r="N46" i="1"/>
  <c r="Q46" i="1" s="1"/>
  <c r="N44" i="1"/>
  <c r="Q44" i="1" s="1"/>
  <c r="N45" i="1"/>
  <c r="Q45" i="1" s="1"/>
  <c r="N21" i="1"/>
  <c r="Q21" i="1" s="1"/>
  <c r="N20" i="1"/>
  <c r="Q20" i="1" s="1"/>
  <c r="N15" i="1"/>
  <c r="Q15" i="1" s="1"/>
  <c r="N14" i="1"/>
  <c r="Q14" i="1" s="1"/>
  <c r="N16" i="1"/>
  <c r="Q16" i="1" s="1"/>
  <c r="N47" i="1"/>
  <c r="Q47" i="1" s="1"/>
  <c r="N49" i="1"/>
  <c r="Q49" i="1" s="1"/>
  <c r="N48" i="1"/>
  <c r="Q48" i="1" s="1"/>
  <c r="N22" i="1"/>
  <c r="Q22" i="1" s="1"/>
  <c r="N17" i="1" l="1"/>
  <c r="Q17" i="1" s="1"/>
  <c r="N18" i="1"/>
  <c r="Q18" i="1" s="1"/>
  <c r="N19" i="1"/>
  <c r="Q19" i="1" s="1"/>
</calcChain>
</file>

<file path=xl/sharedStrings.xml><?xml version="1.0" encoding="utf-8"?>
<sst xmlns="http://schemas.openxmlformats.org/spreadsheetml/2006/main" count="1382" uniqueCount="435">
  <si>
    <t>##var</t>
  </si>
  <si>
    <t>id</t>
  </si>
  <si>
    <t>type</t>
  </si>
  <si>
    <t>labels</t>
  </si>
  <si>
    <t>radius</t>
  </si>
  <si>
    <t>relativePosition</t>
  </si>
  <si>
    <t>unitId</t>
  </si>
  <si>
    <t>num</t>
  </si>
  <si>
    <t>level</t>
  </si>
  <si>
    <t>BuyTowerCostGold</t>
  </si>
  <si>
    <t>rewardGold</t>
  </si>
  <si>
    <t>ReclaimTowerCostGold</t>
  </si>
  <si>
    <t>ScaleTowerCostGold</t>
  </si>
  <si>
    <t>nextTowerId</t>
  </si>
  <si>
    <t>newTowerCostCount</t>
  </si>
  <si>
    <t>aiCfgId</t>
  </si>
  <si>
    <t>##type</t>
  </si>
  <si>
    <t>(list#sep=;),string</t>
  </si>
  <si>
    <t>float</t>
  </si>
  <si>
    <t>(list#sep=;),vector3</t>
  </si>
  <si>
    <t>(list#sep=;),string#ref=UnitCfgCategory</t>
  </si>
  <si>
    <t>(list#sep=;),int</t>
  </si>
  <si>
    <t>int</t>
  </si>
  <si>
    <t>string#ref=TowerDefense_TowerCfgCategory?</t>
  </si>
  <si>
    <t>##group</t>
  </si>
  <si>
    <t>##</t>
  </si>
  <si>
    <t>这是id</t>
  </si>
  <si>
    <t>类型</t>
  </si>
  <si>
    <t>标签</t>
  </si>
  <si>
    <t>购买消耗金币</t>
  </si>
  <si>
    <t>击杀奖励金币</t>
  </si>
  <si>
    <t>回收塔消耗金币</t>
  </si>
  <si>
    <t>出售塔获得金币</t>
  </si>
  <si>
    <t>下一级id</t>
  </si>
  <si>
    <t>升级消耗数量</t>
  </si>
  <si>
    <t>0,0,0;2,0,0;0,0,2;</t>
  </si>
  <si>
    <t>1;2;3</t>
  </si>
  <si>
    <t>1;1;1</t>
  </si>
  <si>
    <t>TowerDefense_Monster1</t>
  </si>
  <si>
    <t>Tow1_1</t>
  </si>
  <si>
    <t>Text_Key_TowerLabel_Solo</t>
  </si>
  <si>
    <t>Tow1_2</t>
  </si>
  <si>
    <t>TowerDefense_Tower1</t>
  </si>
  <si>
    <t>Tow1_3</t>
  </si>
  <si>
    <t>Tow2_1</t>
  </si>
  <si>
    <t>Text_Key_TowerLabel_Aoe</t>
  </si>
  <si>
    <t>Tow2_2</t>
  </si>
  <si>
    <t>Tow2_3</t>
  </si>
  <si>
    <t>Tow3_1</t>
  </si>
  <si>
    <t>Tow3_2</t>
  </si>
  <si>
    <t>Tow3_3</t>
  </si>
  <si>
    <t>Tow4_1</t>
  </si>
  <si>
    <t>Tow4_2</t>
  </si>
  <si>
    <t>Tow4_3</t>
  </si>
  <si>
    <t>Tow5_1</t>
  </si>
  <si>
    <t>Unit_TowerDragon1</t>
  </si>
  <si>
    <t>Tow5_2</t>
  </si>
  <si>
    <t>Unit_TowerDragon2</t>
  </si>
  <si>
    <t>Tow5_3</t>
  </si>
  <si>
    <t>Unit_TowerDragon3</t>
  </si>
  <si>
    <t>Tow6_1</t>
  </si>
  <si>
    <t>Unit_TowerElec1</t>
  </si>
  <si>
    <t>Tow6_2</t>
  </si>
  <si>
    <t>Unit_TowerElec2</t>
  </si>
  <si>
    <t>Tow6_3</t>
  </si>
  <si>
    <t>Unit_TowerElec3</t>
  </si>
  <si>
    <t>Tow7_1</t>
  </si>
  <si>
    <t>Unit_TowerIce1</t>
  </si>
  <si>
    <t>Tow7_2</t>
  </si>
  <si>
    <t>Unit_TowerIce2</t>
  </si>
  <si>
    <t>Tow7_3</t>
  </si>
  <si>
    <t>Unit_TowerIce3</t>
  </si>
  <si>
    <t>Tow8_1</t>
  </si>
  <si>
    <t>Text_Key_TowerLabel_Enhance</t>
  </si>
  <si>
    <t>Unit_TowerTime1</t>
  </si>
  <si>
    <t>Tow8_2</t>
  </si>
  <si>
    <t>Unit_TowerTime2</t>
  </si>
  <si>
    <t>Tow8_3</t>
  </si>
  <si>
    <t>Unit_TowerTime3</t>
  </si>
  <si>
    <t>Tow9_1</t>
  </si>
  <si>
    <t>Unit_TowerMagicBall1</t>
  </si>
  <si>
    <t>Tow9_2</t>
  </si>
  <si>
    <t>Unit_TowerMagicBall2</t>
  </si>
  <si>
    <t>Tow9_3</t>
  </si>
  <si>
    <t>Unit_TowerMagicBall3</t>
  </si>
  <si>
    <t>Tow10_1</t>
  </si>
  <si>
    <t>Unit_TowerAlchemy1</t>
  </si>
  <si>
    <t>Tow10_2</t>
  </si>
  <si>
    <t>Unit_TowerAlchemy2</t>
  </si>
  <si>
    <t>Tow10_3</t>
  </si>
  <si>
    <t>Unit_TowerAlchemy3</t>
  </si>
  <si>
    <t>Tow11_1</t>
  </si>
  <si>
    <t>Unit_TowerScorpio1</t>
  </si>
  <si>
    <t>Tow11_2</t>
  </si>
  <si>
    <t>Unit_TowerScorpio2</t>
  </si>
  <si>
    <t>Tow11_3</t>
  </si>
  <si>
    <t>Unit_TowerScorpio3</t>
  </si>
  <si>
    <t>Tow12_1</t>
  </si>
  <si>
    <t>Unit_TowerCurse1</t>
  </si>
  <si>
    <t>Tow12_2</t>
  </si>
  <si>
    <t>Unit_TowerCurse2</t>
  </si>
  <si>
    <t>Tow12_3</t>
  </si>
  <si>
    <t>Unit_TowerCurse3</t>
  </si>
  <si>
    <t>Tow13_1</t>
  </si>
  <si>
    <t>Unit_Towerwitch1</t>
  </si>
  <si>
    <t>Tow13_2</t>
  </si>
  <si>
    <t>Unit_Towerwitch2</t>
  </si>
  <si>
    <t>Tow13_3</t>
  </si>
  <si>
    <t>Unit_Towerwitch3</t>
  </si>
  <si>
    <t>Tow14_1</t>
  </si>
  <si>
    <t>Unit_TowerIceArrow1</t>
  </si>
  <si>
    <t>Tow14_2</t>
  </si>
  <si>
    <t>Unit_TowerIceArrow2</t>
  </si>
  <si>
    <t>Tow14_3</t>
  </si>
  <si>
    <t>Unit_TowerIceArrow3</t>
  </si>
  <si>
    <t>Tow15_1</t>
  </si>
  <si>
    <t>Unit_TowerWater1</t>
  </si>
  <si>
    <t>Tow15_2</t>
  </si>
  <si>
    <t>Unit_TowerWater2</t>
  </si>
  <si>
    <t>Tow15_3</t>
  </si>
  <si>
    <t>Unit_TowerWater3</t>
  </si>
  <si>
    <t>Tow16_1</t>
  </si>
  <si>
    <t>Unit_TowerElectromagnetic1</t>
  </si>
  <si>
    <t>Tow16_2</t>
  </si>
  <si>
    <t>Unit_TowerElectromagnetic2</t>
  </si>
  <si>
    <t>Tow16_3</t>
  </si>
  <si>
    <t>Unit_TowerElectromagnetic3</t>
  </si>
  <si>
    <t>Tow17_1</t>
  </si>
  <si>
    <t>Tow17_2</t>
  </si>
  <si>
    <t>Tow17_3</t>
  </si>
  <si>
    <t>Tow18_1</t>
  </si>
  <si>
    <t>Unit_TowerAoShu1</t>
  </si>
  <si>
    <t>Tow18_2</t>
  </si>
  <si>
    <t>Unit_TowerAoShu2</t>
  </si>
  <si>
    <t>Tow18_3</t>
  </si>
  <si>
    <t>Unit_TowerAoShu3</t>
  </si>
  <si>
    <t>Tow19_1</t>
  </si>
  <si>
    <t>Unit_TowerLianJi1</t>
  </si>
  <si>
    <t>Tow19_2</t>
  </si>
  <si>
    <t>Unit_TowerLianJi2</t>
  </si>
  <si>
    <t>Tow19_3</t>
  </si>
  <si>
    <t>Unit_TowerLianJi3</t>
  </si>
  <si>
    <t>Tow20_1</t>
  </si>
  <si>
    <t>Unit_TowerZaiE1</t>
  </si>
  <si>
    <t>Tow20_2</t>
  </si>
  <si>
    <t>Unit_TowerZaiE2</t>
  </si>
  <si>
    <t>Tow20_3</t>
  </si>
  <si>
    <t>Unit_TowerZaiE3</t>
  </si>
  <si>
    <t>Tow21_1</t>
  </si>
  <si>
    <t>Unit_TowerGoblin1</t>
  </si>
  <si>
    <t>Tow21_2</t>
  </si>
  <si>
    <t>Unit_TowerGoblin2</t>
  </si>
  <si>
    <t>Tow21_3</t>
  </si>
  <si>
    <t>Unit_TowerGoblin3</t>
  </si>
  <si>
    <t>Tow22_1</t>
  </si>
  <si>
    <t>Unit_TowerDuCi1</t>
  </si>
  <si>
    <t>Tow22_2</t>
  </si>
  <si>
    <t>Unit_TowerDuCi2</t>
  </si>
  <si>
    <t>Tow22_3</t>
  </si>
  <si>
    <t>Unit_TowerDuCi3</t>
  </si>
  <si>
    <t>Tow23_1</t>
  </si>
  <si>
    <t>Unit_TowerRocket1</t>
  </si>
  <si>
    <t>Tow23_2</t>
  </si>
  <si>
    <t>Unit_TowerRocket2</t>
  </si>
  <si>
    <t>Tow23_3</t>
  </si>
  <si>
    <t>Unit_TowerRocket3</t>
  </si>
  <si>
    <t>Tow24_1</t>
  </si>
  <si>
    <t>Unit_TowerFireBall1</t>
  </si>
  <si>
    <t>Tow24_2</t>
  </si>
  <si>
    <t>Unit_TowerFireBall2</t>
  </si>
  <si>
    <t>Tow24_3</t>
  </si>
  <si>
    <t>Unit_TowerFireBall3</t>
  </si>
  <si>
    <t>string#ref=ItemCfgCategory</t>
    <phoneticPr fontId="7" type="noConversion"/>
  </si>
  <si>
    <t>QualityRank</t>
  </si>
  <si>
    <t>品阶</t>
  </si>
  <si>
    <t>qualityRank</t>
  </si>
  <si>
    <t>One</t>
  </si>
  <si>
    <t>Two</t>
  </si>
  <si>
    <t>Three</t>
  </si>
  <si>
    <t>弩箭塔</t>
  </si>
  <si>
    <t>加农炮</t>
  </si>
  <si>
    <t>火焰塔</t>
  </si>
  <si>
    <t>毒雾塔</t>
  </si>
  <si>
    <t>龙击炮</t>
  </si>
  <si>
    <t>雷电塔</t>
  </si>
  <si>
    <t>冰魔塔</t>
  </si>
  <si>
    <t>加速塔</t>
  </si>
  <si>
    <t>奥术天球</t>
  </si>
  <si>
    <t>炼金塔</t>
  </si>
  <si>
    <t>毒蝎塔</t>
  </si>
  <si>
    <t>火箭塔</t>
  </si>
  <si>
    <t>Text_Key_TowerLabel_Buff</t>
  </si>
  <si>
    <t>Text_Key_TowerLabel_GetCoins</t>
  </si>
  <si>
    <t>Text_Key_TowerLabel_Debuff</t>
  </si>
  <si>
    <t>Text_Key_TowerLabel_GetCoins</t>
    <phoneticPr fontId="7" type="noConversion"/>
  </si>
  <si>
    <t>Text_Key_TowerLabel_DOT;Text_Key_TowerLabel_Aoe</t>
    <phoneticPr fontId="7" type="noConversion"/>
  </si>
  <si>
    <t>Text_Key_TowerLabel_Debuff;Text_Key_TowerLabel_Aoe</t>
    <phoneticPr fontId="7" type="noConversion"/>
  </si>
  <si>
    <t>Text_Key_TowerLabel_Line;Text_Key_TowerLabel_Aoe</t>
    <phoneticPr fontId="7" type="noConversion"/>
  </si>
  <si>
    <t>Text_Key_TowerLabel_Freeze;Text_Key_TowerLabel_Aoe</t>
    <phoneticPr fontId="7" type="noConversion"/>
  </si>
  <si>
    <t>Text_Key_TowerLabel_DOT;Text_Key_TowerLabel_Aoe</t>
  </si>
  <si>
    <t>Text_Key_TowerLabel_Debuff;Text_Key_TowerLabel_Aoe</t>
  </si>
  <si>
    <t>(list#sep=;),string#ref=ActionCfg_ref_group</t>
  </si>
  <si>
    <t>生成时Action事件id（对应ActionConfig文件夹下表格）</t>
  </si>
  <si>
    <t>createActionIds</t>
    <phoneticPr fontId="15" type="noConversion"/>
  </si>
  <si>
    <t>哥布林</t>
  </si>
  <si>
    <t>Text_Key_TowerLabel_DOT;Text_Key_TowerLabel_Solo</t>
  </si>
  <si>
    <t>Text_Key_TowerLabel_GetCoins;Text_Key_TowerLabel_Solo</t>
  </si>
  <si>
    <t>炸弹</t>
  </si>
  <si>
    <t>Tow25_1</t>
  </si>
  <si>
    <t>Unit_TowerBomb1</t>
  </si>
  <si>
    <t>Tow25_2</t>
  </si>
  <si>
    <t>Unit_TowerBomb2</t>
  </si>
  <si>
    <t>Tow25_3</t>
  </si>
  <si>
    <t>Unit_TowerBomb3</t>
  </si>
  <si>
    <t>TowerType</t>
    <phoneticPr fontId="7" type="noConversion"/>
  </si>
  <si>
    <t>None</t>
  </si>
  <si>
    <t>None</t>
    <phoneticPr fontId="7" type="noConversion"/>
  </si>
  <si>
    <t>Tow26_1</t>
  </si>
  <si>
    <t>Tow26_2</t>
  </si>
  <si>
    <t>Tow26_3</t>
  </si>
  <si>
    <t>水晶</t>
  </si>
  <si>
    <t>Unit_TowerGolem3</t>
  </si>
  <si>
    <t>Unit_TowerGolem2</t>
  </si>
  <si>
    <t>Unit_TowerGolem1</t>
  </si>
  <si>
    <t>魔像</t>
  </si>
  <si>
    <t>Text_Key_TowerLabel_Solo</t>
    <phoneticPr fontId="7" type="noConversion"/>
  </si>
  <si>
    <r>
      <t>Text_Key_TowerLabel_Aoe</t>
    </r>
    <r>
      <rPr>
        <sz val="11"/>
        <color rgb="FF000000"/>
        <rFont val="等线"/>
        <family val="3"/>
        <charset val="134"/>
      </rPr>
      <t>;Text_Key_TowerLabel_Solo</t>
    </r>
    <phoneticPr fontId="7" type="noConversion"/>
  </si>
  <si>
    <t>Text_Key_TowerLabel_Aoe</t>
    <phoneticPr fontId="7" type="noConversion"/>
  </si>
  <si>
    <t>Unit_TowerBow1</t>
  </si>
  <si>
    <t>Unit_TowerBow2</t>
  </si>
  <si>
    <t>Unit_TowerBow3</t>
  </si>
  <si>
    <t>Unit_TowerCannon1</t>
  </si>
  <si>
    <t>Unit_TowerCannon2</t>
  </si>
  <si>
    <t>Unit_TowerCannon3</t>
  </si>
  <si>
    <t>Unit_TowerFlame1</t>
  </si>
  <si>
    <t>Unit_TowerFlame2</t>
  </si>
  <si>
    <t>Unit_TowerFlame3</t>
  </si>
  <si>
    <t>Unit_TowerPoison1</t>
  </si>
  <si>
    <t>Unit_TowerPoison2</t>
  </si>
  <si>
    <t>Unit_TowerPoison3</t>
  </si>
  <si>
    <t>Unit_TowerCrystal1</t>
  </si>
  <si>
    <t>Unit_TowerCrystal2</t>
  </si>
  <si>
    <t>Unit_TowerCrystal3</t>
  </si>
  <si>
    <t>Unit_Monster_MiFeng1;Unit_Monster_MiFeng2;Unit_Monster_MiFeng3</t>
    <phoneticPr fontId="7" type="noConversion"/>
  </si>
  <si>
    <t>辅助列</t>
    <phoneticPr fontId="7" type="noConversion"/>
  </si>
  <si>
    <t>tutorialCfgId</t>
    <phoneticPr fontId="7" type="noConversion"/>
  </si>
  <si>
    <t>string#ref=TutorialCfgCategory?</t>
    <phoneticPr fontId="7" type="noConversion"/>
  </si>
  <si>
    <t>指引视频</t>
    <phoneticPr fontId="15" type="noConversion"/>
  </si>
  <si>
    <t>Video_Platform</t>
  </si>
  <si>
    <t>Video_Poision</t>
  </si>
  <si>
    <t>bool</t>
    <phoneticPr fontId="7" type="noConversion"/>
  </si>
  <si>
    <t>isShowInBattleDeckUI</t>
    <phoneticPr fontId="7" type="noConversion"/>
  </si>
  <si>
    <t>UnLockConditionBase</t>
    <phoneticPr fontId="7" type="noConversion"/>
  </si>
  <si>
    <t>unLockCondition</t>
    <phoneticPr fontId="7" type="noConversion"/>
  </si>
  <si>
    <t>解锁条件</t>
    <phoneticPr fontId="7" type="noConversion"/>
  </si>
  <si>
    <t>UnLockByPVE</t>
  </si>
  <si>
    <t>UnLockDefault</t>
  </si>
  <si>
    <t>UnLockSoon</t>
  </si>
  <si>
    <t>Demo_Tow1_2</t>
  </si>
  <si>
    <t>Demo_Tow1_3</t>
  </si>
  <si>
    <t>Demo_Tow2_1</t>
  </si>
  <si>
    <t>Demo_Tow2_2</t>
  </si>
  <si>
    <t>Demo_Tow2_3</t>
  </si>
  <si>
    <t>Demo_Tow3_1</t>
  </si>
  <si>
    <t>Demo_Tow3_2</t>
  </si>
  <si>
    <t>Demo_Tow3_3</t>
  </si>
  <si>
    <t>Demo_Tow4_1</t>
  </si>
  <si>
    <t>Demo_Tow4_2</t>
  </si>
  <si>
    <t>Demo_Tow4_3</t>
  </si>
  <si>
    <t>Demo_Tow5_1</t>
  </si>
  <si>
    <t>Demo_Tow5_2</t>
  </si>
  <si>
    <t>Demo_Tow5_3</t>
  </si>
  <si>
    <t>Demo_Tow6_1</t>
  </si>
  <si>
    <t>Demo_Tow6_2</t>
  </si>
  <si>
    <t>Demo_Tow6_3</t>
  </si>
  <si>
    <t>Demo_Tow7_1</t>
  </si>
  <si>
    <t>Demo_Tow7_2</t>
  </si>
  <si>
    <t>Demo_Tow7_3</t>
  </si>
  <si>
    <t>Demo_Tow8_1</t>
  </si>
  <si>
    <t>Demo_Tow8_2</t>
  </si>
  <si>
    <t>Demo_Tow8_3</t>
  </si>
  <si>
    <t>Demo_Tow9_1</t>
  </si>
  <si>
    <t>Demo_Tow9_2</t>
  </si>
  <si>
    <t>Demo_Tow9_3</t>
  </si>
  <si>
    <t>Demo_Tow10_1</t>
  </si>
  <si>
    <t>Demo_Tow10_2</t>
  </si>
  <si>
    <t>Demo_Tow10_3</t>
  </si>
  <si>
    <t>Demo_Tow11_1</t>
  </si>
  <si>
    <t>Demo_Tow11_2</t>
  </si>
  <si>
    <t>Demo_Tow11_3</t>
  </si>
  <si>
    <t>Demo_Tow17_1</t>
  </si>
  <si>
    <t>Demo_Tow17_2</t>
  </si>
  <si>
    <t>Demo_Tow17_3</t>
  </si>
  <si>
    <t>Demo_Tow21_1</t>
  </si>
  <si>
    <t>Demo_Tow21_2</t>
  </si>
  <si>
    <t>Demo_Tow21_3</t>
  </si>
  <si>
    <t>Demo_Tow23_1</t>
  </si>
  <si>
    <t>Demo_Tow23_2</t>
  </si>
  <si>
    <t>Demo_Tow23_3</t>
  </si>
  <si>
    <t>Demo_Tow25_1</t>
  </si>
  <si>
    <t>Demo_Tow25_2</t>
  </si>
  <si>
    <t>Demo_Tow25_3</t>
  </si>
  <si>
    <t>Demo_Tow26_1</t>
  </si>
  <si>
    <t>Demo_Tow26_2</t>
  </si>
  <si>
    <t>Demo_Tow26_3</t>
  </si>
  <si>
    <t>TowCallMonster_999</t>
  </si>
  <si>
    <t>TestTow1_1</t>
  </si>
  <si>
    <t>TestTow1_2</t>
  </si>
  <si>
    <t>TestTow1_3</t>
  </si>
  <si>
    <t>TestTow2_1</t>
  </si>
  <si>
    <t>TestTow2_2</t>
  </si>
  <si>
    <t>TestTow2_3</t>
  </si>
  <si>
    <t>TestTow3_1</t>
  </si>
  <si>
    <t>TestTow3_2</t>
  </si>
  <si>
    <t>TestTow3_3</t>
  </si>
  <si>
    <t>TestTow4_1</t>
  </si>
  <si>
    <t>TestTow4_2</t>
  </si>
  <si>
    <t>TestTow4_3</t>
  </si>
  <si>
    <t>TestTow5_1</t>
  </si>
  <si>
    <t>TestTow5_2</t>
  </si>
  <si>
    <t>TestTow5_3</t>
  </si>
  <si>
    <t>TestTow6_1</t>
  </si>
  <si>
    <t>TestTow6_2</t>
  </si>
  <si>
    <t>TestTow6_3</t>
  </si>
  <si>
    <t>TestTow7_1</t>
  </si>
  <si>
    <t>TestTow7_2</t>
  </si>
  <si>
    <t>TestTow7_3</t>
  </si>
  <si>
    <t>TestTow8_1</t>
  </si>
  <si>
    <t>TestTow8_2</t>
  </si>
  <si>
    <t>TestTow8_3</t>
  </si>
  <si>
    <t>Unit_Demo_TowerBow1</t>
  </si>
  <si>
    <t>Unit_Demo_TowerBow2</t>
  </si>
  <si>
    <t>Unit_Demo_TowerBow3</t>
  </si>
  <si>
    <t>Unit_Demo_TowerCannon1</t>
  </si>
  <si>
    <t>Unit_Demo_TowerCannon2</t>
  </si>
  <si>
    <t>Unit_Demo_TowerCannon3</t>
  </si>
  <si>
    <t>Unit_Demo_TowerFlame1</t>
  </si>
  <si>
    <t>Unit_Demo_TowerFlame2</t>
  </si>
  <si>
    <t>Unit_Demo_TowerFlame3</t>
  </si>
  <si>
    <t>Unit_Demo_TowerPoison1</t>
  </si>
  <si>
    <t>Unit_Demo_TowerPoison2</t>
  </si>
  <si>
    <t>Unit_Demo_TowerPoison3</t>
  </si>
  <si>
    <t>Unit_Demo_TowerDragon1</t>
  </si>
  <si>
    <t>Unit_Demo_TowerDragon2</t>
  </si>
  <si>
    <t>Unit_Demo_TowerDragon3</t>
  </si>
  <si>
    <t>Unit_Demo_TowerElec1</t>
  </si>
  <si>
    <t>Unit_Demo_TowerElec2</t>
  </si>
  <si>
    <t>Unit_Demo_TowerElec3</t>
  </si>
  <si>
    <t>Unit_Demo_TowerIce1</t>
  </si>
  <si>
    <t>Unit_Demo_TowerIce2</t>
  </si>
  <si>
    <t>Unit_Demo_TowerIce3</t>
  </si>
  <si>
    <t>Unit_Demo_TowerTime1</t>
  </si>
  <si>
    <t>Unit_Demo_TowerTime2</t>
  </si>
  <si>
    <t>Unit_Demo_TowerTime3</t>
  </si>
  <si>
    <t>Unit_Demo_TowerScorpio1</t>
  </si>
  <si>
    <t>Unit_Demo_TowerScorpio2</t>
  </si>
  <si>
    <t>Unit_Demo_TowerScorpio3</t>
  </si>
  <si>
    <t>Unit_Demo_TowerGoblin1</t>
  </si>
  <si>
    <t>Unit_Demo_TowerGoblin2</t>
  </si>
  <si>
    <t>Unit_Demo_TowerGoblin3</t>
  </si>
  <si>
    <t>Unit_Demo_TowerBomb1</t>
  </si>
  <si>
    <t>Unit_Demo_TowerBomb2</t>
  </si>
  <si>
    <t>Unit_Demo_TowerBomb3</t>
  </si>
  <si>
    <t>Unit_Demo_TowerMagicBall1</t>
  </si>
  <si>
    <t>Unit_Demo_TowerMagicBall2</t>
  </si>
  <si>
    <t>Unit_Demo_TowerMagicBall3</t>
  </si>
  <si>
    <t>Unit_Demo_TowerCrystal1</t>
  </si>
  <si>
    <t>Unit_Demo_TowerCrystal2</t>
  </si>
  <si>
    <t>Unit_Demo_TowerCrystal3</t>
  </si>
  <si>
    <t>Unit_Demo_TowerRocket1</t>
  </si>
  <si>
    <t>Unit_Demo_TowerRocket2</t>
  </si>
  <si>
    <t>Unit_Demo_TowerRocket3</t>
  </si>
  <si>
    <t>Unit_Demo_TowerGolem1</t>
  </si>
  <si>
    <t>Unit_Demo_TowerGolem2</t>
  </si>
  <si>
    <t>Unit_Demo_TowerGolem3</t>
  </si>
  <si>
    <t>Unit_Demo_TowerAlchemy1</t>
  </si>
  <si>
    <t>Unit_Demo_TowerAlchemy2</t>
  </si>
  <si>
    <t>Unit_Demo_TowerAlchemy3</t>
  </si>
  <si>
    <t>Demo_Tow1_1</t>
  </si>
  <si>
    <t>Video_Tower_XBow1</t>
  </si>
  <si>
    <t>Video_Tower_XBow2</t>
  </si>
  <si>
    <t>Video_Tower_XBow3</t>
  </si>
  <si>
    <t>Video_Tower_Cannon1</t>
  </si>
  <si>
    <t>Video_Tower_Cannon2</t>
  </si>
  <si>
    <t>Video_Tower_Cannon3</t>
  </si>
  <si>
    <t>Video_Tower_Flame1</t>
  </si>
  <si>
    <t>Video_Tower_Flame2</t>
  </si>
  <si>
    <t>Video_Tower_Flame3</t>
  </si>
  <si>
    <t>Video_Tower_Poison1</t>
  </si>
  <si>
    <t>Video_Tower_Poison2</t>
  </si>
  <si>
    <t>Video_Tower_Poison3</t>
  </si>
  <si>
    <t>Video_Tower_Draco1</t>
  </si>
  <si>
    <t>Video_Tower_Draco2</t>
  </si>
  <si>
    <t>Video_Tower_Draco3</t>
  </si>
  <si>
    <t>Video_Tower_Thunder1</t>
  </si>
  <si>
    <t>Video_Tower_Thunder2</t>
  </si>
  <si>
    <t>Video_Tower_Thunder3</t>
  </si>
  <si>
    <t>Video_Tower_IceTower1</t>
  </si>
  <si>
    <t>Video_Tower_IceTower2</t>
  </si>
  <si>
    <t>Video_Tower_IceTower3</t>
  </si>
  <si>
    <t>Video_Tower_SpeedTower1</t>
  </si>
  <si>
    <t>Video_Tower_SpeedTower2</t>
  </si>
  <si>
    <t>Video_Tower_SpeedTower3</t>
  </si>
  <si>
    <t>Video_Tower_Scorpio1</t>
  </si>
  <si>
    <t>Video_Tower_Scorpio2</t>
  </si>
  <si>
    <t>Video_Tower_Scorpio3</t>
  </si>
  <si>
    <t>Video_Tower_Goblin1</t>
  </si>
  <si>
    <t>Video_Tower_Goblin2</t>
  </si>
  <si>
    <t>Video_Tower_Goblin3</t>
  </si>
  <si>
    <t>Video_Tower_Bomb1</t>
  </si>
  <si>
    <t>Video_Tower_Bomb2</t>
  </si>
  <si>
    <t>Video_Tower_Bomb3</t>
  </si>
  <si>
    <t>Video_Tower_MystOrb1</t>
  </si>
  <si>
    <t>Video_Tower_MystOrb2</t>
  </si>
  <si>
    <t>Video_Tower_MystOrb3</t>
  </si>
  <si>
    <t>Video_Tower_Crystal1</t>
  </si>
  <si>
    <t>Video_Tower_Crystal2</t>
  </si>
  <si>
    <t>Video_Tower_Crystal3</t>
  </si>
  <si>
    <t>Video_Tower_Rocket1</t>
  </si>
  <si>
    <t>Video_Tower_Rocket2</t>
  </si>
  <si>
    <t>Video_Tower_Rocket3</t>
  </si>
  <si>
    <t>Video_Tower_Golem1</t>
  </si>
  <si>
    <t>Video_Tower_Golem2</t>
  </si>
  <si>
    <t>Video_Tower_Golem3</t>
  </si>
  <si>
    <t>Video_Tower_Alchemy1</t>
  </si>
  <si>
    <t>Video_Tower_Alchemy2</t>
  </si>
  <si>
    <t>Video_Tower_Alchemy3</t>
  </si>
  <si>
    <t>Tower_Collider_1</t>
    <phoneticPr fontId="7" type="noConversion"/>
  </si>
  <si>
    <t>是否在出战UI面板中展示</t>
    <phoneticPr fontId="7" type="noConversion"/>
  </si>
  <si>
    <t>半径(仅CallMonster时需要)</t>
    <phoneticPr fontId="7" type="noConversion"/>
  </si>
  <si>
    <t>相对位置(仅CallMonster时需要)</t>
    <phoneticPr fontId="7" type="noConversion"/>
  </si>
  <si>
    <t>数量(仅CallMonster时需要)</t>
    <phoneticPr fontId="7" type="noConversion"/>
  </si>
  <si>
    <t>等级(仅CallMonster时需要)</t>
    <phoneticPr fontId="7" type="noConversion"/>
  </si>
  <si>
    <t>Unit_ColliderTower</t>
    <phoneticPr fontId="7" type="noConversion"/>
  </si>
  <si>
    <t>string#ref=AIConfigId@AICfgCategory?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</si>
</sst>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等线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color rgb="FF006100"/>
      <name val="等线"/>
      <family val="3"/>
      <charset val="134"/>
    </font>
    <font>
      <sz val="9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3" borderId="0" applyBorder="0" applyProtection="0"/>
    <xf numFmtId="0" fontId="1" fillId="2" borderId="0" applyBorder="0" applyProtection="0"/>
    <xf numFmtId="0" fontId="5" fillId="3" borderId="0" applyBorder="0" applyProtection="0"/>
    <xf numFmtId="0" fontId="4" fillId="0" borderId="0"/>
    <xf numFmtId="0" fontId="6" fillId="2" borderId="0" applyBorder="0" applyProtection="0"/>
    <xf numFmtId="0" fontId="8" fillId="0" borderId="0"/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" borderId="0" applyBorder="0" applyProtection="0"/>
    <xf numFmtId="0" fontId="12" fillId="0" borderId="0"/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2" applyBorder="1" applyProtection="1"/>
    <xf numFmtId="0" fontId="2" fillId="3" borderId="0" xfId="1" applyBorder="1" applyProtection="1"/>
    <xf numFmtId="0" fontId="3" fillId="0" borderId="0" xfId="0" applyFont="1"/>
    <xf numFmtId="0" fontId="1" fillId="2" borderId="1" xfId="2" applyBorder="1" applyProtection="1"/>
    <xf numFmtId="0" fontId="2" fillId="3" borderId="1" xfId="1" applyBorder="1" applyProtection="1"/>
    <xf numFmtId="0" fontId="1" fillId="2" borderId="2" xfId="2" applyBorder="1" applyProtection="1"/>
    <xf numFmtId="0" fontId="3" fillId="0" borderId="0" xfId="2" applyFont="1" applyFill="1" applyBorder="1" applyProtection="1"/>
    <xf numFmtId="0" fontId="1" fillId="2" borderId="3" xfId="2" applyBorder="1" applyAlignment="1" applyProtection="1">
      <alignment horizontal="center"/>
    </xf>
    <xf numFmtId="0" fontId="2" fillId="3" borderId="3" xfId="1" applyBorder="1" applyAlignment="1" applyProtection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4"/>
    <xf numFmtId="0" fontId="8" fillId="0" borderId="0" xfId="6"/>
    <xf numFmtId="0" fontId="12" fillId="0" borderId="0" xfId="10"/>
    <xf numFmtId="0" fontId="9" fillId="4" borderId="4" xfId="7" applyBorder="1" applyAlignment="1">
      <alignment horizontal="left" vertical="center"/>
    </xf>
    <xf numFmtId="0" fontId="9" fillId="4" borderId="1" xfId="7" applyBorder="1" applyAlignment="1">
      <alignment horizontal="left" vertical="center"/>
    </xf>
    <xf numFmtId="0" fontId="10" fillId="5" borderId="1" xfId="8" applyBorder="1" applyAlignment="1">
      <alignment horizontal="left" vertical="center"/>
    </xf>
    <xf numFmtId="0" fontId="9" fillId="4" borderId="1" xfId="7" applyBorder="1" applyAlignment="1">
      <alignment horizontal="left" vertical="center" wrapText="1"/>
    </xf>
    <xf numFmtId="0" fontId="9" fillId="4" borderId="1" xfId="7" applyBorder="1" applyAlignment="1">
      <alignment horizontal="left"/>
    </xf>
    <xf numFmtId="0" fontId="0" fillId="0" borderId="0" xfId="0" applyAlignment="1">
      <alignment vertical="center"/>
    </xf>
    <xf numFmtId="0" fontId="9" fillId="4" borderId="2" xfId="7" applyBorder="1" applyAlignment="1">
      <alignment horizontal="left"/>
    </xf>
    <xf numFmtId="0" fontId="16" fillId="5" borderId="1" xfId="13" applyFill="1" applyBorder="1" applyAlignment="1">
      <alignment horizontal="left" vertical="center"/>
    </xf>
  </cellXfs>
  <cellStyles count="14">
    <cellStyle name="Excel Built-in Bad" xfId="1" xr:uid="{00000000-0005-0000-0000-000031000000}"/>
    <cellStyle name="Excel Built-in Good" xfId="2" xr:uid="{00000000-0005-0000-0000-000032000000}"/>
    <cellStyle name="Excel Built-in Good 2" xfId="9" xr:uid="{5568FED0-6FD7-4B83-B91E-2F4659F32554}"/>
    <cellStyle name="差 2" xfId="3" xr:uid="{00000000-0005-0000-0000-000033000000}"/>
    <cellStyle name="差 3" xfId="8" xr:uid="{E0BF3B80-2765-43E4-B021-0B2CB8A47AD1}"/>
    <cellStyle name="差 4" xfId="12" xr:uid="{FCDD4E38-2E3A-4FDA-9167-F98B2668B267}"/>
    <cellStyle name="常规" xfId="0" builtinId="0"/>
    <cellStyle name="常规 2" xfId="4" xr:uid="{00000000-0005-0000-0000-000034000000}"/>
    <cellStyle name="常规 3" xfId="6" xr:uid="{D94E4800-2FA1-4025-8B7B-5B5DDCABD4BA}"/>
    <cellStyle name="常规 4" xfId="10" xr:uid="{E66164C9-EA7A-40B8-A606-0C963AD606ED}"/>
    <cellStyle name="超链接" xfId="13" builtinId="8"/>
    <cellStyle name="好 2" xfId="5" xr:uid="{00000000-0005-0000-0000-000035000000}"/>
    <cellStyle name="好 3" xfId="7" xr:uid="{239A98F4-F91F-4371-BB72-6FC6A75551D5}"/>
    <cellStyle name="好 4" xfId="11" xr:uid="{81DF77D2-EC35-4704-8392-D00156195A47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file:///D:\XysWorkSpace\Project\ARTowerDefense\Unity\Assets\Config\Excel\AbilityConfig\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商业化"/>
      <sheetName val="参考"/>
      <sheetName val="音乐音效"/>
      <sheetName val="工具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快速单体，2级连发，3级暴击</v>
          </cell>
          <cell r="G2">
            <v>50</v>
          </cell>
          <cell r="H2">
            <v>90</v>
          </cell>
          <cell r="I2">
            <v>324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3级暴击率/爆伤/23级连发数</v>
          </cell>
          <cell r="N2">
            <v>0.15</v>
          </cell>
          <cell r="O2">
            <v>2</v>
          </cell>
          <cell r="P2">
            <v>2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快速群体，2级3次高爆弹，3级全高爆弹</v>
          </cell>
          <cell r="G3">
            <v>25</v>
          </cell>
          <cell r="H3">
            <v>54</v>
          </cell>
          <cell r="I3">
            <v>324</v>
          </cell>
          <cell r="J3">
            <v>0.5</v>
          </cell>
          <cell r="K3">
            <v>2</v>
          </cell>
          <cell r="L3">
            <v>9</v>
          </cell>
          <cell r="M3" t="str">
            <v>2级高爆倍率</v>
          </cell>
          <cell r="N3">
            <v>3</v>
          </cell>
        </row>
        <row r="4">
          <cell r="A4" t="str">
            <v>火焰塔</v>
          </cell>
          <cell r="B4">
            <v>3</v>
          </cell>
          <cell r="C4">
            <v>1.4</v>
          </cell>
          <cell r="D4">
            <v>400</v>
          </cell>
          <cell r="E4">
            <v>560</v>
          </cell>
          <cell r="F4" t="str">
            <v>直线点燃，2级扇形，3级永久点燃</v>
          </cell>
          <cell r="G4">
            <v>17</v>
          </cell>
          <cell r="H4">
            <v>61</v>
          </cell>
          <cell r="I4">
            <v>220</v>
          </cell>
          <cell r="J4">
            <v>0.3</v>
          </cell>
          <cell r="K4">
            <v>7</v>
          </cell>
          <cell r="L4">
            <v>9</v>
          </cell>
          <cell r="M4" t="str">
            <v>3级灼烧总伤害/总时间/间隔/输出补正</v>
          </cell>
          <cell r="N4">
            <v>0.3</v>
          </cell>
          <cell r="O4">
            <v>10</v>
          </cell>
          <cell r="P4">
            <v>0.3</v>
          </cell>
          <cell r="Q4">
            <v>0.7</v>
          </cell>
        </row>
        <row r="5">
          <cell r="A5" t="str">
            <v>毒雾塔</v>
          </cell>
          <cell r="B5">
            <v>2</v>
          </cell>
          <cell r="C5">
            <v>1.2</v>
          </cell>
          <cell r="D5">
            <v>200</v>
          </cell>
          <cell r="E5">
            <v>240</v>
          </cell>
          <cell r="F5" t="str">
            <v>圆形群体，2级冰雾减速，3级破甲</v>
          </cell>
          <cell r="G5">
            <v>7</v>
          </cell>
          <cell r="H5">
            <v>22</v>
          </cell>
          <cell r="I5">
            <v>72</v>
          </cell>
          <cell r="J5">
            <v>0.3</v>
          </cell>
          <cell r="K5">
            <v>7</v>
          </cell>
          <cell r="L5">
            <v>9</v>
          </cell>
          <cell r="M5" t="str">
            <v>远处增伤率/2级减速率/3级减甲价率</v>
          </cell>
          <cell r="N5">
            <v>0.06</v>
          </cell>
          <cell r="O5">
            <v>0.1</v>
          </cell>
          <cell r="P5">
            <v>0.2</v>
          </cell>
        </row>
        <row r="6">
          <cell r="A6" t="str">
            <v>龙击炮</v>
          </cell>
          <cell r="B6">
            <v>2</v>
          </cell>
          <cell r="C6">
            <v>1.2</v>
          </cell>
          <cell r="D6">
            <v>200</v>
          </cell>
          <cell r="E6">
            <v>240</v>
          </cell>
          <cell r="F6" t="str">
            <v>慢速单体，2级2连发，3级3连发</v>
          </cell>
          <cell r="G6">
            <v>600</v>
          </cell>
          <cell r="H6">
            <v>1080</v>
          </cell>
          <cell r="I6">
            <v>2592</v>
          </cell>
          <cell r="J6">
            <v>2.5</v>
          </cell>
          <cell r="K6">
            <v>1</v>
          </cell>
          <cell r="L6">
            <v>9</v>
          </cell>
          <cell r="M6" t="str">
            <v>2级目标/3级目标</v>
          </cell>
          <cell r="N6">
            <v>2</v>
          </cell>
          <cell r="O6">
            <v>3</v>
          </cell>
        </row>
        <row r="7">
          <cell r="A7" t="str">
            <v>雷电塔</v>
          </cell>
          <cell r="B7">
            <v>3</v>
          </cell>
          <cell r="C7">
            <v>1.4</v>
          </cell>
          <cell r="D7">
            <v>400</v>
          </cell>
          <cell r="E7">
            <v>560</v>
          </cell>
          <cell r="F7" t="str">
            <v>高处加成，2级3次眩晕，3级2连</v>
          </cell>
          <cell r="G7">
            <v>373</v>
          </cell>
          <cell r="H7">
            <v>1342</v>
          </cell>
          <cell r="I7">
            <v>2417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低处增伤率，3级目标，加成高度，眩晕时间</v>
          </cell>
          <cell r="N7">
            <v>0.1</v>
          </cell>
          <cell r="O7">
            <v>2</v>
          </cell>
          <cell r="P7">
            <v>5</v>
          </cell>
        </row>
        <row r="8">
          <cell r="A8" t="str">
            <v>冰魔塔</v>
          </cell>
          <cell r="B8">
            <v>1</v>
          </cell>
          <cell r="C8">
            <v>0.8</v>
          </cell>
          <cell r="D8">
            <v>100</v>
          </cell>
          <cell r="E8">
            <v>80</v>
          </cell>
          <cell r="F8" t="str">
            <v>减速，2级2目标，3级3目标</v>
          </cell>
          <cell r="G8">
            <v>27</v>
          </cell>
          <cell r="H8">
            <v>48</v>
          </cell>
          <cell r="I8">
            <v>116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</row>
        <row r="9">
          <cell r="A9" t="str">
            <v>炼金塔</v>
          </cell>
          <cell r="B9">
            <v>2</v>
          </cell>
          <cell r="C9">
            <v>1.2</v>
          </cell>
          <cell r="D9">
            <v>200</v>
          </cell>
          <cell r="E9">
            <v>240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加速友军，2级加攻击，3级大范围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CD减少lv1/2/3/23级加攻击</v>
          </cell>
          <cell r="N10">
            <v>0.3</v>
          </cell>
          <cell r="O10">
            <v>0.4</v>
          </cell>
          <cell r="P10">
            <v>0.5</v>
          </cell>
          <cell r="Q10">
            <v>0.2</v>
          </cell>
        </row>
        <row r="11">
          <cell r="A11" t="str">
            <v>毒蝎塔</v>
          </cell>
          <cell r="B11">
            <v>2</v>
          </cell>
          <cell r="C11">
            <v>1.2</v>
          </cell>
          <cell r="D11">
            <v>200</v>
          </cell>
          <cell r="E11">
            <v>240</v>
          </cell>
          <cell r="F11" t="str">
            <v>单体中毒，2级2目标，3级3目标</v>
          </cell>
          <cell r="G11">
            <v>300</v>
          </cell>
          <cell r="H11">
            <v>540</v>
          </cell>
          <cell r="I11">
            <v>1296</v>
          </cell>
          <cell r="J11">
            <v>2.5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</row>
        <row r="12">
          <cell r="A12" t="str">
            <v>炸弹</v>
          </cell>
          <cell r="B12">
            <v>1</v>
          </cell>
          <cell r="C12">
            <v>1</v>
          </cell>
          <cell r="D12">
            <v>70</v>
          </cell>
          <cell r="E12">
            <v>70</v>
          </cell>
          <cell r="F12" t="str">
            <v>造成一次高额伤害，2级减速，3级眩晕，</v>
          </cell>
          <cell r="G12">
            <v>2000</v>
          </cell>
          <cell r="H12">
            <v>7200</v>
          </cell>
          <cell r="I12">
            <v>25920</v>
          </cell>
          <cell r="J12">
            <v>0</v>
          </cell>
          <cell r="K12">
            <v>0</v>
          </cell>
          <cell r="L12">
            <v>7.5</v>
          </cell>
          <cell r="M12" t="str">
            <v>伤害/眩晕/2级减速率</v>
          </cell>
          <cell r="N12">
            <v>2000</v>
          </cell>
          <cell r="O12">
            <v>3</v>
          </cell>
          <cell r="P12">
            <v>0.5</v>
          </cell>
        </row>
        <row r="13">
          <cell r="A13" t="str">
            <v>哥布林</v>
          </cell>
          <cell r="B13">
            <v>1</v>
          </cell>
          <cell r="C13">
            <v>0.8</v>
          </cell>
          <cell r="D13">
            <v>100</v>
          </cell>
          <cell r="E13">
            <v>80</v>
          </cell>
          <cell r="F13" t="str">
            <v>攻击偷金币，2级远距离，3级偷2此</v>
          </cell>
          <cell r="G13">
            <v>40</v>
          </cell>
          <cell r="H13">
            <v>144</v>
          </cell>
          <cell r="I13">
            <v>518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8</v>
          </cell>
          <cell r="Q13">
            <v>0.5</v>
          </cell>
        </row>
        <row r="14">
          <cell r="A14" t="str">
            <v>火箭塔</v>
          </cell>
          <cell r="B14">
            <v>2</v>
          </cell>
          <cell r="C14">
            <v>1.2</v>
          </cell>
          <cell r="D14">
            <v>200</v>
          </cell>
          <cell r="E14">
            <v>240</v>
          </cell>
          <cell r="F14" t="str">
            <v>抛物线群体，2级大范围 ，3级2连发</v>
          </cell>
          <cell r="G14">
            <v>130</v>
          </cell>
          <cell r="H14">
            <v>468</v>
          </cell>
          <cell r="I14">
            <v>842</v>
          </cell>
          <cell r="J14">
            <v>2.5</v>
          </cell>
          <cell r="K14">
            <v>3</v>
          </cell>
          <cell r="L14">
            <v>9</v>
          </cell>
          <cell r="M14" t="str">
            <v>远处增伤率lv1/2/3/3级目标数</v>
          </cell>
          <cell r="N14">
            <v>0.06</v>
          </cell>
          <cell r="O14">
            <v>2</v>
          </cell>
        </row>
        <row r="15">
          <cell r="A15" t="str">
            <v>魔像</v>
          </cell>
          <cell r="B15">
            <v>3</v>
          </cell>
          <cell r="C15">
            <v>1.4</v>
          </cell>
          <cell r="D15">
            <v>400</v>
          </cell>
          <cell r="E15">
            <v>560</v>
          </cell>
          <cell r="F15" t="str">
            <v>扇形击退，2级远距离，3级眩晕</v>
          </cell>
          <cell r="G15">
            <v>467</v>
          </cell>
          <cell r="H15">
            <v>1681</v>
          </cell>
          <cell r="I15">
            <v>6052</v>
          </cell>
          <cell r="J15">
            <v>2.5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</row>
        <row r="16">
          <cell r="A16" t="str">
            <v>水晶</v>
          </cell>
          <cell r="B16">
            <v>2</v>
          </cell>
          <cell r="C16">
            <v>1.2</v>
          </cell>
          <cell r="D16">
            <v>200</v>
          </cell>
          <cell r="E16">
            <v>240</v>
          </cell>
          <cell r="F16" t="str">
            <v>直线穿透，2级加粗，3级超长</v>
          </cell>
          <cell r="G16">
            <v>200</v>
          </cell>
          <cell r="H16">
            <v>720</v>
          </cell>
          <cell r="I16">
            <v>2592</v>
          </cell>
          <cell r="J16">
            <v>2.5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</row>
        <row r="17">
          <cell r="A17" t="str">
            <v>奥术天球</v>
          </cell>
          <cell r="B17">
            <v>3</v>
          </cell>
          <cell r="C17">
            <v>1.4</v>
          </cell>
          <cell r="D17">
            <v>400</v>
          </cell>
          <cell r="E17">
            <v>560</v>
          </cell>
          <cell r="F17" t="str">
            <v>同时发射多弹道，2级加量，3级加范围</v>
          </cell>
          <cell r="G17">
            <v>467</v>
          </cell>
          <cell r="H17">
            <v>630</v>
          </cell>
          <cell r="I17">
            <v>2269</v>
          </cell>
          <cell r="J17">
            <v>2.5</v>
          </cell>
          <cell r="K17">
            <v>1</v>
          </cell>
          <cell r="L17">
            <v>7.5</v>
          </cell>
          <cell r="M17" t="str">
            <v>1级弹药/2级弹药/3级弹药</v>
          </cell>
          <cell r="N17">
            <v>3</v>
          </cell>
          <cell r="O17">
            <v>8</v>
          </cell>
          <cell r="P17">
            <v>8</v>
          </cell>
        </row>
        <row r="19">
          <cell r="A19" t="str">
            <v>破甲弹</v>
          </cell>
        </row>
        <row r="20">
          <cell r="A20" t="str">
            <v>冰霜漩涡</v>
          </cell>
        </row>
        <row r="21">
          <cell r="A21" t="str">
            <v>时空结界</v>
          </cell>
        </row>
        <row r="22">
          <cell r="A22" t="str">
            <v>净化药水</v>
          </cell>
        </row>
        <row r="23">
          <cell r="A23" t="str">
            <v>强化子弹</v>
          </cell>
        </row>
        <row r="24">
          <cell r="A24" t="str">
            <v>雷电领域</v>
          </cell>
        </row>
        <row r="25">
          <cell r="A25" t="str">
            <v>哥布林召唤</v>
          </cell>
        </row>
        <row r="26">
          <cell r="A26" t="str">
            <v>地狱烈焰</v>
          </cell>
        </row>
        <row r="27">
          <cell r="A27" t="str">
            <v>黑洞</v>
          </cell>
        </row>
      </sheetData>
      <sheetData sheetId="1">
        <row r="1">
          <cell r="B1" t="str">
            <v>模型</v>
          </cell>
        </row>
      </sheetData>
      <sheetData sheetId="2"/>
      <sheetData sheetId="3">
        <row r="1">
          <cell r="A1" t="str">
            <v>索引id</v>
          </cell>
        </row>
      </sheetData>
      <sheetData sheetId="4">
        <row r="1">
          <cell r="A1" t="str">
            <v>索引id</v>
          </cell>
        </row>
      </sheetData>
      <sheetData sheetId="5"/>
      <sheetData sheetId="6"/>
      <sheetData sheetId="7"/>
      <sheetData sheetId="8"/>
      <sheetData sheetId="9">
        <row r="1">
          <cell r="B1" t="str">
            <v>ResUnit id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AIConfigId@AICfgCategory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2"/>
  <sheetViews>
    <sheetView tabSelected="1" zoomScale="70" zoomScaleNormal="70" workbookViewId="0">
      <pane ySplit="5" topLeftCell="A6" activePane="bottomLeft" state="frozen"/>
      <selection pane="bottomLeft" activeCell="B6" sqref="B6"/>
    </sheetView>
  </sheetViews>
  <sheetFormatPr defaultColWidth="9" defaultRowHeight="13.8" x14ac:dyDescent="0.25"/>
  <cols>
    <col min="1" max="1" width="9.21875" style="3" customWidth="1"/>
    <col min="2" max="3" width="17.109375" style="3" customWidth="1"/>
    <col min="4" max="4" width="49.21875" style="3" customWidth="1"/>
    <col min="5" max="5" width="11.44140625" style="3" bestFit="1" customWidth="1"/>
    <col min="6" max="6" width="30.6640625" style="3" customWidth="1"/>
    <col min="7" max="7" width="11.44140625" style="3" customWidth="1"/>
    <col min="8" max="8" width="27.44140625" style="3" customWidth="1"/>
    <col min="9" max="10" width="9.21875" style="3" customWidth="1"/>
    <col min="11" max="11" width="22.88671875" style="3" customWidth="1"/>
    <col min="12" max="13" width="4.44140625" style="3" customWidth="1"/>
    <col min="14" max="14" width="5.6640625" style="3" customWidth="1"/>
    <col min="15" max="16" width="4.44140625" style="3" customWidth="1"/>
    <col min="17" max="17" width="6.77734375" style="3" customWidth="1"/>
    <col min="18" max="19" width="10.88671875" style="3" customWidth="1"/>
    <col min="20" max="20" width="23.33203125" style="3" customWidth="1"/>
    <col min="21" max="21" width="20.109375" style="3" customWidth="1"/>
  </cols>
  <sheetData>
    <row r="1" spans="1:23" s="1" customFormat="1" x14ac:dyDescent="0.25">
      <c r="A1" s="4" t="s">
        <v>0</v>
      </c>
      <c r="B1" s="4" t="s">
        <v>1</v>
      </c>
      <c r="C1" s="4" t="s">
        <v>2</v>
      </c>
      <c r="D1" s="8" t="s">
        <v>3</v>
      </c>
      <c r="E1" s="8" t="s">
        <v>175</v>
      </c>
      <c r="F1" s="8" t="s">
        <v>245</v>
      </c>
      <c r="G1" s="8" t="s">
        <v>251</v>
      </c>
      <c r="H1" s="8" t="s">
        <v>253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15" t="s">
        <v>203</v>
      </c>
    </row>
    <row r="2" spans="1:23" s="1" customFormat="1" x14ac:dyDescent="0.25">
      <c r="A2" s="4" t="s">
        <v>0</v>
      </c>
      <c r="B2" s="4"/>
      <c r="C2" s="4"/>
      <c r="D2" s="8"/>
      <c r="E2" s="8"/>
      <c r="F2" s="8"/>
      <c r="G2" s="8"/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16"/>
    </row>
    <row r="3" spans="1:23" s="2" customFormat="1" x14ac:dyDescent="0.25">
      <c r="A3" s="5" t="s">
        <v>16</v>
      </c>
      <c r="B3" s="5" t="s">
        <v>172</v>
      </c>
      <c r="C3" s="5" t="s">
        <v>214</v>
      </c>
      <c r="D3" s="9" t="s">
        <v>17</v>
      </c>
      <c r="E3" s="9" t="s">
        <v>173</v>
      </c>
      <c r="F3" s="9" t="s">
        <v>246</v>
      </c>
      <c r="G3" s="9" t="s">
        <v>250</v>
      </c>
      <c r="H3" s="9" t="s">
        <v>252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21</v>
      </c>
      <c r="N3" s="5" t="s">
        <v>22</v>
      </c>
      <c r="O3" s="5" t="s">
        <v>21</v>
      </c>
      <c r="P3" s="5" t="s">
        <v>22</v>
      </c>
      <c r="Q3" s="5" t="s">
        <v>22</v>
      </c>
      <c r="R3" s="5" t="s">
        <v>23</v>
      </c>
      <c r="S3" s="5" t="s">
        <v>22</v>
      </c>
      <c r="T3" s="22" t="s">
        <v>434</v>
      </c>
      <c r="U3" s="17" t="s">
        <v>201</v>
      </c>
    </row>
    <row r="4" spans="1:23" s="2" customFormat="1" x14ac:dyDescent="0.25">
      <c r="A4" s="5" t="s">
        <v>24</v>
      </c>
      <c r="B4" s="5"/>
      <c r="C4" s="5"/>
      <c r="D4" s="9"/>
      <c r="E4" s="9"/>
      <c r="F4" s="9"/>
      <c r="G4" s="9"/>
      <c r="H4" s="9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17"/>
    </row>
    <row r="5" spans="1:23" s="1" customFormat="1" ht="41.4" x14ac:dyDescent="0.25">
      <c r="A5" s="6" t="s">
        <v>25</v>
      </c>
      <c r="B5" s="6" t="s">
        <v>26</v>
      </c>
      <c r="C5" s="6" t="s">
        <v>27</v>
      </c>
      <c r="D5" s="6" t="s">
        <v>28</v>
      </c>
      <c r="E5" s="6" t="s">
        <v>174</v>
      </c>
      <c r="F5" s="19" t="s">
        <v>247</v>
      </c>
      <c r="G5" s="21" t="s">
        <v>428</v>
      </c>
      <c r="H5" s="21" t="s">
        <v>254</v>
      </c>
      <c r="I5" s="6" t="s">
        <v>429</v>
      </c>
      <c r="J5" s="6" t="s">
        <v>430</v>
      </c>
      <c r="K5" s="6" t="s">
        <v>6</v>
      </c>
      <c r="L5" s="6" t="s">
        <v>431</v>
      </c>
      <c r="M5" s="6" t="s">
        <v>432</v>
      </c>
      <c r="N5" s="6" t="s">
        <v>29</v>
      </c>
      <c r="O5" s="6" t="s">
        <v>30</v>
      </c>
      <c r="P5" s="6" t="s">
        <v>31</v>
      </c>
      <c r="Q5" s="6" t="s">
        <v>32</v>
      </c>
      <c r="R5" s="6" t="s">
        <v>33</v>
      </c>
      <c r="S5" s="6" t="s">
        <v>34</v>
      </c>
      <c r="T5" s="6" t="s">
        <v>15</v>
      </c>
      <c r="U5" s="18" t="s">
        <v>202</v>
      </c>
      <c r="V5" s="1" t="s">
        <v>244</v>
      </c>
    </row>
    <row r="6" spans="1:23" x14ac:dyDescent="0.25">
      <c r="B6" s="3" t="s">
        <v>427</v>
      </c>
      <c r="C6" s="3" t="s">
        <v>215</v>
      </c>
      <c r="D6" s="11"/>
      <c r="E6" s="11" t="s">
        <v>176</v>
      </c>
      <c r="F6" s="20"/>
      <c r="G6" s="11" t="b">
        <v>0</v>
      </c>
      <c r="H6" s="11" t="s">
        <v>256</v>
      </c>
      <c r="I6" s="7"/>
      <c r="K6" s="3" t="s">
        <v>433</v>
      </c>
      <c r="L6" s="3">
        <v>1</v>
      </c>
      <c r="M6" s="3">
        <v>1</v>
      </c>
      <c r="N6" s="3">
        <v>35</v>
      </c>
      <c r="P6" s="3">
        <v>0</v>
      </c>
      <c r="Q6" s="3">
        <v>12</v>
      </c>
      <c r="V6" s="3"/>
      <c r="W6" s="13"/>
    </row>
    <row r="7" spans="1:23" x14ac:dyDescent="0.25">
      <c r="D7" s="11"/>
      <c r="E7" s="11"/>
      <c r="F7" s="20"/>
      <c r="G7" s="11"/>
      <c r="H7" s="11"/>
      <c r="I7" s="7"/>
      <c r="V7" s="3"/>
      <c r="W7" s="13"/>
    </row>
    <row r="8" spans="1:23" x14ac:dyDescent="0.25">
      <c r="B8" s="3" t="s">
        <v>39</v>
      </c>
      <c r="C8" s="3" t="s">
        <v>215</v>
      </c>
      <c r="D8" s="11" t="s">
        <v>40</v>
      </c>
      <c r="E8" s="11" t="s">
        <v>176</v>
      </c>
      <c r="F8" s="20" t="s">
        <v>379</v>
      </c>
      <c r="G8" s="11" t="b">
        <v>1</v>
      </c>
      <c r="H8" s="11" t="s">
        <v>256</v>
      </c>
      <c r="I8" s="7"/>
      <c r="K8" s="3" t="s">
        <v>228</v>
      </c>
      <c r="L8" s="3">
        <v>1</v>
      </c>
      <c r="M8" s="3">
        <v>1</v>
      </c>
      <c r="N8" s="3">
        <f>VLOOKUP(V8,[1]防御塔!$A:$Q,4,FALSE)*3^(W8-1)</f>
        <v>100</v>
      </c>
      <c r="P8" s="3">
        <v>0</v>
      </c>
      <c r="Q8" s="3">
        <f>N8*0.8</f>
        <v>80</v>
      </c>
      <c r="R8" s="3" t="s">
        <v>41</v>
      </c>
      <c r="S8" s="3">
        <v>3</v>
      </c>
      <c r="T8" s="3" t="s">
        <v>42</v>
      </c>
      <c r="V8" s="3" t="s">
        <v>179</v>
      </c>
      <c r="W8" s="13">
        <v>1</v>
      </c>
    </row>
    <row r="9" spans="1:23" x14ac:dyDescent="0.25">
      <c r="B9" s="3" t="s">
        <v>41</v>
      </c>
      <c r="C9" s="3" t="s">
        <v>215</v>
      </c>
      <c r="D9" s="11" t="s">
        <v>40</v>
      </c>
      <c r="E9" s="11" t="s">
        <v>177</v>
      </c>
      <c r="F9" s="20" t="s">
        <v>380</v>
      </c>
      <c r="G9" s="11" t="b">
        <v>0</v>
      </c>
      <c r="H9" s="11" t="s">
        <v>256</v>
      </c>
      <c r="K9" s="3" t="s">
        <v>229</v>
      </c>
      <c r="L9" s="3">
        <v>1</v>
      </c>
      <c r="M9" s="3">
        <v>2</v>
      </c>
      <c r="N9" s="3">
        <f>VLOOKUP(V9,[1]防御塔!$A:$Q,4,FALSE)*3^(W9-1)</f>
        <v>300</v>
      </c>
      <c r="P9" s="3">
        <v>0</v>
      </c>
      <c r="Q9" s="3">
        <f t="shared" ref="Q9:Q55" si="0">N9*0.8</f>
        <v>240</v>
      </c>
      <c r="R9" s="3" t="s">
        <v>43</v>
      </c>
      <c r="S9" s="3">
        <v>3</v>
      </c>
      <c r="T9" s="3" t="s">
        <v>42</v>
      </c>
      <c r="V9" s="3" t="s">
        <v>179</v>
      </c>
      <c r="W9" s="13">
        <v>2</v>
      </c>
    </row>
    <row r="10" spans="1:23" x14ac:dyDescent="0.25">
      <c r="B10" s="3" t="s">
        <v>43</v>
      </c>
      <c r="C10" s="3" t="s">
        <v>215</v>
      </c>
      <c r="D10" s="11" t="s">
        <v>40</v>
      </c>
      <c r="E10" s="11" t="s">
        <v>178</v>
      </c>
      <c r="F10" s="20" t="s">
        <v>381</v>
      </c>
      <c r="G10" s="11" t="b">
        <v>0</v>
      </c>
      <c r="H10" s="11" t="s">
        <v>256</v>
      </c>
      <c r="K10" s="3" t="s">
        <v>230</v>
      </c>
      <c r="L10" s="3">
        <v>1</v>
      </c>
      <c r="M10" s="3">
        <v>3</v>
      </c>
      <c r="N10" s="3">
        <f>VLOOKUP(V10,[1]防御塔!$A:$Q,4,FALSE)*3^(W10-1)</f>
        <v>900</v>
      </c>
      <c r="P10" s="3">
        <v>0</v>
      </c>
      <c r="Q10" s="3">
        <f t="shared" si="0"/>
        <v>720</v>
      </c>
      <c r="T10" s="3" t="s">
        <v>42</v>
      </c>
      <c r="V10" s="3" t="s">
        <v>179</v>
      </c>
      <c r="W10" s="13">
        <v>3</v>
      </c>
    </row>
    <row r="11" spans="1:23" x14ac:dyDescent="0.25">
      <c r="B11" s="3" t="s">
        <v>44</v>
      </c>
      <c r="C11" s="3" t="s">
        <v>215</v>
      </c>
      <c r="D11" s="3" t="s">
        <v>45</v>
      </c>
      <c r="E11" s="3" t="s">
        <v>176</v>
      </c>
      <c r="F11" s="20" t="s">
        <v>382</v>
      </c>
      <c r="G11" s="11" t="b">
        <v>1</v>
      </c>
      <c r="H11" s="11" t="s">
        <v>256</v>
      </c>
      <c r="K11" s="3" t="s">
        <v>231</v>
      </c>
      <c r="L11" s="3">
        <v>1</v>
      </c>
      <c r="M11" s="3">
        <v>1</v>
      </c>
      <c r="N11" s="3">
        <f>VLOOKUP(V11,[1]防御塔!$A:$Q,4,FALSE)*3^(W11-1)</f>
        <v>100</v>
      </c>
      <c r="P11" s="3">
        <v>0</v>
      </c>
      <c r="Q11" s="3">
        <f t="shared" si="0"/>
        <v>80</v>
      </c>
      <c r="R11" s="3" t="s">
        <v>46</v>
      </c>
      <c r="S11" s="3">
        <v>3</v>
      </c>
      <c r="T11" s="3" t="s">
        <v>42</v>
      </c>
      <c r="V11" s="3" t="s">
        <v>180</v>
      </c>
      <c r="W11" s="13">
        <v>1</v>
      </c>
    </row>
    <row r="12" spans="1:23" x14ac:dyDescent="0.25">
      <c r="B12" s="3" t="s">
        <v>46</v>
      </c>
      <c r="C12" s="3" t="s">
        <v>215</v>
      </c>
      <c r="D12" s="3" t="s">
        <v>45</v>
      </c>
      <c r="E12" s="3" t="s">
        <v>177</v>
      </c>
      <c r="F12" s="20" t="s">
        <v>383</v>
      </c>
      <c r="G12" s="11" t="b">
        <v>0</v>
      </c>
      <c r="H12" s="11" t="s">
        <v>256</v>
      </c>
      <c r="K12" s="3" t="s">
        <v>232</v>
      </c>
      <c r="L12" s="3">
        <v>1</v>
      </c>
      <c r="M12" s="3">
        <v>2</v>
      </c>
      <c r="N12" s="3">
        <f>VLOOKUP(V12,[1]防御塔!$A:$Q,4,FALSE)*3^(W12-1)</f>
        <v>300</v>
      </c>
      <c r="P12" s="3">
        <v>0</v>
      </c>
      <c r="Q12" s="3">
        <f t="shared" si="0"/>
        <v>240</v>
      </c>
      <c r="R12" s="3" t="s">
        <v>47</v>
      </c>
      <c r="S12" s="3">
        <v>3</v>
      </c>
      <c r="T12" s="3" t="s">
        <v>42</v>
      </c>
      <c r="V12" s="3" t="s">
        <v>180</v>
      </c>
      <c r="W12" s="13">
        <v>2</v>
      </c>
    </row>
    <row r="13" spans="1:23" x14ac:dyDescent="0.25">
      <c r="B13" s="3" t="s">
        <v>47</v>
      </c>
      <c r="C13" s="3" t="s">
        <v>215</v>
      </c>
      <c r="D13" s="3" t="s">
        <v>45</v>
      </c>
      <c r="E13" s="3" t="s">
        <v>178</v>
      </c>
      <c r="F13" s="20" t="s">
        <v>384</v>
      </c>
      <c r="G13" s="11" t="b">
        <v>0</v>
      </c>
      <c r="H13" s="11" t="s">
        <v>256</v>
      </c>
      <c r="K13" s="3" t="s">
        <v>233</v>
      </c>
      <c r="L13" s="3">
        <v>1</v>
      </c>
      <c r="M13" s="3">
        <v>3</v>
      </c>
      <c r="N13" s="3">
        <f>VLOOKUP(V13,[1]防御塔!$A:$Q,4,FALSE)*3^(W13-1)</f>
        <v>900</v>
      </c>
      <c r="P13" s="3">
        <v>0</v>
      </c>
      <c r="Q13" s="3">
        <f t="shared" si="0"/>
        <v>720</v>
      </c>
      <c r="T13" s="3" t="s">
        <v>42</v>
      </c>
      <c r="V13" s="3" t="s">
        <v>180</v>
      </c>
      <c r="W13" s="13">
        <v>3</v>
      </c>
    </row>
    <row r="14" spans="1:23" x14ac:dyDescent="0.25">
      <c r="B14" s="3" t="s">
        <v>48</v>
      </c>
      <c r="C14" s="3" t="s">
        <v>215</v>
      </c>
      <c r="D14" s="11" t="s">
        <v>199</v>
      </c>
      <c r="E14" s="11" t="s">
        <v>176</v>
      </c>
      <c r="F14" s="20" t="s">
        <v>385</v>
      </c>
      <c r="G14" s="11" t="b">
        <v>1</v>
      </c>
      <c r="H14" s="11" t="s">
        <v>255</v>
      </c>
      <c r="K14" s="3" t="s">
        <v>234</v>
      </c>
      <c r="L14" s="3">
        <v>1</v>
      </c>
      <c r="M14" s="3">
        <v>1</v>
      </c>
      <c r="N14" s="3">
        <f>VLOOKUP(V14,[1]防御塔!$A:$Q,4,FALSE)*3^(W14-1)</f>
        <v>400</v>
      </c>
      <c r="P14" s="3">
        <v>0</v>
      </c>
      <c r="Q14" s="3">
        <f t="shared" si="0"/>
        <v>320</v>
      </c>
      <c r="R14" s="3" t="s">
        <v>49</v>
      </c>
      <c r="S14" s="3">
        <v>3</v>
      </c>
      <c r="T14" s="3" t="s">
        <v>42</v>
      </c>
      <c r="V14" s="3" t="s">
        <v>181</v>
      </c>
      <c r="W14" s="13">
        <v>1</v>
      </c>
    </row>
    <row r="15" spans="1:23" x14ac:dyDescent="0.25">
      <c r="B15" s="3" t="s">
        <v>49</v>
      </c>
      <c r="C15" s="3" t="s">
        <v>215</v>
      </c>
      <c r="D15" s="11" t="s">
        <v>199</v>
      </c>
      <c r="E15" s="11" t="s">
        <v>177</v>
      </c>
      <c r="F15" s="20" t="s">
        <v>386</v>
      </c>
      <c r="G15" s="11" t="b">
        <v>0</v>
      </c>
      <c r="H15" s="11" t="s">
        <v>255</v>
      </c>
      <c r="K15" s="3" t="s">
        <v>235</v>
      </c>
      <c r="L15" s="3">
        <v>1</v>
      </c>
      <c r="M15" s="3">
        <v>2</v>
      </c>
      <c r="N15" s="3">
        <f>VLOOKUP(V15,[1]防御塔!$A:$Q,4,FALSE)*3^(W15-1)</f>
        <v>1200</v>
      </c>
      <c r="P15" s="3">
        <v>0</v>
      </c>
      <c r="Q15" s="3">
        <f t="shared" si="0"/>
        <v>960</v>
      </c>
      <c r="R15" s="3" t="s">
        <v>50</v>
      </c>
      <c r="S15" s="3">
        <v>3</v>
      </c>
      <c r="T15" s="3" t="s">
        <v>42</v>
      </c>
      <c r="V15" s="3" t="s">
        <v>181</v>
      </c>
      <c r="W15" s="13">
        <v>2</v>
      </c>
    </row>
    <row r="16" spans="1:23" x14ac:dyDescent="0.25">
      <c r="B16" s="3" t="s">
        <v>50</v>
      </c>
      <c r="C16" s="3" t="s">
        <v>215</v>
      </c>
      <c r="D16" s="11" t="s">
        <v>199</v>
      </c>
      <c r="E16" s="11" t="s">
        <v>178</v>
      </c>
      <c r="F16" s="20" t="s">
        <v>387</v>
      </c>
      <c r="G16" s="11" t="b">
        <v>0</v>
      </c>
      <c r="H16" s="11" t="s">
        <v>255</v>
      </c>
      <c r="K16" s="3" t="s">
        <v>236</v>
      </c>
      <c r="L16" s="3">
        <v>1</v>
      </c>
      <c r="M16" s="3">
        <v>3</v>
      </c>
      <c r="N16" s="3">
        <f>VLOOKUP(V16,[1]防御塔!$A:$Q,4,FALSE)*3^(W16-1)</f>
        <v>3600</v>
      </c>
      <c r="P16" s="3">
        <v>0</v>
      </c>
      <c r="Q16" s="3">
        <f t="shared" si="0"/>
        <v>2880</v>
      </c>
      <c r="T16" s="3" t="s">
        <v>42</v>
      </c>
      <c r="V16" s="3" t="s">
        <v>181</v>
      </c>
      <c r="W16" s="13">
        <v>3</v>
      </c>
    </row>
    <row r="17" spans="2:23" x14ac:dyDescent="0.25">
      <c r="B17" s="3" t="s">
        <v>51</v>
      </c>
      <c r="C17" s="3" t="s">
        <v>215</v>
      </c>
      <c r="D17" s="3" t="s">
        <v>45</v>
      </c>
      <c r="E17" s="3" t="s">
        <v>176</v>
      </c>
      <c r="F17" s="20" t="s">
        <v>388</v>
      </c>
      <c r="G17" s="11" t="b">
        <v>1</v>
      </c>
      <c r="H17" s="11" t="s">
        <v>255</v>
      </c>
      <c r="K17" s="3" t="s">
        <v>237</v>
      </c>
      <c r="L17" s="3">
        <v>1</v>
      </c>
      <c r="M17" s="3">
        <v>1</v>
      </c>
      <c r="N17" s="3">
        <f>VLOOKUP(V17,[1]防御塔!$A:$Q,4,FALSE)*3^(W17-1)</f>
        <v>200</v>
      </c>
      <c r="P17" s="3">
        <v>0</v>
      </c>
      <c r="Q17" s="3">
        <f t="shared" si="0"/>
        <v>160</v>
      </c>
      <c r="R17" s="3" t="s">
        <v>52</v>
      </c>
      <c r="S17" s="3">
        <v>3</v>
      </c>
      <c r="T17" s="3" t="s">
        <v>42</v>
      </c>
      <c r="V17" s="3" t="s">
        <v>182</v>
      </c>
      <c r="W17" s="13">
        <v>1</v>
      </c>
    </row>
    <row r="18" spans="2:23" x14ac:dyDescent="0.25">
      <c r="B18" s="3" t="s">
        <v>52</v>
      </c>
      <c r="C18" s="3" t="s">
        <v>215</v>
      </c>
      <c r="D18" s="3" t="s">
        <v>45</v>
      </c>
      <c r="E18" s="3" t="s">
        <v>177</v>
      </c>
      <c r="F18" s="20" t="s">
        <v>389</v>
      </c>
      <c r="G18" s="11" t="b">
        <v>0</v>
      </c>
      <c r="H18" s="11" t="s">
        <v>255</v>
      </c>
      <c r="K18" s="3" t="s">
        <v>238</v>
      </c>
      <c r="L18" s="3">
        <v>1</v>
      </c>
      <c r="M18" s="3">
        <v>2</v>
      </c>
      <c r="N18" s="3">
        <f>VLOOKUP(V18,[1]防御塔!$A:$Q,4,FALSE)*3^(W18-1)</f>
        <v>600</v>
      </c>
      <c r="P18" s="3">
        <v>0</v>
      </c>
      <c r="Q18" s="3">
        <f t="shared" si="0"/>
        <v>480</v>
      </c>
      <c r="R18" s="3" t="s">
        <v>53</v>
      </c>
      <c r="S18" s="3">
        <v>3</v>
      </c>
      <c r="T18" s="3" t="s">
        <v>42</v>
      </c>
      <c r="V18" s="3" t="s">
        <v>182</v>
      </c>
      <c r="W18" s="13">
        <v>2</v>
      </c>
    </row>
    <row r="19" spans="2:23" x14ac:dyDescent="0.25">
      <c r="B19" s="3" t="s">
        <v>53</v>
      </c>
      <c r="C19" s="3" t="s">
        <v>215</v>
      </c>
      <c r="D19" s="3" t="s">
        <v>45</v>
      </c>
      <c r="E19" s="3" t="s">
        <v>178</v>
      </c>
      <c r="F19" s="20" t="s">
        <v>390</v>
      </c>
      <c r="G19" s="11" t="b">
        <v>0</v>
      </c>
      <c r="H19" s="11" t="s">
        <v>255</v>
      </c>
      <c r="K19" s="3" t="s">
        <v>239</v>
      </c>
      <c r="L19" s="3">
        <v>1</v>
      </c>
      <c r="M19" s="3">
        <v>3</v>
      </c>
      <c r="N19" s="3">
        <f>VLOOKUP(V19,[1]防御塔!$A:$Q,4,FALSE)*3^(W19-1)</f>
        <v>1800</v>
      </c>
      <c r="P19" s="3">
        <v>0</v>
      </c>
      <c r="Q19" s="3">
        <f t="shared" si="0"/>
        <v>1440</v>
      </c>
      <c r="T19" s="3" t="s">
        <v>42</v>
      </c>
      <c r="V19" s="3" t="s">
        <v>182</v>
      </c>
      <c r="W19" s="13">
        <v>3</v>
      </c>
    </row>
    <row r="20" spans="2:23" x14ac:dyDescent="0.25">
      <c r="B20" s="3" t="s">
        <v>54</v>
      </c>
      <c r="C20" s="3" t="s">
        <v>215</v>
      </c>
      <c r="D20" s="11" t="s">
        <v>40</v>
      </c>
      <c r="E20" s="11" t="s">
        <v>176</v>
      </c>
      <c r="F20" s="20" t="s">
        <v>391</v>
      </c>
      <c r="G20" s="11" t="b">
        <v>1</v>
      </c>
      <c r="H20" s="11" t="s">
        <v>255</v>
      </c>
      <c r="K20" s="3" t="s">
        <v>55</v>
      </c>
      <c r="L20" s="3">
        <v>1</v>
      </c>
      <c r="M20" s="3">
        <v>1</v>
      </c>
      <c r="N20" s="3">
        <f>VLOOKUP(V20,[1]防御塔!$A:$Q,4,FALSE)*3^(W20-1)</f>
        <v>200</v>
      </c>
      <c r="P20" s="3">
        <v>0</v>
      </c>
      <c r="Q20" s="3">
        <f t="shared" si="0"/>
        <v>160</v>
      </c>
      <c r="R20" s="3" t="s">
        <v>56</v>
      </c>
      <c r="S20" s="3">
        <v>3</v>
      </c>
      <c r="T20" s="3" t="s">
        <v>42</v>
      </c>
      <c r="V20" s="3" t="s">
        <v>183</v>
      </c>
      <c r="W20" s="13">
        <v>1</v>
      </c>
    </row>
    <row r="21" spans="2:23" x14ac:dyDescent="0.25">
      <c r="B21" s="3" t="s">
        <v>56</v>
      </c>
      <c r="C21" s="3" t="s">
        <v>215</v>
      </c>
      <c r="D21" s="11" t="s">
        <v>40</v>
      </c>
      <c r="E21" s="11" t="s">
        <v>177</v>
      </c>
      <c r="F21" s="20" t="s">
        <v>392</v>
      </c>
      <c r="G21" s="11" t="b">
        <v>0</v>
      </c>
      <c r="H21" s="11" t="s">
        <v>255</v>
      </c>
      <c r="K21" s="3" t="s">
        <v>57</v>
      </c>
      <c r="L21" s="3">
        <v>1</v>
      </c>
      <c r="M21" s="3">
        <v>2</v>
      </c>
      <c r="N21" s="3">
        <f>VLOOKUP(V21,[1]防御塔!$A:$Q,4,FALSE)*3^(W21-1)</f>
        <v>600</v>
      </c>
      <c r="P21" s="3">
        <v>0</v>
      </c>
      <c r="Q21" s="3">
        <f t="shared" si="0"/>
        <v>480</v>
      </c>
      <c r="R21" s="3" t="s">
        <v>58</v>
      </c>
      <c r="S21" s="3">
        <v>3</v>
      </c>
      <c r="T21" s="3" t="s">
        <v>42</v>
      </c>
      <c r="V21" s="3" t="s">
        <v>183</v>
      </c>
      <c r="W21" s="13">
        <v>2</v>
      </c>
    </row>
    <row r="22" spans="2:23" x14ac:dyDescent="0.25">
      <c r="B22" s="3" t="s">
        <v>58</v>
      </c>
      <c r="C22" s="3" t="s">
        <v>215</v>
      </c>
      <c r="D22" s="11" t="s">
        <v>40</v>
      </c>
      <c r="E22" s="11" t="s">
        <v>178</v>
      </c>
      <c r="F22" s="20" t="s">
        <v>393</v>
      </c>
      <c r="G22" s="11" t="b">
        <v>0</v>
      </c>
      <c r="H22" s="11" t="s">
        <v>255</v>
      </c>
      <c r="K22" s="3" t="s">
        <v>59</v>
      </c>
      <c r="L22" s="3">
        <v>1</v>
      </c>
      <c r="M22" s="3">
        <v>3</v>
      </c>
      <c r="N22" s="3">
        <f>VLOOKUP(V22,[1]防御塔!$A:$Q,4,FALSE)*3^(W22-1)</f>
        <v>1800</v>
      </c>
      <c r="P22" s="3">
        <v>0</v>
      </c>
      <c r="Q22" s="3">
        <f t="shared" si="0"/>
        <v>1440</v>
      </c>
      <c r="T22" s="3" t="s">
        <v>42</v>
      </c>
      <c r="V22" s="3" t="s">
        <v>183</v>
      </c>
      <c r="W22" s="13">
        <v>3</v>
      </c>
    </row>
    <row r="23" spans="2:23" x14ac:dyDescent="0.25">
      <c r="B23" s="3" t="s">
        <v>60</v>
      </c>
      <c r="C23" s="3" t="s">
        <v>215</v>
      </c>
      <c r="D23" s="11" t="s">
        <v>40</v>
      </c>
      <c r="E23" s="11" t="s">
        <v>176</v>
      </c>
      <c r="F23" s="20" t="s">
        <v>394</v>
      </c>
      <c r="G23" s="11" t="b">
        <v>1</v>
      </c>
      <c r="H23" s="11" t="s">
        <v>255</v>
      </c>
      <c r="K23" s="3" t="s">
        <v>61</v>
      </c>
      <c r="L23" s="3">
        <v>1</v>
      </c>
      <c r="M23" s="3">
        <v>1</v>
      </c>
      <c r="N23" s="3">
        <f>VLOOKUP(V23,[1]防御塔!$A:$Q,4,FALSE)*3^(W23-1)</f>
        <v>400</v>
      </c>
      <c r="P23" s="3">
        <v>0</v>
      </c>
      <c r="Q23" s="3">
        <f t="shared" si="0"/>
        <v>320</v>
      </c>
      <c r="R23" s="3" t="s">
        <v>62</v>
      </c>
      <c r="S23" s="3">
        <v>3</v>
      </c>
      <c r="T23" s="3" t="s">
        <v>42</v>
      </c>
      <c r="V23" s="3" t="s">
        <v>184</v>
      </c>
      <c r="W23" s="13">
        <v>1</v>
      </c>
    </row>
    <row r="24" spans="2:23" x14ac:dyDescent="0.25">
      <c r="B24" s="3" t="s">
        <v>62</v>
      </c>
      <c r="C24" s="3" t="s">
        <v>215</v>
      </c>
      <c r="D24" s="11" t="s">
        <v>40</v>
      </c>
      <c r="E24" s="11" t="s">
        <v>177</v>
      </c>
      <c r="F24" s="20" t="s">
        <v>395</v>
      </c>
      <c r="G24" s="11" t="b">
        <v>0</v>
      </c>
      <c r="H24" s="11" t="s">
        <v>255</v>
      </c>
      <c r="K24" s="3" t="s">
        <v>63</v>
      </c>
      <c r="L24" s="3">
        <v>1</v>
      </c>
      <c r="M24" s="3">
        <v>2</v>
      </c>
      <c r="N24" s="3">
        <f>VLOOKUP(V24,[1]防御塔!$A:$Q,4,FALSE)*3^(W24-1)</f>
        <v>1200</v>
      </c>
      <c r="P24" s="3">
        <v>0</v>
      </c>
      <c r="Q24" s="3">
        <f t="shared" si="0"/>
        <v>960</v>
      </c>
      <c r="R24" s="3" t="s">
        <v>64</v>
      </c>
      <c r="S24" s="3">
        <v>3</v>
      </c>
      <c r="T24" s="3" t="s">
        <v>42</v>
      </c>
      <c r="V24" s="3" t="s">
        <v>184</v>
      </c>
      <c r="W24" s="13">
        <v>2</v>
      </c>
    </row>
    <row r="25" spans="2:23" x14ac:dyDescent="0.25">
      <c r="B25" s="3" t="s">
        <v>64</v>
      </c>
      <c r="C25" s="3" t="s">
        <v>215</v>
      </c>
      <c r="D25" s="11" t="s">
        <v>225</v>
      </c>
      <c r="E25" s="11" t="s">
        <v>178</v>
      </c>
      <c r="F25" s="20" t="s">
        <v>396</v>
      </c>
      <c r="G25" s="11" t="b">
        <v>0</v>
      </c>
      <c r="H25" s="11" t="s">
        <v>255</v>
      </c>
      <c r="K25" s="3" t="s">
        <v>65</v>
      </c>
      <c r="L25" s="3">
        <v>1</v>
      </c>
      <c r="M25" s="3">
        <v>3</v>
      </c>
      <c r="N25" s="3">
        <f>VLOOKUP(V25,[1]防御塔!$A:$Q,4,FALSE)*3^(W25-1)</f>
        <v>3600</v>
      </c>
      <c r="P25" s="3">
        <v>0</v>
      </c>
      <c r="Q25" s="3">
        <f t="shared" si="0"/>
        <v>2880</v>
      </c>
      <c r="T25" s="3" t="s">
        <v>42</v>
      </c>
      <c r="V25" s="3" t="s">
        <v>184</v>
      </c>
      <c r="W25" s="13">
        <v>3</v>
      </c>
    </row>
    <row r="26" spans="2:23" x14ac:dyDescent="0.25">
      <c r="B26" s="3" t="s">
        <v>66</v>
      </c>
      <c r="C26" s="3" t="s">
        <v>215</v>
      </c>
      <c r="D26" s="11" t="s">
        <v>196</v>
      </c>
      <c r="E26" s="11" t="s">
        <v>176</v>
      </c>
      <c r="F26" s="20" t="s">
        <v>397</v>
      </c>
      <c r="G26" s="11" t="b">
        <v>1</v>
      </c>
      <c r="H26" s="11" t="s">
        <v>256</v>
      </c>
      <c r="K26" s="3" t="s">
        <v>67</v>
      </c>
      <c r="L26" s="3">
        <v>1</v>
      </c>
      <c r="M26" s="3">
        <v>1</v>
      </c>
      <c r="N26" s="3">
        <f>VLOOKUP(V26,[1]防御塔!$A:$Q,4,FALSE)*3^(W26-1)</f>
        <v>100</v>
      </c>
      <c r="P26" s="3">
        <v>0</v>
      </c>
      <c r="Q26" s="3">
        <f t="shared" si="0"/>
        <v>80</v>
      </c>
      <c r="R26" s="3" t="s">
        <v>68</v>
      </c>
      <c r="S26" s="3">
        <v>3</v>
      </c>
      <c r="T26" s="3" t="s">
        <v>42</v>
      </c>
      <c r="V26" s="3" t="s">
        <v>185</v>
      </c>
      <c r="W26" s="13">
        <v>1</v>
      </c>
    </row>
    <row r="27" spans="2:23" x14ac:dyDescent="0.25">
      <c r="B27" s="3" t="s">
        <v>68</v>
      </c>
      <c r="C27" s="3" t="s">
        <v>215</v>
      </c>
      <c r="D27" s="11" t="s">
        <v>200</v>
      </c>
      <c r="E27" s="11" t="s">
        <v>177</v>
      </c>
      <c r="F27" s="20" t="s">
        <v>398</v>
      </c>
      <c r="G27" s="11" t="b">
        <v>0</v>
      </c>
      <c r="H27" s="11" t="s">
        <v>256</v>
      </c>
      <c r="K27" s="3" t="s">
        <v>69</v>
      </c>
      <c r="L27" s="3">
        <v>1</v>
      </c>
      <c r="M27" s="3">
        <v>2</v>
      </c>
      <c r="N27" s="3">
        <f>VLOOKUP(V27,[1]防御塔!$A:$Q,4,FALSE)*3^(W27-1)</f>
        <v>300</v>
      </c>
      <c r="P27" s="3">
        <v>0</v>
      </c>
      <c r="Q27" s="3">
        <f t="shared" si="0"/>
        <v>240</v>
      </c>
      <c r="R27" s="3" t="s">
        <v>70</v>
      </c>
      <c r="S27" s="3">
        <v>3</v>
      </c>
      <c r="T27" s="3" t="s">
        <v>42</v>
      </c>
      <c r="V27" s="3" t="s">
        <v>185</v>
      </c>
      <c r="W27" s="13">
        <v>2</v>
      </c>
    </row>
    <row r="28" spans="2:23" x14ac:dyDescent="0.25">
      <c r="B28" s="3" t="s">
        <v>70</v>
      </c>
      <c r="C28" s="3" t="s">
        <v>215</v>
      </c>
      <c r="D28" s="11" t="s">
        <v>200</v>
      </c>
      <c r="E28" s="11" t="s">
        <v>178</v>
      </c>
      <c r="F28" s="20" t="s">
        <v>399</v>
      </c>
      <c r="G28" s="11" t="b">
        <v>0</v>
      </c>
      <c r="H28" s="11" t="s">
        <v>256</v>
      </c>
      <c r="K28" s="3" t="s">
        <v>71</v>
      </c>
      <c r="L28" s="3">
        <v>1</v>
      </c>
      <c r="M28" s="3">
        <v>3</v>
      </c>
      <c r="N28" s="3">
        <f>VLOOKUP(V28,[1]防御塔!$A:$Q,4,FALSE)*3^(W28-1)</f>
        <v>900</v>
      </c>
      <c r="P28" s="3">
        <v>0</v>
      </c>
      <c r="Q28" s="3">
        <f t="shared" si="0"/>
        <v>720</v>
      </c>
      <c r="T28" s="3" t="s">
        <v>42</v>
      </c>
      <c r="V28" s="3" t="s">
        <v>185</v>
      </c>
      <c r="W28" s="13">
        <v>3</v>
      </c>
    </row>
    <row r="29" spans="2:23" x14ac:dyDescent="0.25">
      <c r="B29" s="3" t="s">
        <v>72</v>
      </c>
      <c r="C29" s="3" t="s">
        <v>215</v>
      </c>
      <c r="D29" s="14" t="s">
        <v>191</v>
      </c>
      <c r="E29" s="12" t="s">
        <v>176</v>
      </c>
      <c r="F29" s="20" t="s">
        <v>400</v>
      </c>
      <c r="G29" s="11" t="b">
        <v>1</v>
      </c>
      <c r="H29" s="11" t="s">
        <v>255</v>
      </c>
      <c r="K29" s="3" t="s">
        <v>74</v>
      </c>
      <c r="L29" s="3">
        <v>1</v>
      </c>
      <c r="M29" s="3">
        <v>1</v>
      </c>
      <c r="N29" s="3">
        <f>VLOOKUP(V29,[1]防御塔!$A:$Q,4,FALSE)*3^(W29-1)</f>
        <v>100</v>
      </c>
      <c r="P29" s="3">
        <v>0</v>
      </c>
      <c r="Q29" s="3">
        <f t="shared" si="0"/>
        <v>80</v>
      </c>
      <c r="R29" s="3" t="s">
        <v>75</v>
      </c>
      <c r="S29" s="3">
        <v>3</v>
      </c>
      <c r="T29" s="3" t="s">
        <v>42</v>
      </c>
      <c r="V29" s="3" t="s">
        <v>186</v>
      </c>
      <c r="W29" s="13">
        <v>1</v>
      </c>
    </row>
    <row r="30" spans="2:23" x14ac:dyDescent="0.25">
      <c r="B30" s="3" t="s">
        <v>75</v>
      </c>
      <c r="C30" s="3" t="s">
        <v>215</v>
      </c>
      <c r="D30" s="14" t="s">
        <v>191</v>
      </c>
      <c r="E30" s="12" t="s">
        <v>177</v>
      </c>
      <c r="F30" s="20" t="s">
        <v>401</v>
      </c>
      <c r="G30" s="11" t="b">
        <v>0</v>
      </c>
      <c r="H30" s="11" t="s">
        <v>255</v>
      </c>
      <c r="K30" s="3" t="s">
        <v>76</v>
      </c>
      <c r="L30" s="3">
        <v>1</v>
      </c>
      <c r="M30" s="3">
        <v>2</v>
      </c>
      <c r="N30" s="3">
        <f>VLOOKUP(V30,[1]防御塔!$A:$Q,4,FALSE)*3^(W30-1)</f>
        <v>300</v>
      </c>
      <c r="P30" s="3">
        <v>0</v>
      </c>
      <c r="Q30" s="3">
        <f t="shared" si="0"/>
        <v>240</v>
      </c>
      <c r="R30" s="3" t="s">
        <v>77</v>
      </c>
      <c r="S30" s="3">
        <v>3</v>
      </c>
      <c r="T30" s="3" t="s">
        <v>42</v>
      </c>
      <c r="V30" s="3" t="s">
        <v>186</v>
      </c>
      <c r="W30" s="13">
        <v>2</v>
      </c>
    </row>
    <row r="31" spans="2:23" x14ac:dyDescent="0.25">
      <c r="B31" s="3" t="s">
        <v>77</v>
      </c>
      <c r="C31" s="3" t="s">
        <v>215</v>
      </c>
      <c r="D31" s="14" t="s">
        <v>191</v>
      </c>
      <c r="E31" s="12" t="s">
        <v>178</v>
      </c>
      <c r="F31" s="20" t="s">
        <v>402</v>
      </c>
      <c r="G31" s="11" t="b">
        <v>0</v>
      </c>
      <c r="H31" s="11" t="s">
        <v>255</v>
      </c>
      <c r="K31" s="3" t="s">
        <v>78</v>
      </c>
      <c r="L31" s="3">
        <v>1</v>
      </c>
      <c r="M31" s="3">
        <v>3</v>
      </c>
      <c r="N31" s="3">
        <f>VLOOKUP(V31,[1]防御塔!$A:$Q,4,FALSE)*3^(W31-1)</f>
        <v>900</v>
      </c>
      <c r="P31" s="3">
        <v>0</v>
      </c>
      <c r="Q31" s="3">
        <f t="shared" si="0"/>
        <v>720</v>
      </c>
      <c r="T31" s="3" t="s">
        <v>42</v>
      </c>
      <c r="V31" s="3" t="s">
        <v>186</v>
      </c>
      <c r="W31" s="13">
        <v>3</v>
      </c>
    </row>
    <row r="32" spans="2:23" x14ac:dyDescent="0.25">
      <c r="B32" s="3" t="s">
        <v>91</v>
      </c>
      <c r="C32" s="3" t="s">
        <v>215</v>
      </c>
      <c r="D32" s="11" t="s">
        <v>205</v>
      </c>
      <c r="E32" s="11" t="s">
        <v>176</v>
      </c>
      <c r="F32" s="20" t="s">
        <v>403</v>
      </c>
      <c r="G32" s="11" t="b">
        <v>1</v>
      </c>
      <c r="H32" s="11" t="s">
        <v>255</v>
      </c>
      <c r="K32" s="3" t="s">
        <v>92</v>
      </c>
      <c r="L32" s="3">
        <v>1</v>
      </c>
      <c r="M32" s="3">
        <v>1</v>
      </c>
      <c r="N32" s="3">
        <f>VLOOKUP(V32,[1]防御塔!$A:$Q,4,FALSE)*3^(W32-1)</f>
        <v>200</v>
      </c>
      <c r="P32" s="3">
        <v>0</v>
      </c>
      <c r="Q32" s="3">
        <f t="shared" si="0"/>
        <v>160</v>
      </c>
      <c r="R32" s="3" t="s">
        <v>93</v>
      </c>
      <c r="S32" s="3">
        <v>3</v>
      </c>
      <c r="T32" s="3" t="s">
        <v>42</v>
      </c>
      <c r="V32" s="13" t="s">
        <v>189</v>
      </c>
      <c r="W32" s="3">
        <v>1</v>
      </c>
    </row>
    <row r="33" spans="1:23" x14ac:dyDescent="0.25">
      <c r="B33" s="3" t="s">
        <v>93</v>
      </c>
      <c r="C33" s="3" t="s">
        <v>215</v>
      </c>
      <c r="D33" s="11" t="s">
        <v>205</v>
      </c>
      <c r="E33" s="11" t="s">
        <v>177</v>
      </c>
      <c r="F33" s="20" t="s">
        <v>404</v>
      </c>
      <c r="G33" s="11" t="b">
        <v>0</v>
      </c>
      <c r="H33" s="11" t="s">
        <v>255</v>
      </c>
      <c r="K33" s="3" t="s">
        <v>94</v>
      </c>
      <c r="L33" s="3">
        <v>1</v>
      </c>
      <c r="M33" s="3">
        <v>2</v>
      </c>
      <c r="N33" s="3">
        <f>VLOOKUP(V33,[1]防御塔!$A:$Q,4,FALSE)*3^(W33-1)</f>
        <v>600</v>
      </c>
      <c r="P33" s="3">
        <v>0</v>
      </c>
      <c r="Q33" s="3">
        <f t="shared" si="0"/>
        <v>480</v>
      </c>
      <c r="R33" s="3" t="s">
        <v>95</v>
      </c>
      <c r="S33" s="3">
        <v>3</v>
      </c>
      <c r="T33" s="3" t="s">
        <v>42</v>
      </c>
      <c r="V33" s="13" t="s">
        <v>189</v>
      </c>
      <c r="W33" s="3">
        <v>2</v>
      </c>
    </row>
    <row r="34" spans="1:23" x14ac:dyDescent="0.25">
      <c r="B34" s="3" t="s">
        <v>95</v>
      </c>
      <c r="C34" s="3" t="s">
        <v>215</v>
      </c>
      <c r="D34" s="11" t="s">
        <v>205</v>
      </c>
      <c r="E34" s="11" t="s">
        <v>178</v>
      </c>
      <c r="F34" s="20" t="s">
        <v>405</v>
      </c>
      <c r="G34" s="11" t="b">
        <v>0</v>
      </c>
      <c r="H34" s="11" t="s">
        <v>255</v>
      </c>
      <c r="K34" s="3" t="s">
        <v>96</v>
      </c>
      <c r="L34" s="3">
        <v>1</v>
      </c>
      <c r="M34" s="3">
        <v>3</v>
      </c>
      <c r="N34" s="3">
        <f>VLOOKUP(V34,[1]防御塔!$A:$Q,4,FALSE)*3^(W34-1)</f>
        <v>1800</v>
      </c>
      <c r="P34" s="3">
        <v>0</v>
      </c>
      <c r="Q34" s="3">
        <f t="shared" si="0"/>
        <v>1440</v>
      </c>
      <c r="T34" s="3" t="s">
        <v>42</v>
      </c>
      <c r="V34" s="13" t="s">
        <v>189</v>
      </c>
      <c r="W34" s="3">
        <v>3</v>
      </c>
    </row>
    <row r="35" spans="1:23" x14ac:dyDescent="0.25">
      <c r="B35" s="3" t="s">
        <v>148</v>
      </c>
      <c r="C35" s="3" t="s">
        <v>215</v>
      </c>
      <c r="D35" s="11" t="s">
        <v>206</v>
      </c>
      <c r="E35" s="11" t="s">
        <v>176</v>
      </c>
      <c r="F35" s="20" t="s">
        <v>406</v>
      </c>
      <c r="G35" s="11" t="b">
        <v>1</v>
      </c>
      <c r="H35" s="11" t="s">
        <v>255</v>
      </c>
      <c r="K35" s="3" t="s">
        <v>149</v>
      </c>
      <c r="L35" s="3">
        <v>1</v>
      </c>
      <c r="M35" s="3">
        <v>1</v>
      </c>
      <c r="N35" s="3">
        <f>VLOOKUP(V35,[1]防御塔!$A:$Q,4,FALSE)*3^(W35-1)</f>
        <v>100</v>
      </c>
      <c r="P35" s="3">
        <v>0</v>
      </c>
      <c r="Q35" s="3">
        <f t="shared" si="0"/>
        <v>80</v>
      </c>
      <c r="R35" s="3" t="s">
        <v>150</v>
      </c>
      <c r="S35" s="3">
        <v>3</v>
      </c>
      <c r="T35" s="3" t="s">
        <v>42</v>
      </c>
      <c r="V35" s="13" t="s">
        <v>204</v>
      </c>
      <c r="W35" s="3">
        <v>1</v>
      </c>
    </row>
    <row r="36" spans="1:23" x14ac:dyDescent="0.25">
      <c r="B36" s="3" t="s">
        <v>150</v>
      </c>
      <c r="C36" s="3" t="s">
        <v>215</v>
      </c>
      <c r="D36" s="11" t="s">
        <v>206</v>
      </c>
      <c r="E36" s="11" t="s">
        <v>177</v>
      </c>
      <c r="F36" s="20" t="s">
        <v>407</v>
      </c>
      <c r="G36" s="11" t="b">
        <v>0</v>
      </c>
      <c r="H36" s="11" t="s">
        <v>255</v>
      </c>
      <c r="K36" s="3" t="s">
        <v>151</v>
      </c>
      <c r="L36" s="3">
        <v>1</v>
      </c>
      <c r="M36" s="3">
        <v>2</v>
      </c>
      <c r="N36" s="3">
        <f>VLOOKUP(V36,[1]防御塔!$A:$Q,4,FALSE)*3^(W36-1)</f>
        <v>300</v>
      </c>
      <c r="P36" s="3">
        <v>0</v>
      </c>
      <c r="Q36" s="3">
        <f t="shared" si="0"/>
        <v>240</v>
      </c>
      <c r="R36" s="3" t="s">
        <v>152</v>
      </c>
      <c r="S36" s="3">
        <v>3</v>
      </c>
      <c r="T36" s="3" t="s">
        <v>42</v>
      </c>
      <c r="V36" s="13" t="s">
        <v>204</v>
      </c>
      <c r="W36" s="3">
        <v>2</v>
      </c>
    </row>
    <row r="37" spans="1:23" x14ac:dyDescent="0.25">
      <c r="B37" s="3" t="s">
        <v>152</v>
      </c>
      <c r="C37" s="3" t="s">
        <v>215</v>
      </c>
      <c r="D37" s="11" t="s">
        <v>206</v>
      </c>
      <c r="E37" s="11" t="s">
        <v>178</v>
      </c>
      <c r="F37" s="20" t="s">
        <v>408</v>
      </c>
      <c r="G37" s="11" t="b">
        <v>0</v>
      </c>
      <c r="H37" s="11" t="s">
        <v>255</v>
      </c>
      <c r="K37" s="3" t="s">
        <v>153</v>
      </c>
      <c r="L37" s="3">
        <v>1</v>
      </c>
      <c r="M37" s="3">
        <v>3</v>
      </c>
      <c r="N37" s="3">
        <f>VLOOKUP(V37,[1]防御塔!$A:$Q,4,FALSE)*3^(W37-1)</f>
        <v>900</v>
      </c>
      <c r="P37" s="3">
        <v>0</v>
      </c>
      <c r="Q37" s="3">
        <f t="shared" si="0"/>
        <v>720</v>
      </c>
      <c r="T37" s="3" t="s">
        <v>42</v>
      </c>
      <c r="V37" s="13" t="s">
        <v>204</v>
      </c>
      <c r="W37" s="3">
        <v>3</v>
      </c>
    </row>
    <row r="38" spans="1:23" x14ac:dyDescent="0.25">
      <c r="B38" s="3" t="s">
        <v>208</v>
      </c>
      <c r="C38" s="3" t="s">
        <v>215</v>
      </c>
      <c r="D38" s="11" t="s">
        <v>200</v>
      </c>
      <c r="E38" s="11" t="s">
        <v>176</v>
      </c>
      <c r="F38" s="20" t="s">
        <v>409</v>
      </c>
      <c r="G38" s="11" t="b">
        <v>1</v>
      </c>
      <c r="H38" s="11" t="s">
        <v>255</v>
      </c>
      <c r="K38" s="3" t="s">
        <v>209</v>
      </c>
      <c r="L38" s="3">
        <v>1</v>
      </c>
      <c r="M38" s="3">
        <v>1</v>
      </c>
      <c r="N38" s="3">
        <f>VLOOKUP(V38,[1]防御塔!$A:$Q,4,FALSE)*3^(W38-1)</f>
        <v>70</v>
      </c>
      <c r="P38" s="3">
        <v>0</v>
      </c>
      <c r="Q38" s="3">
        <f t="shared" si="0"/>
        <v>56</v>
      </c>
      <c r="R38" s="3" t="s">
        <v>210</v>
      </c>
      <c r="S38" s="3">
        <v>3</v>
      </c>
      <c r="T38" s="3" t="s">
        <v>42</v>
      </c>
      <c r="U38"/>
      <c r="V38" s="13" t="s">
        <v>207</v>
      </c>
      <c r="W38" s="3">
        <v>1</v>
      </c>
    </row>
    <row r="39" spans="1:23" x14ac:dyDescent="0.25">
      <c r="B39" s="3" t="s">
        <v>210</v>
      </c>
      <c r="C39" s="3" t="s">
        <v>215</v>
      </c>
      <c r="D39" s="11" t="s">
        <v>200</v>
      </c>
      <c r="E39" s="11" t="s">
        <v>177</v>
      </c>
      <c r="F39" s="20" t="s">
        <v>410</v>
      </c>
      <c r="G39" s="11" t="b">
        <v>0</v>
      </c>
      <c r="H39" s="11" t="s">
        <v>255</v>
      </c>
      <c r="K39" s="3" t="s">
        <v>211</v>
      </c>
      <c r="L39" s="3">
        <v>1</v>
      </c>
      <c r="M39" s="3">
        <v>2</v>
      </c>
      <c r="N39" s="3">
        <f>VLOOKUP(V39,[1]防御塔!$A:$Q,4,FALSE)*3^(W39-1)</f>
        <v>210</v>
      </c>
      <c r="P39" s="3">
        <v>0</v>
      </c>
      <c r="Q39" s="3">
        <f t="shared" si="0"/>
        <v>168</v>
      </c>
      <c r="R39" s="3" t="s">
        <v>212</v>
      </c>
      <c r="S39" s="3">
        <v>3</v>
      </c>
      <c r="T39" s="3" t="s">
        <v>42</v>
      </c>
      <c r="U39"/>
      <c r="V39" s="13" t="s">
        <v>207</v>
      </c>
      <c r="W39" s="3">
        <v>2</v>
      </c>
    </row>
    <row r="40" spans="1:23" x14ac:dyDescent="0.25">
      <c r="B40" s="3" t="s">
        <v>212</v>
      </c>
      <c r="C40" s="3" t="s">
        <v>216</v>
      </c>
      <c r="D40" s="11" t="s">
        <v>200</v>
      </c>
      <c r="E40" s="11" t="s">
        <v>178</v>
      </c>
      <c r="F40" s="20" t="s">
        <v>411</v>
      </c>
      <c r="G40" s="11" t="b">
        <v>0</v>
      </c>
      <c r="H40" s="11" t="s">
        <v>255</v>
      </c>
      <c r="K40" s="3" t="s">
        <v>213</v>
      </c>
      <c r="L40" s="3">
        <v>1</v>
      </c>
      <c r="M40" s="3">
        <v>3</v>
      </c>
      <c r="N40" s="3">
        <f>VLOOKUP(V40,[1]防御塔!$A:$Q,4,FALSE)*3^(W40-1)</f>
        <v>630</v>
      </c>
      <c r="P40" s="3">
        <v>0</v>
      </c>
      <c r="Q40" s="3">
        <f t="shared" si="0"/>
        <v>504</v>
      </c>
      <c r="T40" s="3" t="s">
        <v>42</v>
      </c>
      <c r="U40"/>
      <c r="V40" s="13" t="s">
        <v>207</v>
      </c>
      <c r="W40" s="3">
        <v>3</v>
      </c>
    </row>
    <row r="41" spans="1:23" x14ac:dyDescent="0.25">
      <c r="A41"/>
      <c r="B41" s="3" t="s">
        <v>79</v>
      </c>
      <c r="C41" s="3" t="s">
        <v>215</v>
      </c>
      <c r="D41" s="11" t="s">
        <v>226</v>
      </c>
      <c r="E41" s="11" t="s">
        <v>176</v>
      </c>
      <c r="F41" s="20" t="s">
        <v>412</v>
      </c>
      <c r="G41" s="11" t="b">
        <v>1</v>
      </c>
      <c r="H41" s="11" t="s">
        <v>257</v>
      </c>
      <c r="I41"/>
      <c r="J41"/>
      <c r="K41" s="3" t="s">
        <v>80</v>
      </c>
      <c r="L41" s="3">
        <v>1</v>
      </c>
      <c r="M41" s="3">
        <v>1</v>
      </c>
      <c r="N41" s="3">
        <f>VLOOKUP(V41,[1]防御塔!$A:$Q,4,FALSE)*3^(W41-1)</f>
        <v>400</v>
      </c>
      <c r="P41" s="3">
        <v>0</v>
      </c>
      <c r="Q41" s="3">
        <f t="shared" si="0"/>
        <v>320</v>
      </c>
      <c r="R41" s="3" t="s">
        <v>81</v>
      </c>
      <c r="S41" s="3">
        <v>3</v>
      </c>
      <c r="T41" s="3" t="s">
        <v>42</v>
      </c>
      <c r="U41"/>
      <c r="V41" s="13" t="s">
        <v>187</v>
      </c>
      <c r="W41" s="3">
        <v>1</v>
      </c>
    </row>
    <row r="42" spans="1:23" x14ac:dyDescent="0.25">
      <c r="A42"/>
      <c r="B42" s="3" t="s">
        <v>81</v>
      </c>
      <c r="C42" s="3" t="s">
        <v>215</v>
      </c>
      <c r="D42" s="11" t="s">
        <v>226</v>
      </c>
      <c r="E42" s="11" t="s">
        <v>177</v>
      </c>
      <c r="F42" s="20" t="s">
        <v>413</v>
      </c>
      <c r="G42" s="11" t="b">
        <v>0</v>
      </c>
      <c r="H42" s="11" t="s">
        <v>257</v>
      </c>
      <c r="I42"/>
      <c r="J42"/>
      <c r="K42" s="3" t="s">
        <v>82</v>
      </c>
      <c r="L42" s="3">
        <v>1</v>
      </c>
      <c r="M42" s="3">
        <v>2</v>
      </c>
      <c r="N42" s="3">
        <f>VLOOKUP(V42,[1]防御塔!$A:$Q,4,FALSE)*3^(W42-1)</f>
        <v>1200</v>
      </c>
      <c r="P42" s="3">
        <v>0</v>
      </c>
      <c r="Q42" s="3">
        <f t="shared" si="0"/>
        <v>960</v>
      </c>
      <c r="R42" s="3" t="s">
        <v>83</v>
      </c>
      <c r="S42" s="3">
        <v>3</v>
      </c>
      <c r="T42" s="3" t="s">
        <v>42</v>
      </c>
      <c r="U42"/>
      <c r="V42" s="13" t="s">
        <v>187</v>
      </c>
      <c r="W42" s="3">
        <v>2</v>
      </c>
    </row>
    <row r="43" spans="1:23" x14ac:dyDescent="0.25">
      <c r="A43"/>
      <c r="B43" s="3" t="s">
        <v>83</v>
      </c>
      <c r="C43" s="3" t="s">
        <v>215</v>
      </c>
      <c r="D43" s="11" t="s">
        <v>226</v>
      </c>
      <c r="E43" s="11" t="s">
        <v>178</v>
      </c>
      <c r="F43" s="20" t="s">
        <v>414</v>
      </c>
      <c r="G43" s="11" t="b">
        <v>0</v>
      </c>
      <c r="H43" s="11" t="s">
        <v>257</v>
      </c>
      <c r="I43"/>
      <c r="J43"/>
      <c r="K43" s="3" t="s">
        <v>84</v>
      </c>
      <c r="L43" s="3">
        <v>1</v>
      </c>
      <c r="M43" s="3">
        <v>3</v>
      </c>
      <c r="N43" s="3">
        <f>VLOOKUP(V43,[1]防御塔!$A:$Q,4,FALSE)*3^(W43-1)</f>
        <v>3600</v>
      </c>
      <c r="P43" s="3">
        <v>0</v>
      </c>
      <c r="Q43" s="3">
        <f t="shared" si="0"/>
        <v>2880</v>
      </c>
      <c r="T43" s="3" t="s">
        <v>42</v>
      </c>
      <c r="U43"/>
      <c r="V43" s="13" t="s">
        <v>187</v>
      </c>
      <c r="W43" s="3">
        <v>3</v>
      </c>
    </row>
    <row r="44" spans="1:23" x14ac:dyDescent="0.25">
      <c r="A44"/>
      <c r="B44" s="3" t="s">
        <v>127</v>
      </c>
      <c r="C44" s="3" t="s">
        <v>216</v>
      </c>
      <c r="D44" s="11" t="s">
        <v>227</v>
      </c>
      <c r="E44" s="11" t="s">
        <v>176</v>
      </c>
      <c r="F44" s="20" t="s">
        <v>415</v>
      </c>
      <c r="G44" s="11" t="b">
        <v>1</v>
      </c>
      <c r="H44" s="11" t="s">
        <v>255</v>
      </c>
      <c r="I44"/>
      <c r="J44"/>
      <c r="K44" s="3" t="s">
        <v>240</v>
      </c>
      <c r="L44" s="3">
        <v>1</v>
      </c>
      <c r="M44" s="3">
        <v>1</v>
      </c>
      <c r="N44" s="3">
        <f>VLOOKUP(V44,[1]防御塔!$A:$Q,4,FALSE)*3^(W44-1)</f>
        <v>200</v>
      </c>
      <c r="P44" s="3">
        <v>0</v>
      </c>
      <c r="Q44" s="3">
        <f t="shared" si="0"/>
        <v>160</v>
      </c>
      <c r="R44" s="3" t="s">
        <v>128</v>
      </c>
      <c r="S44" s="3">
        <v>3</v>
      </c>
      <c r="T44" s="3" t="s">
        <v>42</v>
      </c>
      <c r="U44"/>
      <c r="V44" s="13" t="s">
        <v>220</v>
      </c>
      <c r="W44" s="3">
        <v>1</v>
      </c>
    </row>
    <row r="45" spans="1:23" x14ac:dyDescent="0.25">
      <c r="A45"/>
      <c r="B45" s="3" t="s">
        <v>128</v>
      </c>
      <c r="C45" s="3" t="s">
        <v>215</v>
      </c>
      <c r="D45" s="11" t="s">
        <v>227</v>
      </c>
      <c r="E45" s="11" t="s">
        <v>177</v>
      </c>
      <c r="F45" s="20" t="s">
        <v>416</v>
      </c>
      <c r="G45" s="11" t="b">
        <v>0</v>
      </c>
      <c r="H45" s="11" t="s">
        <v>255</v>
      </c>
      <c r="I45"/>
      <c r="J45"/>
      <c r="K45" s="3" t="s">
        <v>241</v>
      </c>
      <c r="L45" s="3">
        <v>1</v>
      </c>
      <c r="M45" s="3">
        <v>2</v>
      </c>
      <c r="N45" s="3">
        <f>VLOOKUP(V45,[1]防御塔!$A:$Q,4,FALSE)*3^(W45-1)</f>
        <v>600</v>
      </c>
      <c r="P45" s="3">
        <v>0</v>
      </c>
      <c r="Q45" s="3">
        <f t="shared" si="0"/>
        <v>480</v>
      </c>
      <c r="R45" s="3" t="s">
        <v>129</v>
      </c>
      <c r="S45" s="3">
        <v>3</v>
      </c>
      <c r="T45" s="3" t="s">
        <v>42</v>
      </c>
      <c r="U45"/>
      <c r="V45" s="13" t="s">
        <v>220</v>
      </c>
      <c r="W45" s="3">
        <v>2</v>
      </c>
    </row>
    <row r="46" spans="1:23" x14ac:dyDescent="0.25">
      <c r="A46"/>
      <c r="B46" s="3" t="s">
        <v>129</v>
      </c>
      <c r="C46" s="3" t="s">
        <v>215</v>
      </c>
      <c r="D46" s="11" t="s">
        <v>227</v>
      </c>
      <c r="E46" s="11" t="s">
        <v>178</v>
      </c>
      <c r="F46" s="20" t="s">
        <v>417</v>
      </c>
      <c r="G46" s="11" t="b">
        <v>0</v>
      </c>
      <c r="H46" s="11" t="s">
        <v>255</v>
      </c>
      <c r="I46"/>
      <c r="J46"/>
      <c r="K46" s="3" t="s">
        <v>242</v>
      </c>
      <c r="L46" s="3">
        <v>1</v>
      </c>
      <c r="M46" s="3">
        <v>3</v>
      </c>
      <c r="N46" s="3">
        <f>VLOOKUP(V46,[1]防御塔!$A:$Q,4,FALSE)*3^(W46-1)</f>
        <v>1800</v>
      </c>
      <c r="P46" s="3">
        <v>0</v>
      </c>
      <c r="Q46" s="3">
        <f t="shared" si="0"/>
        <v>1440</v>
      </c>
      <c r="T46" s="3" t="s">
        <v>42</v>
      </c>
      <c r="U46"/>
      <c r="V46" s="13" t="s">
        <v>220</v>
      </c>
      <c r="W46" s="3">
        <v>3</v>
      </c>
    </row>
    <row r="47" spans="1:23" x14ac:dyDescent="0.25">
      <c r="A47"/>
      <c r="B47" s="3" t="s">
        <v>160</v>
      </c>
      <c r="C47" s="3" t="s">
        <v>215</v>
      </c>
      <c r="D47" s="11" t="s">
        <v>227</v>
      </c>
      <c r="E47" s="11" t="s">
        <v>176</v>
      </c>
      <c r="F47" s="20" t="s">
        <v>418</v>
      </c>
      <c r="G47" s="11" t="b">
        <v>1</v>
      </c>
      <c r="H47" s="11" t="s">
        <v>255</v>
      </c>
      <c r="I47"/>
      <c r="J47"/>
      <c r="K47" s="3" t="s">
        <v>161</v>
      </c>
      <c r="L47" s="3">
        <v>1</v>
      </c>
      <c r="M47" s="3">
        <v>1</v>
      </c>
      <c r="N47" s="3">
        <f>VLOOKUP(V47,[1]防御塔!$A:$Q,4,FALSE)*3^(W47-1)</f>
        <v>200</v>
      </c>
      <c r="P47" s="3">
        <v>0</v>
      </c>
      <c r="Q47" s="3">
        <f t="shared" si="0"/>
        <v>160</v>
      </c>
      <c r="R47" s="3" t="s">
        <v>162</v>
      </c>
      <c r="S47" s="3">
        <v>3</v>
      </c>
      <c r="T47" s="3" t="s">
        <v>42</v>
      </c>
      <c r="U47"/>
      <c r="V47" s="13" t="s">
        <v>190</v>
      </c>
      <c r="W47" s="3">
        <v>1</v>
      </c>
    </row>
    <row r="48" spans="1:23" x14ac:dyDescent="0.25">
      <c r="A48"/>
      <c r="B48" s="3" t="s">
        <v>162</v>
      </c>
      <c r="C48" s="3" t="s">
        <v>216</v>
      </c>
      <c r="D48" s="11" t="s">
        <v>227</v>
      </c>
      <c r="E48" s="11" t="s">
        <v>177</v>
      </c>
      <c r="F48" s="20" t="s">
        <v>419</v>
      </c>
      <c r="G48" s="11" t="b">
        <v>0</v>
      </c>
      <c r="H48" s="11" t="s">
        <v>255</v>
      </c>
      <c r="I48"/>
      <c r="J48"/>
      <c r="K48" s="3" t="s">
        <v>163</v>
      </c>
      <c r="L48" s="3">
        <v>1</v>
      </c>
      <c r="M48" s="3">
        <v>2</v>
      </c>
      <c r="N48" s="3">
        <f>VLOOKUP(V48,[1]防御塔!$A:$Q,4,FALSE)*3^(W48-1)</f>
        <v>600</v>
      </c>
      <c r="P48" s="3">
        <v>0</v>
      </c>
      <c r="Q48" s="3">
        <f t="shared" si="0"/>
        <v>480</v>
      </c>
      <c r="R48" s="3" t="s">
        <v>164</v>
      </c>
      <c r="S48" s="3">
        <v>3</v>
      </c>
      <c r="T48" s="3" t="s">
        <v>42</v>
      </c>
      <c r="U48"/>
      <c r="V48" s="13" t="s">
        <v>190</v>
      </c>
      <c r="W48" s="3">
        <v>2</v>
      </c>
    </row>
    <row r="49" spans="1:23" x14ac:dyDescent="0.25">
      <c r="A49"/>
      <c r="B49" s="3" t="s">
        <v>164</v>
      </c>
      <c r="C49" s="3" t="s">
        <v>215</v>
      </c>
      <c r="D49" s="11" t="s">
        <v>227</v>
      </c>
      <c r="E49" s="11" t="s">
        <v>178</v>
      </c>
      <c r="F49" s="20" t="s">
        <v>420</v>
      </c>
      <c r="G49" s="11" t="b">
        <v>0</v>
      </c>
      <c r="H49" s="11" t="s">
        <v>255</v>
      </c>
      <c r="I49"/>
      <c r="J49"/>
      <c r="K49" s="3" t="s">
        <v>165</v>
      </c>
      <c r="L49" s="3">
        <v>1</v>
      </c>
      <c r="M49" s="3">
        <v>3</v>
      </c>
      <c r="N49" s="3">
        <f>VLOOKUP(V49,[1]防御塔!$A:$Q,4,FALSE)*3^(W49-1)</f>
        <v>1800</v>
      </c>
      <c r="P49" s="3">
        <v>0</v>
      </c>
      <c r="Q49" s="3">
        <f t="shared" si="0"/>
        <v>1440</v>
      </c>
      <c r="T49" s="3" t="s">
        <v>42</v>
      </c>
      <c r="U49"/>
      <c r="V49" s="13" t="s">
        <v>190</v>
      </c>
      <c r="W49" s="3">
        <v>3</v>
      </c>
    </row>
    <row r="50" spans="1:23" x14ac:dyDescent="0.25">
      <c r="A50"/>
      <c r="B50" s="3" t="s">
        <v>217</v>
      </c>
      <c r="C50" s="3" t="s">
        <v>215</v>
      </c>
      <c r="D50" s="11" t="s">
        <v>227</v>
      </c>
      <c r="E50" s="11" t="s">
        <v>176</v>
      </c>
      <c r="F50" s="20" t="s">
        <v>421</v>
      </c>
      <c r="G50" s="11" t="b">
        <v>1</v>
      </c>
      <c r="H50" s="11" t="s">
        <v>257</v>
      </c>
      <c r="I50"/>
      <c r="J50"/>
      <c r="K50" s="3" t="s">
        <v>223</v>
      </c>
      <c r="L50" s="3">
        <v>1</v>
      </c>
      <c r="M50" s="3">
        <v>1</v>
      </c>
      <c r="N50" s="3">
        <f>VLOOKUP(V50,[1]防御塔!$A:$Q,4,FALSE)*3^(W50-1)</f>
        <v>400</v>
      </c>
      <c r="P50" s="3">
        <v>0</v>
      </c>
      <c r="Q50" s="3">
        <f t="shared" si="0"/>
        <v>320</v>
      </c>
      <c r="R50" s="3" t="s">
        <v>218</v>
      </c>
      <c r="S50" s="3">
        <v>3</v>
      </c>
      <c r="T50" s="3" t="s">
        <v>42</v>
      </c>
      <c r="U50"/>
      <c r="V50" s="13" t="s">
        <v>224</v>
      </c>
      <c r="W50" s="3">
        <v>1</v>
      </c>
    </row>
    <row r="51" spans="1:23" x14ac:dyDescent="0.25">
      <c r="A51"/>
      <c r="B51" s="3" t="s">
        <v>218</v>
      </c>
      <c r="C51" s="3" t="s">
        <v>215</v>
      </c>
      <c r="D51" s="11" t="s">
        <v>227</v>
      </c>
      <c r="E51" s="11" t="s">
        <v>177</v>
      </c>
      <c r="F51" s="20" t="s">
        <v>422</v>
      </c>
      <c r="G51" s="11" t="b">
        <v>0</v>
      </c>
      <c r="H51" s="11" t="s">
        <v>257</v>
      </c>
      <c r="I51"/>
      <c r="J51"/>
      <c r="K51" s="3" t="s">
        <v>222</v>
      </c>
      <c r="L51" s="3">
        <v>1</v>
      </c>
      <c r="M51" s="3">
        <v>2</v>
      </c>
      <c r="N51" s="3">
        <f>VLOOKUP(V51,[1]防御塔!$A:$Q,4,FALSE)*3^(W51-1)</f>
        <v>1200</v>
      </c>
      <c r="P51" s="3">
        <v>0</v>
      </c>
      <c r="Q51" s="3">
        <f t="shared" si="0"/>
        <v>960</v>
      </c>
      <c r="R51" s="3" t="s">
        <v>219</v>
      </c>
      <c r="S51" s="3">
        <v>3</v>
      </c>
      <c r="T51" s="3" t="s">
        <v>42</v>
      </c>
      <c r="U51"/>
      <c r="V51" s="13" t="s">
        <v>224</v>
      </c>
      <c r="W51" s="3">
        <v>2</v>
      </c>
    </row>
    <row r="52" spans="1:23" x14ac:dyDescent="0.25">
      <c r="A52"/>
      <c r="B52" s="3" t="s">
        <v>219</v>
      </c>
      <c r="C52" s="3" t="s">
        <v>216</v>
      </c>
      <c r="D52" s="11" t="s">
        <v>227</v>
      </c>
      <c r="E52" s="11" t="s">
        <v>178</v>
      </c>
      <c r="F52" s="20" t="s">
        <v>423</v>
      </c>
      <c r="G52" s="11" t="b">
        <v>0</v>
      </c>
      <c r="H52" s="11" t="s">
        <v>257</v>
      </c>
      <c r="I52"/>
      <c r="J52"/>
      <c r="K52" s="3" t="s">
        <v>221</v>
      </c>
      <c r="L52" s="3">
        <v>1</v>
      </c>
      <c r="M52" s="3">
        <v>3</v>
      </c>
      <c r="N52" s="3">
        <f>VLOOKUP(V52,[1]防御塔!$A:$Q,4,FALSE)*3^(W52-1)</f>
        <v>3600</v>
      </c>
      <c r="P52" s="3">
        <v>0</v>
      </c>
      <c r="Q52" s="3">
        <f t="shared" si="0"/>
        <v>2880</v>
      </c>
      <c r="T52" s="3" t="s">
        <v>42</v>
      </c>
      <c r="U52"/>
      <c r="V52" s="13" t="s">
        <v>224</v>
      </c>
      <c r="W52" s="3">
        <v>3</v>
      </c>
    </row>
    <row r="53" spans="1:23" x14ac:dyDescent="0.25">
      <c r="B53" s="3" t="s">
        <v>85</v>
      </c>
      <c r="C53" s="3" t="s">
        <v>215</v>
      </c>
      <c r="D53" s="14" t="s">
        <v>194</v>
      </c>
      <c r="E53" s="12" t="s">
        <v>176</v>
      </c>
      <c r="F53" s="20" t="s">
        <v>424</v>
      </c>
      <c r="G53" s="11" t="b">
        <v>1</v>
      </c>
      <c r="H53" s="11" t="s">
        <v>255</v>
      </c>
      <c r="K53" s="3" t="s">
        <v>86</v>
      </c>
      <c r="L53" s="3">
        <v>1</v>
      </c>
      <c r="M53" s="3">
        <v>1</v>
      </c>
      <c r="N53" s="3">
        <f>VLOOKUP(V53,[1]防御塔!$A:$Q,4,FALSE)*3^(W53-1)</f>
        <v>200</v>
      </c>
      <c r="P53" s="3">
        <v>0</v>
      </c>
      <c r="Q53" s="3">
        <f t="shared" si="0"/>
        <v>160</v>
      </c>
      <c r="R53" s="3" t="s">
        <v>87</v>
      </c>
      <c r="S53" s="3">
        <v>3</v>
      </c>
      <c r="T53" s="3" t="s">
        <v>42</v>
      </c>
      <c r="V53" s="13" t="s">
        <v>188</v>
      </c>
      <c r="W53" s="3">
        <v>1</v>
      </c>
    </row>
    <row r="54" spans="1:23" x14ac:dyDescent="0.25">
      <c r="B54" s="3" t="s">
        <v>87</v>
      </c>
      <c r="C54" s="3" t="s">
        <v>215</v>
      </c>
      <c r="D54" s="14" t="s">
        <v>192</v>
      </c>
      <c r="E54" s="12" t="s">
        <v>177</v>
      </c>
      <c r="F54" s="20" t="s">
        <v>425</v>
      </c>
      <c r="G54" s="11" t="b">
        <v>0</v>
      </c>
      <c r="H54" s="11" t="s">
        <v>255</v>
      </c>
      <c r="K54" s="3" t="s">
        <v>88</v>
      </c>
      <c r="L54" s="3">
        <v>1</v>
      </c>
      <c r="M54" s="3">
        <v>2</v>
      </c>
      <c r="N54" s="3">
        <f>VLOOKUP(V54,[1]防御塔!$A:$Q,4,FALSE)*3^(W54-1)</f>
        <v>600</v>
      </c>
      <c r="P54" s="3">
        <v>0</v>
      </c>
      <c r="Q54" s="3">
        <f t="shared" si="0"/>
        <v>480</v>
      </c>
      <c r="R54" s="3" t="s">
        <v>89</v>
      </c>
      <c r="S54" s="3">
        <v>3</v>
      </c>
      <c r="T54" s="3" t="s">
        <v>42</v>
      </c>
      <c r="V54" s="13" t="s">
        <v>188</v>
      </c>
      <c r="W54" s="3">
        <v>2</v>
      </c>
    </row>
    <row r="55" spans="1:23" x14ac:dyDescent="0.25">
      <c r="B55" s="3" t="s">
        <v>89</v>
      </c>
      <c r="C55" s="3" t="s">
        <v>215</v>
      </c>
      <c r="D55" s="14" t="s">
        <v>192</v>
      </c>
      <c r="E55" s="12" t="s">
        <v>178</v>
      </c>
      <c r="F55" s="20" t="s">
        <v>426</v>
      </c>
      <c r="G55" s="11" t="b">
        <v>0</v>
      </c>
      <c r="H55" s="11" t="s">
        <v>255</v>
      </c>
      <c r="K55" s="3" t="s">
        <v>90</v>
      </c>
      <c r="L55" s="3">
        <v>1</v>
      </c>
      <c r="M55" s="3">
        <v>3</v>
      </c>
      <c r="N55" s="3">
        <f>VLOOKUP(V55,[1]防御塔!$A:$Q,4,FALSE)*3^(W55-1)</f>
        <v>1800</v>
      </c>
      <c r="P55" s="3">
        <v>0</v>
      </c>
      <c r="Q55" s="3">
        <f t="shared" si="0"/>
        <v>1440</v>
      </c>
      <c r="T55" s="3" t="s">
        <v>42</v>
      </c>
      <c r="V55" s="13" t="s">
        <v>188</v>
      </c>
      <c r="W55" s="3">
        <v>3</v>
      </c>
    </row>
    <row r="56" spans="1:23" x14ac:dyDescent="0.25">
      <c r="D56" s="14"/>
      <c r="E56" s="12"/>
      <c r="F56" s="12"/>
      <c r="G56" s="12"/>
      <c r="H56" s="12"/>
    </row>
    <row r="57" spans="1:23" x14ac:dyDescent="0.25">
      <c r="B57" s="3" t="s">
        <v>305</v>
      </c>
      <c r="C57" s="3" t="s">
        <v>215</v>
      </c>
      <c r="E57" s="3" t="s">
        <v>176</v>
      </c>
      <c r="G57" s="3" t="b">
        <v>0</v>
      </c>
      <c r="H57" s="3" t="s">
        <v>255</v>
      </c>
      <c r="I57" s="3">
        <v>5</v>
      </c>
      <c r="J57" s="3" t="s">
        <v>35</v>
      </c>
      <c r="K57" s="3" t="s">
        <v>243</v>
      </c>
      <c r="L57" s="3" t="s">
        <v>36</v>
      </c>
      <c r="M57" s="3" t="s">
        <v>37</v>
      </c>
      <c r="N57" s="3">
        <v>200</v>
      </c>
      <c r="T57" s="3" t="s">
        <v>38</v>
      </c>
    </row>
    <row r="58" spans="1:23" x14ac:dyDescent="0.25">
      <c r="L58" s="10"/>
      <c r="M58" s="10"/>
    </row>
    <row r="59" spans="1:23" x14ac:dyDescent="0.25">
      <c r="B59" s="3" t="s">
        <v>97</v>
      </c>
      <c r="C59" s="3" t="s">
        <v>215</v>
      </c>
      <c r="D59" s="3" t="s">
        <v>196</v>
      </c>
      <c r="E59" s="3" t="s">
        <v>176</v>
      </c>
      <c r="G59" s="11" t="b">
        <v>0</v>
      </c>
      <c r="H59" s="11" t="s">
        <v>255</v>
      </c>
      <c r="K59" s="3" t="s">
        <v>98</v>
      </c>
      <c r="L59" s="3">
        <v>1</v>
      </c>
      <c r="M59" s="3">
        <v>1</v>
      </c>
      <c r="N59" s="3">
        <v>170</v>
      </c>
      <c r="P59" s="3">
        <v>0</v>
      </c>
      <c r="Q59" s="3">
        <v>170</v>
      </c>
      <c r="R59" s="3" t="s">
        <v>99</v>
      </c>
      <c r="S59" s="3">
        <v>3</v>
      </c>
      <c r="T59" s="3" t="s">
        <v>42</v>
      </c>
    </row>
    <row r="60" spans="1:23" x14ac:dyDescent="0.25">
      <c r="B60" s="3" t="s">
        <v>99</v>
      </c>
      <c r="C60" s="3" t="s">
        <v>215</v>
      </c>
      <c r="D60" s="3" t="s">
        <v>196</v>
      </c>
      <c r="E60" s="3" t="s">
        <v>177</v>
      </c>
      <c r="G60" s="11" t="b">
        <v>0</v>
      </c>
      <c r="H60" s="11" t="s">
        <v>255</v>
      </c>
      <c r="K60" s="3" t="s">
        <v>100</v>
      </c>
      <c r="L60" s="3">
        <v>1</v>
      </c>
      <c r="M60" s="3">
        <v>2</v>
      </c>
      <c r="N60" s="3">
        <v>510</v>
      </c>
      <c r="P60" s="3">
        <v>0</v>
      </c>
      <c r="Q60" s="3">
        <v>510</v>
      </c>
      <c r="R60" s="3" t="s">
        <v>101</v>
      </c>
      <c r="S60" s="3">
        <v>3</v>
      </c>
      <c r="T60" s="3" t="s">
        <v>42</v>
      </c>
    </row>
    <row r="61" spans="1:23" x14ac:dyDescent="0.25">
      <c r="B61" s="3" t="s">
        <v>101</v>
      </c>
      <c r="C61" s="3" t="s">
        <v>215</v>
      </c>
      <c r="D61" s="3" t="s">
        <v>196</v>
      </c>
      <c r="E61" s="3" t="s">
        <v>178</v>
      </c>
      <c r="G61" s="11" t="b">
        <v>0</v>
      </c>
      <c r="H61" s="11" t="s">
        <v>255</v>
      </c>
      <c r="K61" s="3" t="s">
        <v>102</v>
      </c>
      <c r="L61" s="3">
        <v>1</v>
      </c>
      <c r="M61" s="3">
        <v>3</v>
      </c>
      <c r="N61" s="3">
        <v>1530</v>
      </c>
      <c r="P61" s="3">
        <v>0</v>
      </c>
      <c r="Q61" s="3">
        <v>1530</v>
      </c>
      <c r="T61" s="3" t="s">
        <v>42</v>
      </c>
    </row>
    <row r="62" spans="1:23" x14ac:dyDescent="0.25">
      <c r="B62" s="3" t="s">
        <v>103</v>
      </c>
      <c r="C62" s="3" t="s">
        <v>215</v>
      </c>
      <c r="D62" s="14" t="s">
        <v>191</v>
      </c>
      <c r="E62" s="12" t="s">
        <v>176</v>
      </c>
      <c r="F62" s="12"/>
      <c r="G62" s="11" t="b">
        <v>0</v>
      </c>
      <c r="H62" s="11" t="s">
        <v>255</v>
      </c>
      <c r="K62" s="3" t="s">
        <v>104</v>
      </c>
      <c r="L62" s="3">
        <v>1</v>
      </c>
      <c r="M62" s="3">
        <v>1</v>
      </c>
      <c r="N62" s="3">
        <v>170</v>
      </c>
      <c r="P62" s="3">
        <v>0</v>
      </c>
      <c r="Q62" s="3">
        <v>170</v>
      </c>
      <c r="R62" s="3" t="s">
        <v>105</v>
      </c>
      <c r="S62" s="3">
        <v>3</v>
      </c>
      <c r="T62" s="3" t="s">
        <v>42</v>
      </c>
    </row>
    <row r="63" spans="1:23" x14ac:dyDescent="0.25">
      <c r="B63" s="3" t="s">
        <v>105</v>
      </c>
      <c r="C63" s="3" t="s">
        <v>215</v>
      </c>
      <c r="D63" s="14" t="s">
        <v>191</v>
      </c>
      <c r="E63" s="12" t="s">
        <v>177</v>
      </c>
      <c r="F63" s="12"/>
      <c r="G63" s="11" t="b">
        <v>0</v>
      </c>
      <c r="H63" s="11" t="s">
        <v>255</v>
      </c>
      <c r="K63" s="3" t="s">
        <v>106</v>
      </c>
      <c r="L63" s="3">
        <v>1</v>
      </c>
      <c r="M63" s="3">
        <v>2</v>
      </c>
      <c r="N63" s="3">
        <v>510</v>
      </c>
      <c r="P63" s="3">
        <v>0</v>
      </c>
      <c r="Q63" s="3">
        <v>510</v>
      </c>
      <c r="R63" s="3" t="s">
        <v>107</v>
      </c>
      <c r="S63" s="3">
        <v>3</v>
      </c>
      <c r="T63" s="3" t="s">
        <v>42</v>
      </c>
    </row>
    <row r="64" spans="1:23" x14ac:dyDescent="0.25">
      <c r="B64" s="3" t="s">
        <v>107</v>
      </c>
      <c r="C64" s="3" t="s">
        <v>215</v>
      </c>
      <c r="D64" s="14" t="s">
        <v>191</v>
      </c>
      <c r="E64" s="12" t="s">
        <v>178</v>
      </c>
      <c r="F64" s="12"/>
      <c r="G64" s="11" t="b">
        <v>0</v>
      </c>
      <c r="H64" s="11" t="s">
        <v>255</v>
      </c>
      <c r="K64" s="3" t="s">
        <v>108</v>
      </c>
      <c r="L64" s="3">
        <v>1</v>
      </c>
      <c r="M64" s="3">
        <v>3</v>
      </c>
      <c r="N64" s="3">
        <v>1530</v>
      </c>
      <c r="P64" s="3">
        <v>0</v>
      </c>
      <c r="Q64" s="3">
        <v>1530</v>
      </c>
      <c r="T64" s="3" t="s">
        <v>42</v>
      </c>
    </row>
    <row r="65" spans="2:20" x14ac:dyDescent="0.25">
      <c r="B65" s="3" t="s">
        <v>109</v>
      </c>
      <c r="C65" s="3" t="s">
        <v>215</v>
      </c>
      <c r="D65" s="11" t="s">
        <v>40</v>
      </c>
      <c r="E65" s="11" t="s">
        <v>176</v>
      </c>
      <c r="F65" s="11"/>
      <c r="G65" s="11" t="b">
        <v>0</v>
      </c>
      <c r="H65" s="11" t="s">
        <v>255</v>
      </c>
      <c r="K65" s="3" t="s">
        <v>110</v>
      </c>
      <c r="L65" s="3">
        <v>1</v>
      </c>
      <c r="M65" s="3">
        <v>1</v>
      </c>
      <c r="N65" s="3">
        <v>200</v>
      </c>
      <c r="P65" s="3">
        <v>0</v>
      </c>
      <c r="Q65" s="3">
        <v>255</v>
      </c>
      <c r="R65" s="3" t="s">
        <v>111</v>
      </c>
      <c r="S65" s="3">
        <v>3</v>
      </c>
      <c r="T65" s="3" t="s">
        <v>42</v>
      </c>
    </row>
    <row r="66" spans="2:20" x14ac:dyDescent="0.25">
      <c r="B66" s="3" t="s">
        <v>111</v>
      </c>
      <c r="C66" s="3" t="s">
        <v>215</v>
      </c>
      <c r="D66" s="11" t="s">
        <v>40</v>
      </c>
      <c r="E66" s="11" t="s">
        <v>177</v>
      </c>
      <c r="F66" s="11"/>
      <c r="G66" s="11" t="b">
        <v>0</v>
      </c>
      <c r="H66" s="11" t="s">
        <v>255</v>
      </c>
      <c r="K66" s="3" t="s">
        <v>112</v>
      </c>
      <c r="L66" s="3">
        <v>1</v>
      </c>
      <c r="M66" s="3">
        <v>2</v>
      </c>
      <c r="N66" s="3">
        <v>600</v>
      </c>
      <c r="P66" s="3">
        <v>0</v>
      </c>
      <c r="Q66" s="3">
        <v>765</v>
      </c>
      <c r="R66" s="3" t="s">
        <v>113</v>
      </c>
      <c r="S66" s="3">
        <v>3</v>
      </c>
      <c r="T66" s="3" t="s">
        <v>42</v>
      </c>
    </row>
    <row r="67" spans="2:20" x14ac:dyDescent="0.25">
      <c r="B67" s="3" t="s">
        <v>113</v>
      </c>
      <c r="C67" s="3" t="s">
        <v>215</v>
      </c>
      <c r="D67" s="11" t="s">
        <v>40</v>
      </c>
      <c r="E67" s="11" t="s">
        <v>178</v>
      </c>
      <c r="F67" s="11"/>
      <c r="G67" s="11" t="b">
        <v>0</v>
      </c>
      <c r="H67" s="11" t="s">
        <v>255</v>
      </c>
      <c r="K67" s="3" t="s">
        <v>114</v>
      </c>
      <c r="L67" s="3">
        <v>1</v>
      </c>
      <c r="M67" s="3">
        <v>3</v>
      </c>
      <c r="N67" s="3">
        <v>1800</v>
      </c>
      <c r="P67" s="3">
        <v>0</v>
      </c>
      <c r="Q67" s="3">
        <v>2295</v>
      </c>
      <c r="T67" s="3" t="s">
        <v>42</v>
      </c>
    </row>
    <row r="68" spans="2:20" x14ac:dyDescent="0.25">
      <c r="B68" s="3" t="s">
        <v>115</v>
      </c>
      <c r="C68" s="3" t="s">
        <v>215</v>
      </c>
      <c r="D68" s="3" t="s">
        <v>196</v>
      </c>
      <c r="E68" s="3" t="s">
        <v>176</v>
      </c>
      <c r="G68" s="11" t="b">
        <v>0</v>
      </c>
      <c r="H68" s="11" t="s">
        <v>255</v>
      </c>
      <c r="K68" s="3" t="s">
        <v>116</v>
      </c>
      <c r="L68" s="3">
        <v>1</v>
      </c>
      <c r="M68" s="3">
        <v>1</v>
      </c>
      <c r="N68" s="3">
        <v>170</v>
      </c>
      <c r="P68" s="3">
        <v>0</v>
      </c>
      <c r="Q68" s="3">
        <v>170</v>
      </c>
      <c r="R68" s="3" t="s">
        <v>117</v>
      </c>
      <c r="S68" s="3">
        <v>3</v>
      </c>
      <c r="T68" s="3" t="s">
        <v>42</v>
      </c>
    </row>
    <row r="69" spans="2:20" x14ac:dyDescent="0.25">
      <c r="B69" s="3" t="s">
        <v>117</v>
      </c>
      <c r="C69" s="3" t="s">
        <v>215</v>
      </c>
      <c r="D69" s="3" t="s">
        <v>196</v>
      </c>
      <c r="E69" s="3" t="s">
        <v>177</v>
      </c>
      <c r="G69" s="11" t="b">
        <v>0</v>
      </c>
      <c r="H69" s="11" t="s">
        <v>255</v>
      </c>
      <c r="K69" s="3" t="s">
        <v>118</v>
      </c>
      <c r="L69" s="3">
        <v>1</v>
      </c>
      <c r="M69" s="3">
        <v>2</v>
      </c>
      <c r="N69" s="3">
        <v>510</v>
      </c>
      <c r="P69" s="3">
        <v>0</v>
      </c>
      <c r="Q69" s="3">
        <v>510</v>
      </c>
      <c r="R69" s="3" t="s">
        <v>119</v>
      </c>
      <c r="S69" s="3">
        <v>3</v>
      </c>
      <c r="T69" s="3" t="s">
        <v>42</v>
      </c>
    </row>
    <row r="70" spans="2:20" x14ac:dyDescent="0.25">
      <c r="B70" s="3" t="s">
        <v>119</v>
      </c>
      <c r="C70" s="3" t="s">
        <v>215</v>
      </c>
      <c r="D70" s="3" t="s">
        <v>196</v>
      </c>
      <c r="E70" s="3" t="s">
        <v>178</v>
      </c>
      <c r="G70" s="11" t="b">
        <v>0</v>
      </c>
      <c r="H70" s="11" t="s">
        <v>255</v>
      </c>
      <c r="K70" s="3" t="s">
        <v>120</v>
      </c>
      <c r="L70" s="3">
        <v>1</v>
      </c>
      <c r="M70" s="3">
        <v>3</v>
      </c>
      <c r="N70" s="3">
        <v>1530</v>
      </c>
      <c r="P70" s="3">
        <v>0</v>
      </c>
      <c r="Q70" s="3">
        <v>1530</v>
      </c>
      <c r="T70" s="3" t="s">
        <v>42</v>
      </c>
    </row>
    <row r="71" spans="2:20" x14ac:dyDescent="0.25">
      <c r="B71" s="3" t="s">
        <v>121</v>
      </c>
      <c r="C71" s="3" t="s">
        <v>215</v>
      </c>
      <c r="D71" s="11" t="s">
        <v>40</v>
      </c>
      <c r="E71" s="11" t="s">
        <v>176</v>
      </c>
      <c r="F71" s="11"/>
      <c r="G71" s="11" t="b">
        <v>0</v>
      </c>
      <c r="H71" s="11" t="s">
        <v>255</v>
      </c>
      <c r="K71" s="3" t="s">
        <v>122</v>
      </c>
      <c r="L71" s="3">
        <v>1</v>
      </c>
      <c r="M71" s="3">
        <v>1</v>
      </c>
      <c r="N71" s="3">
        <v>170</v>
      </c>
      <c r="P71" s="3">
        <v>0</v>
      </c>
      <c r="Q71" s="3">
        <v>170</v>
      </c>
      <c r="R71" s="3" t="s">
        <v>123</v>
      </c>
      <c r="S71" s="3">
        <v>3</v>
      </c>
      <c r="T71" s="3" t="s">
        <v>42</v>
      </c>
    </row>
    <row r="72" spans="2:20" x14ac:dyDescent="0.25">
      <c r="B72" s="3" t="s">
        <v>123</v>
      </c>
      <c r="C72" s="3" t="s">
        <v>215</v>
      </c>
      <c r="D72" s="11" t="s">
        <v>40</v>
      </c>
      <c r="E72" s="11" t="s">
        <v>177</v>
      </c>
      <c r="F72" s="11"/>
      <c r="G72" s="11" t="b">
        <v>0</v>
      </c>
      <c r="H72" s="11" t="s">
        <v>255</v>
      </c>
      <c r="K72" s="3" t="s">
        <v>124</v>
      </c>
      <c r="L72" s="3">
        <v>1</v>
      </c>
      <c r="M72" s="3">
        <v>2</v>
      </c>
      <c r="N72" s="3">
        <v>510</v>
      </c>
      <c r="P72" s="3">
        <v>0</v>
      </c>
      <c r="Q72" s="3">
        <v>510</v>
      </c>
      <c r="R72" s="3" t="s">
        <v>125</v>
      </c>
      <c r="S72" s="3">
        <v>3</v>
      </c>
      <c r="T72" s="3" t="s">
        <v>42</v>
      </c>
    </row>
    <row r="73" spans="2:20" x14ac:dyDescent="0.25">
      <c r="B73" s="3" t="s">
        <v>125</v>
      </c>
      <c r="C73" s="3" t="s">
        <v>215</v>
      </c>
      <c r="D73" s="11" t="s">
        <v>40</v>
      </c>
      <c r="E73" s="11" t="s">
        <v>178</v>
      </c>
      <c r="F73" s="11"/>
      <c r="G73" s="11" t="b">
        <v>0</v>
      </c>
      <c r="H73" s="11" t="s">
        <v>255</v>
      </c>
      <c r="K73" s="3" t="s">
        <v>126</v>
      </c>
      <c r="L73" s="3">
        <v>1</v>
      </c>
      <c r="M73" s="3">
        <v>3</v>
      </c>
      <c r="N73" s="3">
        <v>1530</v>
      </c>
      <c r="P73" s="3">
        <v>0</v>
      </c>
      <c r="Q73" s="3">
        <v>1530</v>
      </c>
      <c r="T73" s="3" t="s">
        <v>42</v>
      </c>
    </row>
    <row r="74" spans="2:20" x14ac:dyDescent="0.25">
      <c r="B74" s="3" t="s">
        <v>130</v>
      </c>
      <c r="C74" s="3" t="s">
        <v>215</v>
      </c>
      <c r="D74" s="3" t="s">
        <v>45</v>
      </c>
      <c r="E74" s="3" t="s">
        <v>176</v>
      </c>
      <c r="G74" s="11" t="b">
        <v>0</v>
      </c>
      <c r="H74" s="11" t="s">
        <v>255</v>
      </c>
      <c r="K74" s="3" t="s">
        <v>131</v>
      </c>
      <c r="L74" s="3">
        <v>1</v>
      </c>
      <c r="M74" s="3">
        <v>1</v>
      </c>
      <c r="N74" s="3">
        <v>200</v>
      </c>
      <c r="P74" s="3">
        <v>0</v>
      </c>
      <c r="Q74" s="3">
        <v>255</v>
      </c>
      <c r="R74" s="3" t="s">
        <v>132</v>
      </c>
      <c r="S74" s="3">
        <v>3</v>
      </c>
      <c r="T74" s="3" t="s">
        <v>42</v>
      </c>
    </row>
    <row r="75" spans="2:20" x14ac:dyDescent="0.25">
      <c r="B75" s="3" t="s">
        <v>132</v>
      </c>
      <c r="C75" s="3" t="s">
        <v>215</v>
      </c>
      <c r="D75" s="3" t="s">
        <v>45</v>
      </c>
      <c r="E75" s="3" t="s">
        <v>177</v>
      </c>
      <c r="G75" s="11" t="b">
        <v>0</v>
      </c>
      <c r="H75" s="11" t="s">
        <v>255</v>
      </c>
      <c r="K75" s="3" t="s">
        <v>133</v>
      </c>
      <c r="L75" s="3">
        <v>1</v>
      </c>
      <c r="M75" s="3">
        <v>2</v>
      </c>
      <c r="N75" s="3">
        <v>600</v>
      </c>
      <c r="P75" s="3">
        <v>0</v>
      </c>
      <c r="Q75" s="3">
        <v>765</v>
      </c>
      <c r="R75" s="3" t="s">
        <v>134</v>
      </c>
      <c r="S75" s="3">
        <v>3</v>
      </c>
      <c r="T75" s="3" t="s">
        <v>42</v>
      </c>
    </row>
    <row r="76" spans="2:20" x14ac:dyDescent="0.25">
      <c r="B76" s="3" t="s">
        <v>134</v>
      </c>
      <c r="C76" s="3" t="s">
        <v>215</v>
      </c>
      <c r="D76" s="3" t="s">
        <v>45</v>
      </c>
      <c r="E76" s="3" t="s">
        <v>178</v>
      </c>
      <c r="G76" s="11" t="b">
        <v>0</v>
      </c>
      <c r="H76" s="11" t="s">
        <v>255</v>
      </c>
      <c r="K76" s="3" t="s">
        <v>135</v>
      </c>
      <c r="L76" s="3">
        <v>1</v>
      </c>
      <c r="M76" s="3">
        <v>3</v>
      </c>
      <c r="N76" s="3">
        <v>1800</v>
      </c>
      <c r="P76" s="3">
        <v>0</v>
      </c>
      <c r="Q76" s="3">
        <v>2295</v>
      </c>
      <c r="T76" s="3" t="s">
        <v>42</v>
      </c>
    </row>
    <row r="77" spans="2:20" x14ac:dyDescent="0.25">
      <c r="B77" s="3" t="s">
        <v>136</v>
      </c>
      <c r="C77" s="3" t="s">
        <v>215</v>
      </c>
      <c r="D77" s="14" t="s">
        <v>191</v>
      </c>
      <c r="E77" s="12" t="s">
        <v>176</v>
      </c>
      <c r="F77" s="12"/>
      <c r="G77" s="11" t="b">
        <v>0</v>
      </c>
      <c r="H77" s="11" t="s">
        <v>255</v>
      </c>
      <c r="K77" s="3" t="s">
        <v>137</v>
      </c>
      <c r="L77" s="3">
        <v>1</v>
      </c>
      <c r="M77" s="3">
        <v>1</v>
      </c>
      <c r="N77" s="3">
        <v>170</v>
      </c>
      <c r="P77" s="3">
        <v>0</v>
      </c>
      <c r="Q77" s="3">
        <v>170</v>
      </c>
      <c r="R77" s="3" t="s">
        <v>138</v>
      </c>
      <c r="S77" s="3">
        <v>3</v>
      </c>
      <c r="T77" s="3" t="s">
        <v>42</v>
      </c>
    </row>
    <row r="78" spans="2:20" x14ac:dyDescent="0.25">
      <c r="B78" s="3" t="s">
        <v>138</v>
      </c>
      <c r="C78" s="3" t="s">
        <v>215</v>
      </c>
      <c r="D78" s="14" t="s">
        <v>191</v>
      </c>
      <c r="E78" s="12" t="s">
        <v>177</v>
      </c>
      <c r="F78" s="12"/>
      <c r="G78" s="11" t="b">
        <v>0</v>
      </c>
      <c r="H78" s="11" t="s">
        <v>255</v>
      </c>
      <c r="K78" s="3" t="s">
        <v>139</v>
      </c>
      <c r="L78" s="3">
        <v>1</v>
      </c>
      <c r="M78" s="3">
        <v>2</v>
      </c>
      <c r="N78" s="3">
        <v>510</v>
      </c>
      <c r="P78" s="3">
        <v>0</v>
      </c>
      <c r="Q78" s="3">
        <v>510</v>
      </c>
      <c r="R78" s="3" t="s">
        <v>140</v>
      </c>
      <c r="S78" s="3">
        <v>3</v>
      </c>
      <c r="T78" s="3" t="s">
        <v>42</v>
      </c>
    </row>
    <row r="79" spans="2:20" x14ac:dyDescent="0.25">
      <c r="B79" s="3" t="s">
        <v>140</v>
      </c>
      <c r="C79" s="3" t="s">
        <v>215</v>
      </c>
      <c r="D79" s="14" t="s">
        <v>191</v>
      </c>
      <c r="E79" s="12" t="s">
        <v>178</v>
      </c>
      <c r="F79" s="12"/>
      <c r="G79" s="11" t="b">
        <v>0</v>
      </c>
      <c r="H79" s="11" t="s">
        <v>255</v>
      </c>
      <c r="K79" s="3" t="s">
        <v>141</v>
      </c>
      <c r="L79" s="3">
        <v>1</v>
      </c>
      <c r="M79" s="3">
        <v>3</v>
      </c>
      <c r="N79" s="3">
        <v>1530</v>
      </c>
      <c r="P79" s="3">
        <v>0</v>
      </c>
      <c r="Q79" s="3">
        <v>1530</v>
      </c>
      <c r="T79" s="3" t="s">
        <v>42</v>
      </c>
    </row>
    <row r="80" spans="2:20" x14ac:dyDescent="0.25">
      <c r="B80" s="3" t="s">
        <v>142</v>
      </c>
      <c r="C80" s="3" t="s">
        <v>215</v>
      </c>
      <c r="D80" s="11" t="s">
        <v>193</v>
      </c>
      <c r="E80" s="11" t="s">
        <v>176</v>
      </c>
      <c r="F80" s="11"/>
      <c r="G80" s="11" t="b">
        <v>0</v>
      </c>
      <c r="H80" s="11" t="s">
        <v>255</v>
      </c>
      <c r="K80" s="3" t="s">
        <v>143</v>
      </c>
      <c r="L80" s="3">
        <v>1</v>
      </c>
      <c r="M80" s="3">
        <v>1</v>
      </c>
      <c r="N80" s="3">
        <v>150</v>
      </c>
      <c r="P80" s="3">
        <v>0</v>
      </c>
      <c r="Q80" s="3">
        <v>127</v>
      </c>
      <c r="R80" s="3" t="s">
        <v>144</v>
      </c>
      <c r="S80" s="3">
        <v>3</v>
      </c>
      <c r="T80" s="3" t="s">
        <v>42</v>
      </c>
    </row>
    <row r="81" spans="2:20" x14ac:dyDescent="0.25">
      <c r="B81" s="3" t="s">
        <v>144</v>
      </c>
      <c r="C81" s="3" t="s">
        <v>215</v>
      </c>
      <c r="D81" s="11" t="s">
        <v>193</v>
      </c>
      <c r="E81" s="11" t="s">
        <v>177</v>
      </c>
      <c r="F81" s="11"/>
      <c r="G81" s="11" t="b">
        <v>0</v>
      </c>
      <c r="H81" s="11" t="s">
        <v>255</v>
      </c>
      <c r="K81" s="3" t="s">
        <v>145</v>
      </c>
      <c r="L81" s="3">
        <v>1</v>
      </c>
      <c r="M81" s="3">
        <v>2</v>
      </c>
      <c r="N81" s="3">
        <v>450</v>
      </c>
      <c r="P81" s="3">
        <v>0</v>
      </c>
      <c r="Q81" s="3">
        <v>382</v>
      </c>
      <c r="R81" s="3" t="s">
        <v>146</v>
      </c>
      <c r="S81" s="3">
        <v>3</v>
      </c>
      <c r="T81" s="3" t="s">
        <v>42</v>
      </c>
    </row>
    <row r="82" spans="2:20" x14ac:dyDescent="0.25">
      <c r="B82" s="3" t="s">
        <v>146</v>
      </c>
      <c r="C82" s="3" t="s">
        <v>215</v>
      </c>
      <c r="D82" s="11" t="s">
        <v>193</v>
      </c>
      <c r="E82" s="11" t="s">
        <v>178</v>
      </c>
      <c r="F82" s="11"/>
      <c r="G82" s="11" t="b">
        <v>0</v>
      </c>
      <c r="H82" s="11" t="s">
        <v>255</v>
      </c>
      <c r="K82" s="3" t="s">
        <v>147</v>
      </c>
      <c r="L82" s="3">
        <v>1</v>
      </c>
      <c r="M82" s="3">
        <v>3</v>
      </c>
      <c r="N82" s="3">
        <v>1350</v>
      </c>
      <c r="P82" s="3">
        <v>0</v>
      </c>
      <c r="Q82" s="3">
        <v>1147</v>
      </c>
      <c r="T82" s="3" t="s">
        <v>42</v>
      </c>
    </row>
    <row r="83" spans="2:20" x14ac:dyDescent="0.25">
      <c r="B83" s="3" t="s">
        <v>154</v>
      </c>
      <c r="C83" s="3" t="s">
        <v>215</v>
      </c>
      <c r="D83" s="11" t="s">
        <v>40</v>
      </c>
      <c r="E83" s="11" t="s">
        <v>176</v>
      </c>
      <c r="F83" s="11"/>
      <c r="G83" s="11" t="b">
        <v>0</v>
      </c>
      <c r="H83" s="11" t="s">
        <v>255</v>
      </c>
      <c r="K83" s="3" t="s">
        <v>155</v>
      </c>
      <c r="L83" s="3">
        <v>1</v>
      </c>
      <c r="M83" s="3">
        <v>1</v>
      </c>
      <c r="N83" s="3">
        <v>150</v>
      </c>
      <c r="P83" s="3">
        <v>0</v>
      </c>
      <c r="Q83" s="3">
        <v>127</v>
      </c>
      <c r="R83" s="3" t="s">
        <v>156</v>
      </c>
      <c r="S83" s="3">
        <v>3</v>
      </c>
      <c r="T83" s="3" t="s">
        <v>42</v>
      </c>
    </row>
    <row r="84" spans="2:20" x14ac:dyDescent="0.25">
      <c r="B84" s="3" t="s">
        <v>156</v>
      </c>
      <c r="C84" s="3" t="s">
        <v>215</v>
      </c>
      <c r="D84" s="11" t="s">
        <v>40</v>
      </c>
      <c r="E84" s="11" t="s">
        <v>177</v>
      </c>
      <c r="F84" s="11"/>
      <c r="G84" s="11" t="b">
        <v>0</v>
      </c>
      <c r="H84" s="11" t="s">
        <v>255</v>
      </c>
      <c r="K84" s="3" t="s">
        <v>157</v>
      </c>
      <c r="L84" s="3">
        <v>1</v>
      </c>
      <c r="M84" s="3">
        <v>2</v>
      </c>
      <c r="N84" s="3">
        <v>450</v>
      </c>
      <c r="P84" s="3">
        <v>0</v>
      </c>
      <c r="Q84" s="3">
        <v>382</v>
      </c>
      <c r="R84" s="3" t="s">
        <v>158</v>
      </c>
      <c r="S84" s="3">
        <v>3</v>
      </c>
      <c r="T84" s="3" t="s">
        <v>42</v>
      </c>
    </row>
    <row r="85" spans="2:20" x14ac:dyDescent="0.25">
      <c r="B85" s="3" t="s">
        <v>158</v>
      </c>
      <c r="C85" s="3" t="s">
        <v>215</v>
      </c>
      <c r="D85" s="11" t="s">
        <v>40</v>
      </c>
      <c r="E85" s="11" t="s">
        <v>178</v>
      </c>
      <c r="F85" s="11"/>
      <c r="G85" s="11" t="b">
        <v>0</v>
      </c>
      <c r="H85" s="11" t="s">
        <v>255</v>
      </c>
      <c r="K85" s="3" t="s">
        <v>159</v>
      </c>
      <c r="L85" s="3">
        <v>1</v>
      </c>
      <c r="M85" s="3">
        <v>3</v>
      </c>
      <c r="N85" s="3">
        <v>1350</v>
      </c>
      <c r="P85" s="3">
        <v>0</v>
      </c>
      <c r="Q85" s="3">
        <v>1147</v>
      </c>
      <c r="T85" s="3" t="s">
        <v>42</v>
      </c>
    </row>
    <row r="86" spans="2:20" x14ac:dyDescent="0.25">
      <c r="B86" s="3" t="s">
        <v>166</v>
      </c>
      <c r="C86" s="3" t="s">
        <v>215</v>
      </c>
      <c r="D86" s="3" t="s">
        <v>195</v>
      </c>
      <c r="E86" s="3" t="s">
        <v>176</v>
      </c>
      <c r="G86" s="11" t="b">
        <v>0</v>
      </c>
      <c r="H86" s="11" t="s">
        <v>255</v>
      </c>
      <c r="K86" s="3" t="s">
        <v>167</v>
      </c>
      <c r="L86" s="3">
        <v>1</v>
      </c>
      <c r="M86" s="3">
        <v>1</v>
      </c>
      <c r="N86" s="3">
        <v>150</v>
      </c>
      <c r="P86" s="3">
        <v>0</v>
      </c>
      <c r="Q86" s="3">
        <v>127</v>
      </c>
      <c r="R86" s="3" t="s">
        <v>168</v>
      </c>
      <c r="S86" s="3">
        <v>3</v>
      </c>
      <c r="T86" s="3" t="s">
        <v>42</v>
      </c>
    </row>
    <row r="87" spans="2:20" x14ac:dyDescent="0.25">
      <c r="B87" s="3" t="s">
        <v>168</v>
      </c>
      <c r="C87" s="3" t="s">
        <v>215</v>
      </c>
      <c r="D87" s="3" t="s">
        <v>195</v>
      </c>
      <c r="E87" s="3" t="s">
        <v>177</v>
      </c>
      <c r="G87" s="11" t="b">
        <v>0</v>
      </c>
      <c r="H87" s="11" t="s">
        <v>255</v>
      </c>
      <c r="K87" s="3" t="s">
        <v>169</v>
      </c>
      <c r="L87" s="3">
        <v>1</v>
      </c>
      <c r="M87" s="3">
        <v>2</v>
      </c>
      <c r="N87" s="3">
        <v>450</v>
      </c>
      <c r="P87" s="3">
        <v>0</v>
      </c>
      <c r="Q87" s="3">
        <v>382</v>
      </c>
      <c r="R87" s="3" t="s">
        <v>170</v>
      </c>
      <c r="S87" s="3">
        <v>3</v>
      </c>
      <c r="T87" s="3" t="s">
        <v>42</v>
      </c>
    </row>
    <row r="88" spans="2:20" x14ac:dyDescent="0.25">
      <c r="B88" s="3" t="s">
        <v>170</v>
      </c>
      <c r="C88" s="3" t="s">
        <v>215</v>
      </c>
      <c r="D88" s="3" t="s">
        <v>195</v>
      </c>
      <c r="E88" s="3" t="s">
        <v>178</v>
      </c>
      <c r="G88" s="11" t="b">
        <v>0</v>
      </c>
      <c r="H88" s="11" t="s">
        <v>255</v>
      </c>
      <c r="K88" s="3" t="s">
        <v>171</v>
      </c>
      <c r="L88" s="3">
        <v>1</v>
      </c>
      <c r="M88" s="3">
        <v>3</v>
      </c>
      <c r="N88" s="3">
        <v>1350</v>
      </c>
      <c r="P88" s="3">
        <v>0</v>
      </c>
      <c r="Q88" s="3">
        <v>1147</v>
      </c>
      <c r="T88" s="3" t="s">
        <v>42</v>
      </c>
    </row>
    <row r="89" spans="2:20" x14ac:dyDescent="0.25">
      <c r="B89" s="11"/>
    </row>
    <row r="90" spans="2:20" x14ac:dyDescent="0.25">
      <c r="B90" s="3" t="s">
        <v>306</v>
      </c>
      <c r="C90" s="3" t="s">
        <v>216</v>
      </c>
      <c r="D90" s="11" t="s">
        <v>40</v>
      </c>
      <c r="E90" s="11" t="s">
        <v>176</v>
      </c>
      <c r="F90" s="11"/>
      <c r="G90" s="11" t="b">
        <v>0</v>
      </c>
      <c r="H90" s="11" t="s">
        <v>255</v>
      </c>
      <c r="I90" s="7"/>
      <c r="K90" s="3" t="str">
        <f t="shared" ref="K90:K113" si="1">"Unit_"&amp;B90</f>
        <v>Unit_TestTow1_1</v>
      </c>
      <c r="L90" s="3">
        <v>1</v>
      </c>
      <c r="M90" s="3">
        <v>1</v>
      </c>
      <c r="N90" s="3">
        <v>200</v>
      </c>
      <c r="P90" s="3">
        <v>0</v>
      </c>
      <c r="Q90" s="3">
        <f>INT(N90*0.7)</f>
        <v>140</v>
      </c>
      <c r="R90" s="3" t="str">
        <f>B91</f>
        <v>TestTow1_2</v>
      </c>
      <c r="S90" s="3">
        <v>3</v>
      </c>
      <c r="T90" s="3" t="s">
        <v>42</v>
      </c>
    </row>
    <row r="91" spans="2:20" x14ac:dyDescent="0.25">
      <c r="B91" s="3" t="s">
        <v>307</v>
      </c>
      <c r="C91" s="3" t="s">
        <v>216</v>
      </c>
      <c r="D91" s="11" t="s">
        <v>40</v>
      </c>
      <c r="E91" s="11" t="s">
        <v>177</v>
      </c>
      <c r="F91" s="11"/>
      <c r="G91" s="11" t="b">
        <v>0</v>
      </c>
      <c r="H91" s="11" t="s">
        <v>255</v>
      </c>
      <c r="K91" s="3" t="str">
        <f t="shared" si="1"/>
        <v>Unit_TestTow1_2</v>
      </c>
      <c r="L91" s="3">
        <v>1</v>
      </c>
      <c r="M91" s="3">
        <v>2</v>
      </c>
      <c r="N91" s="3">
        <v>200</v>
      </c>
      <c r="P91" s="3">
        <v>0</v>
      </c>
      <c r="Q91" s="3">
        <f>INT(Q90*3)</f>
        <v>420</v>
      </c>
      <c r="R91" s="3" t="str">
        <f>B92</f>
        <v>TestTow1_3</v>
      </c>
      <c r="S91" s="3">
        <v>3</v>
      </c>
      <c r="T91" s="3" t="s">
        <v>42</v>
      </c>
    </row>
    <row r="92" spans="2:20" x14ac:dyDescent="0.25">
      <c r="B92" s="3" t="s">
        <v>308</v>
      </c>
      <c r="C92" s="3" t="s">
        <v>216</v>
      </c>
      <c r="D92" s="11" t="s">
        <v>40</v>
      </c>
      <c r="E92" s="11" t="s">
        <v>178</v>
      </c>
      <c r="F92" s="11"/>
      <c r="G92" s="11" t="b">
        <v>0</v>
      </c>
      <c r="H92" s="11" t="s">
        <v>255</v>
      </c>
      <c r="K92" s="3" t="str">
        <f t="shared" si="1"/>
        <v>Unit_TestTow1_3</v>
      </c>
      <c r="L92" s="3">
        <v>1</v>
      </c>
      <c r="M92" s="3">
        <v>3</v>
      </c>
      <c r="N92" s="3">
        <v>200</v>
      </c>
      <c r="P92" s="3">
        <v>0</v>
      </c>
      <c r="Q92" s="3">
        <f>INT(Q91*3)</f>
        <v>1260</v>
      </c>
      <c r="T92" s="3" t="s">
        <v>42</v>
      </c>
    </row>
    <row r="93" spans="2:20" x14ac:dyDescent="0.25">
      <c r="B93" s="3" t="s">
        <v>309</v>
      </c>
      <c r="C93" s="3" t="s">
        <v>216</v>
      </c>
      <c r="D93" s="3" t="s">
        <v>45</v>
      </c>
      <c r="E93" s="3" t="s">
        <v>176</v>
      </c>
      <c r="G93" s="11" t="b">
        <v>0</v>
      </c>
      <c r="H93" s="11" t="s">
        <v>255</v>
      </c>
      <c r="K93" s="3" t="str">
        <f t="shared" si="1"/>
        <v>Unit_TestTow2_1</v>
      </c>
      <c r="L93" s="3">
        <v>1</v>
      </c>
      <c r="M93" s="3">
        <v>1</v>
      </c>
      <c r="N93" s="3">
        <v>180</v>
      </c>
      <c r="P93" s="3">
        <v>0</v>
      </c>
      <c r="Q93" s="3">
        <f>INT(N93*0.7)</f>
        <v>126</v>
      </c>
      <c r="R93" s="3" t="str">
        <f>B94</f>
        <v>TestTow2_2</v>
      </c>
      <c r="S93" s="3">
        <v>3</v>
      </c>
      <c r="T93" s="3" t="s">
        <v>42</v>
      </c>
    </row>
    <row r="94" spans="2:20" x14ac:dyDescent="0.25">
      <c r="B94" s="3" t="s">
        <v>310</v>
      </c>
      <c r="C94" s="3" t="s">
        <v>216</v>
      </c>
      <c r="D94" s="3" t="s">
        <v>45</v>
      </c>
      <c r="E94" s="3" t="s">
        <v>177</v>
      </c>
      <c r="G94" s="11" t="b">
        <v>0</v>
      </c>
      <c r="H94" s="11" t="s">
        <v>255</v>
      </c>
      <c r="K94" s="3" t="str">
        <f t="shared" si="1"/>
        <v>Unit_TestTow2_2</v>
      </c>
      <c r="L94" s="3">
        <v>1</v>
      </c>
      <c r="M94" s="3">
        <v>2</v>
      </c>
      <c r="N94" s="3">
        <v>180</v>
      </c>
      <c r="P94" s="3">
        <v>0</v>
      </c>
      <c r="Q94" s="3">
        <f>INT(Q93*3)</f>
        <v>378</v>
      </c>
      <c r="R94" s="3" t="str">
        <f>B95</f>
        <v>TestTow2_3</v>
      </c>
      <c r="S94" s="3">
        <v>3</v>
      </c>
      <c r="T94" s="3" t="s">
        <v>42</v>
      </c>
    </row>
    <row r="95" spans="2:20" x14ac:dyDescent="0.25">
      <c r="B95" s="3" t="s">
        <v>311</v>
      </c>
      <c r="C95" s="3" t="s">
        <v>216</v>
      </c>
      <c r="D95" s="3" t="s">
        <v>45</v>
      </c>
      <c r="E95" s="3" t="s">
        <v>178</v>
      </c>
      <c r="G95" s="11" t="b">
        <v>0</v>
      </c>
      <c r="H95" s="11" t="s">
        <v>255</v>
      </c>
      <c r="K95" s="3" t="str">
        <f t="shared" si="1"/>
        <v>Unit_TestTow2_3</v>
      </c>
      <c r="L95" s="3">
        <v>1</v>
      </c>
      <c r="M95" s="3">
        <v>3</v>
      </c>
      <c r="N95" s="3">
        <v>180</v>
      </c>
      <c r="P95" s="3">
        <v>0</v>
      </c>
      <c r="Q95" s="3">
        <f>INT(Q94*3)</f>
        <v>1134</v>
      </c>
      <c r="T95" s="3" t="s">
        <v>42</v>
      </c>
    </row>
    <row r="96" spans="2:20" x14ac:dyDescent="0.25">
      <c r="B96" s="3" t="s">
        <v>312</v>
      </c>
      <c r="C96" s="3" t="s">
        <v>216</v>
      </c>
      <c r="D96" s="11" t="s">
        <v>197</v>
      </c>
      <c r="E96" s="11" t="s">
        <v>176</v>
      </c>
      <c r="F96" s="11"/>
      <c r="G96" s="11" t="b">
        <v>0</v>
      </c>
      <c r="H96" s="11" t="s">
        <v>255</v>
      </c>
      <c r="K96" s="3" t="str">
        <f t="shared" si="1"/>
        <v>Unit_TestTow3_1</v>
      </c>
      <c r="L96" s="3">
        <v>1</v>
      </c>
      <c r="M96" s="3">
        <v>1</v>
      </c>
      <c r="N96" s="3">
        <v>180</v>
      </c>
      <c r="P96" s="3">
        <v>0</v>
      </c>
      <c r="Q96" s="3">
        <f>INT(N96*0.7)</f>
        <v>126</v>
      </c>
      <c r="R96" s="3" t="str">
        <f>B97</f>
        <v>TestTow3_2</v>
      </c>
      <c r="S96" s="3">
        <v>3</v>
      </c>
      <c r="T96" s="3" t="s">
        <v>42</v>
      </c>
    </row>
    <row r="97" spans="2:20" x14ac:dyDescent="0.25">
      <c r="B97" s="3" t="s">
        <v>313</v>
      </c>
      <c r="C97" s="3" t="s">
        <v>216</v>
      </c>
      <c r="D97" s="11" t="s">
        <v>197</v>
      </c>
      <c r="E97" s="11" t="s">
        <v>177</v>
      </c>
      <c r="F97" s="11"/>
      <c r="G97" s="11" t="b">
        <v>0</v>
      </c>
      <c r="H97" s="11" t="s">
        <v>255</v>
      </c>
      <c r="K97" s="3" t="str">
        <f t="shared" si="1"/>
        <v>Unit_TestTow3_2</v>
      </c>
      <c r="L97" s="3">
        <v>1</v>
      </c>
      <c r="M97" s="3">
        <v>2</v>
      </c>
      <c r="N97" s="3">
        <v>180</v>
      </c>
      <c r="P97" s="3">
        <v>0</v>
      </c>
      <c r="Q97" s="3">
        <f>INT(Q96*3)</f>
        <v>378</v>
      </c>
      <c r="R97" s="3" t="str">
        <f>B98</f>
        <v>TestTow3_3</v>
      </c>
      <c r="S97" s="3">
        <v>3</v>
      </c>
      <c r="T97" s="3" t="s">
        <v>42</v>
      </c>
    </row>
    <row r="98" spans="2:20" x14ac:dyDescent="0.25">
      <c r="B98" s="3" t="s">
        <v>314</v>
      </c>
      <c r="C98" s="3" t="s">
        <v>216</v>
      </c>
      <c r="D98" s="11" t="s">
        <v>197</v>
      </c>
      <c r="E98" s="11" t="s">
        <v>178</v>
      </c>
      <c r="F98" s="11"/>
      <c r="G98" s="11" t="b">
        <v>0</v>
      </c>
      <c r="H98" s="11" t="s">
        <v>255</v>
      </c>
      <c r="K98" s="3" t="str">
        <f t="shared" si="1"/>
        <v>Unit_TestTow3_3</v>
      </c>
      <c r="L98" s="3">
        <v>1</v>
      </c>
      <c r="M98" s="3">
        <v>3</v>
      </c>
      <c r="N98" s="3">
        <v>180</v>
      </c>
      <c r="P98" s="3">
        <v>0</v>
      </c>
      <c r="Q98" s="3">
        <f>INT(Q97*3)</f>
        <v>1134</v>
      </c>
      <c r="T98" s="3" t="s">
        <v>42</v>
      </c>
    </row>
    <row r="99" spans="2:20" x14ac:dyDescent="0.25">
      <c r="B99" s="3" t="s">
        <v>315</v>
      </c>
      <c r="C99" s="3" t="s">
        <v>216</v>
      </c>
      <c r="D99" s="3" t="s">
        <v>45</v>
      </c>
      <c r="E99" s="3" t="s">
        <v>176</v>
      </c>
      <c r="G99" s="11" t="b">
        <v>0</v>
      </c>
      <c r="H99" s="11" t="s">
        <v>255</v>
      </c>
      <c r="K99" s="3" t="str">
        <f t="shared" si="1"/>
        <v>Unit_TestTow4_1</v>
      </c>
      <c r="L99" s="3">
        <v>1</v>
      </c>
      <c r="M99" s="3">
        <v>1</v>
      </c>
      <c r="N99" s="3">
        <v>180</v>
      </c>
      <c r="P99" s="3">
        <v>0</v>
      </c>
      <c r="Q99" s="3">
        <f>INT(N99*0.7)</f>
        <v>126</v>
      </c>
      <c r="R99" s="3" t="str">
        <f>B100</f>
        <v>TestTow4_2</v>
      </c>
      <c r="S99" s="3">
        <v>3</v>
      </c>
      <c r="T99" s="3" t="s">
        <v>42</v>
      </c>
    </row>
    <row r="100" spans="2:20" x14ac:dyDescent="0.25">
      <c r="B100" s="3" t="s">
        <v>316</v>
      </c>
      <c r="C100" s="3" t="s">
        <v>216</v>
      </c>
      <c r="D100" s="3" t="s">
        <v>45</v>
      </c>
      <c r="E100" s="3" t="s">
        <v>177</v>
      </c>
      <c r="G100" s="11" t="b">
        <v>0</v>
      </c>
      <c r="H100" s="11" t="s">
        <v>255</v>
      </c>
      <c r="K100" s="3" t="str">
        <f t="shared" si="1"/>
        <v>Unit_TestTow4_2</v>
      </c>
      <c r="L100" s="3">
        <v>1</v>
      </c>
      <c r="M100" s="3">
        <v>2</v>
      </c>
      <c r="N100" s="3">
        <v>180</v>
      </c>
      <c r="P100" s="3">
        <v>0</v>
      </c>
      <c r="Q100" s="3">
        <f>INT(Q99*3)</f>
        <v>378</v>
      </c>
      <c r="R100" s="3" t="str">
        <f>B101</f>
        <v>TestTow4_3</v>
      </c>
      <c r="S100" s="3">
        <v>3</v>
      </c>
      <c r="T100" s="3" t="s">
        <v>42</v>
      </c>
    </row>
    <row r="101" spans="2:20" x14ac:dyDescent="0.25">
      <c r="B101" s="3" t="s">
        <v>317</v>
      </c>
      <c r="C101" s="3" t="s">
        <v>216</v>
      </c>
      <c r="D101" s="3" t="s">
        <v>45</v>
      </c>
      <c r="E101" s="3" t="s">
        <v>178</v>
      </c>
      <c r="G101" s="11" t="b">
        <v>0</v>
      </c>
      <c r="H101" s="11" t="s">
        <v>255</v>
      </c>
      <c r="K101" s="3" t="str">
        <f t="shared" si="1"/>
        <v>Unit_TestTow4_3</v>
      </c>
      <c r="L101" s="3">
        <v>1</v>
      </c>
      <c r="M101" s="3">
        <v>3</v>
      </c>
      <c r="N101" s="3">
        <v>180</v>
      </c>
      <c r="P101" s="3">
        <v>0</v>
      </c>
      <c r="Q101" s="3">
        <f>INT(Q100*3)</f>
        <v>1134</v>
      </c>
      <c r="T101" s="3" t="s">
        <v>42</v>
      </c>
    </row>
    <row r="102" spans="2:20" x14ac:dyDescent="0.25">
      <c r="B102" s="3" t="s">
        <v>318</v>
      </c>
      <c r="C102" s="3" t="s">
        <v>216</v>
      </c>
      <c r="D102" s="11" t="s">
        <v>40</v>
      </c>
      <c r="E102" s="11" t="s">
        <v>176</v>
      </c>
      <c r="F102" s="11"/>
      <c r="G102" s="11" t="b">
        <v>0</v>
      </c>
      <c r="H102" s="11" t="s">
        <v>255</v>
      </c>
      <c r="K102" s="3" t="str">
        <f t="shared" si="1"/>
        <v>Unit_TestTow5_1</v>
      </c>
      <c r="L102" s="3">
        <v>1</v>
      </c>
      <c r="M102" s="3">
        <v>1</v>
      </c>
      <c r="N102" s="3">
        <v>200</v>
      </c>
      <c r="P102" s="3">
        <v>0</v>
      </c>
      <c r="Q102" s="3">
        <f>INT(N102*0.7)</f>
        <v>140</v>
      </c>
      <c r="R102" s="3" t="str">
        <f>B103</f>
        <v>TestTow5_2</v>
      </c>
      <c r="S102" s="3">
        <v>3</v>
      </c>
      <c r="T102" s="3" t="s">
        <v>42</v>
      </c>
    </row>
    <row r="103" spans="2:20" x14ac:dyDescent="0.25">
      <c r="B103" s="3" t="s">
        <v>319</v>
      </c>
      <c r="C103" s="3" t="s">
        <v>216</v>
      </c>
      <c r="D103" s="11" t="s">
        <v>40</v>
      </c>
      <c r="E103" s="11" t="s">
        <v>177</v>
      </c>
      <c r="F103" s="11"/>
      <c r="G103" s="11" t="b">
        <v>0</v>
      </c>
      <c r="H103" s="11" t="s">
        <v>255</v>
      </c>
      <c r="K103" s="3" t="str">
        <f t="shared" si="1"/>
        <v>Unit_TestTow5_2</v>
      </c>
      <c r="L103" s="3">
        <v>1</v>
      </c>
      <c r="M103" s="3">
        <v>2</v>
      </c>
      <c r="N103" s="3">
        <v>200</v>
      </c>
      <c r="P103" s="3">
        <v>0</v>
      </c>
      <c r="Q103" s="3">
        <f>INT(Q102*3)</f>
        <v>420</v>
      </c>
      <c r="R103" s="3" t="str">
        <f>B104</f>
        <v>TestTow5_3</v>
      </c>
      <c r="S103" s="3">
        <v>3</v>
      </c>
      <c r="T103" s="3" t="s">
        <v>42</v>
      </c>
    </row>
    <row r="104" spans="2:20" x14ac:dyDescent="0.25">
      <c r="B104" s="3" t="s">
        <v>320</v>
      </c>
      <c r="C104" s="3" t="s">
        <v>216</v>
      </c>
      <c r="D104" s="11" t="s">
        <v>40</v>
      </c>
      <c r="E104" s="11" t="s">
        <v>178</v>
      </c>
      <c r="F104" s="11"/>
      <c r="G104" s="11" t="b">
        <v>0</v>
      </c>
      <c r="H104" s="11" t="s">
        <v>255</v>
      </c>
      <c r="K104" s="3" t="str">
        <f t="shared" si="1"/>
        <v>Unit_TestTow5_3</v>
      </c>
      <c r="L104" s="3">
        <v>1</v>
      </c>
      <c r="M104" s="3">
        <v>3</v>
      </c>
      <c r="N104" s="3">
        <v>200</v>
      </c>
      <c r="P104" s="3">
        <v>0</v>
      </c>
      <c r="Q104" s="3">
        <f>INT(Q103*3)</f>
        <v>1260</v>
      </c>
      <c r="T104" s="3" t="s">
        <v>42</v>
      </c>
    </row>
    <row r="105" spans="2:20" x14ac:dyDescent="0.25">
      <c r="B105" s="3" t="s">
        <v>321</v>
      </c>
      <c r="C105" s="3" t="s">
        <v>216</v>
      </c>
      <c r="D105" s="11" t="s">
        <v>40</v>
      </c>
      <c r="E105" s="11" t="s">
        <v>176</v>
      </c>
      <c r="F105" s="11"/>
      <c r="G105" s="11" t="b">
        <v>0</v>
      </c>
      <c r="H105" s="11" t="s">
        <v>255</v>
      </c>
      <c r="K105" s="3" t="str">
        <f t="shared" si="1"/>
        <v>Unit_TestTow6_1</v>
      </c>
      <c r="L105" s="3">
        <v>1</v>
      </c>
      <c r="M105" s="3">
        <v>1</v>
      </c>
      <c r="N105" s="3">
        <v>250</v>
      </c>
      <c r="P105" s="3">
        <v>0</v>
      </c>
      <c r="Q105" s="3">
        <f>INT(N105*0.7)</f>
        <v>175</v>
      </c>
      <c r="R105" s="3" t="str">
        <f>B106</f>
        <v>TestTow6_2</v>
      </c>
      <c r="S105" s="3">
        <v>3</v>
      </c>
      <c r="T105" s="3" t="s">
        <v>42</v>
      </c>
    </row>
    <row r="106" spans="2:20" x14ac:dyDescent="0.25">
      <c r="B106" s="3" t="s">
        <v>322</v>
      </c>
      <c r="C106" s="3" t="s">
        <v>216</v>
      </c>
      <c r="D106" s="11" t="s">
        <v>40</v>
      </c>
      <c r="E106" s="11" t="s">
        <v>177</v>
      </c>
      <c r="F106" s="11"/>
      <c r="G106" s="11" t="b">
        <v>0</v>
      </c>
      <c r="H106" s="11" t="s">
        <v>255</v>
      </c>
      <c r="K106" s="3" t="str">
        <f t="shared" si="1"/>
        <v>Unit_TestTow6_2</v>
      </c>
      <c r="L106" s="3">
        <v>1</v>
      </c>
      <c r="M106" s="3">
        <v>2</v>
      </c>
      <c r="N106" s="3">
        <v>250</v>
      </c>
      <c r="P106" s="3">
        <v>0</v>
      </c>
      <c r="Q106" s="3">
        <f>INT(Q105*3)</f>
        <v>525</v>
      </c>
      <c r="R106" s="3" t="str">
        <f>B107</f>
        <v>TestTow6_3</v>
      </c>
      <c r="S106" s="3">
        <v>3</v>
      </c>
      <c r="T106" s="3" t="s">
        <v>42</v>
      </c>
    </row>
    <row r="107" spans="2:20" x14ac:dyDescent="0.25">
      <c r="B107" s="3" t="s">
        <v>323</v>
      </c>
      <c r="C107" s="3" t="s">
        <v>216</v>
      </c>
      <c r="D107" s="11" t="s">
        <v>40</v>
      </c>
      <c r="E107" s="11" t="s">
        <v>178</v>
      </c>
      <c r="F107" s="11"/>
      <c r="G107" s="11" t="b">
        <v>0</v>
      </c>
      <c r="H107" s="11" t="s">
        <v>255</v>
      </c>
      <c r="K107" s="3" t="str">
        <f t="shared" si="1"/>
        <v>Unit_TestTow6_3</v>
      </c>
      <c r="L107" s="3">
        <v>1</v>
      </c>
      <c r="M107" s="3">
        <v>3</v>
      </c>
      <c r="N107" s="3">
        <v>250</v>
      </c>
      <c r="P107" s="3">
        <v>0</v>
      </c>
      <c r="Q107" s="3">
        <f>INT(Q106*3)</f>
        <v>1575</v>
      </c>
      <c r="T107" s="3" t="s">
        <v>42</v>
      </c>
    </row>
    <row r="108" spans="2:20" x14ac:dyDescent="0.25">
      <c r="B108" s="3" t="s">
        <v>324</v>
      </c>
      <c r="C108" s="3" t="s">
        <v>216</v>
      </c>
      <c r="D108" s="11" t="s">
        <v>198</v>
      </c>
      <c r="E108" s="11" t="s">
        <v>176</v>
      </c>
      <c r="F108" s="11"/>
      <c r="G108" s="11" t="b">
        <v>0</v>
      </c>
      <c r="H108" s="11" t="s">
        <v>255</v>
      </c>
      <c r="K108" s="3" t="str">
        <f t="shared" si="1"/>
        <v>Unit_TestTow7_1</v>
      </c>
      <c r="L108" s="3">
        <v>1</v>
      </c>
      <c r="M108" s="3">
        <v>1</v>
      </c>
      <c r="N108" s="3">
        <v>200</v>
      </c>
      <c r="P108" s="3">
        <v>0</v>
      </c>
      <c r="Q108" s="3">
        <f>INT(N108*0.7)</f>
        <v>140</v>
      </c>
      <c r="R108" s="3" t="str">
        <f>B109</f>
        <v>TestTow7_2</v>
      </c>
      <c r="S108" s="3">
        <v>3</v>
      </c>
      <c r="T108" s="3" t="s">
        <v>42</v>
      </c>
    </row>
    <row r="109" spans="2:20" x14ac:dyDescent="0.25">
      <c r="B109" s="3" t="s">
        <v>325</v>
      </c>
      <c r="C109" s="3" t="s">
        <v>216</v>
      </c>
      <c r="D109" s="11" t="s">
        <v>198</v>
      </c>
      <c r="E109" s="11" t="s">
        <v>177</v>
      </c>
      <c r="F109" s="11"/>
      <c r="G109" s="11" t="b">
        <v>0</v>
      </c>
      <c r="H109" s="11" t="s">
        <v>255</v>
      </c>
      <c r="K109" s="3" t="str">
        <f t="shared" si="1"/>
        <v>Unit_TestTow7_2</v>
      </c>
      <c r="L109" s="3">
        <v>1</v>
      </c>
      <c r="M109" s="3">
        <v>2</v>
      </c>
      <c r="N109" s="3">
        <v>200</v>
      </c>
      <c r="P109" s="3">
        <v>0</v>
      </c>
      <c r="Q109" s="3">
        <f>INT(Q108*3)</f>
        <v>420</v>
      </c>
      <c r="R109" s="3" t="str">
        <f>B110</f>
        <v>TestTow7_3</v>
      </c>
      <c r="S109" s="3">
        <v>3</v>
      </c>
      <c r="T109" s="3" t="s">
        <v>42</v>
      </c>
    </row>
    <row r="110" spans="2:20" x14ac:dyDescent="0.25">
      <c r="B110" s="3" t="s">
        <v>326</v>
      </c>
      <c r="C110" s="3" t="s">
        <v>216</v>
      </c>
      <c r="D110" s="11" t="s">
        <v>198</v>
      </c>
      <c r="E110" s="11" t="s">
        <v>178</v>
      </c>
      <c r="F110" s="11"/>
      <c r="G110" s="11" t="b">
        <v>0</v>
      </c>
      <c r="H110" s="11" t="s">
        <v>255</v>
      </c>
      <c r="K110" s="3" t="str">
        <f t="shared" si="1"/>
        <v>Unit_TestTow7_3</v>
      </c>
      <c r="L110" s="3">
        <v>1</v>
      </c>
      <c r="M110" s="3">
        <v>3</v>
      </c>
      <c r="N110" s="3">
        <v>200</v>
      </c>
      <c r="P110" s="3">
        <v>0</v>
      </c>
      <c r="Q110" s="3">
        <f>INT(Q109*3)</f>
        <v>1260</v>
      </c>
      <c r="T110" s="3" t="s">
        <v>42</v>
      </c>
    </row>
    <row r="111" spans="2:20" x14ac:dyDescent="0.25">
      <c r="B111" s="3" t="s">
        <v>327</v>
      </c>
      <c r="C111" s="3" t="s">
        <v>216</v>
      </c>
      <c r="D111" s="12" t="s">
        <v>73</v>
      </c>
      <c r="E111" s="12" t="s">
        <v>176</v>
      </c>
      <c r="F111" s="12"/>
      <c r="G111" s="11" t="b">
        <v>0</v>
      </c>
      <c r="H111" s="11" t="s">
        <v>255</v>
      </c>
      <c r="K111" s="3" t="str">
        <f t="shared" si="1"/>
        <v>Unit_TestTow8_1</v>
      </c>
      <c r="L111" s="3">
        <v>1</v>
      </c>
      <c r="M111" s="3">
        <v>1</v>
      </c>
      <c r="N111" s="3">
        <v>200</v>
      </c>
      <c r="P111" s="3">
        <v>0</v>
      </c>
      <c r="Q111" s="3">
        <f>INT(N111*0.7)</f>
        <v>140</v>
      </c>
      <c r="R111" s="3" t="str">
        <f>B112</f>
        <v>TestTow8_2</v>
      </c>
      <c r="S111" s="3">
        <v>3</v>
      </c>
      <c r="T111" s="3" t="s">
        <v>42</v>
      </c>
    </row>
    <row r="112" spans="2:20" x14ac:dyDescent="0.25">
      <c r="B112" s="3" t="s">
        <v>328</v>
      </c>
      <c r="C112" s="3" t="s">
        <v>216</v>
      </c>
      <c r="D112" s="12" t="s">
        <v>73</v>
      </c>
      <c r="E112" s="12" t="s">
        <v>177</v>
      </c>
      <c r="F112" s="12"/>
      <c r="G112" s="11" t="b">
        <v>0</v>
      </c>
      <c r="H112" s="11" t="s">
        <v>255</v>
      </c>
      <c r="K112" s="3" t="str">
        <f t="shared" si="1"/>
        <v>Unit_TestTow8_2</v>
      </c>
      <c r="L112" s="3">
        <v>1</v>
      </c>
      <c r="M112" s="3">
        <v>2</v>
      </c>
      <c r="N112" s="3">
        <v>200</v>
      </c>
      <c r="P112" s="3">
        <v>0</v>
      </c>
      <c r="Q112" s="3">
        <f>INT(Q111*3)</f>
        <v>420</v>
      </c>
      <c r="R112" s="3" t="str">
        <f>B113</f>
        <v>TestTow8_3</v>
      </c>
      <c r="S112" s="3">
        <v>3</v>
      </c>
      <c r="T112" s="3" t="s">
        <v>42</v>
      </c>
    </row>
    <row r="113" spans="2:23" x14ac:dyDescent="0.25">
      <c r="B113" s="3" t="s">
        <v>329</v>
      </c>
      <c r="C113" s="3" t="s">
        <v>216</v>
      </c>
      <c r="D113" s="12" t="s">
        <v>73</v>
      </c>
      <c r="E113" s="12" t="s">
        <v>178</v>
      </c>
      <c r="F113" s="12"/>
      <c r="G113" s="11" t="b">
        <v>0</v>
      </c>
      <c r="H113" s="11" t="s">
        <v>255</v>
      </c>
      <c r="K113" s="3" t="str">
        <f t="shared" si="1"/>
        <v>Unit_TestTow8_3</v>
      </c>
      <c r="L113" s="3">
        <v>1</v>
      </c>
      <c r="M113" s="3">
        <v>3</v>
      </c>
      <c r="N113" s="3">
        <v>200</v>
      </c>
      <c r="P113" s="3">
        <v>0</v>
      </c>
      <c r="Q113" s="3">
        <f>INT(Q112*3)</f>
        <v>1260</v>
      </c>
      <c r="T113" s="3" t="s">
        <v>42</v>
      </c>
    </row>
    <row r="115" spans="2:23" x14ac:dyDescent="0.25">
      <c r="B115" s="3" t="s">
        <v>378</v>
      </c>
      <c r="C115" s="3" t="s">
        <v>215</v>
      </c>
      <c r="D115" s="11" t="s">
        <v>40</v>
      </c>
      <c r="E115" s="11" t="s">
        <v>176</v>
      </c>
      <c r="F115" s="20" t="s">
        <v>249</v>
      </c>
      <c r="G115" s="11" t="b">
        <v>0</v>
      </c>
      <c r="H115" s="11" t="s">
        <v>257</v>
      </c>
      <c r="I115" s="7"/>
      <c r="K115" s="3" t="s">
        <v>330</v>
      </c>
      <c r="L115" s="3">
        <v>1</v>
      </c>
      <c r="M115" s="3">
        <v>1</v>
      </c>
      <c r="N115" s="3">
        <v>0</v>
      </c>
      <c r="P115" s="3">
        <v>0</v>
      </c>
      <c r="Q115" s="3">
        <f>N115*0.8</f>
        <v>0</v>
      </c>
      <c r="R115" s="3" t="s">
        <v>258</v>
      </c>
      <c r="S115" s="3">
        <v>0</v>
      </c>
      <c r="T115" s="3" t="s">
        <v>42</v>
      </c>
      <c r="V115" s="3" t="s">
        <v>179</v>
      </c>
      <c r="W115" s="13">
        <v>1</v>
      </c>
    </row>
    <row r="116" spans="2:23" x14ac:dyDescent="0.25">
      <c r="B116" s="3" t="s">
        <v>258</v>
      </c>
      <c r="C116" s="3" t="s">
        <v>215</v>
      </c>
      <c r="D116" s="11" t="s">
        <v>40</v>
      </c>
      <c r="E116" s="11" t="s">
        <v>177</v>
      </c>
      <c r="F116" s="20" t="s">
        <v>249</v>
      </c>
      <c r="G116" s="11" t="b">
        <v>0</v>
      </c>
      <c r="H116" s="11" t="s">
        <v>257</v>
      </c>
      <c r="K116" s="3" t="s">
        <v>331</v>
      </c>
      <c r="L116" s="3">
        <v>1</v>
      </c>
      <c r="M116" s="3">
        <v>2</v>
      </c>
      <c r="N116" s="3">
        <v>0</v>
      </c>
      <c r="P116" s="3">
        <v>0</v>
      </c>
      <c r="Q116" s="3">
        <f t="shared" ref="Q116:Q162" si="2">N116*0.8</f>
        <v>0</v>
      </c>
      <c r="R116" s="3" t="s">
        <v>259</v>
      </c>
      <c r="S116" s="3">
        <v>0</v>
      </c>
      <c r="T116" s="3" t="s">
        <v>42</v>
      </c>
      <c r="V116" s="3" t="s">
        <v>179</v>
      </c>
      <c r="W116" s="13">
        <v>2</v>
      </c>
    </row>
    <row r="117" spans="2:23" x14ac:dyDescent="0.25">
      <c r="B117" s="3" t="s">
        <v>259</v>
      </c>
      <c r="C117" s="3" t="s">
        <v>215</v>
      </c>
      <c r="D117" s="11" t="s">
        <v>40</v>
      </c>
      <c r="E117" s="11" t="s">
        <v>178</v>
      </c>
      <c r="F117" s="20" t="s">
        <v>249</v>
      </c>
      <c r="G117" s="11" t="b">
        <v>0</v>
      </c>
      <c r="H117" s="11" t="s">
        <v>257</v>
      </c>
      <c r="K117" s="3" t="s">
        <v>332</v>
      </c>
      <c r="L117" s="3">
        <v>1</v>
      </c>
      <c r="M117" s="3">
        <v>3</v>
      </c>
      <c r="N117" s="3">
        <v>0</v>
      </c>
      <c r="P117" s="3">
        <v>0</v>
      </c>
      <c r="Q117" s="3">
        <f t="shared" si="2"/>
        <v>0</v>
      </c>
      <c r="T117" s="3" t="s">
        <v>42</v>
      </c>
      <c r="V117" s="3" t="s">
        <v>179</v>
      </c>
      <c r="W117" s="13">
        <v>3</v>
      </c>
    </row>
    <row r="118" spans="2:23" x14ac:dyDescent="0.25">
      <c r="B118" s="3" t="s">
        <v>260</v>
      </c>
      <c r="C118" s="3" t="s">
        <v>215</v>
      </c>
      <c r="D118" s="3" t="s">
        <v>45</v>
      </c>
      <c r="E118" s="3" t="s">
        <v>176</v>
      </c>
      <c r="F118" s="20" t="s">
        <v>249</v>
      </c>
      <c r="G118" s="11" t="b">
        <v>0</v>
      </c>
      <c r="H118" s="11" t="s">
        <v>257</v>
      </c>
      <c r="K118" s="3" t="s">
        <v>333</v>
      </c>
      <c r="L118" s="3">
        <v>1</v>
      </c>
      <c r="M118" s="3">
        <v>1</v>
      </c>
      <c r="N118" s="3">
        <v>0</v>
      </c>
      <c r="P118" s="3">
        <v>0</v>
      </c>
      <c r="Q118" s="3">
        <f t="shared" si="2"/>
        <v>0</v>
      </c>
      <c r="R118" s="3" t="s">
        <v>261</v>
      </c>
      <c r="S118" s="3">
        <v>0</v>
      </c>
      <c r="T118" s="3" t="s">
        <v>42</v>
      </c>
      <c r="V118" s="3" t="s">
        <v>180</v>
      </c>
      <c r="W118" s="13">
        <v>1</v>
      </c>
    </row>
    <row r="119" spans="2:23" x14ac:dyDescent="0.25">
      <c r="B119" s="3" t="s">
        <v>261</v>
      </c>
      <c r="C119" s="3" t="s">
        <v>215</v>
      </c>
      <c r="D119" s="3" t="s">
        <v>45</v>
      </c>
      <c r="E119" s="3" t="s">
        <v>177</v>
      </c>
      <c r="F119" s="20" t="s">
        <v>249</v>
      </c>
      <c r="G119" s="11" t="b">
        <v>0</v>
      </c>
      <c r="H119" s="11" t="s">
        <v>257</v>
      </c>
      <c r="K119" s="3" t="s">
        <v>334</v>
      </c>
      <c r="L119" s="3">
        <v>1</v>
      </c>
      <c r="M119" s="3">
        <v>2</v>
      </c>
      <c r="N119" s="3">
        <v>0</v>
      </c>
      <c r="P119" s="3">
        <v>0</v>
      </c>
      <c r="Q119" s="3">
        <f t="shared" si="2"/>
        <v>0</v>
      </c>
      <c r="R119" s="3" t="s">
        <v>262</v>
      </c>
      <c r="S119" s="3">
        <v>0</v>
      </c>
      <c r="T119" s="3" t="s">
        <v>42</v>
      </c>
      <c r="V119" s="3" t="s">
        <v>180</v>
      </c>
      <c r="W119" s="13">
        <v>2</v>
      </c>
    </row>
    <row r="120" spans="2:23" x14ac:dyDescent="0.25">
      <c r="B120" s="3" t="s">
        <v>262</v>
      </c>
      <c r="C120" s="3" t="s">
        <v>215</v>
      </c>
      <c r="D120" s="3" t="s">
        <v>45</v>
      </c>
      <c r="E120" s="3" t="s">
        <v>178</v>
      </c>
      <c r="F120" s="20" t="s">
        <v>249</v>
      </c>
      <c r="G120" s="11" t="b">
        <v>0</v>
      </c>
      <c r="H120" s="11" t="s">
        <v>257</v>
      </c>
      <c r="K120" s="3" t="s">
        <v>335</v>
      </c>
      <c r="L120" s="3">
        <v>1</v>
      </c>
      <c r="M120" s="3">
        <v>3</v>
      </c>
      <c r="N120" s="3">
        <v>0</v>
      </c>
      <c r="P120" s="3">
        <v>0</v>
      </c>
      <c r="Q120" s="3">
        <f t="shared" si="2"/>
        <v>0</v>
      </c>
      <c r="T120" s="3" t="s">
        <v>42</v>
      </c>
      <c r="V120" s="3" t="s">
        <v>180</v>
      </c>
      <c r="W120" s="13">
        <v>3</v>
      </c>
    </row>
    <row r="121" spans="2:23" x14ac:dyDescent="0.25">
      <c r="B121" s="3" t="s">
        <v>263</v>
      </c>
      <c r="C121" s="3" t="s">
        <v>215</v>
      </c>
      <c r="D121" s="11" t="s">
        <v>199</v>
      </c>
      <c r="E121" s="11" t="s">
        <v>176</v>
      </c>
      <c r="F121" s="20" t="s">
        <v>249</v>
      </c>
      <c r="G121" s="11" t="b">
        <v>0</v>
      </c>
      <c r="H121" s="11" t="s">
        <v>257</v>
      </c>
      <c r="K121" s="3" t="s">
        <v>336</v>
      </c>
      <c r="L121" s="3">
        <v>1</v>
      </c>
      <c r="M121" s="3">
        <v>1</v>
      </c>
      <c r="N121" s="3">
        <v>0</v>
      </c>
      <c r="P121" s="3">
        <v>0</v>
      </c>
      <c r="Q121" s="3">
        <f t="shared" si="2"/>
        <v>0</v>
      </c>
      <c r="R121" s="3" t="s">
        <v>264</v>
      </c>
      <c r="S121" s="3">
        <v>0</v>
      </c>
      <c r="T121" s="3" t="s">
        <v>42</v>
      </c>
      <c r="V121" s="3" t="s">
        <v>181</v>
      </c>
      <c r="W121" s="13">
        <v>1</v>
      </c>
    </row>
    <row r="122" spans="2:23" x14ac:dyDescent="0.25">
      <c r="B122" s="3" t="s">
        <v>264</v>
      </c>
      <c r="C122" s="3" t="s">
        <v>215</v>
      </c>
      <c r="D122" s="11" t="s">
        <v>199</v>
      </c>
      <c r="E122" s="11" t="s">
        <v>177</v>
      </c>
      <c r="F122" s="20" t="s">
        <v>249</v>
      </c>
      <c r="G122" s="11" t="b">
        <v>0</v>
      </c>
      <c r="H122" s="11" t="s">
        <v>257</v>
      </c>
      <c r="K122" s="3" t="s">
        <v>337</v>
      </c>
      <c r="L122" s="3">
        <v>1</v>
      </c>
      <c r="M122" s="3">
        <v>2</v>
      </c>
      <c r="N122" s="3">
        <v>0</v>
      </c>
      <c r="P122" s="3">
        <v>0</v>
      </c>
      <c r="Q122" s="3">
        <f t="shared" si="2"/>
        <v>0</v>
      </c>
      <c r="R122" s="3" t="s">
        <v>265</v>
      </c>
      <c r="S122" s="3">
        <v>0</v>
      </c>
      <c r="T122" s="3" t="s">
        <v>42</v>
      </c>
      <c r="V122" s="3" t="s">
        <v>181</v>
      </c>
      <c r="W122" s="13">
        <v>2</v>
      </c>
    </row>
    <row r="123" spans="2:23" x14ac:dyDescent="0.25">
      <c r="B123" s="3" t="s">
        <v>265</v>
      </c>
      <c r="C123" s="3" t="s">
        <v>215</v>
      </c>
      <c r="D123" s="11" t="s">
        <v>199</v>
      </c>
      <c r="E123" s="11" t="s">
        <v>178</v>
      </c>
      <c r="F123" s="20" t="s">
        <v>249</v>
      </c>
      <c r="G123" s="11" t="b">
        <v>0</v>
      </c>
      <c r="H123" s="11" t="s">
        <v>257</v>
      </c>
      <c r="K123" s="3" t="s">
        <v>338</v>
      </c>
      <c r="L123" s="3">
        <v>1</v>
      </c>
      <c r="M123" s="3">
        <v>3</v>
      </c>
      <c r="N123" s="3">
        <v>0</v>
      </c>
      <c r="P123" s="3">
        <v>0</v>
      </c>
      <c r="Q123" s="3">
        <f t="shared" si="2"/>
        <v>0</v>
      </c>
      <c r="T123" s="3" t="s">
        <v>42</v>
      </c>
      <c r="V123" s="3" t="s">
        <v>181</v>
      </c>
      <c r="W123" s="13">
        <v>3</v>
      </c>
    </row>
    <row r="124" spans="2:23" x14ac:dyDescent="0.25">
      <c r="B124" s="3" t="s">
        <v>266</v>
      </c>
      <c r="C124" s="3" t="s">
        <v>215</v>
      </c>
      <c r="D124" s="3" t="s">
        <v>45</v>
      </c>
      <c r="E124" s="3" t="s">
        <v>176</v>
      </c>
      <c r="F124" s="20" t="s">
        <v>249</v>
      </c>
      <c r="G124" s="11" t="b">
        <v>0</v>
      </c>
      <c r="H124" s="11" t="s">
        <v>257</v>
      </c>
      <c r="K124" s="3" t="s">
        <v>339</v>
      </c>
      <c r="L124" s="3">
        <v>1</v>
      </c>
      <c r="M124" s="3">
        <v>1</v>
      </c>
      <c r="N124" s="3">
        <v>0</v>
      </c>
      <c r="P124" s="3">
        <v>0</v>
      </c>
      <c r="Q124" s="3">
        <f t="shared" si="2"/>
        <v>0</v>
      </c>
      <c r="R124" s="3" t="s">
        <v>267</v>
      </c>
      <c r="S124" s="3">
        <v>0</v>
      </c>
      <c r="T124" s="3" t="s">
        <v>42</v>
      </c>
      <c r="V124" s="3" t="s">
        <v>182</v>
      </c>
      <c r="W124" s="13">
        <v>1</v>
      </c>
    </row>
    <row r="125" spans="2:23" x14ac:dyDescent="0.25">
      <c r="B125" s="3" t="s">
        <v>267</v>
      </c>
      <c r="C125" s="3" t="s">
        <v>215</v>
      </c>
      <c r="D125" s="3" t="s">
        <v>45</v>
      </c>
      <c r="E125" s="3" t="s">
        <v>177</v>
      </c>
      <c r="F125" s="20" t="s">
        <v>249</v>
      </c>
      <c r="G125" s="11" t="b">
        <v>0</v>
      </c>
      <c r="H125" s="11" t="s">
        <v>257</v>
      </c>
      <c r="K125" s="3" t="s">
        <v>340</v>
      </c>
      <c r="L125" s="3">
        <v>1</v>
      </c>
      <c r="M125" s="3">
        <v>2</v>
      </c>
      <c r="N125" s="3">
        <v>0</v>
      </c>
      <c r="P125" s="3">
        <v>0</v>
      </c>
      <c r="Q125" s="3">
        <f t="shared" si="2"/>
        <v>0</v>
      </c>
      <c r="R125" s="3" t="s">
        <v>268</v>
      </c>
      <c r="S125" s="3">
        <v>0</v>
      </c>
      <c r="T125" s="3" t="s">
        <v>42</v>
      </c>
      <c r="V125" s="3" t="s">
        <v>182</v>
      </c>
      <c r="W125" s="13">
        <v>2</v>
      </c>
    </row>
    <row r="126" spans="2:23" x14ac:dyDescent="0.25">
      <c r="B126" s="3" t="s">
        <v>268</v>
      </c>
      <c r="C126" s="3" t="s">
        <v>215</v>
      </c>
      <c r="D126" s="3" t="s">
        <v>45</v>
      </c>
      <c r="E126" s="3" t="s">
        <v>178</v>
      </c>
      <c r="F126" s="20" t="s">
        <v>249</v>
      </c>
      <c r="G126" s="11" t="b">
        <v>0</v>
      </c>
      <c r="H126" s="11" t="s">
        <v>257</v>
      </c>
      <c r="K126" s="3" t="s">
        <v>341</v>
      </c>
      <c r="L126" s="3">
        <v>1</v>
      </c>
      <c r="M126" s="3">
        <v>3</v>
      </c>
      <c r="N126" s="3">
        <v>0</v>
      </c>
      <c r="P126" s="3">
        <v>0</v>
      </c>
      <c r="Q126" s="3">
        <f t="shared" si="2"/>
        <v>0</v>
      </c>
      <c r="T126" s="3" t="s">
        <v>42</v>
      </c>
      <c r="V126" s="3" t="s">
        <v>182</v>
      </c>
      <c r="W126" s="13">
        <v>3</v>
      </c>
    </row>
    <row r="127" spans="2:23" x14ac:dyDescent="0.25">
      <c r="B127" s="3" t="s">
        <v>269</v>
      </c>
      <c r="C127" s="3" t="s">
        <v>215</v>
      </c>
      <c r="D127" s="11" t="s">
        <v>40</v>
      </c>
      <c r="E127" s="11" t="s">
        <v>176</v>
      </c>
      <c r="F127" s="20" t="s">
        <v>249</v>
      </c>
      <c r="G127" s="11" t="b">
        <v>0</v>
      </c>
      <c r="H127" s="11" t="s">
        <v>257</v>
      </c>
      <c r="K127" s="3" t="s">
        <v>342</v>
      </c>
      <c r="L127" s="3">
        <v>1</v>
      </c>
      <c r="M127" s="3">
        <v>1</v>
      </c>
      <c r="N127" s="3">
        <v>0</v>
      </c>
      <c r="P127" s="3">
        <v>0</v>
      </c>
      <c r="Q127" s="3">
        <f t="shared" si="2"/>
        <v>0</v>
      </c>
      <c r="R127" s="3" t="s">
        <v>270</v>
      </c>
      <c r="S127" s="3">
        <v>0</v>
      </c>
      <c r="T127" s="3" t="s">
        <v>42</v>
      </c>
      <c r="V127" s="3" t="s">
        <v>183</v>
      </c>
      <c r="W127" s="13">
        <v>1</v>
      </c>
    </row>
    <row r="128" spans="2:23" x14ac:dyDescent="0.25">
      <c r="B128" s="3" t="s">
        <v>270</v>
      </c>
      <c r="C128" s="3" t="s">
        <v>215</v>
      </c>
      <c r="D128" s="11" t="s">
        <v>40</v>
      </c>
      <c r="E128" s="11" t="s">
        <v>177</v>
      </c>
      <c r="F128" s="20" t="s">
        <v>249</v>
      </c>
      <c r="G128" s="11" t="b">
        <v>0</v>
      </c>
      <c r="H128" s="11" t="s">
        <v>257</v>
      </c>
      <c r="K128" s="3" t="s">
        <v>343</v>
      </c>
      <c r="L128" s="3">
        <v>1</v>
      </c>
      <c r="M128" s="3">
        <v>2</v>
      </c>
      <c r="N128" s="3">
        <v>0</v>
      </c>
      <c r="P128" s="3">
        <v>0</v>
      </c>
      <c r="Q128" s="3">
        <f t="shared" si="2"/>
        <v>0</v>
      </c>
      <c r="R128" s="3" t="s">
        <v>271</v>
      </c>
      <c r="S128" s="3">
        <v>0</v>
      </c>
      <c r="T128" s="3" t="s">
        <v>42</v>
      </c>
      <c r="V128" s="3" t="s">
        <v>183</v>
      </c>
      <c r="W128" s="13">
        <v>2</v>
      </c>
    </row>
    <row r="129" spans="2:23" x14ac:dyDescent="0.25">
      <c r="B129" s="3" t="s">
        <v>271</v>
      </c>
      <c r="C129" s="3" t="s">
        <v>215</v>
      </c>
      <c r="D129" s="11" t="s">
        <v>40</v>
      </c>
      <c r="E129" s="11" t="s">
        <v>178</v>
      </c>
      <c r="F129" s="20" t="s">
        <v>249</v>
      </c>
      <c r="G129" s="11" t="b">
        <v>0</v>
      </c>
      <c r="H129" s="11" t="s">
        <v>257</v>
      </c>
      <c r="K129" s="3" t="s">
        <v>344</v>
      </c>
      <c r="L129" s="3">
        <v>1</v>
      </c>
      <c r="M129" s="3">
        <v>3</v>
      </c>
      <c r="N129" s="3">
        <v>0</v>
      </c>
      <c r="P129" s="3">
        <v>0</v>
      </c>
      <c r="Q129" s="3">
        <f t="shared" si="2"/>
        <v>0</v>
      </c>
      <c r="T129" s="3" t="s">
        <v>42</v>
      </c>
      <c r="V129" s="3" t="s">
        <v>183</v>
      </c>
      <c r="W129" s="13">
        <v>3</v>
      </c>
    </row>
    <row r="130" spans="2:23" x14ac:dyDescent="0.25">
      <c r="B130" s="3" t="s">
        <v>272</v>
      </c>
      <c r="C130" s="3" t="s">
        <v>215</v>
      </c>
      <c r="D130" s="11" t="s">
        <v>40</v>
      </c>
      <c r="E130" s="11" t="s">
        <v>176</v>
      </c>
      <c r="F130" s="20" t="s">
        <v>248</v>
      </c>
      <c r="G130" s="11" t="b">
        <v>0</v>
      </c>
      <c r="H130" s="11" t="s">
        <v>257</v>
      </c>
      <c r="K130" s="3" t="s">
        <v>345</v>
      </c>
      <c r="L130" s="3">
        <v>1</v>
      </c>
      <c r="M130" s="3">
        <v>1</v>
      </c>
      <c r="N130" s="3">
        <v>0</v>
      </c>
      <c r="P130" s="3">
        <v>0</v>
      </c>
      <c r="Q130" s="3">
        <f t="shared" si="2"/>
        <v>0</v>
      </c>
      <c r="R130" s="3" t="s">
        <v>273</v>
      </c>
      <c r="S130" s="3">
        <v>0</v>
      </c>
      <c r="T130" s="3" t="s">
        <v>42</v>
      </c>
      <c r="V130" s="3" t="s">
        <v>184</v>
      </c>
      <c r="W130" s="13">
        <v>1</v>
      </c>
    </row>
    <row r="131" spans="2:23" x14ac:dyDescent="0.25">
      <c r="B131" s="3" t="s">
        <v>273</v>
      </c>
      <c r="C131" s="3" t="s">
        <v>215</v>
      </c>
      <c r="D131" s="11" t="s">
        <v>40</v>
      </c>
      <c r="E131" s="11" t="s">
        <v>177</v>
      </c>
      <c r="F131" s="20" t="s">
        <v>249</v>
      </c>
      <c r="G131" s="11" t="b">
        <v>0</v>
      </c>
      <c r="H131" s="11" t="s">
        <v>257</v>
      </c>
      <c r="K131" s="3" t="s">
        <v>346</v>
      </c>
      <c r="L131" s="3">
        <v>1</v>
      </c>
      <c r="M131" s="3">
        <v>2</v>
      </c>
      <c r="N131" s="3">
        <v>0</v>
      </c>
      <c r="P131" s="3">
        <v>0</v>
      </c>
      <c r="Q131" s="3">
        <f t="shared" si="2"/>
        <v>0</v>
      </c>
      <c r="R131" s="3" t="s">
        <v>274</v>
      </c>
      <c r="S131" s="3">
        <v>0</v>
      </c>
      <c r="T131" s="3" t="s">
        <v>42</v>
      </c>
      <c r="V131" s="3" t="s">
        <v>184</v>
      </c>
      <c r="W131" s="13">
        <v>2</v>
      </c>
    </row>
    <row r="132" spans="2:23" x14ac:dyDescent="0.25">
      <c r="B132" s="3" t="s">
        <v>274</v>
      </c>
      <c r="C132" s="3" t="s">
        <v>215</v>
      </c>
      <c r="D132" s="11" t="s">
        <v>225</v>
      </c>
      <c r="E132" s="11" t="s">
        <v>178</v>
      </c>
      <c r="F132" s="20" t="s">
        <v>249</v>
      </c>
      <c r="G132" s="11" t="b">
        <v>0</v>
      </c>
      <c r="H132" s="11" t="s">
        <v>257</v>
      </c>
      <c r="K132" s="3" t="s">
        <v>347</v>
      </c>
      <c r="L132" s="3">
        <v>1</v>
      </c>
      <c r="M132" s="3">
        <v>3</v>
      </c>
      <c r="N132" s="3">
        <v>0</v>
      </c>
      <c r="P132" s="3">
        <v>0</v>
      </c>
      <c r="Q132" s="3">
        <f t="shared" si="2"/>
        <v>0</v>
      </c>
      <c r="T132" s="3" t="s">
        <v>42</v>
      </c>
      <c r="V132" s="3" t="s">
        <v>184</v>
      </c>
      <c r="W132" s="13">
        <v>3</v>
      </c>
    </row>
    <row r="133" spans="2:23" x14ac:dyDescent="0.25">
      <c r="B133" s="3" t="s">
        <v>275</v>
      </c>
      <c r="C133" s="3" t="s">
        <v>215</v>
      </c>
      <c r="D133" s="11" t="s">
        <v>196</v>
      </c>
      <c r="E133" s="11" t="s">
        <v>176</v>
      </c>
      <c r="F133" s="20" t="s">
        <v>249</v>
      </c>
      <c r="G133" s="11" t="b">
        <v>0</v>
      </c>
      <c r="H133" s="11" t="s">
        <v>257</v>
      </c>
      <c r="K133" s="3" t="s">
        <v>348</v>
      </c>
      <c r="L133" s="3">
        <v>1</v>
      </c>
      <c r="M133" s="3">
        <v>1</v>
      </c>
      <c r="N133" s="3">
        <v>0</v>
      </c>
      <c r="P133" s="3">
        <v>0</v>
      </c>
      <c r="Q133" s="3">
        <f t="shared" si="2"/>
        <v>0</v>
      </c>
      <c r="R133" s="3" t="s">
        <v>276</v>
      </c>
      <c r="S133" s="3">
        <v>0</v>
      </c>
      <c r="T133" s="3" t="s">
        <v>42</v>
      </c>
      <c r="V133" s="3" t="s">
        <v>185</v>
      </c>
      <c r="W133" s="13">
        <v>1</v>
      </c>
    </row>
    <row r="134" spans="2:23" x14ac:dyDescent="0.25">
      <c r="B134" s="3" t="s">
        <v>276</v>
      </c>
      <c r="C134" s="3" t="s">
        <v>215</v>
      </c>
      <c r="D134" s="11" t="s">
        <v>200</v>
      </c>
      <c r="E134" s="11" t="s">
        <v>177</v>
      </c>
      <c r="F134" s="20" t="s">
        <v>249</v>
      </c>
      <c r="G134" s="11" t="b">
        <v>0</v>
      </c>
      <c r="H134" s="11" t="s">
        <v>257</v>
      </c>
      <c r="K134" s="3" t="s">
        <v>349</v>
      </c>
      <c r="L134" s="3">
        <v>1</v>
      </c>
      <c r="M134" s="3">
        <v>2</v>
      </c>
      <c r="N134" s="3">
        <v>0</v>
      </c>
      <c r="P134" s="3">
        <v>0</v>
      </c>
      <c r="Q134" s="3">
        <f t="shared" si="2"/>
        <v>0</v>
      </c>
      <c r="R134" s="3" t="s">
        <v>277</v>
      </c>
      <c r="S134" s="3">
        <v>0</v>
      </c>
      <c r="T134" s="3" t="s">
        <v>42</v>
      </c>
      <c r="V134" s="3" t="s">
        <v>185</v>
      </c>
      <c r="W134" s="13">
        <v>2</v>
      </c>
    </row>
    <row r="135" spans="2:23" x14ac:dyDescent="0.25">
      <c r="B135" s="3" t="s">
        <v>277</v>
      </c>
      <c r="C135" s="3" t="s">
        <v>215</v>
      </c>
      <c r="D135" s="11" t="s">
        <v>200</v>
      </c>
      <c r="E135" s="11" t="s">
        <v>178</v>
      </c>
      <c r="F135" s="20" t="s">
        <v>249</v>
      </c>
      <c r="G135" s="11" t="b">
        <v>0</v>
      </c>
      <c r="H135" s="11" t="s">
        <v>257</v>
      </c>
      <c r="K135" s="3" t="s">
        <v>350</v>
      </c>
      <c r="L135" s="3">
        <v>1</v>
      </c>
      <c r="M135" s="3">
        <v>3</v>
      </c>
      <c r="N135" s="3">
        <v>0</v>
      </c>
      <c r="P135" s="3">
        <v>0</v>
      </c>
      <c r="Q135" s="3">
        <f t="shared" si="2"/>
        <v>0</v>
      </c>
      <c r="T135" s="3" t="s">
        <v>42</v>
      </c>
      <c r="V135" s="3" t="s">
        <v>185</v>
      </c>
      <c r="W135" s="13">
        <v>3</v>
      </c>
    </row>
    <row r="136" spans="2:23" x14ac:dyDescent="0.25">
      <c r="B136" s="3" t="s">
        <v>278</v>
      </c>
      <c r="C136" s="3" t="s">
        <v>215</v>
      </c>
      <c r="D136" s="14" t="s">
        <v>191</v>
      </c>
      <c r="E136" s="12" t="s">
        <v>176</v>
      </c>
      <c r="F136" s="20" t="s">
        <v>249</v>
      </c>
      <c r="G136" s="11" t="b">
        <v>0</v>
      </c>
      <c r="H136" s="11" t="s">
        <v>257</v>
      </c>
      <c r="K136" s="3" t="s">
        <v>351</v>
      </c>
      <c r="L136" s="3">
        <v>1</v>
      </c>
      <c r="M136" s="3">
        <v>1</v>
      </c>
      <c r="N136" s="3">
        <v>0</v>
      </c>
      <c r="P136" s="3">
        <v>0</v>
      </c>
      <c r="Q136" s="3">
        <f t="shared" si="2"/>
        <v>0</v>
      </c>
      <c r="R136" s="3" t="s">
        <v>279</v>
      </c>
      <c r="S136" s="3">
        <v>0</v>
      </c>
      <c r="T136" s="3" t="s">
        <v>42</v>
      </c>
      <c r="V136" s="3" t="s">
        <v>186</v>
      </c>
      <c r="W136" s="13">
        <v>1</v>
      </c>
    </row>
    <row r="137" spans="2:23" x14ac:dyDescent="0.25">
      <c r="B137" s="3" t="s">
        <v>279</v>
      </c>
      <c r="C137" s="3" t="s">
        <v>215</v>
      </c>
      <c r="D137" s="14" t="s">
        <v>191</v>
      </c>
      <c r="E137" s="12" t="s">
        <v>177</v>
      </c>
      <c r="F137" s="20" t="s">
        <v>249</v>
      </c>
      <c r="G137" s="11" t="b">
        <v>0</v>
      </c>
      <c r="H137" s="11" t="s">
        <v>257</v>
      </c>
      <c r="K137" s="3" t="s">
        <v>352</v>
      </c>
      <c r="L137" s="3">
        <v>1</v>
      </c>
      <c r="M137" s="3">
        <v>2</v>
      </c>
      <c r="N137" s="3">
        <v>0</v>
      </c>
      <c r="P137" s="3">
        <v>0</v>
      </c>
      <c r="Q137" s="3">
        <f t="shared" si="2"/>
        <v>0</v>
      </c>
      <c r="R137" s="3" t="s">
        <v>280</v>
      </c>
      <c r="S137" s="3">
        <v>0</v>
      </c>
      <c r="T137" s="3" t="s">
        <v>42</v>
      </c>
      <c r="V137" s="3" t="s">
        <v>186</v>
      </c>
      <c r="W137" s="13">
        <v>2</v>
      </c>
    </row>
    <row r="138" spans="2:23" x14ac:dyDescent="0.25">
      <c r="B138" s="3" t="s">
        <v>280</v>
      </c>
      <c r="C138" s="3" t="s">
        <v>215</v>
      </c>
      <c r="D138" s="14" t="s">
        <v>191</v>
      </c>
      <c r="E138" s="12" t="s">
        <v>178</v>
      </c>
      <c r="F138" s="20" t="s">
        <v>249</v>
      </c>
      <c r="G138" s="11" t="b">
        <v>0</v>
      </c>
      <c r="H138" s="11" t="s">
        <v>257</v>
      </c>
      <c r="K138" s="3" t="s">
        <v>353</v>
      </c>
      <c r="L138" s="3">
        <v>1</v>
      </c>
      <c r="M138" s="3">
        <v>3</v>
      </c>
      <c r="N138" s="3">
        <v>0</v>
      </c>
      <c r="P138" s="3">
        <v>0</v>
      </c>
      <c r="Q138" s="3">
        <f t="shared" si="2"/>
        <v>0</v>
      </c>
      <c r="T138" s="3" t="s">
        <v>42</v>
      </c>
      <c r="V138" s="3" t="s">
        <v>186</v>
      </c>
      <c r="W138" s="13">
        <v>3</v>
      </c>
    </row>
    <row r="139" spans="2:23" x14ac:dyDescent="0.25">
      <c r="B139" s="3" t="s">
        <v>287</v>
      </c>
      <c r="C139" s="3" t="s">
        <v>215</v>
      </c>
      <c r="D139" s="11" t="s">
        <v>205</v>
      </c>
      <c r="E139" s="11" t="s">
        <v>176</v>
      </c>
      <c r="F139" s="20" t="s">
        <v>249</v>
      </c>
      <c r="G139" s="11" t="b">
        <v>0</v>
      </c>
      <c r="H139" s="11" t="s">
        <v>257</v>
      </c>
      <c r="K139" s="3" t="s">
        <v>354</v>
      </c>
      <c r="L139" s="3">
        <v>1</v>
      </c>
      <c r="M139" s="3">
        <v>1</v>
      </c>
      <c r="N139" s="3">
        <v>0</v>
      </c>
      <c r="P139" s="3">
        <v>0</v>
      </c>
      <c r="Q139" s="3">
        <f t="shared" si="2"/>
        <v>0</v>
      </c>
      <c r="R139" s="3" t="s">
        <v>288</v>
      </c>
      <c r="S139" s="3">
        <v>0</v>
      </c>
      <c r="T139" s="3" t="s">
        <v>42</v>
      </c>
      <c r="V139" s="13" t="s">
        <v>189</v>
      </c>
      <c r="W139" s="3">
        <v>1</v>
      </c>
    </row>
    <row r="140" spans="2:23" x14ac:dyDescent="0.25">
      <c r="B140" s="3" t="s">
        <v>288</v>
      </c>
      <c r="C140" s="3" t="s">
        <v>215</v>
      </c>
      <c r="D140" s="11" t="s">
        <v>205</v>
      </c>
      <c r="E140" s="11" t="s">
        <v>177</v>
      </c>
      <c r="F140" s="20" t="s">
        <v>249</v>
      </c>
      <c r="G140" s="11" t="b">
        <v>0</v>
      </c>
      <c r="H140" s="11" t="s">
        <v>257</v>
      </c>
      <c r="K140" s="3" t="s">
        <v>355</v>
      </c>
      <c r="L140" s="3">
        <v>1</v>
      </c>
      <c r="M140" s="3">
        <v>2</v>
      </c>
      <c r="N140" s="3">
        <v>0</v>
      </c>
      <c r="P140" s="3">
        <v>0</v>
      </c>
      <c r="Q140" s="3">
        <f t="shared" si="2"/>
        <v>0</v>
      </c>
      <c r="R140" s="3" t="s">
        <v>289</v>
      </c>
      <c r="S140" s="3">
        <v>0</v>
      </c>
      <c r="T140" s="3" t="s">
        <v>42</v>
      </c>
      <c r="V140" s="13" t="s">
        <v>189</v>
      </c>
      <c r="W140" s="3">
        <v>2</v>
      </c>
    </row>
    <row r="141" spans="2:23" x14ac:dyDescent="0.25">
      <c r="B141" s="3" t="s">
        <v>289</v>
      </c>
      <c r="C141" s="3" t="s">
        <v>215</v>
      </c>
      <c r="D141" s="11" t="s">
        <v>205</v>
      </c>
      <c r="E141" s="11" t="s">
        <v>178</v>
      </c>
      <c r="F141" s="20" t="s">
        <v>249</v>
      </c>
      <c r="G141" s="11" t="b">
        <v>0</v>
      </c>
      <c r="H141" s="11" t="s">
        <v>257</v>
      </c>
      <c r="K141" s="3" t="s">
        <v>356</v>
      </c>
      <c r="L141" s="3">
        <v>1</v>
      </c>
      <c r="M141" s="3">
        <v>3</v>
      </c>
      <c r="N141" s="3">
        <v>0</v>
      </c>
      <c r="P141" s="3">
        <v>0</v>
      </c>
      <c r="Q141" s="3">
        <f t="shared" si="2"/>
        <v>0</v>
      </c>
      <c r="T141" s="3" t="s">
        <v>42</v>
      </c>
      <c r="V141" s="13" t="s">
        <v>189</v>
      </c>
      <c r="W141" s="3">
        <v>3</v>
      </c>
    </row>
    <row r="142" spans="2:23" x14ac:dyDescent="0.25">
      <c r="B142" s="3" t="s">
        <v>293</v>
      </c>
      <c r="C142" s="3" t="s">
        <v>215</v>
      </c>
      <c r="D142" s="11" t="s">
        <v>206</v>
      </c>
      <c r="E142" s="11" t="s">
        <v>176</v>
      </c>
      <c r="F142" s="20" t="s">
        <v>249</v>
      </c>
      <c r="G142" s="11" t="b">
        <v>0</v>
      </c>
      <c r="H142" s="11" t="s">
        <v>257</v>
      </c>
      <c r="K142" s="3" t="s">
        <v>357</v>
      </c>
      <c r="L142" s="3">
        <v>1</v>
      </c>
      <c r="M142" s="3">
        <v>1</v>
      </c>
      <c r="N142" s="3">
        <v>0</v>
      </c>
      <c r="P142" s="3">
        <v>0</v>
      </c>
      <c r="Q142" s="3">
        <f t="shared" si="2"/>
        <v>0</v>
      </c>
      <c r="R142" s="3" t="s">
        <v>294</v>
      </c>
      <c r="S142" s="3">
        <v>0</v>
      </c>
      <c r="T142" s="3" t="s">
        <v>42</v>
      </c>
      <c r="V142" s="13" t="s">
        <v>204</v>
      </c>
      <c r="W142" s="3">
        <v>1</v>
      </c>
    </row>
    <row r="143" spans="2:23" x14ac:dyDescent="0.25">
      <c r="B143" s="3" t="s">
        <v>294</v>
      </c>
      <c r="C143" s="3" t="s">
        <v>215</v>
      </c>
      <c r="D143" s="11" t="s">
        <v>206</v>
      </c>
      <c r="E143" s="11" t="s">
        <v>177</v>
      </c>
      <c r="F143" s="20" t="s">
        <v>249</v>
      </c>
      <c r="G143" s="11" t="b">
        <v>0</v>
      </c>
      <c r="H143" s="11" t="s">
        <v>257</v>
      </c>
      <c r="K143" s="3" t="s">
        <v>358</v>
      </c>
      <c r="L143" s="3">
        <v>1</v>
      </c>
      <c r="M143" s="3">
        <v>2</v>
      </c>
      <c r="N143" s="3">
        <v>0</v>
      </c>
      <c r="P143" s="3">
        <v>0</v>
      </c>
      <c r="Q143" s="3">
        <f t="shared" si="2"/>
        <v>0</v>
      </c>
      <c r="R143" s="3" t="s">
        <v>295</v>
      </c>
      <c r="S143" s="3">
        <v>0</v>
      </c>
      <c r="T143" s="3" t="s">
        <v>42</v>
      </c>
      <c r="V143" s="13" t="s">
        <v>204</v>
      </c>
      <c r="W143" s="3">
        <v>2</v>
      </c>
    </row>
    <row r="144" spans="2:23" x14ac:dyDescent="0.25">
      <c r="B144" s="3" t="s">
        <v>295</v>
      </c>
      <c r="C144" s="3" t="s">
        <v>215</v>
      </c>
      <c r="D144" s="11" t="s">
        <v>206</v>
      </c>
      <c r="E144" s="11" t="s">
        <v>178</v>
      </c>
      <c r="F144" s="20" t="s">
        <v>249</v>
      </c>
      <c r="G144" s="11" t="b">
        <v>0</v>
      </c>
      <c r="H144" s="11" t="s">
        <v>257</v>
      </c>
      <c r="K144" s="3" t="s">
        <v>359</v>
      </c>
      <c r="L144" s="3">
        <v>1</v>
      </c>
      <c r="M144" s="3">
        <v>3</v>
      </c>
      <c r="N144" s="3">
        <v>0</v>
      </c>
      <c r="P144" s="3">
        <v>0</v>
      </c>
      <c r="Q144" s="3">
        <f t="shared" si="2"/>
        <v>0</v>
      </c>
      <c r="T144" s="3" t="s">
        <v>42</v>
      </c>
      <c r="V144" s="13" t="s">
        <v>204</v>
      </c>
      <c r="W144" s="3">
        <v>3</v>
      </c>
    </row>
    <row r="145" spans="1:23" x14ac:dyDescent="0.25">
      <c r="B145" s="3" t="s">
        <v>299</v>
      </c>
      <c r="C145" s="3" t="s">
        <v>215</v>
      </c>
      <c r="D145" s="11" t="s">
        <v>200</v>
      </c>
      <c r="E145" s="11" t="s">
        <v>176</v>
      </c>
      <c r="F145" s="20" t="s">
        <v>249</v>
      </c>
      <c r="G145" s="11" t="b">
        <v>0</v>
      </c>
      <c r="H145" s="11" t="s">
        <v>257</v>
      </c>
      <c r="K145" s="3" t="s">
        <v>360</v>
      </c>
      <c r="L145" s="3">
        <v>1</v>
      </c>
      <c r="M145" s="3">
        <v>1</v>
      </c>
      <c r="N145" s="3">
        <v>0</v>
      </c>
      <c r="P145" s="3">
        <v>0</v>
      </c>
      <c r="Q145" s="3">
        <f t="shared" si="2"/>
        <v>0</v>
      </c>
      <c r="R145" s="3" t="s">
        <v>300</v>
      </c>
      <c r="S145" s="3">
        <v>0</v>
      </c>
      <c r="T145" s="3" t="s">
        <v>42</v>
      </c>
      <c r="U145"/>
      <c r="V145" s="13" t="s">
        <v>207</v>
      </c>
      <c r="W145" s="3">
        <v>1</v>
      </c>
    </row>
    <row r="146" spans="1:23" x14ac:dyDescent="0.25">
      <c r="B146" s="3" t="s">
        <v>300</v>
      </c>
      <c r="C146" s="3" t="s">
        <v>215</v>
      </c>
      <c r="D146" s="11" t="s">
        <v>200</v>
      </c>
      <c r="E146" s="11" t="s">
        <v>177</v>
      </c>
      <c r="F146" s="20" t="s">
        <v>249</v>
      </c>
      <c r="G146" s="11" t="b">
        <v>0</v>
      </c>
      <c r="H146" s="11" t="s">
        <v>257</v>
      </c>
      <c r="K146" s="3" t="s">
        <v>361</v>
      </c>
      <c r="L146" s="3">
        <v>1</v>
      </c>
      <c r="M146" s="3">
        <v>2</v>
      </c>
      <c r="N146" s="3">
        <v>0</v>
      </c>
      <c r="P146" s="3">
        <v>0</v>
      </c>
      <c r="Q146" s="3">
        <f t="shared" si="2"/>
        <v>0</v>
      </c>
      <c r="R146" s="3" t="s">
        <v>301</v>
      </c>
      <c r="S146" s="3">
        <v>0</v>
      </c>
      <c r="T146" s="3" t="s">
        <v>42</v>
      </c>
      <c r="U146"/>
      <c r="V146" s="13" t="s">
        <v>207</v>
      </c>
      <c r="W146" s="3">
        <v>2</v>
      </c>
    </row>
    <row r="147" spans="1:23" x14ac:dyDescent="0.25">
      <c r="B147" s="3" t="s">
        <v>301</v>
      </c>
      <c r="C147" s="3" t="s">
        <v>216</v>
      </c>
      <c r="D147" s="11" t="s">
        <v>200</v>
      </c>
      <c r="E147" s="11" t="s">
        <v>178</v>
      </c>
      <c r="F147" s="20" t="s">
        <v>249</v>
      </c>
      <c r="G147" s="11" t="b">
        <v>0</v>
      </c>
      <c r="H147" s="11" t="s">
        <v>257</v>
      </c>
      <c r="K147" s="3" t="s">
        <v>362</v>
      </c>
      <c r="L147" s="3">
        <v>1</v>
      </c>
      <c r="M147" s="3">
        <v>3</v>
      </c>
      <c r="N147" s="3">
        <v>0</v>
      </c>
      <c r="P147" s="3">
        <v>0</v>
      </c>
      <c r="Q147" s="3">
        <f t="shared" si="2"/>
        <v>0</v>
      </c>
      <c r="T147" s="3" t="s">
        <v>42</v>
      </c>
      <c r="U147"/>
      <c r="V147" s="13" t="s">
        <v>207</v>
      </c>
      <c r="W147" s="3">
        <v>3</v>
      </c>
    </row>
    <row r="148" spans="1:23" x14ac:dyDescent="0.25">
      <c r="A148"/>
      <c r="B148" s="3" t="s">
        <v>281</v>
      </c>
      <c r="C148" s="3" t="s">
        <v>215</v>
      </c>
      <c r="D148" s="11" t="s">
        <v>226</v>
      </c>
      <c r="E148" s="11" t="s">
        <v>176</v>
      </c>
      <c r="F148" s="20" t="s">
        <v>249</v>
      </c>
      <c r="G148" s="11" t="b">
        <v>0</v>
      </c>
      <c r="H148" s="11" t="s">
        <v>257</v>
      </c>
      <c r="I148"/>
      <c r="J148"/>
      <c r="K148" s="3" t="s">
        <v>363</v>
      </c>
      <c r="L148" s="3">
        <v>1</v>
      </c>
      <c r="M148" s="3">
        <v>1</v>
      </c>
      <c r="N148" s="3">
        <v>0</v>
      </c>
      <c r="P148" s="3">
        <v>0</v>
      </c>
      <c r="Q148" s="3">
        <f t="shared" si="2"/>
        <v>0</v>
      </c>
      <c r="R148" s="3" t="s">
        <v>282</v>
      </c>
      <c r="S148" s="3">
        <v>0</v>
      </c>
      <c r="T148" s="3" t="s">
        <v>42</v>
      </c>
      <c r="U148"/>
      <c r="V148" s="13" t="s">
        <v>187</v>
      </c>
      <c r="W148" s="3">
        <v>1</v>
      </c>
    </row>
    <row r="149" spans="1:23" x14ac:dyDescent="0.25">
      <c r="A149"/>
      <c r="B149" s="3" t="s">
        <v>282</v>
      </c>
      <c r="C149" s="3" t="s">
        <v>215</v>
      </c>
      <c r="D149" s="11" t="s">
        <v>226</v>
      </c>
      <c r="E149" s="11" t="s">
        <v>177</v>
      </c>
      <c r="F149" s="20" t="s">
        <v>249</v>
      </c>
      <c r="G149" s="11" t="b">
        <v>0</v>
      </c>
      <c r="H149" s="11" t="s">
        <v>257</v>
      </c>
      <c r="I149"/>
      <c r="J149"/>
      <c r="K149" s="3" t="s">
        <v>364</v>
      </c>
      <c r="L149" s="3">
        <v>1</v>
      </c>
      <c r="M149" s="3">
        <v>2</v>
      </c>
      <c r="N149" s="3">
        <v>0</v>
      </c>
      <c r="P149" s="3">
        <v>0</v>
      </c>
      <c r="Q149" s="3">
        <f t="shared" si="2"/>
        <v>0</v>
      </c>
      <c r="R149" s="3" t="s">
        <v>283</v>
      </c>
      <c r="S149" s="3">
        <v>0</v>
      </c>
      <c r="T149" s="3" t="s">
        <v>42</v>
      </c>
      <c r="U149"/>
      <c r="V149" s="13" t="s">
        <v>187</v>
      </c>
      <c r="W149" s="3">
        <v>2</v>
      </c>
    </row>
    <row r="150" spans="1:23" x14ac:dyDescent="0.25">
      <c r="A150"/>
      <c r="B150" s="3" t="s">
        <v>283</v>
      </c>
      <c r="C150" s="3" t="s">
        <v>215</v>
      </c>
      <c r="D150" s="11" t="s">
        <v>226</v>
      </c>
      <c r="E150" s="11" t="s">
        <v>178</v>
      </c>
      <c r="F150" s="20" t="s">
        <v>249</v>
      </c>
      <c r="G150" s="11" t="b">
        <v>0</v>
      </c>
      <c r="H150" s="11" t="s">
        <v>257</v>
      </c>
      <c r="I150"/>
      <c r="J150"/>
      <c r="K150" s="3" t="s">
        <v>365</v>
      </c>
      <c r="L150" s="3">
        <v>1</v>
      </c>
      <c r="M150" s="3">
        <v>3</v>
      </c>
      <c r="N150" s="3">
        <v>0</v>
      </c>
      <c r="P150" s="3">
        <v>0</v>
      </c>
      <c r="Q150" s="3">
        <f t="shared" si="2"/>
        <v>0</v>
      </c>
      <c r="T150" s="3" t="s">
        <v>42</v>
      </c>
      <c r="U150"/>
      <c r="V150" s="13" t="s">
        <v>187</v>
      </c>
      <c r="W150" s="3">
        <v>3</v>
      </c>
    </row>
    <row r="151" spans="1:23" x14ac:dyDescent="0.25">
      <c r="A151"/>
      <c r="B151" s="3" t="s">
        <v>290</v>
      </c>
      <c r="C151" s="3" t="s">
        <v>216</v>
      </c>
      <c r="D151" s="11" t="s">
        <v>227</v>
      </c>
      <c r="E151" s="11" t="s">
        <v>176</v>
      </c>
      <c r="F151" s="20" t="s">
        <v>249</v>
      </c>
      <c r="G151" s="11" t="b">
        <v>0</v>
      </c>
      <c r="H151" s="11" t="s">
        <v>257</v>
      </c>
      <c r="I151"/>
      <c r="J151"/>
      <c r="K151" s="3" t="s">
        <v>366</v>
      </c>
      <c r="L151" s="3">
        <v>1</v>
      </c>
      <c r="M151" s="3">
        <v>1</v>
      </c>
      <c r="N151" s="3">
        <v>0</v>
      </c>
      <c r="P151" s="3">
        <v>0</v>
      </c>
      <c r="Q151" s="3">
        <f t="shared" si="2"/>
        <v>0</v>
      </c>
      <c r="R151" s="3" t="s">
        <v>291</v>
      </c>
      <c r="S151" s="3">
        <v>0</v>
      </c>
      <c r="T151" s="3" t="s">
        <v>42</v>
      </c>
      <c r="U151"/>
      <c r="V151" s="13" t="s">
        <v>220</v>
      </c>
      <c r="W151" s="3">
        <v>1</v>
      </c>
    </row>
    <row r="152" spans="1:23" x14ac:dyDescent="0.25">
      <c r="A152"/>
      <c r="B152" s="3" t="s">
        <v>291</v>
      </c>
      <c r="C152" s="3" t="s">
        <v>215</v>
      </c>
      <c r="D152" s="11" t="s">
        <v>227</v>
      </c>
      <c r="E152" s="11" t="s">
        <v>177</v>
      </c>
      <c r="F152" s="20" t="s">
        <v>249</v>
      </c>
      <c r="G152" s="11" t="b">
        <v>0</v>
      </c>
      <c r="H152" s="11" t="s">
        <v>257</v>
      </c>
      <c r="I152"/>
      <c r="J152"/>
      <c r="K152" s="3" t="s">
        <v>367</v>
      </c>
      <c r="L152" s="3">
        <v>1</v>
      </c>
      <c r="M152" s="3">
        <v>2</v>
      </c>
      <c r="N152" s="3">
        <v>0</v>
      </c>
      <c r="P152" s="3">
        <v>0</v>
      </c>
      <c r="Q152" s="3">
        <f t="shared" si="2"/>
        <v>0</v>
      </c>
      <c r="R152" s="3" t="s">
        <v>292</v>
      </c>
      <c r="S152" s="3">
        <v>0</v>
      </c>
      <c r="T152" s="3" t="s">
        <v>42</v>
      </c>
      <c r="U152"/>
      <c r="V152" s="13" t="s">
        <v>220</v>
      </c>
      <c r="W152" s="3">
        <v>2</v>
      </c>
    </row>
    <row r="153" spans="1:23" x14ac:dyDescent="0.25">
      <c r="A153"/>
      <c r="B153" s="3" t="s">
        <v>292</v>
      </c>
      <c r="C153" s="3" t="s">
        <v>215</v>
      </c>
      <c r="D153" s="11" t="s">
        <v>227</v>
      </c>
      <c r="E153" s="11" t="s">
        <v>178</v>
      </c>
      <c r="F153" s="20" t="s">
        <v>249</v>
      </c>
      <c r="G153" s="11" t="b">
        <v>0</v>
      </c>
      <c r="H153" s="11" t="s">
        <v>257</v>
      </c>
      <c r="I153"/>
      <c r="J153"/>
      <c r="K153" s="3" t="s">
        <v>368</v>
      </c>
      <c r="L153" s="3">
        <v>1</v>
      </c>
      <c r="M153" s="3">
        <v>3</v>
      </c>
      <c r="N153" s="3">
        <v>0</v>
      </c>
      <c r="P153" s="3">
        <v>0</v>
      </c>
      <c r="Q153" s="3">
        <f t="shared" si="2"/>
        <v>0</v>
      </c>
      <c r="T153" s="3" t="s">
        <v>42</v>
      </c>
      <c r="U153"/>
      <c r="V153" s="13" t="s">
        <v>220</v>
      </c>
      <c r="W153" s="3">
        <v>3</v>
      </c>
    </row>
    <row r="154" spans="1:23" x14ac:dyDescent="0.25">
      <c r="A154"/>
      <c r="B154" s="3" t="s">
        <v>296</v>
      </c>
      <c r="C154" s="3" t="s">
        <v>215</v>
      </c>
      <c r="D154" s="11" t="s">
        <v>227</v>
      </c>
      <c r="E154" s="11" t="s">
        <v>176</v>
      </c>
      <c r="F154" s="20" t="s">
        <v>249</v>
      </c>
      <c r="G154" s="11" t="b">
        <v>0</v>
      </c>
      <c r="H154" s="11" t="s">
        <v>257</v>
      </c>
      <c r="I154"/>
      <c r="J154"/>
      <c r="K154" s="3" t="s">
        <v>369</v>
      </c>
      <c r="L154" s="3">
        <v>1</v>
      </c>
      <c r="M154" s="3">
        <v>1</v>
      </c>
      <c r="N154" s="3">
        <v>0</v>
      </c>
      <c r="P154" s="3">
        <v>0</v>
      </c>
      <c r="Q154" s="3">
        <f t="shared" si="2"/>
        <v>0</v>
      </c>
      <c r="R154" s="3" t="s">
        <v>297</v>
      </c>
      <c r="S154" s="3">
        <v>0</v>
      </c>
      <c r="T154" s="3" t="s">
        <v>42</v>
      </c>
      <c r="U154"/>
      <c r="V154" s="13" t="s">
        <v>190</v>
      </c>
      <c r="W154" s="3">
        <v>1</v>
      </c>
    </row>
    <row r="155" spans="1:23" x14ac:dyDescent="0.25">
      <c r="A155"/>
      <c r="B155" s="3" t="s">
        <v>297</v>
      </c>
      <c r="C155" s="3" t="s">
        <v>216</v>
      </c>
      <c r="D155" s="11" t="s">
        <v>227</v>
      </c>
      <c r="E155" s="11" t="s">
        <v>177</v>
      </c>
      <c r="F155" s="20" t="s">
        <v>249</v>
      </c>
      <c r="G155" s="11" t="b">
        <v>0</v>
      </c>
      <c r="H155" s="11" t="s">
        <v>257</v>
      </c>
      <c r="I155"/>
      <c r="J155"/>
      <c r="K155" s="3" t="s">
        <v>370</v>
      </c>
      <c r="L155" s="3">
        <v>1</v>
      </c>
      <c r="M155" s="3">
        <v>2</v>
      </c>
      <c r="N155" s="3">
        <v>0</v>
      </c>
      <c r="P155" s="3">
        <v>0</v>
      </c>
      <c r="Q155" s="3">
        <f t="shared" si="2"/>
        <v>0</v>
      </c>
      <c r="R155" s="3" t="s">
        <v>298</v>
      </c>
      <c r="S155" s="3">
        <v>0</v>
      </c>
      <c r="T155" s="3" t="s">
        <v>42</v>
      </c>
      <c r="U155"/>
      <c r="V155" s="13" t="s">
        <v>190</v>
      </c>
      <c r="W155" s="3">
        <v>2</v>
      </c>
    </row>
    <row r="156" spans="1:23" x14ac:dyDescent="0.25">
      <c r="A156"/>
      <c r="B156" s="3" t="s">
        <v>298</v>
      </c>
      <c r="C156" s="3" t="s">
        <v>215</v>
      </c>
      <c r="D156" s="11" t="s">
        <v>227</v>
      </c>
      <c r="E156" s="11" t="s">
        <v>178</v>
      </c>
      <c r="F156" s="20" t="s">
        <v>249</v>
      </c>
      <c r="G156" s="11" t="b">
        <v>0</v>
      </c>
      <c r="H156" s="11" t="s">
        <v>257</v>
      </c>
      <c r="I156"/>
      <c r="J156"/>
      <c r="K156" s="3" t="s">
        <v>371</v>
      </c>
      <c r="L156" s="3">
        <v>1</v>
      </c>
      <c r="M156" s="3">
        <v>3</v>
      </c>
      <c r="N156" s="3">
        <v>0</v>
      </c>
      <c r="P156" s="3">
        <v>0</v>
      </c>
      <c r="Q156" s="3">
        <f t="shared" si="2"/>
        <v>0</v>
      </c>
      <c r="T156" s="3" t="s">
        <v>42</v>
      </c>
      <c r="U156"/>
      <c r="V156" s="13" t="s">
        <v>190</v>
      </c>
      <c r="W156" s="3">
        <v>3</v>
      </c>
    </row>
    <row r="157" spans="1:23" x14ac:dyDescent="0.25">
      <c r="A157"/>
      <c r="B157" s="3" t="s">
        <v>302</v>
      </c>
      <c r="C157" s="3" t="s">
        <v>215</v>
      </c>
      <c r="D157" s="11" t="s">
        <v>227</v>
      </c>
      <c r="E157" s="11" t="s">
        <v>176</v>
      </c>
      <c r="F157" s="20" t="s">
        <v>249</v>
      </c>
      <c r="G157" s="11" t="b">
        <v>0</v>
      </c>
      <c r="H157" s="11" t="s">
        <v>257</v>
      </c>
      <c r="I157"/>
      <c r="J157"/>
      <c r="K157" s="3" t="s">
        <v>372</v>
      </c>
      <c r="L157" s="3">
        <v>1</v>
      </c>
      <c r="M157" s="3">
        <v>1</v>
      </c>
      <c r="N157" s="3">
        <v>0</v>
      </c>
      <c r="P157" s="3">
        <v>0</v>
      </c>
      <c r="Q157" s="3">
        <f t="shared" si="2"/>
        <v>0</v>
      </c>
      <c r="R157" s="3" t="s">
        <v>303</v>
      </c>
      <c r="S157" s="3">
        <v>0</v>
      </c>
      <c r="T157" s="3" t="s">
        <v>42</v>
      </c>
      <c r="U157"/>
      <c r="V157" s="13" t="s">
        <v>224</v>
      </c>
      <c r="W157" s="3">
        <v>1</v>
      </c>
    </row>
    <row r="158" spans="1:23" x14ac:dyDescent="0.25">
      <c r="A158"/>
      <c r="B158" s="3" t="s">
        <v>303</v>
      </c>
      <c r="C158" s="3" t="s">
        <v>215</v>
      </c>
      <c r="D158" s="11" t="s">
        <v>227</v>
      </c>
      <c r="E158" s="11" t="s">
        <v>177</v>
      </c>
      <c r="F158" s="20" t="s">
        <v>249</v>
      </c>
      <c r="G158" s="11" t="b">
        <v>0</v>
      </c>
      <c r="H158" s="11" t="s">
        <v>257</v>
      </c>
      <c r="I158"/>
      <c r="J158"/>
      <c r="K158" s="3" t="s">
        <v>373</v>
      </c>
      <c r="L158" s="3">
        <v>1</v>
      </c>
      <c r="M158" s="3">
        <v>2</v>
      </c>
      <c r="N158" s="3">
        <v>0</v>
      </c>
      <c r="P158" s="3">
        <v>0</v>
      </c>
      <c r="Q158" s="3">
        <f t="shared" si="2"/>
        <v>0</v>
      </c>
      <c r="R158" s="3" t="s">
        <v>304</v>
      </c>
      <c r="S158" s="3">
        <v>0</v>
      </c>
      <c r="T158" s="3" t="s">
        <v>42</v>
      </c>
      <c r="U158"/>
      <c r="V158" s="13" t="s">
        <v>224</v>
      </c>
      <c r="W158" s="3">
        <v>2</v>
      </c>
    </row>
    <row r="159" spans="1:23" x14ac:dyDescent="0.25">
      <c r="A159"/>
      <c r="B159" s="3" t="s">
        <v>304</v>
      </c>
      <c r="C159" s="3" t="s">
        <v>216</v>
      </c>
      <c r="D159" s="11" t="s">
        <v>227</v>
      </c>
      <c r="E159" s="11" t="s">
        <v>178</v>
      </c>
      <c r="F159" s="20" t="s">
        <v>249</v>
      </c>
      <c r="G159" s="11" t="b">
        <v>0</v>
      </c>
      <c r="H159" s="11" t="s">
        <v>257</v>
      </c>
      <c r="I159"/>
      <c r="J159"/>
      <c r="K159" s="3" t="s">
        <v>374</v>
      </c>
      <c r="L159" s="3">
        <v>1</v>
      </c>
      <c r="M159" s="3">
        <v>3</v>
      </c>
      <c r="N159" s="3">
        <v>0</v>
      </c>
      <c r="P159" s="3">
        <v>0</v>
      </c>
      <c r="Q159" s="3">
        <f t="shared" si="2"/>
        <v>0</v>
      </c>
      <c r="T159" s="3" t="s">
        <v>42</v>
      </c>
      <c r="U159"/>
      <c r="V159" s="13" t="s">
        <v>224</v>
      </c>
      <c r="W159" s="3">
        <v>3</v>
      </c>
    </row>
    <row r="160" spans="1:23" x14ac:dyDescent="0.25">
      <c r="B160" s="3" t="s">
        <v>284</v>
      </c>
      <c r="C160" s="3" t="s">
        <v>215</v>
      </c>
      <c r="D160" s="14" t="s">
        <v>194</v>
      </c>
      <c r="E160" s="12" t="s">
        <v>176</v>
      </c>
      <c r="F160" s="20" t="s">
        <v>249</v>
      </c>
      <c r="G160" s="11" t="b">
        <v>0</v>
      </c>
      <c r="H160" s="11" t="s">
        <v>257</v>
      </c>
      <c r="K160" s="3" t="s">
        <v>375</v>
      </c>
      <c r="L160" s="3">
        <v>1</v>
      </c>
      <c r="M160" s="3">
        <v>1</v>
      </c>
      <c r="N160" s="3">
        <v>0</v>
      </c>
      <c r="P160" s="3">
        <v>0</v>
      </c>
      <c r="Q160" s="3">
        <f t="shared" si="2"/>
        <v>0</v>
      </c>
      <c r="R160" s="3" t="s">
        <v>285</v>
      </c>
      <c r="S160" s="3">
        <v>0</v>
      </c>
      <c r="T160" s="3" t="s">
        <v>42</v>
      </c>
      <c r="V160" s="13" t="s">
        <v>188</v>
      </c>
      <c r="W160" s="3">
        <v>1</v>
      </c>
    </row>
    <row r="161" spans="2:23" x14ac:dyDescent="0.25">
      <c r="B161" s="3" t="s">
        <v>285</v>
      </c>
      <c r="C161" s="3" t="s">
        <v>215</v>
      </c>
      <c r="D161" s="14" t="s">
        <v>192</v>
      </c>
      <c r="E161" s="12" t="s">
        <v>177</v>
      </c>
      <c r="F161" s="20" t="s">
        <v>249</v>
      </c>
      <c r="G161" s="11" t="b">
        <v>0</v>
      </c>
      <c r="H161" s="11" t="s">
        <v>257</v>
      </c>
      <c r="K161" s="3" t="s">
        <v>376</v>
      </c>
      <c r="L161" s="3">
        <v>1</v>
      </c>
      <c r="M161" s="3">
        <v>2</v>
      </c>
      <c r="N161" s="3">
        <v>0</v>
      </c>
      <c r="P161" s="3">
        <v>0</v>
      </c>
      <c r="Q161" s="3">
        <f t="shared" si="2"/>
        <v>0</v>
      </c>
      <c r="R161" s="3" t="s">
        <v>286</v>
      </c>
      <c r="S161" s="3">
        <v>0</v>
      </c>
      <c r="T161" s="3" t="s">
        <v>42</v>
      </c>
      <c r="V161" s="13" t="s">
        <v>188</v>
      </c>
      <c r="W161" s="3">
        <v>2</v>
      </c>
    </row>
    <row r="162" spans="2:23" x14ac:dyDescent="0.25">
      <c r="B162" s="3" t="s">
        <v>286</v>
      </c>
      <c r="C162" s="3" t="s">
        <v>215</v>
      </c>
      <c r="D162" s="14" t="s">
        <v>192</v>
      </c>
      <c r="E162" s="12" t="s">
        <v>178</v>
      </c>
      <c r="F162" s="20" t="s">
        <v>249</v>
      </c>
      <c r="G162" s="11" t="b">
        <v>0</v>
      </c>
      <c r="H162" s="11" t="s">
        <v>257</v>
      </c>
      <c r="K162" s="3" t="s">
        <v>377</v>
      </c>
      <c r="L162" s="3">
        <v>1</v>
      </c>
      <c r="M162" s="3">
        <v>3</v>
      </c>
      <c r="N162" s="3">
        <v>0</v>
      </c>
      <c r="P162" s="3">
        <v>0</v>
      </c>
      <c r="Q162" s="3">
        <f t="shared" si="2"/>
        <v>0</v>
      </c>
      <c r="T162" s="3" t="s">
        <v>42</v>
      </c>
      <c r="V162" s="13" t="s">
        <v>188</v>
      </c>
      <c r="W162" s="3">
        <v>3</v>
      </c>
    </row>
  </sheetData>
  <phoneticPr fontId="7" type="noConversion"/>
  <hyperlinks>
    <hyperlink ref="T3" r:id="rId1" xr:uid="{22E09654-EBF2-4D16-AF2B-204ABBBD74E8}"/>
  </hyperlink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cp:revision>1</cp:revision>
  <dcterms:created xsi:type="dcterms:W3CDTF">2015-06-05T18:19:00Z</dcterms:created>
  <dcterms:modified xsi:type="dcterms:W3CDTF">2024-12-05T08:35:05Z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15F1AB19A5D94B4583D24C78D53AB3A9</vt:lpwstr>
  </property>
  <property fmtid="{D5CDD505-2E9C-101B-9397-08002B2CF9AE}" pid="6" name="KSOProductBuildVer">
    <vt:lpwstr>2052-12.1.0.15990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