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asonConfig\"/>
    </mc:Choice>
  </mc:AlternateContent>
  <xr:revisionPtr revIDLastSave="0" documentId="13_ncr:1_{CA266BBC-EDA1-4E07-9621-17F2AC0E5FA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ason1" sheetId="1" r:id="rId1"/>
    <sheet name="Season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2" i="1"/>
  <c r="L21" i="1"/>
  <c r="L20" i="1"/>
  <c r="L19" i="1"/>
  <c r="L18" i="1"/>
  <c r="L16" i="1"/>
  <c r="L15" i="1"/>
  <c r="L14" i="1"/>
  <c r="L13" i="1"/>
  <c r="L12" i="1"/>
  <c r="L7" i="1"/>
  <c r="L8" i="1"/>
  <c r="L9" i="1"/>
  <c r="L10" i="1"/>
  <c r="L6" i="1"/>
  <c r="K28" i="1"/>
  <c r="K27" i="1"/>
  <c r="K26" i="1"/>
  <c r="K25" i="1"/>
  <c r="K24" i="1"/>
  <c r="K22" i="1"/>
  <c r="K21" i="1"/>
  <c r="K20" i="1"/>
  <c r="K19" i="1"/>
  <c r="K18" i="1"/>
  <c r="K16" i="1"/>
  <c r="K15" i="1"/>
  <c r="K14" i="1"/>
  <c r="K13" i="1"/>
  <c r="K12" i="1"/>
  <c r="K7" i="1"/>
  <c r="K8" i="1"/>
  <c r="K9" i="1"/>
  <c r="K10" i="1"/>
  <c r="K6" i="1"/>
  <c r="J28" i="1"/>
  <c r="J27" i="1"/>
  <c r="J26" i="1"/>
  <c r="J25" i="1"/>
  <c r="J24" i="1"/>
  <c r="J22" i="1"/>
  <c r="J21" i="1"/>
  <c r="J20" i="1"/>
  <c r="J19" i="1"/>
  <c r="J18" i="1"/>
  <c r="J16" i="1"/>
  <c r="J15" i="1"/>
  <c r="J14" i="1"/>
  <c r="J13" i="1"/>
  <c r="J12" i="1"/>
  <c r="J7" i="1"/>
  <c r="J8" i="1"/>
  <c r="J9" i="1"/>
  <c r="J10" i="1"/>
  <c r="J6" i="1"/>
</calcChain>
</file>

<file path=xl/sharedStrings.xml><?xml version="1.0" encoding="utf-8"?>
<sst xmlns="http://schemas.openxmlformats.org/spreadsheetml/2006/main" count="160" uniqueCount="114">
  <si>
    <t>##var</t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</si>
  <si>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</si>
  <si>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</si>
  <si>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</si>
  <si>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</si>
  <si>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</si>
  <si>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</si>
  <si>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</si>
  <si>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</si>
  <si>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</si>
  <si>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firstClearDropItem</t>
    <phoneticPr fontId="4" type="noConversion"/>
  </si>
  <si>
    <t>repeatClearDropItem</t>
    <phoneticPr fontId="4" type="noConversion"/>
  </si>
  <si>
    <t>string#ref=GamePlayBattleLevelCfgCategory</t>
    <phoneticPr fontId="4" type="noConversion"/>
  </si>
  <si>
    <t>index</t>
    <phoneticPr fontId="4" type="noConversion"/>
  </si>
  <si>
    <t>int</t>
    <phoneticPr fontId="4" type="noConversion"/>
  </si>
  <si>
    <t>关卡序号</t>
    <phoneticPr fontId="4" type="noConversion"/>
  </si>
  <si>
    <t>string#ref=DropRuleCfgCategory?</t>
    <phoneticPr fontId="4" type="noConversion"/>
  </si>
  <si>
    <t>(list#sep=;),string#ref=TowerDefense_MonsterCfgCategory</t>
    <phoneticPr fontId="4" type="noConversion"/>
  </si>
  <si>
    <t>关卡怪物</t>
    <phoneticPr fontId="4" type="noConversion"/>
  </si>
  <si>
    <t>重复掉落</t>
    <phoneticPr fontId="4" type="noConversion"/>
  </si>
  <si>
    <t>首通掉落</t>
    <phoneticPr fontId="4" type="noConversion"/>
  </si>
  <si>
    <t>赛季</t>
    <phoneticPr fontId="4" type="noConversion"/>
  </si>
  <si>
    <t>monsterListShow</t>
    <phoneticPr fontId="4" type="noConversion"/>
  </si>
  <si>
    <t>firstRewardItemListShow</t>
    <phoneticPr fontId="4" type="noConversion"/>
  </si>
  <si>
    <t>首通前展示物品</t>
    <phoneticPr fontId="4" type="noConversion"/>
  </si>
  <si>
    <t>repeatRewardItemListShow</t>
    <phoneticPr fontId="4" type="noConversion"/>
  </si>
  <si>
    <t>首通后展示物品</t>
    <phoneticPr fontId="4" type="noConversion"/>
  </si>
  <si>
    <t>关卡索引(非AR)</t>
    <phoneticPr fontId="4" type="noConversion"/>
  </si>
  <si>
    <t>关卡索引(AR)</t>
    <phoneticPr fontId="4" type="noConversion"/>
  </si>
  <si>
    <t>battleCfgId_NoAR</t>
    <phoneticPr fontId="4" type="noConversion"/>
  </si>
  <si>
    <t>battleCfgId_AR</t>
    <phoneticPr fontId="4" type="noConversion"/>
  </si>
  <si>
    <t>seasonId</t>
    <phoneticPr fontId="4" type="noConversion"/>
  </si>
  <si>
    <t>GamePlayBattleLevel_Season1_Challenge1_AR</t>
    <phoneticPr fontId="6" type="noConversion"/>
  </si>
  <si>
    <t>GamePlayBattleLevel_Season1_Challenge2_AR</t>
  </si>
  <si>
    <t>GamePlayBattleLevel_Season1_Challenge3_AR</t>
  </si>
  <si>
    <t>GamePlayBattleLevel_Season1_Challenge4_AR</t>
  </si>
  <si>
    <t>GamePlayBattleLevel_Season1_Challenge5_AR</t>
  </si>
  <si>
    <t>GamePlayBattleLevel_Season2_Challenge1_AR</t>
  </si>
  <si>
    <t>GamePlayBattleLevel_Season2_Challenge2_AR</t>
  </si>
  <si>
    <t>GamePlayBattleLevel_Season2_Challenge3_AR</t>
  </si>
  <si>
    <t>GamePlayBattleLevel_Season2_Challenge4_AR</t>
  </si>
  <si>
    <t>GamePlayBattleLevel_Season2_Challenge5_AR</t>
  </si>
  <si>
    <t>GamePlayBattleLevel_Season3_Challenge1_AR</t>
  </si>
  <si>
    <t>GamePlayBattleLevel_Season3_Challenge2_AR</t>
  </si>
  <si>
    <t>GamePlayBattleLevel_Season3_Challenge3_AR</t>
  </si>
  <si>
    <t>GamePlayBattleLevel_Season3_Challenge4_AR</t>
  </si>
  <si>
    <t>GamePlayBattleLevel_Season3_Challenge5_AR</t>
  </si>
  <si>
    <t>GamePlayBattleLevel_Season4_Challenge1_AR</t>
  </si>
  <si>
    <t>GamePlayBattleLevel_Season4_Challenge2_AR</t>
  </si>
  <si>
    <t>GamePlayBattleLevel_Season4_Challenge3_AR</t>
  </si>
  <si>
    <t>GamePlayBattleLevel_Season4_Challenge4_AR</t>
  </si>
  <si>
    <t>GamePlayBattleLevel_Season4_Challenge5_AR</t>
  </si>
  <si>
    <t>GamePlayBattleLevel_Season1_Challenge1_NoAR</t>
  </si>
  <si>
    <t>GamePlayBattleLevel_Season1_Challenge2_NoAR</t>
  </si>
  <si>
    <t>GamePlayBattleLevel_Season1_Challenge3_NoAR</t>
  </si>
  <si>
    <t>GamePlayBattleLevel_Season1_Challenge4_NoAR</t>
  </si>
  <si>
    <t>GamePlayBattleLevel_Season1_Challenge5_NoAR</t>
  </si>
  <si>
    <t>GamePlayBattleLevel_Season2_Challenge1_NoAR</t>
  </si>
  <si>
    <t>GamePlayBattleLevel_Season2_Challenge2_NoAR</t>
  </si>
  <si>
    <t>GamePlayBattleLevel_Season2_Challenge3_NoAR</t>
  </si>
  <si>
    <t>GamePlayBattleLevel_Season2_Challenge4_NoAR</t>
  </si>
  <si>
    <t>GamePlayBattleLevel_Season2_Challenge5_NoAR</t>
  </si>
  <si>
    <t>GamePlayBattleLevel_Season3_Challenge1_NoAR</t>
  </si>
  <si>
    <t>GamePlayBattleLevel_Season3_Challenge2_NoAR</t>
  </si>
  <si>
    <t>GamePlayBattleLevel_Season3_Challenge3_NoAR</t>
  </si>
  <si>
    <t>GamePlayBattleLevel_Season3_Challenge4_NoAR</t>
  </si>
  <si>
    <t>GamePlayBattleLevel_Season3_Challenge5_NoAR</t>
  </si>
  <si>
    <t>GamePlayBattleLevel_Season4_Challenge1_NoAR</t>
  </si>
  <si>
    <t>GamePlayBattleLevel_Season4_Challenge2_NoAR</t>
  </si>
  <si>
    <t>GamePlayBattleLevel_Season4_Challenge3_NoAR</t>
  </si>
  <si>
    <t>GamePlayBattleLevel_Season4_Challenge4_NoAR</t>
  </si>
  <si>
    <t>GamePlayBattleLevel_Season4_Challenge5_NoAR</t>
  </si>
  <si>
    <t>DropItemRule_First_Season1_Challenge1</t>
  </si>
  <si>
    <t>DropItemRule_First_Season1_Challenge2</t>
  </si>
  <si>
    <t>DropItemRule_First_Season1_Challenge3</t>
  </si>
  <si>
    <t>DropItemRule_First_Season1_Challenge4</t>
  </si>
  <si>
    <t>DropItemRule_First_Season1_Challenge5</t>
  </si>
  <si>
    <t>DropItemRule_First_Season2_Challenge1</t>
  </si>
  <si>
    <t>DropItemRule_First_Season2_Challenge2</t>
  </si>
  <si>
    <t>DropItemRule_First_Season2_Challenge3</t>
  </si>
  <si>
    <t>DropItemRule_First_Season2_Challenge4</t>
  </si>
  <si>
    <t>DropItemRule_First_Season2_Challenge5</t>
  </si>
  <si>
    <t>DropItemRule_First_Season3_Challenge1</t>
  </si>
  <si>
    <t>DropItemRule_First_Season3_Challenge2</t>
  </si>
  <si>
    <t>DropItemRule_First_Season3_Challenge3</t>
  </si>
  <si>
    <t>DropItemRule_First_Season3_Challenge4</t>
  </si>
  <si>
    <t>DropItemRule_First_Season3_Challenge5</t>
  </si>
  <si>
    <t>DropItemRule_First_Season4_Challenge1</t>
  </si>
  <si>
    <t>DropItemRule_First_Season4_Challenge2</t>
  </si>
  <si>
    <t>DropItemRule_First_Season4_Challenge3</t>
  </si>
  <si>
    <t>DropItemRule_First_Season4_Challenge4</t>
  </si>
  <si>
    <t>DropItemRule_First_Season4_Challenge5</t>
  </si>
  <si>
    <t>(map#sep=;|),string#ref=ItemCfgCategory,int</t>
    <phoneticPr fontId="4" type="noConversion"/>
  </si>
  <si>
    <t>辅助列</t>
    <phoneticPr fontId="4" type="noConversion"/>
  </si>
  <si>
    <t>DropItemRule_Common_Season1_Challenge1</t>
  </si>
  <si>
    <t>DropItemRule_Common_Season1_Challenge2</t>
  </si>
  <si>
    <t>DropItemRule_Common_Season1_Challenge3</t>
  </si>
  <si>
    <t>DropItemRule_Common_Season1_Challenge4</t>
  </si>
  <si>
    <t>DropItemRule_Common_Season1_Challenge5</t>
  </si>
  <si>
    <t>DropItemRule_Common_Season2_Challenge1</t>
  </si>
  <si>
    <t>DropItemRule_Common_Season2_Challenge2</t>
  </si>
  <si>
    <t>DropItemRule_Common_Season2_Challenge3</t>
  </si>
  <si>
    <t>DropItemRule_Common_Season2_Challenge4</t>
  </si>
  <si>
    <t>DropItemRule_Common_Season2_Challenge5</t>
  </si>
  <si>
    <t>DropItemRule_Common_Season3_Challenge1</t>
  </si>
  <si>
    <t>DropItemRule_Common_Season3_Challenge2</t>
  </si>
  <si>
    <t>DropItemRule_Common_Season3_Challenge3</t>
  </si>
  <si>
    <t>DropItemRule_Common_Season3_Challenge4</t>
  </si>
  <si>
    <t>DropItemRule_Common_Season3_Challenge5</t>
  </si>
  <si>
    <t>DropItemRule_Common_Season4_Challenge1</t>
  </si>
  <si>
    <t>DropItemRule_Common_Season4_Challenge2</t>
  </si>
  <si>
    <t>DropItemRule_Common_Season4_Challenge3</t>
  </si>
  <si>
    <t>DropItemRule_Common_Season4_Challenge4</t>
  </si>
  <si>
    <t>DropItemRule_Common_Season4_Challenge5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</si>
</sst>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</row>
        <row r="19">
          <cell r="A19" t="str">
            <v>破甲弹</v>
          </cell>
          <cell r="U19" t="str">
            <v>PlayerSkill_BreakArmor</v>
          </cell>
        </row>
        <row r="20">
          <cell r="A20" t="str">
            <v>冰霜漩涡</v>
          </cell>
          <cell r="U20" t="str">
            <v>PlayerSkill_IceBind</v>
          </cell>
        </row>
        <row r="21">
          <cell r="A21" t="str">
            <v>时空结界</v>
          </cell>
          <cell r="U21" t="str">
            <v>PlayerSkill_TimeBarrier</v>
          </cell>
        </row>
        <row r="22">
          <cell r="A22" t="str">
            <v>净化药水</v>
          </cell>
          <cell r="U22" t="str">
            <v>PlayerSkill_PurifyWater</v>
          </cell>
        </row>
        <row r="23">
          <cell r="A23" t="str">
            <v>强化子弹</v>
          </cell>
          <cell r="U23" t="str">
            <v>PlayerSkill_Enhance</v>
          </cell>
        </row>
        <row r="24">
          <cell r="A24" t="str">
            <v>雷电领域</v>
          </cell>
          <cell r="U24" t="str">
            <v>PlayerSkill_Silence</v>
          </cell>
        </row>
        <row r="25">
          <cell r="A25" t="str">
            <v>哥布林召唤</v>
          </cell>
          <cell r="U25" t="str">
            <v>PlayerSkill_GoblinSummon</v>
          </cell>
        </row>
        <row r="26">
          <cell r="A26" t="str">
            <v>地狱烈焰</v>
          </cell>
          <cell r="U26" t="str">
            <v>PlayerSkill_Hellfire</v>
          </cell>
        </row>
        <row r="27">
          <cell r="A27" t="str">
            <v>黑洞</v>
          </cell>
          <cell r="U27" t="str">
            <v>PlayerSkill_Blackhole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</row>
        <row r="3">
          <cell r="B3" t="str">
            <v>蜜蜂2</v>
          </cell>
          <cell r="C3" t="str">
            <v>ResUnit_MiFeng2</v>
          </cell>
          <cell r="D3" t="str">
            <v>挡1次伤害的护盾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  <cell r="J3" t="str">
            <v>DeathShow_1</v>
          </cell>
          <cell r="K3" t="str">
            <v>Monster_MiFeng2</v>
          </cell>
        </row>
        <row r="4">
          <cell r="B4" t="str">
            <v>蜜蜂3</v>
          </cell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</row>
        <row r="5">
          <cell r="B5" t="str">
            <v>蝙蝠1</v>
          </cell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  <cell r="J5" t="str">
            <v>DeathShow_1</v>
          </cell>
          <cell r="K5" t="str">
            <v>Monster_BianFu1</v>
          </cell>
        </row>
        <row r="6">
          <cell r="B6" t="str">
            <v>蝙蝠2</v>
          </cell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  <cell r="J6" t="str">
            <v>DeathShow_1</v>
          </cell>
          <cell r="K6" t="str">
            <v>Monster_BianFu2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0.8</v>
          </cell>
          <cell r="H7">
            <v>3</v>
          </cell>
          <cell r="J7" t="str">
            <v>DeathShow_1</v>
          </cell>
          <cell r="K7" t="str">
            <v>Monster_BianFu3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</row>
        <row r="9">
          <cell r="B9" t="str">
            <v>蜘蛛2</v>
          </cell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  <cell r="J9" t="str">
            <v>DeathShow_1</v>
          </cell>
          <cell r="K9" t="str">
            <v>Monster_ZhiZhu2</v>
          </cell>
        </row>
        <row r="10">
          <cell r="B10" t="str">
            <v>蜘蛛3</v>
          </cell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J10" t="str">
            <v>DeathShow_1</v>
          </cell>
          <cell r="K10" t="str">
            <v>Monster_ZhiZhu3</v>
          </cell>
        </row>
        <row r="11">
          <cell r="B11" t="str">
            <v>种子1</v>
          </cell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0.8</v>
          </cell>
          <cell r="H13">
            <v>3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0.8</v>
          </cell>
          <cell r="H19">
            <v>3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0.8</v>
          </cell>
          <cell r="H22">
            <v>3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0.8</v>
          </cell>
          <cell r="H25">
            <v>3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0.8</v>
          </cell>
          <cell r="H28">
            <v>3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0.8</v>
          </cell>
          <cell r="H31">
            <v>3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</row>
        <row r="32">
          <cell r="B32" t="str">
            <v>骷髅1</v>
          </cell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  <cell r="J32" t="str">
            <v>DeathShow_1</v>
          </cell>
          <cell r="K32" t="str">
            <v>Monster_Skull1</v>
          </cell>
        </row>
        <row r="33">
          <cell r="B33" t="str">
            <v>骷髅2</v>
          </cell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  <cell r="J33" t="str">
            <v>DeathShow_1</v>
          </cell>
          <cell r="K33" t="str">
            <v>Monster_Skull2</v>
          </cell>
        </row>
        <row r="34">
          <cell r="B34" t="str">
            <v>骷髅3</v>
          </cell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  <cell r="J34" t="str">
            <v>DeathShow_1</v>
          </cell>
          <cell r="K34" t="str">
            <v>Monster_Skull3</v>
          </cell>
        </row>
        <row r="35">
          <cell r="B35" t="str">
            <v>恶灵1</v>
          </cell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  <cell r="J35" t="str">
            <v>DeathShow_1</v>
          </cell>
          <cell r="K35" t="str">
            <v>Monster_Spirit1</v>
          </cell>
        </row>
        <row r="36">
          <cell r="B36" t="str">
            <v>恶灵2</v>
          </cell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  <cell r="J36" t="str">
            <v>DeathShow_1</v>
          </cell>
          <cell r="K36" t="str">
            <v>Monster_Spirit2</v>
          </cell>
        </row>
        <row r="37">
          <cell r="B37" t="str">
            <v>恶灵3</v>
          </cell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0.8</v>
          </cell>
          <cell r="H37">
            <v>3</v>
          </cell>
          <cell r="J37" t="str">
            <v>DeathShow_1</v>
          </cell>
          <cell r="K37" t="str">
            <v>Monster_Spirit3</v>
          </cell>
        </row>
        <row r="38">
          <cell r="B38" t="str">
            <v>火精灵1</v>
          </cell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  <cell r="J38" t="str">
            <v>DeathShow_1</v>
          </cell>
          <cell r="K38" t="str">
            <v>Monster_FireSpirit1</v>
          </cell>
        </row>
        <row r="39">
          <cell r="B39" t="str">
            <v>火精灵2</v>
          </cell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  <cell r="J39" t="str">
            <v>DeathShow_1</v>
          </cell>
          <cell r="K39" t="str">
            <v>Monster_FireSpirit2</v>
          </cell>
        </row>
        <row r="40">
          <cell r="B40" t="str">
            <v>火精灵3</v>
          </cell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0.8</v>
          </cell>
          <cell r="H40">
            <v>3</v>
          </cell>
          <cell r="I40" t="str">
            <v>Skill_Monster_FireSpirit3,InitiativeSkill</v>
          </cell>
          <cell r="J40" t="str">
            <v>DeathShow_1</v>
          </cell>
          <cell r="K40" t="str">
            <v>Monster_FireSpirit3</v>
          </cell>
        </row>
        <row r="41">
          <cell r="B41" t="str">
            <v>石像1</v>
          </cell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  <cell r="J41" t="str">
            <v>DeathShow_1</v>
          </cell>
          <cell r="K41" t="str">
            <v>Monster_StoneGolem1</v>
          </cell>
        </row>
        <row r="42">
          <cell r="B42" t="str">
            <v>石像2</v>
          </cell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  <cell r="J42" t="str">
            <v>DeathShow_1</v>
          </cell>
          <cell r="K42" t="str">
            <v>Monster_StoneGolem2</v>
          </cell>
        </row>
        <row r="43">
          <cell r="B43" t="str">
            <v>石像3</v>
          </cell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0.8</v>
          </cell>
          <cell r="H43">
            <v>3</v>
          </cell>
          <cell r="I43" t="str">
            <v>Skill_Monster_StoneGolem3,NormalAttack</v>
          </cell>
          <cell r="J43" t="str">
            <v>DeathShow_1</v>
          </cell>
          <cell r="K43" t="str">
            <v>Monster_StoneGolem3</v>
          </cell>
        </row>
        <row r="44">
          <cell r="B44" t="str">
            <v>麻痹蝎1</v>
          </cell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  <cell r="J44" t="str">
            <v>DeathShow_1</v>
          </cell>
          <cell r="K44" t="str">
            <v>Monster_Scorpid1</v>
          </cell>
        </row>
        <row r="45">
          <cell r="B45" t="str">
            <v>麻痹蝎2</v>
          </cell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  <cell r="J45" t="str">
            <v>DeathShow_1</v>
          </cell>
          <cell r="K45" t="str">
            <v>Monster_Scorpid2</v>
          </cell>
        </row>
        <row r="46">
          <cell r="B46" t="str">
            <v>麻痹蝎3</v>
          </cell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0.8</v>
          </cell>
          <cell r="H46">
            <v>3</v>
          </cell>
          <cell r="J46" t="str">
            <v>DeathShow_1</v>
          </cell>
          <cell r="K46" t="str">
            <v>Monster_Scorpid3</v>
          </cell>
        </row>
        <row r="47">
          <cell r="B47" t="str">
            <v>小恶魔1</v>
          </cell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  <cell r="J47" t="str">
            <v>DeathShow_1</v>
          </cell>
          <cell r="K47" t="str">
            <v>Monster_Imp1</v>
          </cell>
        </row>
        <row r="48">
          <cell r="B48" t="str">
            <v>小恶魔2</v>
          </cell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  <cell r="J48" t="str">
            <v>DeathShow_1</v>
          </cell>
          <cell r="K48" t="str">
            <v>Monster_Imp2</v>
          </cell>
        </row>
        <row r="49">
          <cell r="B49" t="str">
            <v>小恶魔3</v>
          </cell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  <cell r="J49" t="str">
            <v>DeathShow_1</v>
          </cell>
          <cell r="K49" t="str">
            <v>Monster_Imp3</v>
          </cell>
        </row>
        <row r="50">
          <cell r="B50" t="str">
            <v>墓碑1</v>
          </cell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  <cell r="J50" t="str">
            <v>DeathShow_1</v>
          </cell>
          <cell r="K50" t="str">
            <v>Monster_Tombstone</v>
          </cell>
        </row>
        <row r="51">
          <cell r="B51" t="str">
            <v>召唤蜜蜂1</v>
          </cell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  <cell r="I51"/>
          <cell r="J51" t="str">
            <v>DeathShow_1</v>
          </cell>
          <cell r="K51" t="str">
            <v>Monster_Bee1</v>
          </cell>
        </row>
      </sheetData>
      <sheetData sheetId="2"/>
      <sheetData sheetId="3"/>
      <sheetData sheetId="4">
        <row r="1">
          <cell r="BH1" t="str">
            <v>索引</v>
          </cell>
          <cell r="BI1" t="str">
            <v>赛季</v>
          </cell>
          <cell r="BJ1" t="str">
            <v>关卡</v>
          </cell>
          <cell r="BK1" t="str">
            <v>技巧</v>
          </cell>
          <cell r="BL1" t="str">
            <v>怪物</v>
          </cell>
          <cell r="BM1" t="str">
            <v>新内容/技巧</v>
          </cell>
          <cell r="BN1" t="str">
            <v>奖励塔</v>
          </cell>
          <cell r="BO1" t="str">
            <v>首次奖励钻石</v>
          </cell>
          <cell r="BP1" t="str">
            <v>重复奖励钻石</v>
          </cell>
          <cell r="BQ1" t="str">
            <v>展示怪物1</v>
          </cell>
          <cell r="BR1" t="str">
            <v>展示怪物2</v>
          </cell>
          <cell r="BS1" t="str">
            <v>展示怪物3</v>
          </cell>
        </row>
        <row r="2">
          <cell r="BH2" t="str">
            <v>0_1</v>
          </cell>
          <cell r="BI2">
            <v>0</v>
          </cell>
          <cell r="BJ2">
            <v>1</v>
          </cell>
          <cell r="BK2" t="str">
            <v>放塔/技能</v>
          </cell>
          <cell r="BL2" t="str">
            <v xml:space="preserve">蜜蜂1   鬼1               </v>
          </cell>
          <cell r="BM2" t="str">
            <v>弩箭塔、加农炮、冰魔塔</v>
          </cell>
          <cell r="BN2" t="str">
            <v>毒雾塔</v>
          </cell>
          <cell r="BO2">
            <v>100</v>
          </cell>
          <cell r="BP2">
            <v>80</v>
          </cell>
          <cell r="BQ2" t="str">
            <v>蜜蜂1</v>
          </cell>
          <cell r="BR2" t="str">
            <v>鬼1</v>
          </cell>
        </row>
        <row r="3">
          <cell r="BH3" t="str">
            <v>0_2</v>
          </cell>
          <cell r="BI3">
            <v>0</v>
          </cell>
          <cell r="BJ3">
            <v>2</v>
          </cell>
          <cell r="BK3" t="str">
            <v>升级</v>
          </cell>
          <cell r="BL3" t="str">
            <v xml:space="preserve">鬼1   种子1               </v>
          </cell>
          <cell r="BN3" t="str">
            <v>加速塔</v>
          </cell>
          <cell r="BO3">
            <v>110</v>
          </cell>
          <cell r="BP3">
            <v>80</v>
          </cell>
          <cell r="BQ3" t="str">
            <v>鬼1</v>
          </cell>
          <cell r="BR3" t="str">
            <v>种子1</v>
          </cell>
        </row>
        <row r="4">
          <cell r="BH4" t="str">
            <v>0_3</v>
          </cell>
          <cell r="BI4">
            <v>0</v>
          </cell>
          <cell r="BJ4">
            <v>3</v>
          </cell>
          <cell r="BK4" t="str">
            <v>拖动</v>
          </cell>
          <cell r="BL4" t="str">
            <v xml:space="preserve">鬼1   种子1   蝙蝠1   蜘蛛1         </v>
          </cell>
          <cell r="BM4" t="str">
            <v>雷电塔</v>
          </cell>
          <cell r="BN4" t="str">
            <v>龙击炮</v>
          </cell>
          <cell r="BO4">
            <v>120</v>
          </cell>
          <cell r="BP4">
            <v>80</v>
          </cell>
          <cell r="BQ4" t="str">
            <v>种子1</v>
          </cell>
          <cell r="BR4" t="str">
            <v>蝙蝠1</v>
          </cell>
          <cell r="BS4" t="str">
            <v>蜘蛛1</v>
          </cell>
        </row>
        <row r="5">
          <cell r="BH5" t="str">
            <v>0_4</v>
          </cell>
          <cell r="BI5">
            <v>0</v>
          </cell>
          <cell r="BJ5">
            <v>4</v>
          </cell>
          <cell r="BK5" t="str">
            <v>回收</v>
          </cell>
          <cell r="BL5" t="str">
            <v xml:space="preserve">种子1   蝙蝠1   蜘蛛1   蛋1         </v>
          </cell>
          <cell r="BO5">
            <v>130</v>
          </cell>
          <cell r="BP5">
            <v>80</v>
          </cell>
          <cell r="BQ5" t="str">
            <v>蝙蝠1</v>
          </cell>
          <cell r="BR5" t="str">
            <v>蜘蛛1</v>
          </cell>
          <cell r="BS5" t="str">
            <v>蛋1</v>
          </cell>
        </row>
        <row r="6">
          <cell r="BH6" t="str">
            <v>0_5</v>
          </cell>
          <cell r="BI6">
            <v>0</v>
          </cell>
          <cell r="BJ6">
            <v>5</v>
          </cell>
          <cell r="BK6" t="str">
            <v>/</v>
          </cell>
          <cell r="BL6" t="str">
            <v xml:space="preserve">蝙蝠1   蜘蛛1   蛋1   蜜蜂2         </v>
          </cell>
          <cell r="BM6" t="str">
            <v>哥布林</v>
          </cell>
          <cell r="BN6" t="str">
            <v>冰霜漩涡</v>
          </cell>
          <cell r="BO6">
            <v>140</v>
          </cell>
          <cell r="BP6">
            <v>80</v>
          </cell>
          <cell r="BQ6" t="str">
            <v>蜘蛛1</v>
          </cell>
          <cell r="BR6" t="str">
            <v>蛋1</v>
          </cell>
          <cell r="BS6" t="str">
            <v>蜜蜂2</v>
          </cell>
        </row>
        <row r="7">
          <cell r="BH7" t="str">
            <v>0_6</v>
          </cell>
          <cell r="BI7">
            <v>0</v>
          </cell>
          <cell r="BJ7">
            <v>6</v>
          </cell>
          <cell r="BK7" t="str">
            <v>精准击杀</v>
          </cell>
          <cell r="BL7" t="str">
            <v>种子1   蝙蝠1   蜘蛛1   蛋1      蜜蜂2   蜜蜂3</v>
          </cell>
          <cell r="BM7" t="str">
            <v>火焰塔</v>
          </cell>
          <cell r="BN7"/>
          <cell r="BO7">
            <v>150</v>
          </cell>
          <cell r="BP7">
            <v>80</v>
          </cell>
          <cell r="BQ7" t="str">
            <v>蛋1</v>
          </cell>
          <cell r="BR7" t="str">
            <v>蜜蜂2</v>
          </cell>
          <cell r="BS7" t="str">
            <v>蜜蜂3</v>
          </cell>
        </row>
        <row r="8">
          <cell r="BH8" t="str">
            <v>0_7</v>
          </cell>
          <cell r="BI8">
            <v>0</v>
          </cell>
          <cell r="BJ8">
            <v>7</v>
          </cell>
          <cell r="BK8" t="str">
            <v>新玩法</v>
          </cell>
          <cell r="BL8" t="str">
            <v xml:space="preserve">蜘蛛1   蛋1   蜜蜂2   恶灵1         </v>
          </cell>
          <cell r="BM8" t="str">
            <v>炸弹</v>
          </cell>
          <cell r="BN8" t="str">
            <v>雷电塔</v>
          </cell>
          <cell r="BO8">
            <v>160</v>
          </cell>
          <cell r="BP8">
            <v>80</v>
          </cell>
          <cell r="BQ8" t="str">
            <v>蛋1</v>
          </cell>
          <cell r="BR8" t="str">
            <v>蜜蜂2</v>
          </cell>
          <cell r="BS8" t="str">
            <v>恶灵1</v>
          </cell>
        </row>
        <row r="9">
          <cell r="BH9" t="str">
            <v>0_8</v>
          </cell>
          <cell r="BI9">
            <v>0</v>
          </cell>
          <cell r="BJ9">
            <v>8</v>
          </cell>
          <cell r="BK9" t="str">
            <v>难度提升1</v>
          </cell>
          <cell r="BL9" t="str">
            <v xml:space="preserve">蛋1   蜜蜂2   恶灵1   骷髅1         </v>
          </cell>
          <cell r="BM9" t="str">
            <v>毒雾塔</v>
          </cell>
          <cell r="BN9"/>
          <cell r="BO9">
            <v>170</v>
          </cell>
          <cell r="BP9">
            <v>80</v>
          </cell>
          <cell r="BQ9" t="str">
            <v>蜜蜂2</v>
          </cell>
          <cell r="BR9" t="str">
            <v>恶灵1</v>
          </cell>
          <cell r="BS9" t="str">
            <v>骷髅1</v>
          </cell>
        </row>
        <row r="10">
          <cell r="BH10" t="str">
            <v>0_9</v>
          </cell>
          <cell r="BI10">
            <v>0</v>
          </cell>
          <cell r="BJ10">
            <v>9</v>
          </cell>
          <cell r="BK10" t="str">
            <v>难度提升1</v>
          </cell>
          <cell r="BL10" t="str">
            <v xml:space="preserve">蜜蜂2   恶灵1   骷髅1   麻痹蝎1         </v>
          </cell>
          <cell r="BM10" t="str">
            <v>炼金塔</v>
          </cell>
          <cell r="BN10" t="str">
            <v>火焰塔</v>
          </cell>
          <cell r="BO10">
            <v>180</v>
          </cell>
          <cell r="BP10">
            <v>80</v>
          </cell>
          <cell r="BQ10" t="str">
            <v>恶灵1</v>
          </cell>
          <cell r="BR10" t="str">
            <v>骷髅1</v>
          </cell>
          <cell r="BS10" t="str">
            <v>麻痹蝎1</v>
          </cell>
        </row>
        <row r="11">
          <cell r="BH11" t="str">
            <v>0_10</v>
          </cell>
          <cell r="BI11">
            <v>0</v>
          </cell>
          <cell r="BJ11">
            <v>10</v>
          </cell>
          <cell r="BK11" t="str">
            <v>难度提升1</v>
          </cell>
          <cell r="BL11" t="str">
            <v xml:space="preserve">恶灵1   骷髅1   麻痹蝎1   蜘蛛2         </v>
          </cell>
          <cell r="BM11" t="str">
            <v>毒蝎塔</v>
          </cell>
          <cell r="BO11">
            <v>190</v>
          </cell>
          <cell r="BP11">
            <v>80</v>
          </cell>
          <cell r="BQ11" t="str">
            <v>骷髅1</v>
          </cell>
          <cell r="BR11" t="str">
            <v>麻痹蝎1</v>
          </cell>
          <cell r="BS11" t="str">
            <v>蜘蛛2</v>
          </cell>
        </row>
        <row r="12">
          <cell r="BH12" t="str">
            <v>0_11</v>
          </cell>
          <cell r="BI12">
            <v>0</v>
          </cell>
          <cell r="BJ12">
            <v>11</v>
          </cell>
          <cell r="BK12" t="str">
            <v>新玩法</v>
          </cell>
          <cell r="BL12" t="str">
            <v xml:space="preserve">骷髅1   麻痹蝎1   蜘蛛2   火精灵1         </v>
          </cell>
          <cell r="BN12"/>
          <cell r="BO12">
            <v>200</v>
          </cell>
          <cell r="BP12">
            <v>80</v>
          </cell>
          <cell r="BQ12" t="str">
            <v>麻痹蝎1</v>
          </cell>
          <cell r="BR12" t="str">
            <v>蜘蛛2</v>
          </cell>
          <cell r="BS12" t="str">
            <v>火精灵1</v>
          </cell>
        </row>
        <row r="13">
          <cell r="BH13" t="str">
            <v>0_12</v>
          </cell>
          <cell r="BI13">
            <v>0</v>
          </cell>
          <cell r="BJ13">
            <v>12</v>
          </cell>
          <cell r="BK13" t="str">
            <v>难度提升1</v>
          </cell>
          <cell r="BL13" t="str">
            <v>骷髅1   麻痹蝎1   蜘蛛2   火精灵1      蝙蝠2   骷髅3</v>
          </cell>
          <cell r="BM13"/>
          <cell r="BN13" t="str">
            <v>时空结界</v>
          </cell>
          <cell r="BO13">
            <v>210</v>
          </cell>
          <cell r="BP13">
            <v>80</v>
          </cell>
          <cell r="BQ13" t="str">
            <v>火精灵1</v>
          </cell>
          <cell r="BR13" t="str">
            <v>蝙蝠2</v>
          </cell>
          <cell r="BS13" t="str">
            <v>骷髅3</v>
          </cell>
        </row>
        <row r="14">
          <cell r="BH14" t="str">
            <v>0_13</v>
          </cell>
          <cell r="BI14">
            <v>0</v>
          </cell>
          <cell r="BJ14">
            <v>13</v>
          </cell>
          <cell r="BK14" t="str">
            <v>难度提升1</v>
          </cell>
          <cell r="BL14" t="str">
            <v xml:space="preserve">蜘蛛2   火精灵1   蝙蝠2   蛋2         </v>
          </cell>
          <cell r="BN14"/>
          <cell r="BO14">
            <v>220</v>
          </cell>
          <cell r="BP14">
            <v>80</v>
          </cell>
          <cell r="BQ14" t="str">
            <v>火精灵1</v>
          </cell>
          <cell r="BR14" t="str">
            <v>蝙蝠2</v>
          </cell>
          <cell r="BS14" t="str">
            <v>蛋2</v>
          </cell>
        </row>
        <row r="15">
          <cell r="BH15" t="str">
            <v>0_14</v>
          </cell>
          <cell r="BI15">
            <v>0</v>
          </cell>
          <cell r="BJ15">
            <v>14</v>
          </cell>
          <cell r="BK15" t="str">
            <v>难度提升1</v>
          </cell>
          <cell r="BL15" t="str">
            <v xml:space="preserve">火精灵1   蝙蝠2   蛋2   石像1         </v>
          </cell>
          <cell r="BN15"/>
          <cell r="BO15">
            <v>230</v>
          </cell>
          <cell r="BP15">
            <v>80</v>
          </cell>
          <cell r="BQ15" t="str">
            <v>蝙蝠2</v>
          </cell>
          <cell r="BR15" t="str">
            <v>蛋2</v>
          </cell>
          <cell r="BS15" t="str">
            <v>石像1</v>
          </cell>
        </row>
        <row r="16">
          <cell r="BH16" t="str">
            <v>0_15</v>
          </cell>
          <cell r="BI16">
            <v>0</v>
          </cell>
          <cell r="BJ16">
            <v>15</v>
          </cell>
          <cell r="BK16" t="str">
            <v>玩法变难</v>
          </cell>
          <cell r="BL16" t="str">
            <v xml:space="preserve">蝙蝠2   蛋2   石像1   鬼2         </v>
          </cell>
          <cell r="BN16"/>
          <cell r="BO16">
            <v>240</v>
          </cell>
          <cell r="BP16">
            <v>80</v>
          </cell>
          <cell r="BQ16" t="str">
            <v>蛋2</v>
          </cell>
          <cell r="BR16" t="str">
            <v>石像1</v>
          </cell>
          <cell r="BS16" t="str">
            <v>鬼2</v>
          </cell>
        </row>
        <row r="17">
          <cell r="BH17" t="str">
            <v>0_16</v>
          </cell>
          <cell r="BI17">
            <v>0</v>
          </cell>
          <cell r="BJ17">
            <v>16</v>
          </cell>
          <cell r="BK17" t="str">
            <v>难度提升1</v>
          </cell>
          <cell r="BL17" t="str">
            <v xml:space="preserve">蛋2   石像1   鬼2   麻痹蝎2         </v>
          </cell>
          <cell r="BN17" t="str">
            <v>炸弹</v>
          </cell>
          <cell r="BO17">
            <v>250</v>
          </cell>
          <cell r="BP17">
            <v>80</v>
          </cell>
          <cell r="BQ17" t="str">
            <v>石像1</v>
          </cell>
          <cell r="BR17" t="str">
            <v>鬼2</v>
          </cell>
          <cell r="BS17" t="str">
            <v>麻痹蝎2</v>
          </cell>
        </row>
        <row r="18">
          <cell r="BH18" t="str">
            <v>0_17</v>
          </cell>
          <cell r="BI18">
            <v>0</v>
          </cell>
          <cell r="BJ18">
            <v>17</v>
          </cell>
          <cell r="BK18" t="str">
            <v>难度提升1</v>
          </cell>
          <cell r="BL18" t="str">
            <v xml:space="preserve">石像1   鬼2   麻痹蝎2   小恶魔1         </v>
          </cell>
          <cell r="BN18"/>
          <cell r="BO18">
            <v>260</v>
          </cell>
          <cell r="BP18">
            <v>80</v>
          </cell>
          <cell r="BQ18" t="str">
            <v>鬼2</v>
          </cell>
          <cell r="BR18" t="str">
            <v>麻痹蝎2</v>
          </cell>
          <cell r="BS18" t="str">
            <v>小恶魔1</v>
          </cell>
        </row>
        <row r="19">
          <cell r="BH19" t="str">
            <v>0_18</v>
          </cell>
          <cell r="BI19">
            <v>0</v>
          </cell>
          <cell r="BJ19">
            <v>18</v>
          </cell>
          <cell r="BK19" t="str">
            <v>难度提升1</v>
          </cell>
          <cell r="BL19" t="str">
            <v xml:space="preserve">鬼2   麻痹蝎2   小恶魔1   石像2         </v>
          </cell>
          <cell r="BN19"/>
          <cell r="BO19">
            <v>270</v>
          </cell>
          <cell r="BP19">
            <v>80</v>
          </cell>
          <cell r="BQ19" t="str">
            <v>麻痹蝎2</v>
          </cell>
          <cell r="BR19" t="str">
            <v>小恶魔1</v>
          </cell>
          <cell r="BS19" t="str">
            <v>石像2</v>
          </cell>
        </row>
        <row r="20">
          <cell r="BH20" t="str">
            <v>0_19</v>
          </cell>
          <cell r="BI20">
            <v>0</v>
          </cell>
          <cell r="BJ20">
            <v>19</v>
          </cell>
          <cell r="BK20" t="str">
            <v>全玩法</v>
          </cell>
          <cell r="BL20" t="str">
            <v xml:space="preserve">麻痹蝎2   小恶魔1   石像2   恶灵2         </v>
          </cell>
          <cell r="BN20"/>
          <cell r="BO20">
            <v>280</v>
          </cell>
          <cell r="BP20">
            <v>80</v>
          </cell>
          <cell r="BQ20" t="str">
            <v>小恶魔1</v>
          </cell>
          <cell r="BR20" t="str">
            <v>石像2</v>
          </cell>
          <cell r="BS20" t="str">
            <v>恶灵2</v>
          </cell>
        </row>
        <row r="21">
          <cell r="BH21" t="str">
            <v>0_20</v>
          </cell>
          <cell r="BI21">
            <v>0</v>
          </cell>
          <cell r="BJ21">
            <v>20</v>
          </cell>
          <cell r="BK21" t="str">
            <v>全玩法</v>
          </cell>
          <cell r="BL21" t="str">
            <v>麻痹蝎2   小恶魔1   石像2   恶灵2      种子2   小恶魔3</v>
          </cell>
          <cell r="BN21" t="str">
            <v>毒蝎塔</v>
          </cell>
          <cell r="BO21">
            <v>300</v>
          </cell>
          <cell r="BP21">
            <v>80</v>
          </cell>
          <cell r="BQ21" t="str">
            <v>恶灵2</v>
          </cell>
          <cell r="BR21" t="str">
            <v>种子2</v>
          </cell>
          <cell r="BS21" t="str">
            <v>小恶魔3</v>
          </cell>
        </row>
        <row r="23">
          <cell r="BH23" t="str">
            <v>1_1</v>
          </cell>
          <cell r="BI23">
            <v>1</v>
          </cell>
          <cell r="BJ23">
            <v>1</v>
          </cell>
          <cell r="BK23" t="str">
            <v>加速</v>
          </cell>
          <cell r="BL23" t="str">
            <v xml:space="preserve">蝙蝠1   蜘蛛1   鸟1   石像1         </v>
          </cell>
          <cell r="BN23"/>
          <cell r="BO23">
            <v>180</v>
          </cell>
          <cell r="BP23">
            <v>80</v>
          </cell>
          <cell r="BQ23" t="str">
            <v>蝙蝠1</v>
          </cell>
          <cell r="BR23" t="str">
            <v>蜘蛛1</v>
          </cell>
          <cell r="BS23" t="str">
            <v>鸟1</v>
          </cell>
        </row>
        <row r="24">
          <cell r="BH24" t="str">
            <v>1_2</v>
          </cell>
          <cell r="BI24">
            <v>1</v>
          </cell>
          <cell r="BJ24">
            <v>2</v>
          </cell>
          <cell r="BK24"/>
          <cell r="BL24" t="str">
            <v xml:space="preserve">蜘蛛1   鸟1   石像1   小恶魔1         </v>
          </cell>
          <cell r="BM24"/>
          <cell r="BN24"/>
          <cell r="BO24">
            <v>180</v>
          </cell>
          <cell r="BP24">
            <v>80</v>
          </cell>
          <cell r="BQ24" t="str">
            <v>蜘蛛1</v>
          </cell>
          <cell r="BR24" t="str">
            <v>鸟1</v>
          </cell>
          <cell r="BS24" t="str">
            <v>石像1</v>
          </cell>
        </row>
        <row r="25">
          <cell r="BH25" t="str">
            <v>1_3</v>
          </cell>
          <cell r="BI25">
            <v>1</v>
          </cell>
          <cell r="BJ25">
            <v>3</v>
          </cell>
          <cell r="BK25" t="str">
            <v>群体加速</v>
          </cell>
          <cell r="BL25" t="str">
            <v xml:space="preserve">鸟1   石像1   小恶魔1   恶灵1         </v>
          </cell>
          <cell r="BO25">
            <v>180</v>
          </cell>
          <cell r="BP25">
            <v>80</v>
          </cell>
          <cell r="BQ25" t="str">
            <v>鸟1</v>
          </cell>
          <cell r="BR25" t="str">
            <v>石像1</v>
          </cell>
          <cell r="BS25" t="str">
            <v>小恶魔1</v>
          </cell>
        </row>
        <row r="26">
          <cell r="BH26" t="str">
            <v>1_4</v>
          </cell>
          <cell r="BI26">
            <v>1</v>
          </cell>
          <cell r="BJ26">
            <v>4</v>
          </cell>
          <cell r="BK26"/>
          <cell r="BL26" t="str">
            <v>鸟1   石像1   小恶魔1   恶灵2      鸟2   石像3</v>
          </cell>
          <cell r="BO26">
            <v>180</v>
          </cell>
          <cell r="BP26">
            <v>80</v>
          </cell>
          <cell r="BQ26" t="str">
            <v>石像1</v>
          </cell>
          <cell r="BR26" t="str">
            <v>小恶魔1</v>
          </cell>
          <cell r="BS26" t="str">
            <v>恶灵1</v>
          </cell>
        </row>
        <row r="27">
          <cell r="BH27" t="str">
            <v>1_5</v>
          </cell>
          <cell r="BI27">
            <v>1</v>
          </cell>
          <cell r="BJ27">
            <v>5</v>
          </cell>
          <cell r="BK27" t="str">
            <v>BOSS-群体霸体</v>
          </cell>
          <cell r="BL27" t="str">
            <v xml:space="preserve">种子1   蜜蜂1   龙1   麻痹蝎1         </v>
          </cell>
          <cell r="BM27"/>
          <cell r="BN27" t="str">
            <v>哥布林</v>
          </cell>
          <cell r="BO27">
            <v>180</v>
          </cell>
          <cell r="BP27">
            <v>80</v>
          </cell>
          <cell r="BQ27" t="str">
            <v>恶灵2</v>
          </cell>
          <cell r="BR27" t="str">
            <v>鸟2</v>
          </cell>
          <cell r="BS27" t="str">
            <v>石像3</v>
          </cell>
        </row>
        <row r="28">
          <cell r="BH28" t="str">
            <v>2_1</v>
          </cell>
          <cell r="BI28">
            <v>2</v>
          </cell>
          <cell r="BJ28">
            <v>1</v>
          </cell>
          <cell r="BK28" t="str">
            <v>高攻击</v>
          </cell>
          <cell r="BL28" t="str">
            <v xml:space="preserve">蜜蜂1   龙1   麻痹蝎1   蛋2         </v>
          </cell>
          <cell r="BM28"/>
          <cell r="BN28"/>
          <cell r="BO28">
            <v>180</v>
          </cell>
          <cell r="BP28">
            <v>80</v>
          </cell>
          <cell r="BQ28" t="str">
            <v>蜜蜂1</v>
          </cell>
          <cell r="BR28" t="str">
            <v>龙1</v>
          </cell>
          <cell r="BS28" t="str">
            <v>麻痹蝎1</v>
          </cell>
        </row>
        <row r="29">
          <cell r="BH29" t="str">
            <v>2_2</v>
          </cell>
          <cell r="BI29">
            <v>2</v>
          </cell>
          <cell r="BJ29">
            <v>2</v>
          </cell>
          <cell r="BK29" t="str">
            <v>治疗</v>
          </cell>
          <cell r="BL29" t="str">
            <v xml:space="preserve">龙1   麻痹蝎1   蛋2   石像2         </v>
          </cell>
          <cell r="BM29"/>
          <cell r="BN29"/>
          <cell r="BO29">
            <v>180</v>
          </cell>
          <cell r="BP29">
            <v>80</v>
          </cell>
          <cell r="BQ29" t="str">
            <v>龙1</v>
          </cell>
          <cell r="BR29" t="str">
            <v>麻痹蝎1</v>
          </cell>
          <cell r="BS29" t="str">
            <v>蛋2</v>
          </cell>
        </row>
        <row r="30">
          <cell r="BH30" t="str">
            <v>2_3</v>
          </cell>
          <cell r="BI30">
            <v>2</v>
          </cell>
          <cell r="BJ30">
            <v>3</v>
          </cell>
          <cell r="BK30" t="str">
            <v>持续弱化</v>
          </cell>
          <cell r="BL30" t="str">
            <v xml:space="preserve">麻痹蝎1   蛋2   石像2   鬼2         </v>
          </cell>
          <cell r="BM30"/>
          <cell r="BN30"/>
          <cell r="BO30">
            <v>180</v>
          </cell>
          <cell r="BP30">
            <v>80</v>
          </cell>
          <cell r="BQ30" t="str">
            <v>麻痹蝎1</v>
          </cell>
          <cell r="BR30" t="str">
            <v>蛋2</v>
          </cell>
          <cell r="BS30" t="str">
            <v>石像2</v>
          </cell>
        </row>
        <row r="31">
          <cell r="BH31" t="str">
            <v>2_4</v>
          </cell>
          <cell r="BI31">
            <v>2</v>
          </cell>
          <cell r="BJ31">
            <v>4</v>
          </cell>
          <cell r="BK31" t="str">
            <v>群体加攻</v>
          </cell>
          <cell r="BL31" t="str">
            <v>麻痹蝎1   蛋2   石像2   小恶魔2      火精灵2   龙3</v>
          </cell>
          <cell r="BM31"/>
          <cell r="BN31"/>
          <cell r="BO31">
            <v>180</v>
          </cell>
          <cell r="BP31">
            <v>80</v>
          </cell>
          <cell r="BQ31" t="str">
            <v>蛋2</v>
          </cell>
          <cell r="BR31" t="str">
            <v>石像2</v>
          </cell>
          <cell r="BS31" t="str">
            <v>鬼2</v>
          </cell>
        </row>
        <row r="32">
          <cell r="BH32" t="str">
            <v>2_5</v>
          </cell>
          <cell r="BI32">
            <v>2</v>
          </cell>
          <cell r="BJ32">
            <v>5</v>
          </cell>
          <cell r="BK32" t="str">
            <v>Boss-攻击塔</v>
          </cell>
          <cell r="BL32" t="str">
            <v xml:space="preserve">蜜蜂1   蝙蝠1   蜘蛛1   雪人1         </v>
          </cell>
          <cell r="BN32" t="str">
            <v>炼金塔</v>
          </cell>
          <cell r="BO32">
            <v>180</v>
          </cell>
          <cell r="BP32">
            <v>80</v>
          </cell>
          <cell r="BQ32" t="str">
            <v>小恶魔2</v>
          </cell>
          <cell r="BR32" t="str">
            <v>火精灵2</v>
          </cell>
          <cell r="BS32" t="str">
            <v>龙3</v>
          </cell>
        </row>
        <row r="33">
          <cell r="BH33" t="str">
            <v>3_1</v>
          </cell>
          <cell r="BI33">
            <v>3</v>
          </cell>
          <cell r="BJ33">
            <v>1</v>
          </cell>
          <cell r="BK33" t="str">
            <v>融化</v>
          </cell>
          <cell r="BL33" t="str">
            <v xml:space="preserve">蝙蝠1   蜘蛛1   雪人1   蜘蛛2         </v>
          </cell>
          <cell r="BM33"/>
          <cell r="BN33"/>
          <cell r="BO33">
            <v>180</v>
          </cell>
          <cell r="BP33">
            <v>80</v>
          </cell>
          <cell r="BQ33" t="str">
            <v>蝙蝠1</v>
          </cell>
          <cell r="BR33" t="str">
            <v>蜘蛛1</v>
          </cell>
          <cell r="BS33" t="str">
            <v>雪人1</v>
          </cell>
        </row>
        <row r="34">
          <cell r="BH34" t="str">
            <v>3_2</v>
          </cell>
          <cell r="BI34">
            <v>3</v>
          </cell>
          <cell r="BJ34">
            <v>2</v>
          </cell>
          <cell r="BK34" t="str">
            <v>快速</v>
          </cell>
          <cell r="BL34" t="str">
            <v xml:space="preserve">蜘蛛1   雪人1   蜘蛛2   骷髅2         </v>
          </cell>
          <cell r="BM34"/>
          <cell r="BN34"/>
          <cell r="BO34">
            <v>180</v>
          </cell>
          <cell r="BP34">
            <v>80</v>
          </cell>
          <cell r="BQ34" t="str">
            <v>蜘蛛1</v>
          </cell>
          <cell r="BR34" t="str">
            <v>雪人1</v>
          </cell>
          <cell r="BS34" t="str">
            <v>蜘蛛2</v>
          </cell>
        </row>
        <row r="35">
          <cell r="BH35" t="str">
            <v>3_3</v>
          </cell>
          <cell r="BI35">
            <v>3</v>
          </cell>
          <cell r="BJ35">
            <v>3</v>
          </cell>
          <cell r="BK35" t="str">
            <v>隐身</v>
          </cell>
          <cell r="BL35" t="str">
            <v xml:space="preserve">雪人1   蜘蛛2   骷髅2   恶灵1         </v>
          </cell>
          <cell r="BM35"/>
          <cell r="BN35"/>
          <cell r="BO35">
            <v>180</v>
          </cell>
          <cell r="BP35">
            <v>80</v>
          </cell>
          <cell r="BQ35" t="str">
            <v>雪人1</v>
          </cell>
          <cell r="BR35" t="str">
            <v>蜘蛛2</v>
          </cell>
          <cell r="BS35" t="str">
            <v>骷髅2</v>
          </cell>
        </row>
        <row r="36">
          <cell r="BH36" t="str">
            <v>3_4</v>
          </cell>
          <cell r="BI36">
            <v>3</v>
          </cell>
          <cell r="BJ36">
            <v>4</v>
          </cell>
          <cell r="BK36" t="str">
            <v>出场限时护盾</v>
          </cell>
          <cell r="BL36" t="str">
            <v>雪人1   蜘蛛2   骷髅2   恶灵2      雪人2   雪人3</v>
          </cell>
          <cell r="BM36"/>
          <cell r="BN36"/>
          <cell r="BO36">
            <v>180</v>
          </cell>
          <cell r="BP36">
            <v>80</v>
          </cell>
          <cell r="BQ36" t="str">
            <v>蜘蛛2</v>
          </cell>
          <cell r="BR36" t="str">
            <v>骷髅2</v>
          </cell>
          <cell r="BS36" t="str">
            <v>恶灵1</v>
          </cell>
        </row>
        <row r="37">
          <cell r="BH37" t="str">
            <v>3_5</v>
          </cell>
          <cell r="BI37">
            <v>3</v>
          </cell>
          <cell r="BJ37">
            <v>5</v>
          </cell>
          <cell r="BK37" t="str">
            <v>BOSS-范围冰冻</v>
          </cell>
          <cell r="BL37" t="str">
            <v xml:space="preserve">蝙蝠1   火精灵1   鬼1   乌龟1         </v>
          </cell>
          <cell r="BN37" t="str">
            <v>火箭塔</v>
          </cell>
          <cell r="BO37">
            <v>180</v>
          </cell>
          <cell r="BP37">
            <v>80</v>
          </cell>
          <cell r="BQ37" t="str">
            <v>恶灵2</v>
          </cell>
          <cell r="BR37" t="str">
            <v>雪人2</v>
          </cell>
          <cell r="BS37" t="str">
            <v>雪人3</v>
          </cell>
        </row>
        <row r="38">
          <cell r="BH38" t="str">
            <v>4_1</v>
          </cell>
          <cell r="BI38">
            <v>4</v>
          </cell>
          <cell r="BJ38">
            <v>1</v>
          </cell>
          <cell r="BK38" t="str">
            <v>定期锁壳减伤</v>
          </cell>
          <cell r="BL38" t="str">
            <v xml:space="preserve">火精灵1   鬼1   乌龟1   蜜蜂2         </v>
          </cell>
          <cell r="BM38"/>
          <cell r="BN38"/>
          <cell r="BO38">
            <v>180</v>
          </cell>
          <cell r="BP38">
            <v>80</v>
          </cell>
          <cell r="BQ38" t="str">
            <v>火精灵1</v>
          </cell>
          <cell r="BR38" t="str">
            <v>鬼1</v>
          </cell>
          <cell r="BS38" t="str">
            <v>乌龟1</v>
          </cell>
        </row>
        <row r="39">
          <cell r="BH39" t="str">
            <v>4_2</v>
          </cell>
          <cell r="BI39">
            <v>4</v>
          </cell>
          <cell r="BJ39">
            <v>2</v>
          </cell>
          <cell r="BK39" t="str">
            <v>治疗</v>
          </cell>
          <cell r="BL39" t="str">
            <v xml:space="preserve">鬼1   乌龟1   蜜蜂2   乌龟2         </v>
          </cell>
          <cell r="BM39"/>
          <cell r="BN39"/>
          <cell r="BO39">
            <v>180</v>
          </cell>
          <cell r="BP39">
            <v>80</v>
          </cell>
          <cell r="BQ39" t="str">
            <v>鬼1</v>
          </cell>
          <cell r="BR39" t="str">
            <v>乌龟1</v>
          </cell>
          <cell r="BS39" t="str">
            <v>蜜蜂2</v>
          </cell>
        </row>
        <row r="40">
          <cell r="BH40" t="str">
            <v>4_3</v>
          </cell>
          <cell r="BI40">
            <v>4</v>
          </cell>
          <cell r="BJ40">
            <v>3</v>
          </cell>
          <cell r="BK40" t="str">
            <v>持续弱化</v>
          </cell>
          <cell r="BL40" t="str">
            <v xml:space="preserve">乌龟1   蜜蜂2   乌龟2   鬼2         </v>
          </cell>
          <cell r="BM40"/>
          <cell r="BN40"/>
          <cell r="BO40">
            <v>180</v>
          </cell>
          <cell r="BP40">
            <v>80</v>
          </cell>
          <cell r="BQ40" t="str">
            <v>乌龟1</v>
          </cell>
          <cell r="BR40" t="str">
            <v>蜜蜂2</v>
          </cell>
          <cell r="BS40" t="str">
            <v>乌龟2</v>
          </cell>
        </row>
        <row r="41">
          <cell r="BH41" t="str">
            <v>4_4</v>
          </cell>
          <cell r="BI41">
            <v>4</v>
          </cell>
          <cell r="BJ41">
            <v>4</v>
          </cell>
          <cell r="BK41" t="str">
            <v>移动时减伤且快速</v>
          </cell>
          <cell r="BL41" t="str">
            <v>乌龟1   蜜蜂2   乌龟2   小恶魔2      种子2   乌龟3</v>
          </cell>
          <cell r="BM41"/>
          <cell r="BN41"/>
          <cell r="BO41">
            <v>180</v>
          </cell>
          <cell r="BP41">
            <v>80</v>
          </cell>
          <cell r="BQ41" t="str">
            <v>蜜蜂2</v>
          </cell>
          <cell r="BR41" t="str">
            <v>乌龟2</v>
          </cell>
          <cell r="BS41" t="str">
            <v>鬼2</v>
          </cell>
        </row>
        <row r="42">
          <cell r="BH42" t="str">
            <v>4_5</v>
          </cell>
          <cell r="BI42">
            <v>4</v>
          </cell>
          <cell r="BJ42">
            <v>5</v>
          </cell>
          <cell r="BK42" t="str">
            <v>BOSS-范围护盾</v>
          </cell>
          <cell r="BL42" t="str">
            <v xml:space="preserve">                  </v>
          </cell>
          <cell r="BN42" t="str">
            <v>水晶</v>
          </cell>
          <cell r="BO42">
            <v>180</v>
          </cell>
          <cell r="BP42">
            <v>80</v>
          </cell>
          <cell r="BQ42" t="str">
            <v>小恶魔2</v>
          </cell>
          <cell r="BR42" t="str">
            <v>种子2</v>
          </cell>
          <cell r="BS42" t="str">
            <v>乌龟3</v>
          </cell>
        </row>
        <row r="46">
          <cell r="BM46"/>
          <cell r="BR46"/>
          <cell r="BS46"/>
        </row>
        <row r="47">
          <cell r="BM47"/>
          <cell r="BR47"/>
          <cell r="BS47"/>
        </row>
        <row r="48">
          <cell r="BQ48"/>
          <cell r="BR48"/>
          <cell r="BS48"/>
        </row>
        <row r="49">
          <cell r="BQ49"/>
          <cell r="BR49"/>
          <cell r="BS49"/>
        </row>
        <row r="50">
          <cell r="BQ50"/>
          <cell r="BR50"/>
          <cell r="BS50"/>
        </row>
        <row r="51">
          <cell r="BQ51"/>
          <cell r="BR51"/>
          <cell r="BS51"/>
        </row>
        <row r="52">
          <cell r="BQ52"/>
          <cell r="BR52"/>
          <cell r="BS52"/>
        </row>
        <row r="53">
          <cell r="BQ53"/>
          <cell r="BR53"/>
          <cell r="BS53"/>
        </row>
        <row r="54">
          <cell r="BQ54"/>
          <cell r="BR54"/>
          <cell r="BS54"/>
        </row>
        <row r="55">
          <cell r="BQ55"/>
          <cell r="BR55"/>
          <cell r="BS55"/>
        </row>
        <row r="56">
          <cell r="BQ56"/>
          <cell r="BR56"/>
          <cell r="BS56"/>
        </row>
        <row r="57">
          <cell r="BQ57"/>
          <cell r="BR57"/>
          <cell r="BS57"/>
        </row>
        <row r="58">
          <cell r="BQ58"/>
          <cell r="BR58"/>
          <cell r="BS58"/>
        </row>
        <row r="59">
          <cell r="BQ59"/>
          <cell r="BR59"/>
          <cell r="BS59"/>
        </row>
        <row r="60">
          <cell r="BQ60"/>
          <cell r="BR60"/>
          <cell r="BS60"/>
        </row>
        <row r="61">
          <cell r="BQ61"/>
          <cell r="BR61"/>
          <cell r="BS61"/>
        </row>
        <row r="62">
          <cell r="BQ62"/>
          <cell r="BR62"/>
          <cell r="BS62"/>
        </row>
        <row r="63">
          <cell r="BQ63"/>
          <cell r="BR63"/>
          <cell r="BS63"/>
        </row>
        <row r="64">
          <cell r="BQ64"/>
          <cell r="BR64"/>
          <cell r="BS64"/>
        </row>
        <row r="65">
          <cell r="BQ65"/>
          <cell r="BR65"/>
          <cell r="BS65"/>
        </row>
        <row r="66">
          <cell r="BQ66"/>
        </row>
        <row r="67">
          <cell r="BQ67"/>
        </row>
        <row r="68">
          <cell r="BQ68"/>
        </row>
        <row r="128">
          <cell r="BI128"/>
          <cell r="BJ128"/>
          <cell r="BK128"/>
        </row>
        <row r="129">
          <cell r="BI129"/>
          <cell r="BJ129"/>
          <cell r="BK129"/>
        </row>
        <row r="130">
          <cell r="BI130"/>
          <cell r="BJ130"/>
          <cell r="BK130"/>
        </row>
        <row r="131">
          <cell r="BI131"/>
          <cell r="BJ131"/>
          <cell r="BK131"/>
        </row>
        <row r="132">
          <cell r="BI132"/>
          <cell r="BJ132"/>
          <cell r="BK132"/>
        </row>
        <row r="159">
          <cell r="BL159"/>
        </row>
        <row r="160">
          <cell r="BI160"/>
          <cell r="BJ160"/>
          <cell r="BK160"/>
        </row>
        <row r="161">
          <cell r="BI161"/>
          <cell r="BJ161"/>
          <cell r="BK161"/>
        </row>
        <row r="162">
          <cell r="BI162"/>
          <cell r="BJ162"/>
          <cell r="BK162"/>
        </row>
        <row r="163">
          <cell r="BI163"/>
          <cell r="BJ163"/>
          <cell r="BK163"/>
        </row>
        <row r="164">
          <cell r="BI164"/>
          <cell r="BJ164"/>
          <cell r="BK164"/>
        </row>
        <row r="191">
          <cell r="BL191"/>
        </row>
        <row r="192">
          <cell r="BI192"/>
          <cell r="BJ192"/>
          <cell r="BK192"/>
        </row>
        <row r="193">
          <cell r="BI193"/>
          <cell r="BJ193"/>
          <cell r="BK193"/>
        </row>
        <row r="194">
          <cell r="BI194"/>
          <cell r="BJ194"/>
          <cell r="BK194"/>
        </row>
        <row r="195">
          <cell r="BI195"/>
          <cell r="BJ195"/>
          <cell r="BK195"/>
        </row>
        <row r="196">
          <cell r="BI196"/>
          <cell r="BJ196"/>
          <cell r="BK196"/>
        </row>
        <row r="223">
          <cell r="BL223"/>
        </row>
        <row r="224">
          <cell r="BI224"/>
          <cell r="BJ224"/>
          <cell r="BK224"/>
        </row>
        <row r="225">
          <cell r="BI225"/>
          <cell r="BJ225"/>
          <cell r="BK225"/>
        </row>
        <row r="226">
          <cell r="BI226"/>
          <cell r="BJ226"/>
          <cell r="BK226"/>
        </row>
        <row r="227">
          <cell r="BI227"/>
          <cell r="BJ227"/>
          <cell r="BK227"/>
        </row>
        <row r="228">
          <cell r="BI228"/>
          <cell r="BJ228"/>
          <cell r="BK228"/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D1" zoomScale="85" zoomScaleNormal="85" workbookViewId="0">
      <selection activeCell="I16" sqref="I16"/>
    </sheetView>
  </sheetViews>
  <sheetFormatPr defaultColWidth="9" defaultRowHeight="14.25" x14ac:dyDescent="0.2"/>
  <cols>
    <col min="1" max="1" width="9" style="2"/>
    <col min="2" max="2" width="12.375" style="2" customWidth="1"/>
    <col min="3" max="4" width="36.25" style="2" customWidth="1"/>
    <col min="5" max="5" width="6.125" style="2" bestFit="1" customWidth="1"/>
    <col min="6" max="6" width="6" style="2" bestFit="1" customWidth="1"/>
    <col min="7" max="7" width="9" style="2" bestFit="1" customWidth="1"/>
    <col min="8" max="8" width="33" style="2" customWidth="1"/>
    <col min="9" max="9" width="37" style="2" customWidth="1"/>
    <col min="10" max="10" width="44.125" style="2" customWidth="1"/>
    <col min="11" max="12" width="41" style="2" bestFit="1" customWidth="1"/>
    <col min="13" max="16384" width="9" style="2"/>
  </cols>
  <sheetData>
    <row r="1" spans="1:14" x14ac:dyDescent="0.2">
      <c r="A1" s="1" t="s">
        <v>0</v>
      </c>
      <c r="B1" s="1" t="s">
        <v>31</v>
      </c>
      <c r="C1" s="1" t="s">
        <v>29</v>
      </c>
      <c r="D1" s="1" t="s">
        <v>30</v>
      </c>
      <c r="E1" s="1" t="s">
        <v>1</v>
      </c>
      <c r="F1" s="1" t="s">
        <v>2</v>
      </c>
      <c r="G1" s="1" t="s">
        <v>13</v>
      </c>
      <c r="H1" s="1" t="s">
        <v>10</v>
      </c>
      <c r="I1" s="1" t="s">
        <v>11</v>
      </c>
      <c r="J1" s="1" t="s">
        <v>22</v>
      </c>
      <c r="K1" s="1" t="s">
        <v>23</v>
      </c>
      <c r="L1" s="1" t="s">
        <v>25</v>
      </c>
    </row>
    <row r="2" spans="1:14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x14ac:dyDescent="0.2">
      <c r="A3" s="3" t="s">
        <v>3</v>
      </c>
      <c r="B3" s="3" t="s">
        <v>14</v>
      </c>
      <c r="C3" s="3" t="s">
        <v>12</v>
      </c>
      <c r="D3" s="3" t="s">
        <v>12</v>
      </c>
      <c r="E3" s="3" t="s">
        <v>4</v>
      </c>
      <c r="F3" s="3" t="s">
        <v>4</v>
      </c>
      <c r="G3" s="3" t="s">
        <v>14</v>
      </c>
      <c r="H3" s="3" t="s">
        <v>16</v>
      </c>
      <c r="I3" s="3" t="s">
        <v>16</v>
      </c>
      <c r="J3" s="3" t="s">
        <v>17</v>
      </c>
      <c r="K3" s="3" t="s">
        <v>92</v>
      </c>
      <c r="L3" s="3" t="s">
        <v>92</v>
      </c>
    </row>
    <row r="4" spans="1:14" x14ac:dyDescent="0.2">
      <c r="A4" s="3" t="s">
        <v>5</v>
      </c>
      <c r="B4" s="3"/>
      <c r="C4" s="3"/>
      <c r="D4" s="3"/>
      <c r="E4" s="3"/>
      <c r="F4" s="3" t="s">
        <v>6</v>
      </c>
      <c r="G4" s="3"/>
      <c r="H4" s="3"/>
      <c r="I4" s="3"/>
      <c r="J4" s="3"/>
      <c r="K4" s="3"/>
      <c r="L4" s="3"/>
    </row>
    <row r="5" spans="1:14" x14ac:dyDescent="0.2">
      <c r="A5" s="1" t="s">
        <v>7</v>
      </c>
      <c r="B5" s="1" t="s">
        <v>21</v>
      </c>
      <c r="C5" s="1" t="s">
        <v>27</v>
      </c>
      <c r="D5" s="1" t="s">
        <v>28</v>
      </c>
      <c r="E5" s="1" t="s">
        <v>8</v>
      </c>
      <c r="F5" s="1" t="s">
        <v>9</v>
      </c>
      <c r="G5" s="1" t="s">
        <v>15</v>
      </c>
      <c r="H5" s="1" t="s">
        <v>20</v>
      </c>
      <c r="I5" s="1" t="s">
        <v>19</v>
      </c>
      <c r="J5" s="1" t="s">
        <v>18</v>
      </c>
      <c r="K5" s="1" t="s">
        <v>24</v>
      </c>
      <c r="L5" s="1" t="s">
        <v>26</v>
      </c>
      <c r="M5" s="1" t="s">
        <v>93</v>
      </c>
      <c r="N5" s="1" t="s">
        <v>93</v>
      </c>
    </row>
    <row r="6" spans="1:14" s="4" customFormat="1" x14ac:dyDescent="0.2">
      <c r="B6" s="4">
        <v>1</v>
      </c>
      <c r="C6" s="4" t="s">
        <v>52</v>
      </c>
      <c r="D6" s="4" t="s">
        <v>32</v>
      </c>
      <c r="G6" s="4">
        <v>1</v>
      </c>
      <c r="H6" s="4" t="s">
        <v>72</v>
      </c>
      <c r="I6" s="4" t="s">
        <v>94</v>
      </c>
      <c r="J6" s="2" t="str">
        <f>IF(VLOOKUP(M6&amp;"_"&amp;N6,[1]挑战模式!$BH:$BS,9+1,FALSE)="","",VLOOKUP(VLOOKUP(M6&amp;"_"&amp;N6,[1]挑战模式!$BH:$BS,9+1,FALSE),[1]怪物!$B:$K,10,FALSE))&amp;IF(VLOOKUP(M6&amp;"_"&amp;N6,[1]挑战模式!$BH:$BS,9+2,FALSE)="","",";"&amp;VLOOKUP(VLOOKUP(M6&amp;"_"&amp;N6,[1]挑战模式!$BH:$BS,9+2,FALSE),[1]怪物!$B:$K,10,FALSE))&amp;IF(VLOOKUP(M6&amp;"_"&amp;N6,[1]挑战模式!$BH:$BS,9+3,FALSE)="","",";"&amp;VLOOKUP(VLOOKUP(M6&amp;"_"&amp;N6,[1]挑战模式!$BH:$BS,9+3,FALSE),[1]怪物!$B:$K,10,FALSE))</f>
        <v>Monster_BianFu1;Monster_ZhiZhu1;Monster_Niao1</v>
      </c>
      <c r="K6" s="5" t="str">
        <f>"Token_Diamond;"&amp;VLOOKUP(M6&amp;"_"&amp;N6,[1]挑战模式!$BH:$BS,8,FALSE)&amp;IF(VLOOKUP(M6&amp;"_"&amp;N6,[1]挑战模式!$BH:$BS,7,FALSE)="","","|"&amp;VLOOKUP(VLOOKUP(M6&amp;"_"&amp;N6,[1]挑战模式!$BH:$BS,7,FALSE),[1]防御塔!$A:$U,21,FALSE)&amp;";1")</f>
        <v>Token_Diamond;180</v>
      </c>
      <c r="L6" s="2" t="str">
        <f>"Token_Diamond;"&amp;VLOOKUP(M6&amp;"_"&amp;N6,[1]挑战模式!$BH:$BS,9,FALSE)&amp;IF(VLOOKUP(M6&amp;"_"&amp;N6,[1]挑战模式!$BH:$BS,7,FALSE)="","","|"&amp;VLOOKUP(VLOOKUP(M6&amp;"_"&amp;N6,[1]挑战模式!$BH:$BS,7,FALSE),[1]防御塔!$A:$U,21,FALSE)&amp;";1")</f>
        <v>Token_Diamond;80</v>
      </c>
      <c r="M6" s="4">
        <v>1</v>
      </c>
      <c r="N6" s="4">
        <v>1</v>
      </c>
    </row>
    <row r="7" spans="1:14" s="4" customFormat="1" x14ac:dyDescent="0.2">
      <c r="B7" s="4">
        <v>1</v>
      </c>
      <c r="C7" s="4" t="s">
        <v>53</v>
      </c>
      <c r="D7" s="4" t="s">
        <v>33</v>
      </c>
      <c r="G7" s="4">
        <v>2</v>
      </c>
      <c r="H7" s="4" t="s">
        <v>73</v>
      </c>
      <c r="I7" s="4" t="s">
        <v>95</v>
      </c>
      <c r="J7" s="2" t="str">
        <f>IF(VLOOKUP(M7&amp;"_"&amp;N7,[1]挑战模式!$BH:$BS,9+1,FALSE)="","",VLOOKUP(VLOOKUP(M7&amp;"_"&amp;N7,[1]挑战模式!$BH:$BS,9+1,FALSE),[1]怪物!$B:$K,10,FALSE))&amp;IF(VLOOKUP(M7&amp;"_"&amp;N7,[1]挑战模式!$BH:$BS,9+2,FALSE)="","",";"&amp;VLOOKUP(VLOOKUP(M7&amp;"_"&amp;N7,[1]挑战模式!$BH:$BS,9+2,FALSE),[1]怪物!$B:$K,10,FALSE))&amp;IF(VLOOKUP(M7&amp;"_"&amp;N7,[1]挑战模式!$BH:$BS,9+3,FALSE)="","",";"&amp;VLOOKUP(VLOOKUP(M7&amp;"_"&amp;N7,[1]挑战模式!$BH:$BS,9+3,FALSE),[1]怪物!$B:$K,10,FALSE))</f>
        <v>Monster_ZhiZhu1;Monster_Niao1;Monster_StoneGolem1</v>
      </c>
      <c r="K7" s="5" t="str">
        <f>"Token_Diamond;"&amp;VLOOKUP(M7&amp;"_"&amp;N7,[1]挑战模式!$BH:$BS,8,FALSE)&amp;IF(VLOOKUP(M7&amp;"_"&amp;N7,[1]挑战模式!$BH:$BS,7,FALSE)="","","|"&amp;VLOOKUP(VLOOKUP(M7&amp;"_"&amp;N7,[1]挑战模式!$BH:$BS,7,FALSE),[1]防御塔!$A:$U,21,FALSE)&amp;";1")</f>
        <v>Token_Diamond;180</v>
      </c>
      <c r="L7" s="2" t="str">
        <f>"Token_Diamond;"&amp;VLOOKUP(M7&amp;"_"&amp;N7,[1]挑战模式!$BH:$BS,9,FALSE)&amp;IF(VLOOKUP(M7&amp;"_"&amp;N7,[1]挑战模式!$BH:$BS,7,FALSE)="","","|"&amp;VLOOKUP(VLOOKUP(M7&amp;"_"&amp;N7,[1]挑战模式!$BH:$BS,7,FALSE),[1]防御塔!$A:$U,21,FALSE)&amp;";1")</f>
        <v>Token_Diamond;80</v>
      </c>
      <c r="M7" s="4">
        <v>1</v>
      </c>
      <c r="N7" s="4">
        <v>2</v>
      </c>
    </row>
    <row r="8" spans="1:14" s="4" customFormat="1" x14ac:dyDescent="0.2">
      <c r="B8" s="4">
        <v>1</v>
      </c>
      <c r="C8" s="4" t="s">
        <v>54</v>
      </c>
      <c r="D8" s="4" t="s">
        <v>34</v>
      </c>
      <c r="G8" s="4">
        <v>3</v>
      </c>
      <c r="H8" s="4" t="s">
        <v>74</v>
      </c>
      <c r="I8" s="4" t="s">
        <v>96</v>
      </c>
      <c r="J8" s="2" t="str">
        <f>IF(VLOOKUP(M8&amp;"_"&amp;N8,[1]挑战模式!$BH:$BS,9+1,FALSE)="","",VLOOKUP(VLOOKUP(M8&amp;"_"&amp;N8,[1]挑战模式!$BH:$BS,9+1,FALSE),[1]怪物!$B:$K,10,FALSE))&amp;IF(VLOOKUP(M8&amp;"_"&amp;N8,[1]挑战模式!$BH:$BS,9+2,FALSE)="","",";"&amp;VLOOKUP(VLOOKUP(M8&amp;"_"&amp;N8,[1]挑战模式!$BH:$BS,9+2,FALSE),[1]怪物!$B:$K,10,FALSE))&amp;IF(VLOOKUP(M8&amp;"_"&amp;N8,[1]挑战模式!$BH:$BS,9+3,FALSE)="","",";"&amp;VLOOKUP(VLOOKUP(M8&amp;"_"&amp;N8,[1]挑战模式!$BH:$BS,9+3,FALSE),[1]怪物!$B:$K,10,FALSE))</f>
        <v>Monster_Niao1;Monster_StoneGolem1;Monster_Imp1</v>
      </c>
      <c r="K8" s="5" t="str">
        <f>"Token_Diamond;"&amp;VLOOKUP(M8&amp;"_"&amp;N8,[1]挑战模式!$BH:$BS,8,FALSE)&amp;IF(VLOOKUP(M8&amp;"_"&amp;N8,[1]挑战模式!$BH:$BS,7,FALSE)="","","|"&amp;VLOOKUP(VLOOKUP(M8&amp;"_"&amp;N8,[1]挑战模式!$BH:$BS,7,FALSE),[1]防御塔!$A:$U,21,FALSE)&amp;";1")</f>
        <v>Token_Diamond;180</v>
      </c>
      <c r="L8" s="2" t="str">
        <f>"Token_Diamond;"&amp;VLOOKUP(M8&amp;"_"&amp;N8,[1]挑战模式!$BH:$BS,9,FALSE)&amp;IF(VLOOKUP(M8&amp;"_"&amp;N8,[1]挑战模式!$BH:$BS,7,FALSE)="","","|"&amp;VLOOKUP(VLOOKUP(M8&amp;"_"&amp;N8,[1]挑战模式!$BH:$BS,7,FALSE),[1]防御塔!$A:$U,21,FALSE)&amp;";1")</f>
        <v>Token_Diamond;80</v>
      </c>
      <c r="M8" s="4">
        <v>1</v>
      </c>
      <c r="N8" s="4">
        <v>3</v>
      </c>
    </row>
    <row r="9" spans="1:14" s="4" customFormat="1" x14ac:dyDescent="0.2">
      <c r="B9" s="4">
        <v>1</v>
      </c>
      <c r="C9" s="4" t="s">
        <v>55</v>
      </c>
      <c r="D9" s="4" t="s">
        <v>35</v>
      </c>
      <c r="G9" s="4">
        <v>4</v>
      </c>
      <c r="H9" s="4" t="s">
        <v>75</v>
      </c>
      <c r="I9" s="4" t="s">
        <v>97</v>
      </c>
      <c r="J9" s="2" t="str">
        <f>IF(VLOOKUP(M9&amp;"_"&amp;N9,[1]挑战模式!$BH:$BS,9+1,FALSE)="","",VLOOKUP(VLOOKUP(M9&amp;"_"&amp;N9,[1]挑战模式!$BH:$BS,9+1,FALSE),[1]怪物!$B:$K,10,FALSE))&amp;IF(VLOOKUP(M9&amp;"_"&amp;N9,[1]挑战模式!$BH:$BS,9+2,FALSE)="","",";"&amp;VLOOKUP(VLOOKUP(M9&amp;"_"&amp;N9,[1]挑战模式!$BH:$BS,9+2,FALSE),[1]怪物!$B:$K,10,FALSE))&amp;IF(VLOOKUP(M9&amp;"_"&amp;N9,[1]挑战模式!$BH:$BS,9+3,FALSE)="","",";"&amp;VLOOKUP(VLOOKUP(M9&amp;"_"&amp;N9,[1]挑战模式!$BH:$BS,9+3,FALSE),[1]怪物!$B:$K,10,FALSE))</f>
        <v>Monster_StoneGolem1;Monster_Imp1;Monster_Spirit1</v>
      </c>
      <c r="K9" s="5" t="str">
        <f>"Token_Diamond;"&amp;VLOOKUP(M9&amp;"_"&amp;N9,[1]挑战模式!$BH:$BS,8,FALSE)&amp;IF(VLOOKUP(M9&amp;"_"&amp;N9,[1]挑战模式!$BH:$BS,7,FALSE)="","","|"&amp;VLOOKUP(VLOOKUP(M9&amp;"_"&amp;N9,[1]挑战模式!$BH:$BS,7,FALSE),[1]防御塔!$A:$U,21,FALSE)&amp;";1")</f>
        <v>Token_Diamond;180</v>
      </c>
      <c r="L9" s="2" t="str">
        <f>"Token_Diamond;"&amp;VLOOKUP(M9&amp;"_"&amp;N9,[1]挑战模式!$BH:$BS,9,FALSE)&amp;IF(VLOOKUP(M9&amp;"_"&amp;N9,[1]挑战模式!$BH:$BS,7,FALSE)="","","|"&amp;VLOOKUP(VLOOKUP(M9&amp;"_"&amp;N9,[1]挑战模式!$BH:$BS,7,FALSE),[1]防御塔!$A:$U,21,FALSE)&amp;";1")</f>
        <v>Token_Diamond;80</v>
      </c>
      <c r="M9" s="4">
        <v>1</v>
      </c>
      <c r="N9" s="4">
        <v>4</v>
      </c>
    </row>
    <row r="10" spans="1:14" s="4" customFormat="1" x14ac:dyDescent="0.2">
      <c r="B10" s="4">
        <v>1</v>
      </c>
      <c r="C10" s="4" t="s">
        <v>56</v>
      </c>
      <c r="D10" s="4" t="s">
        <v>36</v>
      </c>
      <c r="G10" s="4">
        <v>5</v>
      </c>
      <c r="H10" s="4" t="s">
        <v>76</v>
      </c>
      <c r="I10" s="4" t="s">
        <v>98</v>
      </c>
      <c r="J10" s="2" t="str">
        <f>IF(VLOOKUP(M10&amp;"_"&amp;N10,[1]挑战模式!$BH:$BS,9+1,FALSE)="","",VLOOKUP(VLOOKUP(M10&amp;"_"&amp;N10,[1]挑战模式!$BH:$BS,9+1,FALSE),[1]怪物!$B:$K,10,FALSE))&amp;IF(VLOOKUP(M10&amp;"_"&amp;N10,[1]挑战模式!$BH:$BS,9+2,FALSE)="","",";"&amp;VLOOKUP(VLOOKUP(M10&amp;"_"&amp;N10,[1]挑战模式!$BH:$BS,9+2,FALSE),[1]怪物!$B:$K,10,FALSE))&amp;IF(VLOOKUP(M10&amp;"_"&amp;N10,[1]挑战模式!$BH:$BS,9+3,FALSE)="","",";"&amp;VLOOKUP(VLOOKUP(M10&amp;"_"&amp;N10,[1]挑战模式!$BH:$BS,9+3,FALSE),[1]怪物!$B:$K,10,FALSE))</f>
        <v>Monster_Spirit2;Monster_Niao2;Monster_StoneGolem3</v>
      </c>
      <c r="K10" s="5" t="str">
        <f>"Token_Diamond;"&amp;VLOOKUP(M10&amp;"_"&amp;N10,[1]挑战模式!$BH:$BS,8,FALSE)&amp;IF(VLOOKUP(M10&amp;"_"&amp;N10,[1]挑战模式!$BH:$BS,7,FALSE)="","","|"&amp;VLOOKUP(VLOOKUP(M10&amp;"_"&amp;N10,[1]挑战模式!$BH:$BS,7,FALSE),[1]防御塔!$A:$U,21,FALSE)&amp;";1")</f>
        <v>Token_Diamond;180|Tow21_1;1</v>
      </c>
      <c r="L10" s="2" t="str">
        <f>"Token_Diamond;"&amp;VLOOKUP(M10&amp;"_"&amp;N10,[1]挑战模式!$BH:$BS,9,FALSE)&amp;IF(VLOOKUP(M10&amp;"_"&amp;N10,[1]挑战模式!$BH:$BS,7,FALSE)="","","|"&amp;VLOOKUP(VLOOKUP(M10&amp;"_"&amp;N10,[1]挑战模式!$BH:$BS,7,FALSE),[1]防御塔!$A:$U,21,FALSE)&amp;";1")</f>
        <v>Token_Diamond;80|Tow21_1;1</v>
      </c>
      <c r="M10" s="4">
        <v>1</v>
      </c>
      <c r="N10" s="4">
        <v>5</v>
      </c>
    </row>
    <row r="12" spans="1:14" x14ac:dyDescent="0.2">
      <c r="B12" s="2">
        <v>2</v>
      </c>
      <c r="C12" s="4" t="s">
        <v>57</v>
      </c>
      <c r="D12" s="4" t="s">
        <v>37</v>
      </c>
      <c r="E12" s="4"/>
      <c r="F12" s="4"/>
      <c r="G12" s="4">
        <v>1</v>
      </c>
      <c r="H12" s="4" t="s">
        <v>77</v>
      </c>
      <c r="I12" s="4" t="s">
        <v>99</v>
      </c>
      <c r="J12" s="2" t="str">
        <f>IF(VLOOKUP(M12&amp;"_"&amp;N12,[1]挑战模式!$BH:$BS,9+1,FALSE)="","",VLOOKUP(VLOOKUP(M12&amp;"_"&amp;N12,[1]挑战模式!$BH:$BS,9+1,FALSE),[1]怪物!$B:$K,10,FALSE))&amp;IF(VLOOKUP(M12&amp;"_"&amp;N12,[1]挑战模式!$BH:$BS,9+2,FALSE)="","",";"&amp;VLOOKUP(VLOOKUP(M12&amp;"_"&amp;N12,[1]挑战模式!$BH:$BS,9+2,FALSE),[1]怪物!$B:$K,10,FALSE))&amp;IF(VLOOKUP(M12&amp;"_"&amp;N12,[1]挑战模式!$BH:$BS,9+3,FALSE)="","",";"&amp;VLOOKUP(VLOOKUP(M12&amp;"_"&amp;N12,[1]挑战模式!$BH:$BS,9+3,FALSE),[1]怪物!$B:$K,10,FALSE))</f>
        <v>Monster_MiFeng1;Monster_Rou1;Monster_Scorpid1</v>
      </c>
      <c r="K12" s="5" t="str">
        <f>"Token_Diamond;"&amp;VLOOKUP(M12&amp;"_"&amp;N12,[1]挑战模式!$BH:$BS,8,FALSE)&amp;IF(VLOOKUP(M12&amp;"_"&amp;N12,[1]挑战模式!$BH:$BS,7,FALSE)="","","|"&amp;VLOOKUP(VLOOKUP(M12&amp;"_"&amp;N12,[1]挑战模式!$BH:$BS,7,FALSE),[1]防御塔!$A:$U,21,FALSE)&amp;";1")</f>
        <v>Token_Diamond;180</v>
      </c>
      <c r="L12" s="2" t="str">
        <f>"Token_Diamond;"&amp;VLOOKUP(M12&amp;"_"&amp;N12,[1]挑战模式!$BH:$BS,9,FALSE)&amp;IF(VLOOKUP(M12&amp;"_"&amp;N12,[1]挑战模式!$BH:$BS,7,FALSE)="","","|"&amp;VLOOKUP(VLOOKUP(M12&amp;"_"&amp;N12,[1]挑战模式!$BH:$BS,7,FALSE),[1]防御塔!$A:$U,21,FALSE)&amp;";1")</f>
        <v>Token_Diamond;80</v>
      </c>
      <c r="M12" s="2">
        <v>2</v>
      </c>
      <c r="N12" s="4">
        <v>1</v>
      </c>
    </row>
    <row r="13" spans="1:14" x14ac:dyDescent="0.2">
      <c r="B13" s="2">
        <v>2</v>
      </c>
      <c r="C13" s="4" t="s">
        <v>58</v>
      </c>
      <c r="D13" s="4" t="s">
        <v>38</v>
      </c>
      <c r="E13" s="4"/>
      <c r="F13" s="4"/>
      <c r="G13" s="4">
        <v>2</v>
      </c>
      <c r="H13" s="4" t="s">
        <v>78</v>
      </c>
      <c r="I13" s="4" t="s">
        <v>100</v>
      </c>
      <c r="J13" s="2" t="str">
        <f>IF(VLOOKUP(M13&amp;"_"&amp;N13,[1]挑战模式!$BH:$BS,9+1,FALSE)="","",VLOOKUP(VLOOKUP(M13&amp;"_"&amp;N13,[1]挑战模式!$BH:$BS,9+1,FALSE),[1]怪物!$B:$K,10,FALSE))&amp;IF(VLOOKUP(M13&amp;"_"&amp;N13,[1]挑战模式!$BH:$BS,9+2,FALSE)="","",";"&amp;VLOOKUP(VLOOKUP(M13&amp;"_"&amp;N13,[1]挑战模式!$BH:$BS,9+2,FALSE),[1]怪物!$B:$K,10,FALSE))&amp;IF(VLOOKUP(M13&amp;"_"&amp;N13,[1]挑战模式!$BH:$BS,9+3,FALSE)="","",";"&amp;VLOOKUP(VLOOKUP(M13&amp;"_"&amp;N13,[1]挑战模式!$BH:$BS,9+3,FALSE),[1]怪物!$B:$K,10,FALSE))</f>
        <v>Monster_Rou1;Monster_Scorpid1;Monster_Dan2</v>
      </c>
      <c r="K13" s="5" t="str">
        <f>"Token_Diamond;"&amp;VLOOKUP(M13&amp;"_"&amp;N13,[1]挑战模式!$BH:$BS,8,FALSE)&amp;IF(VLOOKUP(M13&amp;"_"&amp;N13,[1]挑战模式!$BH:$BS,7,FALSE)="","","|"&amp;VLOOKUP(VLOOKUP(M13&amp;"_"&amp;N13,[1]挑战模式!$BH:$BS,7,FALSE),[1]防御塔!$A:$U,21,FALSE)&amp;";1")</f>
        <v>Token_Diamond;180</v>
      </c>
      <c r="L13" s="2" t="str">
        <f>"Token_Diamond;"&amp;VLOOKUP(M13&amp;"_"&amp;N13,[1]挑战模式!$BH:$BS,9,FALSE)&amp;IF(VLOOKUP(M13&amp;"_"&amp;N13,[1]挑战模式!$BH:$BS,7,FALSE)="","","|"&amp;VLOOKUP(VLOOKUP(M13&amp;"_"&amp;N13,[1]挑战模式!$BH:$BS,7,FALSE),[1]防御塔!$A:$U,21,FALSE)&amp;";1")</f>
        <v>Token_Diamond;80</v>
      </c>
      <c r="M13" s="2">
        <v>2</v>
      </c>
      <c r="N13" s="4">
        <v>2</v>
      </c>
    </row>
    <row r="14" spans="1:14" x14ac:dyDescent="0.2">
      <c r="B14" s="2">
        <v>2</v>
      </c>
      <c r="C14" s="4" t="s">
        <v>59</v>
      </c>
      <c r="D14" s="4" t="s">
        <v>39</v>
      </c>
      <c r="E14" s="4"/>
      <c r="F14" s="4"/>
      <c r="G14" s="4">
        <v>3</v>
      </c>
      <c r="H14" s="4" t="s">
        <v>79</v>
      </c>
      <c r="I14" s="4" t="s">
        <v>101</v>
      </c>
      <c r="J14" s="2" t="str">
        <f>IF(VLOOKUP(M14&amp;"_"&amp;N14,[1]挑战模式!$BH:$BS,9+1,FALSE)="","",VLOOKUP(VLOOKUP(M14&amp;"_"&amp;N14,[1]挑战模式!$BH:$BS,9+1,FALSE),[1]怪物!$B:$K,10,FALSE))&amp;IF(VLOOKUP(M14&amp;"_"&amp;N14,[1]挑战模式!$BH:$BS,9+2,FALSE)="","",";"&amp;VLOOKUP(VLOOKUP(M14&amp;"_"&amp;N14,[1]挑战模式!$BH:$BS,9+2,FALSE),[1]怪物!$B:$K,10,FALSE))&amp;IF(VLOOKUP(M14&amp;"_"&amp;N14,[1]挑战模式!$BH:$BS,9+3,FALSE)="","",";"&amp;VLOOKUP(VLOOKUP(M14&amp;"_"&amp;N14,[1]挑战模式!$BH:$BS,9+3,FALSE),[1]怪物!$B:$K,10,FALSE))</f>
        <v>Monster_Scorpid1;Monster_Dan2;Monster_StoneGolem2</v>
      </c>
      <c r="K14" s="5" t="str">
        <f>"Token_Diamond;"&amp;VLOOKUP(M14&amp;"_"&amp;N14,[1]挑战模式!$BH:$BS,8,FALSE)&amp;IF(VLOOKUP(M14&amp;"_"&amp;N14,[1]挑战模式!$BH:$BS,7,FALSE)="","","|"&amp;VLOOKUP(VLOOKUP(M14&amp;"_"&amp;N14,[1]挑战模式!$BH:$BS,7,FALSE),[1]防御塔!$A:$U,21,FALSE)&amp;";1")</f>
        <v>Token_Diamond;180</v>
      </c>
      <c r="L14" s="2" t="str">
        <f>"Token_Diamond;"&amp;VLOOKUP(M14&amp;"_"&amp;N14,[1]挑战模式!$BH:$BS,9,FALSE)&amp;IF(VLOOKUP(M14&amp;"_"&amp;N14,[1]挑战模式!$BH:$BS,7,FALSE)="","","|"&amp;VLOOKUP(VLOOKUP(M14&amp;"_"&amp;N14,[1]挑战模式!$BH:$BS,7,FALSE),[1]防御塔!$A:$U,21,FALSE)&amp;";1")</f>
        <v>Token_Diamond;80</v>
      </c>
      <c r="M14" s="2">
        <v>2</v>
      </c>
      <c r="N14" s="4">
        <v>3</v>
      </c>
    </row>
    <row r="15" spans="1:14" x14ac:dyDescent="0.2">
      <c r="B15" s="2">
        <v>2</v>
      </c>
      <c r="C15" s="4" t="s">
        <v>60</v>
      </c>
      <c r="D15" s="4" t="s">
        <v>40</v>
      </c>
      <c r="E15" s="4"/>
      <c r="F15" s="4"/>
      <c r="G15" s="4">
        <v>4</v>
      </c>
      <c r="H15" s="4" t="s">
        <v>80</v>
      </c>
      <c r="I15" s="4" t="s">
        <v>102</v>
      </c>
      <c r="J15" s="2" t="str">
        <f>IF(VLOOKUP(M15&amp;"_"&amp;N15,[1]挑战模式!$BH:$BS,9+1,FALSE)="","",VLOOKUP(VLOOKUP(M15&amp;"_"&amp;N15,[1]挑战模式!$BH:$BS,9+1,FALSE),[1]怪物!$B:$K,10,FALSE))&amp;IF(VLOOKUP(M15&amp;"_"&amp;N15,[1]挑战模式!$BH:$BS,9+2,FALSE)="","",";"&amp;VLOOKUP(VLOOKUP(M15&amp;"_"&amp;N15,[1]挑战模式!$BH:$BS,9+2,FALSE),[1]怪物!$B:$K,10,FALSE))&amp;IF(VLOOKUP(M15&amp;"_"&amp;N15,[1]挑战模式!$BH:$BS,9+3,FALSE)="","",";"&amp;VLOOKUP(VLOOKUP(M15&amp;"_"&amp;N15,[1]挑战模式!$BH:$BS,9+3,FALSE),[1]怪物!$B:$K,10,FALSE))</f>
        <v>Monster_Dan2;Monster_StoneGolem2;Monster_Gui2</v>
      </c>
      <c r="K15" s="5" t="str">
        <f>"Token_Diamond;"&amp;VLOOKUP(M15&amp;"_"&amp;N15,[1]挑战模式!$BH:$BS,8,FALSE)&amp;IF(VLOOKUP(M15&amp;"_"&amp;N15,[1]挑战模式!$BH:$BS,7,FALSE)="","","|"&amp;VLOOKUP(VLOOKUP(M15&amp;"_"&amp;N15,[1]挑战模式!$BH:$BS,7,FALSE),[1]防御塔!$A:$U,21,FALSE)&amp;";1")</f>
        <v>Token_Diamond;180</v>
      </c>
      <c r="L15" s="2" t="str">
        <f>"Token_Diamond;"&amp;VLOOKUP(M15&amp;"_"&amp;N15,[1]挑战模式!$BH:$BS,9,FALSE)&amp;IF(VLOOKUP(M15&amp;"_"&amp;N15,[1]挑战模式!$BH:$BS,7,FALSE)="","","|"&amp;VLOOKUP(VLOOKUP(M15&amp;"_"&amp;N15,[1]挑战模式!$BH:$BS,7,FALSE),[1]防御塔!$A:$U,21,FALSE)&amp;";1")</f>
        <v>Token_Diamond;80</v>
      </c>
      <c r="M15" s="2">
        <v>2</v>
      </c>
      <c r="N15" s="4">
        <v>4</v>
      </c>
    </row>
    <row r="16" spans="1:14" x14ac:dyDescent="0.2">
      <c r="B16" s="2">
        <v>2</v>
      </c>
      <c r="C16" s="4" t="s">
        <v>61</v>
      </c>
      <c r="D16" s="4" t="s">
        <v>41</v>
      </c>
      <c r="E16" s="4"/>
      <c r="F16" s="4"/>
      <c r="G16" s="4">
        <v>5</v>
      </c>
      <c r="H16" s="4" t="s">
        <v>81</v>
      </c>
      <c r="I16" s="4" t="s">
        <v>103</v>
      </c>
      <c r="J16" s="2" t="str">
        <f>IF(VLOOKUP(M16&amp;"_"&amp;N16,[1]挑战模式!$BH:$BS,9+1,FALSE)="","",VLOOKUP(VLOOKUP(M16&amp;"_"&amp;N16,[1]挑战模式!$BH:$BS,9+1,FALSE),[1]怪物!$B:$K,10,FALSE))&amp;IF(VLOOKUP(M16&amp;"_"&amp;N16,[1]挑战模式!$BH:$BS,9+2,FALSE)="","",";"&amp;VLOOKUP(VLOOKUP(M16&amp;"_"&amp;N16,[1]挑战模式!$BH:$BS,9+2,FALSE),[1]怪物!$B:$K,10,FALSE))&amp;IF(VLOOKUP(M16&amp;"_"&amp;N16,[1]挑战模式!$BH:$BS,9+3,FALSE)="","",";"&amp;VLOOKUP(VLOOKUP(M16&amp;"_"&amp;N16,[1]挑战模式!$BH:$BS,9+3,FALSE),[1]怪物!$B:$K,10,FALSE))</f>
        <v>Monster_Imp2;Monster_FireSpirit2;Monster_Rou3</v>
      </c>
      <c r="K16" s="5" t="str">
        <f>"Token_Diamond;"&amp;VLOOKUP(M16&amp;"_"&amp;N16,[1]挑战模式!$BH:$BS,8,FALSE)&amp;IF(VLOOKUP(M16&amp;"_"&amp;N16,[1]挑战模式!$BH:$BS,7,FALSE)="","","|"&amp;VLOOKUP(VLOOKUP(M16&amp;"_"&amp;N16,[1]挑战模式!$BH:$BS,7,FALSE),[1]防御塔!$A:$U,21,FALSE)&amp;";1")</f>
        <v>Token_Diamond;180|Tow10_1;1</v>
      </c>
      <c r="L16" s="2" t="str">
        <f>"Token_Diamond;"&amp;VLOOKUP(M16&amp;"_"&amp;N16,[1]挑战模式!$BH:$BS,9,FALSE)&amp;IF(VLOOKUP(M16&amp;"_"&amp;N16,[1]挑战模式!$BH:$BS,7,FALSE)="","","|"&amp;VLOOKUP(VLOOKUP(M16&amp;"_"&amp;N16,[1]挑战模式!$BH:$BS,7,FALSE),[1]防御塔!$A:$U,21,FALSE)&amp;";1")</f>
        <v>Token_Diamond;80|Tow10_1;1</v>
      </c>
      <c r="M16" s="2">
        <v>2</v>
      </c>
      <c r="N16" s="4">
        <v>5</v>
      </c>
    </row>
    <row r="18" spans="2:14" x14ac:dyDescent="0.2">
      <c r="B18" s="2">
        <v>3</v>
      </c>
      <c r="C18" s="4" t="s">
        <v>62</v>
      </c>
      <c r="D18" s="4" t="s">
        <v>42</v>
      </c>
      <c r="E18" s="4"/>
      <c r="F18" s="4"/>
      <c r="G18" s="4">
        <v>1</v>
      </c>
      <c r="H18" s="4" t="s">
        <v>82</v>
      </c>
      <c r="I18" s="4" t="s">
        <v>104</v>
      </c>
      <c r="J18" s="2" t="str">
        <f>IF(VLOOKUP(M18&amp;"_"&amp;N18,[1]挑战模式!$BH:$BS,9+1,FALSE)="","",VLOOKUP(VLOOKUP(M18&amp;"_"&amp;N18,[1]挑战模式!$BH:$BS,9+1,FALSE),[1]怪物!$B:$K,10,FALSE))&amp;IF(VLOOKUP(M18&amp;"_"&amp;N18,[1]挑战模式!$BH:$BS,9+2,FALSE)="","",";"&amp;VLOOKUP(VLOOKUP(M18&amp;"_"&amp;N18,[1]挑战模式!$BH:$BS,9+2,FALSE),[1]怪物!$B:$K,10,FALSE))&amp;IF(VLOOKUP(M18&amp;"_"&amp;N18,[1]挑战模式!$BH:$BS,9+3,FALSE)="","",";"&amp;VLOOKUP(VLOOKUP(M18&amp;"_"&amp;N18,[1]挑战模式!$BH:$BS,9+3,FALSE),[1]怪物!$B:$K,10,FALSE))</f>
        <v>Monster_BianFu1;Monster_ZhiZhu1;Monster_XueRen1</v>
      </c>
      <c r="K18" s="5" t="str">
        <f>"Token_Diamond;"&amp;VLOOKUP(M18&amp;"_"&amp;N18,[1]挑战模式!$BH:$BS,8,FALSE)&amp;IF(VLOOKUP(M18&amp;"_"&amp;N18,[1]挑战模式!$BH:$BS,7,FALSE)="","","|"&amp;VLOOKUP(VLOOKUP(M18&amp;"_"&amp;N18,[1]挑战模式!$BH:$BS,7,FALSE),[1]防御塔!$A:$U,21,FALSE)&amp;";1")</f>
        <v>Token_Diamond;180</v>
      </c>
      <c r="L18" s="2" t="str">
        <f>"Token_Diamond;"&amp;VLOOKUP(M18&amp;"_"&amp;N18,[1]挑战模式!$BH:$BS,9,FALSE)&amp;IF(VLOOKUP(M18&amp;"_"&amp;N18,[1]挑战模式!$BH:$BS,7,FALSE)="","","|"&amp;VLOOKUP(VLOOKUP(M18&amp;"_"&amp;N18,[1]挑战模式!$BH:$BS,7,FALSE),[1]防御塔!$A:$U,21,FALSE)&amp;";1")</f>
        <v>Token_Diamond;80</v>
      </c>
      <c r="M18" s="2">
        <v>3</v>
      </c>
      <c r="N18" s="4">
        <v>1</v>
      </c>
    </row>
    <row r="19" spans="2:14" x14ac:dyDescent="0.2">
      <c r="B19" s="2">
        <v>3</v>
      </c>
      <c r="C19" s="4" t="s">
        <v>63</v>
      </c>
      <c r="D19" s="4" t="s">
        <v>43</v>
      </c>
      <c r="E19" s="4"/>
      <c r="F19" s="4"/>
      <c r="G19" s="4">
        <v>2</v>
      </c>
      <c r="H19" s="4" t="s">
        <v>83</v>
      </c>
      <c r="I19" s="4" t="s">
        <v>105</v>
      </c>
      <c r="J19" s="2" t="str">
        <f>IF(VLOOKUP(M19&amp;"_"&amp;N19,[1]挑战模式!$BH:$BS,9+1,FALSE)="","",VLOOKUP(VLOOKUP(M19&amp;"_"&amp;N19,[1]挑战模式!$BH:$BS,9+1,FALSE),[1]怪物!$B:$K,10,FALSE))&amp;IF(VLOOKUP(M19&amp;"_"&amp;N19,[1]挑战模式!$BH:$BS,9+2,FALSE)="","",";"&amp;VLOOKUP(VLOOKUP(M19&amp;"_"&amp;N19,[1]挑战模式!$BH:$BS,9+2,FALSE),[1]怪物!$B:$K,10,FALSE))&amp;IF(VLOOKUP(M19&amp;"_"&amp;N19,[1]挑战模式!$BH:$BS,9+3,FALSE)="","",";"&amp;VLOOKUP(VLOOKUP(M19&amp;"_"&amp;N19,[1]挑战模式!$BH:$BS,9+3,FALSE),[1]怪物!$B:$K,10,FALSE))</f>
        <v>Monster_ZhiZhu1;Monster_XueRen1;Monster_ZhiZhu2</v>
      </c>
      <c r="K19" s="5" t="str">
        <f>"Token_Diamond;"&amp;VLOOKUP(M19&amp;"_"&amp;N19,[1]挑战模式!$BH:$BS,8,FALSE)&amp;IF(VLOOKUP(M19&amp;"_"&amp;N19,[1]挑战模式!$BH:$BS,7,FALSE)="","","|"&amp;VLOOKUP(VLOOKUP(M19&amp;"_"&amp;N19,[1]挑战模式!$BH:$BS,7,FALSE),[1]防御塔!$A:$U,21,FALSE)&amp;";1")</f>
        <v>Token_Diamond;180</v>
      </c>
      <c r="L19" s="2" t="str">
        <f>"Token_Diamond;"&amp;VLOOKUP(M19&amp;"_"&amp;N19,[1]挑战模式!$BH:$BS,9,FALSE)&amp;IF(VLOOKUP(M19&amp;"_"&amp;N19,[1]挑战模式!$BH:$BS,7,FALSE)="","","|"&amp;VLOOKUP(VLOOKUP(M19&amp;"_"&amp;N19,[1]挑战模式!$BH:$BS,7,FALSE),[1]防御塔!$A:$U,21,FALSE)&amp;";1")</f>
        <v>Token_Diamond;80</v>
      </c>
      <c r="M19" s="2">
        <v>3</v>
      </c>
      <c r="N19" s="4">
        <v>2</v>
      </c>
    </row>
    <row r="20" spans="2:14" x14ac:dyDescent="0.2">
      <c r="B20" s="2">
        <v>3</v>
      </c>
      <c r="C20" s="4" t="s">
        <v>64</v>
      </c>
      <c r="D20" s="4" t="s">
        <v>44</v>
      </c>
      <c r="E20" s="4"/>
      <c r="F20" s="4"/>
      <c r="G20" s="4">
        <v>3</v>
      </c>
      <c r="H20" s="4" t="s">
        <v>84</v>
      </c>
      <c r="I20" s="4" t="s">
        <v>106</v>
      </c>
      <c r="J20" s="2" t="str">
        <f>IF(VLOOKUP(M20&amp;"_"&amp;N20,[1]挑战模式!$BH:$BS,9+1,FALSE)="","",VLOOKUP(VLOOKUP(M20&amp;"_"&amp;N20,[1]挑战模式!$BH:$BS,9+1,FALSE),[1]怪物!$B:$K,10,FALSE))&amp;IF(VLOOKUP(M20&amp;"_"&amp;N20,[1]挑战模式!$BH:$BS,9+2,FALSE)="","",";"&amp;VLOOKUP(VLOOKUP(M20&amp;"_"&amp;N20,[1]挑战模式!$BH:$BS,9+2,FALSE),[1]怪物!$B:$K,10,FALSE))&amp;IF(VLOOKUP(M20&amp;"_"&amp;N20,[1]挑战模式!$BH:$BS,9+3,FALSE)="","",";"&amp;VLOOKUP(VLOOKUP(M20&amp;"_"&amp;N20,[1]挑战模式!$BH:$BS,9+3,FALSE),[1]怪物!$B:$K,10,FALSE))</f>
        <v>Monster_XueRen1;Monster_ZhiZhu2;Monster_Skull2</v>
      </c>
      <c r="K20" s="5" t="str">
        <f>"Token_Diamond;"&amp;VLOOKUP(M20&amp;"_"&amp;N20,[1]挑战模式!$BH:$BS,8,FALSE)&amp;IF(VLOOKUP(M20&amp;"_"&amp;N20,[1]挑战模式!$BH:$BS,7,FALSE)="","","|"&amp;VLOOKUP(VLOOKUP(M20&amp;"_"&amp;N20,[1]挑战模式!$BH:$BS,7,FALSE),[1]防御塔!$A:$U,21,FALSE)&amp;";1")</f>
        <v>Token_Diamond;180</v>
      </c>
      <c r="L20" s="2" t="str">
        <f>"Token_Diamond;"&amp;VLOOKUP(M20&amp;"_"&amp;N20,[1]挑战模式!$BH:$BS,9,FALSE)&amp;IF(VLOOKUP(M20&amp;"_"&amp;N20,[1]挑战模式!$BH:$BS,7,FALSE)="","","|"&amp;VLOOKUP(VLOOKUP(M20&amp;"_"&amp;N20,[1]挑战模式!$BH:$BS,7,FALSE),[1]防御塔!$A:$U,21,FALSE)&amp;";1")</f>
        <v>Token_Diamond;80</v>
      </c>
      <c r="M20" s="2">
        <v>3</v>
      </c>
      <c r="N20" s="4">
        <v>3</v>
      </c>
    </row>
    <row r="21" spans="2:14" x14ac:dyDescent="0.2">
      <c r="B21" s="2">
        <v>3</v>
      </c>
      <c r="C21" s="4" t="s">
        <v>65</v>
      </c>
      <c r="D21" s="4" t="s">
        <v>45</v>
      </c>
      <c r="E21" s="4"/>
      <c r="F21" s="4"/>
      <c r="G21" s="4">
        <v>4</v>
      </c>
      <c r="H21" s="4" t="s">
        <v>85</v>
      </c>
      <c r="I21" s="4" t="s">
        <v>107</v>
      </c>
      <c r="J21" s="2" t="str">
        <f>IF(VLOOKUP(M21&amp;"_"&amp;N21,[1]挑战模式!$BH:$BS,9+1,FALSE)="","",VLOOKUP(VLOOKUP(M21&amp;"_"&amp;N21,[1]挑战模式!$BH:$BS,9+1,FALSE),[1]怪物!$B:$K,10,FALSE))&amp;IF(VLOOKUP(M21&amp;"_"&amp;N21,[1]挑战模式!$BH:$BS,9+2,FALSE)="","",";"&amp;VLOOKUP(VLOOKUP(M21&amp;"_"&amp;N21,[1]挑战模式!$BH:$BS,9+2,FALSE),[1]怪物!$B:$K,10,FALSE))&amp;IF(VLOOKUP(M21&amp;"_"&amp;N21,[1]挑战模式!$BH:$BS,9+3,FALSE)="","",";"&amp;VLOOKUP(VLOOKUP(M21&amp;"_"&amp;N21,[1]挑战模式!$BH:$BS,9+3,FALSE),[1]怪物!$B:$K,10,FALSE))</f>
        <v>Monster_ZhiZhu2;Monster_Skull2;Monster_Spirit1</v>
      </c>
      <c r="K21" s="5" t="str">
        <f>"Token_Diamond;"&amp;VLOOKUP(M21&amp;"_"&amp;N21,[1]挑战模式!$BH:$BS,8,FALSE)&amp;IF(VLOOKUP(M21&amp;"_"&amp;N21,[1]挑战模式!$BH:$BS,7,FALSE)="","","|"&amp;VLOOKUP(VLOOKUP(M21&amp;"_"&amp;N21,[1]挑战模式!$BH:$BS,7,FALSE),[1]防御塔!$A:$U,21,FALSE)&amp;";1")</f>
        <v>Token_Diamond;180</v>
      </c>
      <c r="L21" s="2" t="str">
        <f>"Token_Diamond;"&amp;VLOOKUP(M21&amp;"_"&amp;N21,[1]挑战模式!$BH:$BS,9,FALSE)&amp;IF(VLOOKUP(M21&amp;"_"&amp;N21,[1]挑战模式!$BH:$BS,7,FALSE)="","","|"&amp;VLOOKUP(VLOOKUP(M21&amp;"_"&amp;N21,[1]挑战模式!$BH:$BS,7,FALSE),[1]防御塔!$A:$U,21,FALSE)&amp;";1")</f>
        <v>Token_Diamond;80</v>
      </c>
      <c r="M21" s="2">
        <v>3</v>
      </c>
      <c r="N21" s="4">
        <v>4</v>
      </c>
    </row>
    <row r="22" spans="2:14" x14ac:dyDescent="0.2">
      <c r="B22" s="2">
        <v>3</v>
      </c>
      <c r="C22" s="4" t="s">
        <v>66</v>
      </c>
      <c r="D22" s="4" t="s">
        <v>46</v>
      </c>
      <c r="E22" s="4"/>
      <c r="F22" s="4"/>
      <c r="G22" s="4">
        <v>5</v>
      </c>
      <c r="H22" s="4" t="s">
        <v>86</v>
      </c>
      <c r="I22" s="4" t="s">
        <v>108</v>
      </c>
      <c r="J22" s="2" t="str">
        <f>IF(VLOOKUP(M22&amp;"_"&amp;N22,[1]挑战模式!$BH:$BS,9+1,FALSE)="","",VLOOKUP(VLOOKUP(M22&amp;"_"&amp;N22,[1]挑战模式!$BH:$BS,9+1,FALSE),[1]怪物!$B:$K,10,FALSE))&amp;IF(VLOOKUP(M22&amp;"_"&amp;N22,[1]挑战模式!$BH:$BS,9+2,FALSE)="","",";"&amp;VLOOKUP(VLOOKUP(M22&amp;"_"&amp;N22,[1]挑战模式!$BH:$BS,9+2,FALSE),[1]怪物!$B:$K,10,FALSE))&amp;IF(VLOOKUP(M22&amp;"_"&amp;N22,[1]挑战模式!$BH:$BS,9+3,FALSE)="","",";"&amp;VLOOKUP(VLOOKUP(M22&amp;"_"&amp;N22,[1]挑战模式!$BH:$BS,9+3,FALSE),[1]怪物!$B:$K,10,FALSE))</f>
        <v>Monster_Spirit2;Monster_XueRen2;Monster_XueRen3</v>
      </c>
      <c r="K22" s="5" t="str">
        <f>"Token_Diamond;"&amp;VLOOKUP(M22&amp;"_"&amp;N22,[1]挑战模式!$BH:$BS,8,FALSE)&amp;IF(VLOOKUP(M22&amp;"_"&amp;N22,[1]挑战模式!$BH:$BS,7,FALSE)="","","|"&amp;VLOOKUP(VLOOKUP(M22&amp;"_"&amp;N22,[1]挑战模式!$BH:$BS,7,FALSE),[1]防御塔!$A:$U,21,FALSE)&amp;";1")</f>
        <v>Token_Diamond;180|Tow23_1;1</v>
      </c>
      <c r="L22" s="2" t="str">
        <f>"Token_Diamond;"&amp;VLOOKUP(M22&amp;"_"&amp;N22,[1]挑战模式!$BH:$BS,9,FALSE)&amp;IF(VLOOKUP(M22&amp;"_"&amp;N22,[1]挑战模式!$BH:$BS,7,FALSE)="","","|"&amp;VLOOKUP(VLOOKUP(M22&amp;"_"&amp;N22,[1]挑战模式!$BH:$BS,7,FALSE),[1]防御塔!$A:$U,21,FALSE)&amp;";1")</f>
        <v>Token_Diamond;80|Tow23_1;1</v>
      </c>
      <c r="M22" s="2">
        <v>3</v>
      </c>
      <c r="N22" s="4">
        <v>5</v>
      </c>
    </row>
    <row r="24" spans="2:14" x14ac:dyDescent="0.2">
      <c r="B24" s="2">
        <v>4</v>
      </c>
      <c r="C24" s="4" t="s">
        <v>67</v>
      </c>
      <c r="D24" s="4" t="s">
        <v>47</v>
      </c>
      <c r="E24" s="4"/>
      <c r="F24" s="4"/>
      <c r="G24" s="4">
        <v>1</v>
      </c>
      <c r="H24" s="4" t="s">
        <v>87</v>
      </c>
      <c r="I24" s="4" t="s">
        <v>109</v>
      </c>
      <c r="J24" s="2" t="str">
        <f>IF(VLOOKUP(M24&amp;"_"&amp;N24,[1]挑战模式!$BH:$BS,9+1,FALSE)="","",VLOOKUP(VLOOKUP(M24&amp;"_"&amp;N24,[1]挑战模式!$BH:$BS,9+1,FALSE),[1]怪物!$B:$K,10,FALSE))&amp;IF(VLOOKUP(M24&amp;"_"&amp;N24,[1]挑战模式!$BH:$BS,9+2,FALSE)="","",";"&amp;VLOOKUP(VLOOKUP(M24&amp;"_"&amp;N24,[1]挑战模式!$BH:$BS,9+2,FALSE),[1]怪物!$B:$K,10,FALSE))&amp;IF(VLOOKUP(M24&amp;"_"&amp;N24,[1]挑战模式!$BH:$BS,9+3,FALSE)="","",";"&amp;VLOOKUP(VLOOKUP(M24&amp;"_"&amp;N24,[1]挑战模式!$BH:$BS,9+3,FALSE),[1]怪物!$B:$K,10,FALSE))</f>
        <v>Monster_FireSpirit1;Monster_Gui1;Monster_WuGui1</v>
      </c>
      <c r="K24" s="5" t="str">
        <f>"Token_Diamond;"&amp;VLOOKUP(M24&amp;"_"&amp;N24,[1]挑战模式!$BH:$BS,8,FALSE)&amp;IF(VLOOKUP(M24&amp;"_"&amp;N24,[1]挑战模式!$BH:$BS,7,FALSE)="","","|"&amp;VLOOKUP(VLOOKUP(M24&amp;"_"&amp;N24,[1]挑战模式!$BH:$BS,7,FALSE),[1]防御塔!$A:$U,21,FALSE)&amp;";1")</f>
        <v>Token_Diamond;180</v>
      </c>
      <c r="L24" s="2" t="str">
        <f>"Token_Diamond;"&amp;VLOOKUP(M24&amp;"_"&amp;N24,[1]挑战模式!$BH:$BS,9,FALSE)&amp;IF(VLOOKUP(M24&amp;"_"&amp;N24,[1]挑战模式!$BH:$BS,7,FALSE)="","","|"&amp;VLOOKUP(VLOOKUP(M24&amp;"_"&amp;N24,[1]挑战模式!$BH:$BS,7,FALSE),[1]防御塔!$A:$U,21,FALSE)&amp;";1")</f>
        <v>Token_Diamond;80</v>
      </c>
      <c r="M24" s="2">
        <v>4</v>
      </c>
      <c r="N24" s="4">
        <v>1</v>
      </c>
    </row>
    <row r="25" spans="2:14" x14ac:dyDescent="0.2">
      <c r="B25" s="2">
        <v>4</v>
      </c>
      <c r="C25" s="4" t="s">
        <v>68</v>
      </c>
      <c r="D25" s="4" t="s">
        <v>48</v>
      </c>
      <c r="E25" s="4"/>
      <c r="F25" s="4"/>
      <c r="G25" s="4">
        <v>2</v>
      </c>
      <c r="H25" s="4" t="s">
        <v>88</v>
      </c>
      <c r="I25" s="4" t="s">
        <v>110</v>
      </c>
      <c r="J25" s="2" t="str">
        <f>IF(VLOOKUP(M25&amp;"_"&amp;N25,[1]挑战模式!$BH:$BS,9+1,FALSE)="","",VLOOKUP(VLOOKUP(M25&amp;"_"&amp;N25,[1]挑战模式!$BH:$BS,9+1,FALSE),[1]怪物!$B:$K,10,FALSE))&amp;IF(VLOOKUP(M25&amp;"_"&amp;N25,[1]挑战模式!$BH:$BS,9+2,FALSE)="","",";"&amp;VLOOKUP(VLOOKUP(M25&amp;"_"&amp;N25,[1]挑战模式!$BH:$BS,9+2,FALSE),[1]怪物!$B:$K,10,FALSE))&amp;IF(VLOOKUP(M25&amp;"_"&amp;N25,[1]挑战模式!$BH:$BS,9+3,FALSE)="","",";"&amp;VLOOKUP(VLOOKUP(M25&amp;"_"&amp;N25,[1]挑战模式!$BH:$BS,9+3,FALSE),[1]怪物!$B:$K,10,FALSE))</f>
        <v>Monster_Gui1;Monster_WuGui1;Monster_MiFeng2</v>
      </c>
      <c r="K25" s="5" t="str">
        <f>"Token_Diamond;"&amp;VLOOKUP(M25&amp;"_"&amp;N25,[1]挑战模式!$BH:$BS,8,FALSE)&amp;IF(VLOOKUP(M25&amp;"_"&amp;N25,[1]挑战模式!$BH:$BS,7,FALSE)="","","|"&amp;VLOOKUP(VLOOKUP(M25&amp;"_"&amp;N25,[1]挑战模式!$BH:$BS,7,FALSE),[1]防御塔!$A:$U,21,FALSE)&amp;";1")</f>
        <v>Token_Diamond;180</v>
      </c>
      <c r="L25" s="2" t="str">
        <f>"Token_Diamond;"&amp;VLOOKUP(M25&amp;"_"&amp;N25,[1]挑战模式!$BH:$BS,9,FALSE)&amp;IF(VLOOKUP(M25&amp;"_"&amp;N25,[1]挑战模式!$BH:$BS,7,FALSE)="","","|"&amp;VLOOKUP(VLOOKUP(M25&amp;"_"&amp;N25,[1]挑战模式!$BH:$BS,7,FALSE),[1]防御塔!$A:$U,21,FALSE)&amp;";1")</f>
        <v>Token_Diamond;80</v>
      </c>
      <c r="M25" s="2">
        <v>4</v>
      </c>
      <c r="N25" s="4">
        <v>2</v>
      </c>
    </row>
    <row r="26" spans="2:14" x14ac:dyDescent="0.2">
      <c r="B26" s="2">
        <v>4</v>
      </c>
      <c r="C26" s="4" t="s">
        <v>69</v>
      </c>
      <c r="D26" s="4" t="s">
        <v>49</v>
      </c>
      <c r="E26" s="4"/>
      <c r="F26" s="4"/>
      <c r="G26" s="4">
        <v>3</v>
      </c>
      <c r="H26" s="4" t="s">
        <v>89</v>
      </c>
      <c r="I26" s="4" t="s">
        <v>111</v>
      </c>
      <c r="J26" s="2" t="str">
        <f>IF(VLOOKUP(M26&amp;"_"&amp;N26,[1]挑战模式!$BH:$BS,9+1,FALSE)="","",VLOOKUP(VLOOKUP(M26&amp;"_"&amp;N26,[1]挑战模式!$BH:$BS,9+1,FALSE),[1]怪物!$B:$K,10,FALSE))&amp;IF(VLOOKUP(M26&amp;"_"&amp;N26,[1]挑战模式!$BH:$BS,9+2,FALSE)="","",";"&amp;VLOOKUP(VLOOKUP(M26&amp;"_"&amp;N26,[1]挑战模式!$BH:$BS,9+2,FALSE),[1]怪物!$B:$K,10,FALSE))&amp;IF(VLOOKUP(M26&amp;"_"&amp;N26,[1]挑战模式!$BH:$BS,9+3,FALSE)="","",";"&amp;VLOOKUP(VLOOKUP(M26&amp;"_"&amp;N26,[1]挑战模式!$BH:$BS,9+3,FALSE),[1]怪物!$B:$K,10,FALSE))</f>
        <v>Monster_WuGui1;Monster_MiFeng2;Monster_WuGui2</v>
      </c>
      <c r="K26" s="5" t="str">
        <f>"Token_Diamond;"&amp;VLOOKUP(M26&amp;"_"&amp;N26,[1]挑战模式!$BH:$BS,8,FALSE)&amp;IF(VLOOKUP(M26&amp;"_"&amp;N26,[1]挑战模式!$BH:$BS,7,FALSE)="","","|"&amp;VLOOKUP(VLOOKUP(M26&amp;"_"&amp;N26,[1]挑战模式!$BH:$BS,7,FALSE),[1]防御塔!$A:$U,21,FALSE)&amp;";1")</f>
        <v>Token_Diamond;180</v>
      </c>
      <c r="L26" s="2" t="str">
        <f>"Token_Diamond;"&amp;VLOOKUP(M26&amp;"_"&amp;N26,[1]挑战模式!$BH:$BS,9,FALSE)&amp;IF(VLOOKUP(M26&amp;"_"&amp;N26,[1]挑战模式!$BH:$BS,7,FALSE)="","","|"&amp;VLOOKUP(VLOOKUP(M26&amp;"_"&amp;N26,[1]挑战模式!$BH:$BS,7,FALSE),[1]防御塔!$A:$U,21,FALSE)&amp;";1")</f>
        <v>Token_Diamond;80</v>
      </c>
      <c r="M26" s="2">
        <v>4</v>
      </c>
      <c r="N26" s="4">
        <v>3</v>
      </c>
    </row>
    <row r="27" spans="2:14" x14ac:dyDescent="0.2">
      <c r="B27" s="2">
        <v>4</v>
      </c>
      <c r="C27" s="4" t="s">
        <v>70</v>
      </c>
      <c r="D27" s="4" t="s">
        <v>50</v>
      </c>
      <c r="E27" s="4"/>
      <c r="F27" s="4"/>
      <c r="G27" s="4">
        <v>4</v>
      </c>
      <c r="H27" s="4" t="s">
        <v>90</v>
      </c>
      <c r="I27" s="4" t="s">
        <v>112</v>
      </c>
      <c r="J27" s="2" t="str">
        <f>IF(VLOOKUP(M27&amp;"_"&amp;N27,[1]挑战模式!$BH:$BS,9+1,FALSE)="","",VLOOKUP(VLOOKUP(M27&amp;"_"&amp;N27,[1]挑战模式!$BH:$BS,9+1,FALSE),[1]怪物!$B:$K,10,FALSE))&amp;IF(VLOOKUP(M27&amp;"_"&amp;N27,[1]挑战模式!$BH:$BS,9+2,FALSE)="","",";"&amp;VLOOKUP(VLOOKUP(M27&amp;"_"&amp;N27,[1]挑战模式!$BH:$BS,9+2,FALSE),[1]怪物!$B:$K,10,FALSE))&amp;IF(VLOOKUP(M27&amp;"_"&amp;N27,[1]挑战模式!$BH:$BS,9+3,FALSE)="","",";"&amp;VLOOKUP(VLOOKUP(M27&amp;"_"&amp;N27,[1]挑战模式!$BH:$BS,9+3,FALSE),[1]怪物!$B:$K,10,FALSE))</f>
        <v>Monster_MiFeng2;Monster_WuGui2;Monster_Gui2</v>
      </c>
      <c r="K27" s="5" t="str">
        <f>"Token_Diamond;"&amp;VLOOKUP(M27&amp;"_"&amp;N27,[1]挑战模式!$BH:$BS,8,FALSE)&amp;IF(VLOOKUP(M27&amp;"_"&amp;N27,[1]挑战模式!$BH:$BS,7,FALSE)="","","|"&amp;VLOOKUP(VLOOKUP(M27&amp;"_"&amp;N27,[1]挑战模式!$BH:$BS,7,FALSE),[1]防御塔!$A:$U,21,FALSE)&amp;";1")</f>
        <v>Token_Diamond;180</v>
      </c>
      <c r="L27" s="2" t="str">
        <f>"Token_Diamond;"&amp;VLOOKUP(M27&amp;"_"&amp;N27,[1]挑战模式!$BH:$BS,9,FALSE)&amp;IF(VLOOKUP(M27&amp;"_"&amp;N27,[1]挑战模式!$BH:$BS,7,FALSE)="","","|"&amp;VLOOKUP(VLOOKUP(M27&amp;"_"&amp;N27,[1]挑战模式!$BH:$BS,7,FALSE),[1]防御塔!$A:$U,21,FALSE)&amp;";1")</f>
        <v>Token_Diamond;80</v>
      </c>
      <c r="M27" s="2">
        <v>4</v>
      </c>
      <c r="N27" s="4">
        <v>4</v>
      </c>
    </row>
    <row r="28" spans="2:14" x14ac:dyDescent="0.2">
      <c r="B28" s="2">
        <v>4</v>
      </c>
      <c r="C28" s="4" t="s">
        <v>71</v>
      </c>
      <c r="D28" s="4" t="s">
        <v>51</v>
      </c>
      <c r="E28" s="4"/>
      <c r="F28" s="4"/>
      <c r="G28" s="4">
        <v>5</v>
      </c>
      <c r="H28" s="4" t="s">
        <v>91</v>
      </c>
      <c r="I28" s="4" t="s">
        <v>113</v>
      </c>
      <c r="J28" s="2" t="str">
        <f>IF(VLOOKUP(M28&amp;"_"&amp;N28,[1]挑战模式!$BH:$BS,9+1,FALSE)="","",VLOOKUP(VLOOKUP(M28&amp;"_"&amp;N28,[1]挑战模式!$BH:$BS,9+1,FALSE),[1]怪物!$B:$K,10,FALSE))&amp;IF(VLOOKUP(M28&amp;"_"&amp;N28,[1]挑战模式!$BH:$BS,9+2,FALSE)="","",";"&amp;VLOOKUP(VLOOKUP(M28&amp;"_"&amp;N28,[1]挑战模式!$BH:$BS,9+2,FALSE),[1]怪物!$B:$K,10,FALSE))&amp;IF(VLOOKUP(M28&amp;"_"&amp;N28,[1]挑战模式!$BH:$BS,9+3,FALSE)="","",";"&amp;VLOOKUP(VLOOKUP(M28&amp;"_"&amp;N28,[1]挑战模式!$BH:$BS,9+3,FALSE),[1]怪物!$B:$K,10,FALSE))</f>
        <v>Monster_Imp2;Monster_ZhongZi2;Monster_WuGui3</v>
      </c>
      <c r="K28" s="5" t="str">
        <f>"Token_Diamond;"&amp;VLOOKUP(M28&amp;"_"&amp;N28,[1]挑战模式!$BH:$BS,8,FALSE)&amp;IF(VLOOKUP(M28&amp;"_"&amp;N28,[1]挑战模式!$BH:$BS,7,FALSE)="","","|"&amp;VLOOKUP(VLOOKUP(M28&amp;"_"&amp;N28,[1]挑战模式!$BH:$BS,7,FALSE),[1]防御塔!$A:$U,21,FALSE)&amp;";1")</f>
        <v>Token_Diamond;180|Tow17_1;1</v>
      </c>
      <c r="L28" s="2" t="str">
        <f>"Token_Diamond;"&amp;VLOOKUP(M28&amp;"_"&amp;N28,[1]挑战模式!$BH:$BS,9,FALSE)&amp;IF(VLOOKUP(M28&amp;"_"&amp;N28,[1]挑战模式!$BH:$BS,7,FALSE)="","","|"&amp;VLOOKUP(VLOOKUP(M28&amp;"_"&amp;N28,[1]挑战模式!$BH:$BS,7,FALSE),[1]防御塔!$A:$U,21,FALSE)&amp;";1")</f>
        <v>Token_Diamond;80|Tow17_1;1</v>
      </c>
      <c r="M28" s="2">
        <v>4</v>
      </c>
      <c r="N28" s="4">
        <v>5</v>
      </c>
    </row>
    <row r="34" spans="4:4" x14ac:dyDescent="0.2">
      <c r="D34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4D7A-8C46-40DD-982B-0549B49F7F34}">
  <dimension ref="A1:M15"/>
  <sheetViews>
    <sheetView workbookViewId="0">
      <selection activeCell="A6" sqref="A6:XFD24"/>
    </sheetView>
  </sheetViews>
  <sheetFormatPr defaultColWidth="9" defaultRowHeight="14.25" x14ac:dyDescent="0.2"/>
  <cols>
    <col min="1" max="1" width="9" style="2"/>
    <col min="2" max="2" width="12.375" style="2" customWidth="1"/>
    <col min="3" max="4" width="36.25" style="2" customWidth="1"/>
    <col min="5" max="6" width="6.375" style="2" bestFit="1" customWidth="1"/>
    <col min="7" max="7" width="11.875" style="2" customWidth="1"/>
    <col min="8" max="8" width="18.375" style="2" bestFit="1" customWidth="1"/>
    <col min="9" max="12" width="20.5" style="2" customWidth="1"/>
    <col min="13" max="16384" width="9" style="2"/>
  </cols>
  <sheetData>
    <row r="1" spans="1:13" x14ac:dyDescent="0.2">
      <c r="A1" s="1" t="s">
        <v>0</v>
      </c>
      <c r="B1" s="1" t="s">
        <v>31</v>
      </c>
      <c r="C1" s="1" t="s">
        <v>29</v>
      </c>
      <c r="D1" s="1" t="s">
        <v>30</v>
      </c>
      <c r="E1" s="1" t="s">
        <v>1</v>
      </c>
      <c r="F1" s="1" t="s">
        <v>2</v>
      </c>
      <c r="G1" s="1" t="s">
        <v>13</v>
      </c>
      <c r="H1" s="1" t="s">
        <v>10</v>
      </c>
      <c r="I1" s="1" t="s">
        <v>11</v>
      </c>
      <c r="J1" s="1" t="s">
        <v>22</v>
      </c>
      <c r="K1" s="1" t="s">
        <v>23</v>
      </c>
      <c r="L1" s="1" t="s">
        <v>25</v>
      </c>
    </row>
    <row r="2" spans="1:13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">
      <c r="A3" s="3" t="s">
        <v>3</v>
      </c>
      <c r="B3" s="3" t="s">
        <v>14</v>
      </c>
      <c r="C3" s="3" t="s">
        <v>12</v>
      </c>
      <c r="D3" s="3" t="s">
        <v>12</v>
      </c>
      <c r="E3" s="3" t="s">
        <v>4</v>
      </c>
      <c r="F3" s="3" t="s">
        <v>4</v>
      </c>
      <c r="G3" s="3" t="s">
        <v>14</v>
      </c>
      <c r="H3" s="3" t="s">
        <v>16</v>
      </c>
      <c r="I3" s="3" t="s">
        <v>16</v>
      </c>
      <c r="J3" s="3" t="s">
        <v>17</v>
      </c>
      <c r="K3" s="3" t="s">
        <v>17</v>
      </c>
      <c r="L3" s="3" t="s">
        <v>17</v>
      </c>
    </row>
    <row r="4" spans="1:13" x14ac:dyDescent="0.2">
      <c r="A4" s="3" t="s">
        <v>5</v>
      </c>
      <c r="B4" s="3"/>
      <c r="C4" s="3"/>
      <c r="D4" s="3"/>
      <c r="E4" s="3"/>
      <c r="F4" s="3" t="s">
        <v>6</v>
      </c>
      <c r="G4" s="3"/>
      <c r="H4" s="3"/>
      <c r="I4" s="3"/>
      <c r="J4" s="3"/>
      <c r="K4" s="3"/>
      <c r="L4" s="3"/>
    </row>
    <row r="5" spans="1:13" x14ac:dyDescent="0.2">
      <c r="A5" s="1" t="s">
        <v>7</v>
      </c>
      <c r="B5" s="1" t="s">
        <v>21</v>
      </c>
      <c r="C5" s="1" t="s">
        <v>27</v>
      </c>
      <c r="D5" s="1" t="s">
        <v>28</v>
      </c>
      <c r="E5" s="1" t="s">
        <v>8</v>
      </c>
      <c r="F5" s="1" t="s">
        <v>9</v>
      </c>
      <c r="G5" s="1" t="s">
        <v>15</v>
      </c>
      <c r="H5" s="1" t="s">
        <v>20</v>
      </c>
      <c r="I5" s="1" t="s">
        <v>19</v>
      </c>
      <c r="J5" s="1" t="s">
        <v>18</v>
      </c>
      <c r="K5" s="1" t="s">
        <v>24</v>
      </c>
      <c r="L5" s="1" t="s">
        <v>26</v>
      </c>
    </row>
    <row r="6" spans="1:13" s="4" customFormat="1" x14ac:dyDescent="0.2">
      <c r="J6" s="2"/>
      <c r="K6" s="2"/>
      <c r="L6" s="2"/>
    </row>
    <row r="7" spans="1:13" s="4" customFormat="1" x14ac:dyDescent="0.2">
      <c r="J7" s="2"/>
      <c r="K7" s="2"/>
      <c r="L7" s="2"/>
    </row>
    <row r="8" spans="1:13" s="4" customFormat="1" x14ac:dyDescent="0.2">
      <c r="J8" s="2"/>
      <c r="K8" s="2"/>
      <c r="L8" s="2"/>
    </row>
    <row r="9" spans="1:13" s="4" customFormat="1" x14ac:dyDescent="0.2">
      <c r="J9" s="2"/>
      <c r="K9" s="2"/>
      <c r="L9" s="2"/>
    </row>
    <row r="10" spans="1:13" s="4" customFormat="1" x14ac:dyDescent="0.2">
      <c r="J10" s="2"/>
      <c r="K10" s="2"/>
      <c r="L10" s="2"/>
    </row>
    <row r="11" spans="1:13" s="4" customFormat="1" x14ac:dyDescent="0.2">
      <c r="J11" s="2"/>
      <c r="K11" s="2"/>
      <c r="L11" s="2"/>
    </row>
    <row r="12" spans="1:13" s="4" customFormat="1" x14ac:dyDescent="0.2">
      <c r="J12" s="2"/>
      <c r="K12" s="2"/>
      <c r="L12" s="2"/>
    </row>
    <row r="13" spans="1:13" x14ac:dyDescent="0.2">
      <c r="B13" s="4"/>
      <c r="C13" s="4"/>
      <c r="D13" s="4"/>
      <c r="G13" s="4"/>
      <c r="H13" s="4"/>
      <c r="M13" s="4"/>
    </row>
    <row r="14" spans="1:13" x14ac:dyDescent="0.2">
      <c r="B14" s="4"/>
      <c r="C14" s="4"/>
      <c r="D14" s="4"/>
      <c r="G14" s="4"/>
      <c r="M14" s="4"/>
    </row>
    <row r="15" spans="1:13" x14ac:dyDescent="0.2">
      <c r="B15" s="4"/>
      <c r="C15" s="4"/>
      <c r="D15" s="4"/>
      <c r="G15" s="4"/>
      <c r="H15" s="4"/>
      <c r="M15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Season1</vt:lpstr>
      <vt:lpstr>Season2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2024-11-21T08:28:31Z</dcterms:modified>
</cp:coreProperties>
</file>