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D8322B7E-1F09-47E6-A33C-54BA0E4700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6" i="1"/>
  <c r="K7" i="1"/>
  <c r="K8" i="1"/>
  <c r="K9" i="1"/>
  <c r="K10" i="1"/>
  <c r="K11" i="1"/>
  <c r="K12" i="1"/>
  <c r="K13" i="1"/>
  <c r="K14" i="1"/>
  <c r="K15" i="1"/>
  <c r="K6" i="1"/>
  <c r="J7" i="1"/>
  <c r="J8" i="1"/>
  <c r="J9" i="1"/>
  <c r="J10" i="1"/>
  <c r="J11" i="1"/>
  <c r="J12" i="1"/>
  <c r="J13" i="1"/>
  <c r="J14" i="1"/>
  <c r="J15" i="1"/>
  <c r="J6" i="1"/>
</calcChain>
</file>

<file path=xl/sharedStrings.xml><?xml version="1.0" encoding="utf-8"?>
<sst xmlns="http://schemas.openxmlformats.org/spreadsheetml/2006/main" count="81" uniqueCount="75">
  <si>
    <t>##var</t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</si>
  <si>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</si>
  <si>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</si>
  <si>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</si>
  <si>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</si>
  <si>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</si>
  <si>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</si>
  <si>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</si>
  <si>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t>名字</t>
  </si>
  <si>
    <t>描述</t>
  </si>
  <si>
    <t>firstClearDropItem</t>
    <phoneticPr fontId="4" type="noConversion"/>
  </si>
  <si>
    <t>repeatClearDropItem</t>
    <phoneticPr fontId="4" type="noConversion"/>
  </si>
  <si>
    <t>string#ref=GamePlayBattleLevelCfgCategory</t>
    <phoneticPr fontId="4" type="noConversion"/>
  </si>
  <si>
    <t>index</t>
    <phoneticPr fontId="4" type="noConversion"/>
  </si>
  <si>
    <t>int</t>
    <phoneticPr fontId="4" type="noConversion"/>
  </si>
  <si>
    <t>关卡序号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</si>
  <si>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</si>
  <si>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</si>
  <si>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</si>
  <si>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</si>
  <si>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</si>
  <si>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GamePlayBattleLevel_Challenge1</t>
  </si>
  <si>
    <t>GamePlayBattleLevel_Challenge2</t>
  </si>
  <si>
    <t>GamePlayBattleLevel_Challenge3</t>
  </si>
  <si>
    <t>GamePlayBattleLevel_Challenge4</t>
  </si>
  <si>
    <t>GamePlayBattleLevel_Challenge5</t>
  </si>
  <si>
    <t>string#ref=DropRuleCfgCategory?</t>
    <phoneticPr fontId="4" type="noConversion"/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</si>
  <si>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</si>
  <si>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</si>
  <si>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</si>
  <si>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</si>
  <si>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</si>
  <si>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(list#sep=;),string#ref=TowerDefense_MonsterCfgCategory</t>
    <phoneticPr fontId="4" type="noConversion"/>
  </si>
  <si>
    <t>关卡怪物</t>
    <phoneticPr fontId="4" type="noConversion"/>
  </si>
  <si>
    <t>重复掉落</t>
    <phoneticPr fontId="4" type="noConversion"/>
  </si>
  <si>
    <t>首通掉落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</si>
  <si>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</si>
  <si>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</si>
  <si>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</si>
  <si>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</si>
  <si>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</si>
  <si>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battleCfgId_NoAR</t>
    <phoneticPr fontId="4" type="noConversion"/>
  </si>
  <si>
    <t>battleCfgId_AR</t>
    <phoneticPr fontId="4" type="noConversion"/>
  </si>
  <si>
    <t>monsterListShow</t>
    <phoneticPr fontId="4" type="noConversion"/>
  </si>
  <si>
    <t>firstRewardItemListShow</t>
    <phoneticPr fontId="4" type="noConversion"/>
  </si>
  <si>
    <t>repeatRewardItemListShow</t>
    <phoneticPr fontId="4" type="noConversion"/>
  </si>
  <si>
    <t>关卡索引(非AR)</t>
    <phoneticPr fontId="4" type="noConversion"/>
  </si>
  <si>
    <t>关卡索引(AR)</t>
    <phoneticPr fontId="4" type="noConversion"/>
  </si>
  <si>
    <t>首通前展示物品</t>
    <phoneticPr fontId="4" type="noConversion"/>
  </si>
  <si>
    <t>首通后展示物品</t>
    <phoneticPr fontId="4" type="noConversion"/>
  </si>
  <si>
    <t>seasonId</t>
  </si>
  <si>
    <t>int</t>
  </si>
  <si>
    <t>赛季</t>
  </si>
  <si>
    <t>(map#sep=;|),string#ref=ItemCfgCategory,int</t>
    <phoneticPr fontId="4" type="noConversion"/>
  </si>
  <si>
    <t>辅助列</t>
    <phoneticPr fontId="4" type="noConversion"/>
  </si>
  <si>
    <t>DropItemRule_First_Season0_Challenge1</t>
    <phoneticPr fontId="4" type="noConversion"/>
  </si>
  <si>
    <t>DropItemRule_First_Season0_Challenge2</t>
  </si>
  <si>
    <t>DropItemRule_First_Season0_Challenge3</t>
  </si>
  <si>
    <t>DropItemRule_First_Season0_Challenge4</t>
  </si>
  <si>
    <t>DropItemRule_First_Season0_Challenge5</t>
  </si>
  <si>
    <t>DropItemRule_First_Season0_Challenge6</t>
  </si>
  <si>
    <t>DropItemRule_First_Season0_Challenge7</t>
  </si>
  <si>
    <t>DropItemRule_First_Season0_Challenge8</t>
  </si>
  <si>
    <t>DropItemRule_First_Season0_Challenge9</t>
  </si>
  <si>
    <t>DropItemRule_First_Season0_Challenge10</t>
  </si>
  <si>
    <t>DropItemRule_Common_Season0_Challenge1</t>
  </si>
  <si>
    <t>DropItemRule_Common_Season0_Challenge2</t>
  </si>
  <si>
    <t>DropItemRule_Common_Season0_Challenge3</t>
  </si>
  <si>
    <t>DropItemRule_Common_Season0_Challenge4</t>
  </si>
  <si>
    <t>DropItemRule_Common_Season0_Challenge5</t>
  </si>
  <si>
    <t>DropItemRule_Common_Season0_Challenge6</t>
  </si>
  <si>
    <t>DropItemRule_Common_Season0_Challenge7</t>
  </si>
  <si>
    <t>DropItemRule_Common_Season0_Challenge8</t>
  </si>
  <si>
    <t>DropItemRule_Common_Season0_Challenge9</t>
  </si>
  <si>
    <t>DropItemRule_Common_Season0_Challenge10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</si>
</sst>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2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  <cell r="U1" t="str">
            <v>TowerId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快速单体，能应对各种情况</v>
          </cell>
          <cell r="G2">
            <v>50</v>
          </cell>
          <cell r="H2">
            <v>180</v>
          </cell>
          <cell r="I2">
            <v>648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3.6</v>
          </cell>
          <cell r="T2">
            <v>12.96</v>
          </cell>
          <cell r="U2" t="str">
            <v>Tow1_1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快速群体，能应对各种情况</v>
          </cell>
          <cell r="G3">
            <v>17</v>
          </cell>
          <cell r="H3">
            <v>61</v>
          </cell>
          <cell r="I3">
            <v>220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3.6</v>
          </cell>
          <cell r="T3">
            <v>12.96</v>
          </cell>
          <cell r="U3" t="str">
            <v>Tow2_1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直线群体，高级后可灼烧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0.5</v>
          </cell>
          <cell r="R4">
            <v>1</v>
          </cell>
          <cell r="S4">
            <v>3.6</v>
          </cell>
          <cell r="T4">
            <v>12.96</v>
          </cell>
          <cell r="U4" t="str">
            <v>Tow3_1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</v>
          </cell>
          <cell r="G5">
            <v>7</v>
          </cell>
          <cell r="H5">
            <v>25</v>
          </cell>
          <cell r="I5">
            <v>90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3.6</v>
          </cell>
          <cell r="T5">
            <v>12.96</v>
          </cell>
          <cell r="U5" t="str">
            <v>Tow4_1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慢速单体，单发伤害高</v>
          </cell>
          <cell r="G6">
            <v>480</v>
          </cell>
          <cell r="H6">
            <v>1728</v>
          </cell>
          <cell r="I6">
            <v>3110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3.6</v>
          </cell>
          <cell r="T6">
            <v>12.96</v>
          </cell>
          <cell r="U6" t="str">
            <v>Tow5_1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高处加成，单体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  <cell r="U7" t="str">
            <v>Tow6_1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118</v>
          </cell>
          <cell r="I8">
            <v>427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  <cell r="U8" t="str">
            <v>Tow7_1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  <cell r="U9" t="str">
            <v>Tow10_1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3.6</v>
          </cell>
          <cell r="T10">
            <v>12.96</v>
          </cell>
          <cell r="U10" t="str">
            <v>Tow8_1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单体，让敌人中毒</v>
          </cell>
          <cell r="G11">
            <v>120</v>
          </cell>
          <cell r="H11">
            <v>432</v>
          </cell>
          <cell r="I11">
            <v>1555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  <cell r="U11" t="str">
            <v>Tow11_1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消耗型，用完造成一次高额伤害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3.6</v>
          </cell>
          <cell r="T12">
            <v>12.96</v>
          </cell>
          <cell r="U12" t="str">
            <v>Tow25_1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攻击偷金币</v>
          </cell>
          <cell r="G13">
            <v>50</v>
          </cell>
          <cell r="H13">
            <v>180</v>
          </cell>
          <cell r="I13">
            <v>648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  <cell r="U13" t="str">
            <v>Tow21_1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抛物线群体，打远处伤害高</v>
          </cell>
          <cell r="G14">
            <v>104</v>
          </cell>
          <cell r="H14">
            <v>374</v>
          </cell>
          <cell r="I14">
            <v>1347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3.6</v>
          </cell>
          <cell r="T14">
            <v>12.96</v>
          </cell>
          <cell r="U14" t="str">
            <v>Tow23_1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扇形群体，可击退敌人</v>
          </cell>
          <cell r="G15">
            <v>373</v>
          </cell>
          <cell r="H15">
            <v>1342</v>
          </cell>
          <cell r="I15">
            <v>4834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  <cell r="U15" t="str">
            <v>Tow26_1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直线群体，子弹可穿透</v>
          </cell>
          <cell r="G16">
            <v>160</v>
          </cell>
          <cell r="H16">
            <v>576</v>
          </cell>
          <cell r="I16">
            <v>2073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  <cell r="U16" t="str">
            <v>Tow17_1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同时发射多弹道，可单可群</v>
          </cell>
          <cell r="G17">
            <v>187</v>
          </cell>
          <cell r="H17">
            <v>673</v>
          </cell>
          <cell r="I17">
            <v>1615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3.6</v>
          </cell>
          <cell r="T17">
            <v>12.96</v>
          </cell>
          <cell r="U17" t="str">
            <v>Tow9_1</v>
          </cell>
        </row>
        <row r="24">
          <cell r="D24" t="str">
            <v>弩箭塔</v>
          </cell>
          <cell r="E24" t="str">
            <v>快速单体，能应对各种情况</v>
          </cell>
        </row>
        <row r="25">
          <cell r="D25" t="str">
            <v>加农炮</v>
          </cell>
          <cell r="E25" t="str">
            <v>快速群体，能应对各种情况</v>
          </cell>
        </row>
        <row r="26">
          <cell r="D26" t="str">
            <v>火焰塔</v>
          </cell>
          <cell r="E26" t="str">
            <v>直线群体，高级后可灼烧</v>
          </cell>
        </row>
        <row r="27">
          <cell r="D27" t="str">
            <v>毒雾塔</v>
          </cell>
          <cell r="E27" t="str">
            <v>圆形群体</v>
          </cell>
        </row>
        <row r="28">
          <cell r="D28" t="str">
            <v>龙击炮</v>
          </cell>
          <cell r="E28" t="str">
            <v>慢速单体，单发伤害高</v>
          </cell>
        </row>
        <row r="29">
          <cell r="D29" t="str">
            <v>雷电塔</v>
          </cell>
          <cell r="E29" t="str">
            <v>高处加成，单体</v>
          </cell>
        </row>
        <row r="30">
          <cell r="D30" t="str">
            <v>冰魔塔</v>
          </cell>
          <cell r="E30" t="str">
            <v>减速</v>
          </cell>
        </row>
        <row r="31">
          <cell r="D31" t="str">
            <v>炼金塔</v>
          </cell>
          <cell r="E31" t="str">
            <v>生产金币</v>
          </cell>
        </row>
        <row r="32">
          <cell r="D32" t="str">
            <v>加速塔</v>
          </cell>
          <cell r="E32" t="str">
            <v>加速友军</v>
          </cell>
        </row>
        <row r="33">
          <cell r="D33" t="str">
            <v>毒蝎塔</v>
          </cell>
          <cell r="E33" t="str">
            <v>单体，让敌人中毒</v>
          </cell>
        </row>
        <row r="34">
          <cell r="D34" t="str">
            <v>炸弹</v>
          </cell>
          <cell r="E34" t="str">
            <v>消耗型，用完造成一次高额伤害</v>
          </cell>
        </row>
        <row r="35">
          <cell r="D35" t="str">
            <v>哥布林</v>
          </cell>
          <cell r="E35" t="str">
            <v>攻击偷金币</v>
          </cell>
        </row>
        <row r="36">
          <cell r="D36" t="str">
            <v>火箭塔</v>
          </cell>
          <cell r="E36" t="str">
            <v>抛物线群体，打远处伤害高</v>
          </cell>
        </row>
        <row r="37">
          <cell r="D37" t="str">
            <v>魔像</v>
          </cell>
          <cell r="E37" t="str">
            <v>扇形群体，可击退敌人</v>
          </cell>
        </row>
        <row r="38">
          <cell r="D38" t="str">
            <v>水晶</v>
          </cell>
          <cell r="E38" t="str">
            <v>直线群体，子弹可穿透</v>
          </cell>
        </row>
        <row r="39">
          <cell r="D39" t="str">
            <v>奥术天球</v>
          </cell>
          <cell r="E39" t="str">
            <v>同时发射多弹道，可单可群</v>
          </cell>
        </row>
      </sheetData>
      <sheetData sheetId="1">
        <row r="1">
          <cell r="B1" t="str">
            <v>模型</v>
          </cell>
          <cell r="C1" t="str">
            <v>模型id</v>
          </cell>
          <cell r="D1" t="str">
            <v>特色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</row>
        <row r="3">
          <cell r="B3" t="str">
            <v>蜜蜂2</v>
          </cell>
          <cell r="C3" t="str">
            <v>ResUnit_MiFeng2</v>
          </cell>
          <cell r="D3" t="str">
            <v>/</v>
          </cell>
          <cell r="E3">
            <v>4</v>
          </cell>
          <cell r="F3">
            <v>2</v>
          </cell>
          <cell r="G3">
            <v>2</v>
          </cell>
          <cell r="H3">
            <v>1.5</v>
          </cell>
          <cell r="J3" t="str">
            <v>DeathShow_1</v>
          </cell>
          <cell r="K3" t="str">
            <v>Monster_MiFeng2</v>
          </cell>
        </row>
        <row r="4">
          <cell r="B4" t="str">
            <v>蜜蜂3</v>
          </cell>
          <cell r="C4" t="str">
            <v>ResUnit_MiFeng3</v>
          </cell>
          <cell r="D4" t="str">
            <v>召唤</v>
          </cell>
          <cell r="E4">
            <v>16</v>
          </cell>
          <cell r="F4">
            <v>5</v>
          </cell>
          <cell r="G4">
            <v>1.25</v>
          </cell>
          <cell r="H4">
            <v>2.5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</row>
        <row r="5">
          <cell r="B5" t="str">
            <v>蝙蝠1</v>
          </cell>
          <cell r="C5" t="str">
            <v>ResUnit_BianFu1</v>
          </cell>
          <cell r="D5" t="str">
            <v>/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J5" t="str">
            <v>DeathShow_1</v>
          </cell>
          <cell r="K5" t="str">
            <v>Monster_BianFu1</v>
          </cell>
        </row>
        <row r="6">
          <cell r="B6" t="str">
            <v>蝙蝠2</v>
          </cell>
          <cell r="C6" t="str">
            <v>ResUnit_BianFu2</v>
          </cell>
          <cell r="D6" t="str">
            <v>/</v>
          </cell>
          <cell r="E6">
            <v>4</v>
          </cell>
          <cell r="F6">
            <v>2</v>
          </cell>
          <cell r="G6">
            <v>2</v>
          </cell>
          <cell r="H6">
            <v>1.5</v>
          </cell>
          <cell r="J6" t="str">
            <v>DeathShow_1</v>
          </cell>
          <cell r="K6" t="str">
            <v>Monster_BianFu2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16</v>
          </cell>
          <cell r="F7">
            <v>5</v>
          </cell>
          <cell r="G7">
            <v>1.25</v>
          </cell>
          <cell r="H7">
            <v>2.5</v>
          </cell>
          <cell r="J7" t="str">
            <v>DeathShow_1</v>
          </cell>
          <cell r="K7" t="str">
            <v>Monster_BianFu3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</row>
        <row r="9">
          <cell r="B9" t="str">
            <v>蜘蛛2</v>
          </cell>
          <cell r="C9" t="str">
            <v>ResUnit_ZhiZhu2</v>
          </cell>
          <cell r="D9" t="str">
            <v>快速</v>
          </cell>
          <cell r="E9">
            <v>4</v>
          </cell>
          <cell r="F9">
            <v>2</v>
          </cell>
          <cell r="G9">
            <v>4</v>
          </cell>
          <cell r="H9">
            <v>1.5</v>
          </cell>
          <cell r="J9" t="str">
            <v>DeathShow_1</v>
          </cell>
          <cell r="K9" t="str">
            <v>Monster_ZhiZhu2</v>
          </cell>
        </row>
        <row r="10">
          <cell r="B10" t="str">
            <v>蜘蛛3</v>
          </cell>
          <cell r="C10" t="str">
            <v>ResUnit_ZhiZhu3</v>
          </cell>
          <cell r="D10" t="str">
            <v>快速</v>
          </cell>
          <cell r="E10">
            <v>16</v>
          </cell>
          <cell r="F10">
            <v>5</v>
          </cell>
          <cell r="G10">
            <v>2.5</v>
          </cell>
          <cell r="H10">
            <v>2.5</v>
          </cell>
          <cell r="J10" t="str">
            <v>DeathShow_1</v>
          </cell>
          <cell r="K10" t="str">
            <v>Monster_ZhiZhu3</v>
          </cell>
        </row>
        <row r="11">
          <cell r="B11" t="str">
            <v>种子1</v>
          </cell>
          <cell r="C11" t="str">
            <v>ResUnit_ZhongZi1</v>
          </cell>
          <cell r="D11" t="str">
            <v>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16</v>
          </cell>
          <cell r="F13">
            <v>5</v>
          </cell>
          <cell r="G13">
            <v>1.25</v>
          </cell>
          <cell r="H13">
            <v>2.5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16</v>
          </cell>
          <cell r="F16">
            <v>5</v>
          </cell>
          <cell r="G16">
            <v>1.25</v>
          </cell>
          <cell r="H16">
            <v>2.5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16</v>
          </cell>
          <cell r="F19">
            <v>5</v>
          </cell>
          <cell r="G19">
            <v>1.25</v>
          </cell>
          <cell r="H19">
            <v>2.5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16</v>
          </cell>
          <cell r="F22">
            <v>3</v>
          </cell>
          <cell r="G22">
            <v>1.25</v>
          </cell>
          <cell r="H22">
            <v>2.5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16</v>
          </cell>
          <cell r="F25">
            <v>3</v>
          </cell>
          <cell r="G25">
            <v>1.25</v>
          </cell>
          <cell r="H25">
            <v>2.5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16</v>
          </cell>
          <cell r="F28">
            <v>3</v>
          </cell>
          <cell r="G28">
            <v>1.25</v>
          </cell>
          <cell r="H28">
            <v>2.5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16</v>
          </cell>
          <cell r="F31">
            <v>3</v>
          </cell>
          <cell r="G31">
            <v>1.25</v>
          </cell>
          <cell r="H31">
            <v>2.5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</row>
      </sheetData>
      <sheetData sheetId="2"/>
      <sheetData sheetId="3">
        <row r="1">
          <cell r="AV1" t="str">
            <v>索引</v>
          </cell>
          <cell r="AW1" t="str">
            <v>赛季</v>
          </cell>
          <cell r="AX1" t="str">
            <v>关卡</v>
          </cell>
          <cell r="AY1" t="str">
            <v>特殊怪</v>
          </cell>
          <cell r="AZ1" t="str">
            <v>怪物</v>
          </cell>
          <cell r="BA1" t="str">
            <v>新内容/技巧</v>
          </cell>
          <cell r="BB1" t="str">
            <v>奖励塔</v>
          </cell>
          <cell r="BC1" t="str">
            <v>首次奖励钻石</v>
          </cell>
          <cell r="BD1" t="str">
            <v>重复奖励钻石</v>
          </cell>
          <cell r="BE1" t="str">
            <v>展示怪物1</v>
          </cell>
          <cell r="BF1" t="str">
            <v>展示怪物2</v>
          </cell>
          <cell r="BG1" t="str">
            <v>展示怪物3</v>
          </cell>
        </row>
        <row r="2">
          <cell r="AV2" t="str">
            <v>0_1</v>
          </cell>
          <cell r="AW2">
            <v>0</v>
          </cell>
          <cell r="AX2">
            <v>1</v>
          </cell>
          <cell r="AY2" t="str">
            <v>肉</v>
          </cell>
          <cell r="AZ2" t="str">
            <v>蜜蜂1、蜜蜂2</v>
          </cell>
          <cell r="BA2" t="str">
            <v>弩箭塔、加农炮、冰魔塔</v>
          </cell>
          <cell r="BB2" t="str">
            <v>龙击炮</v>
          </cell>
          <cell r="BC2">
            <v>50</v>
          </cell>
          <cell r="BD2">
            <v>30</v>
          </cell>
          <cell r="BE2" t="str">
            <v>蜜蜂1</v>
          </cell>
          <cell r="BF2" t="str">
            <v>蜜蜂2</v>
          </cell>
        </row>
        <row r="3">
          <cell r="AV3" t="str">
            <v>0_2</v>
          </cell>
          <cell r="AW3">
            <v>0</v>
          </cell>
          <cell r="AX3">
            <v>2</v>
          </cell>
          <cell r="AY3" t="str">
            <v>快速</v>
          </cell>
          <cell r="AZ3" t="str">
            <v>蜜蜂1、蜜蜂2、蜘蛛1</v>
          </cell>
          <cell r="BA3" t="str">
            <v>龙击炮</v>
          </cell>
          <cell r="BB3" t="str">
            <v>雷电塔</v>
          </cell>
          <cell r="BC3">
            <v>80</v>
          </cell>
          <cell r="BD3">
            <v>30</v>
          </cell>
          <cell r="BE3" t="str">
            <v>蜜蜂2</v>
          </cell>
          <cell r="BF3" t="str">
            <v>蜘蛛1</v>
          </cell>
        </row>
        <row r="4">
          <cell r="AV4" t="str">
            <v>0_3</v>
          </cell>
          <cell r="AW4">
            <v>0</v>
          </cell>
          <cell r="AX4">
            <v>3</v>
          </cell>
          <cell r="AY4" t="str">
            <v>隐身</v>
          </cell>
          <cell r="AZ4" t="str">
            <v>蜜蜂1、蜜蜂2、蜘蛛1、鬼1</v>
          </cell>
          <cell r="BA4" t="str">
            <v>雷电塔</v>
          </cell>
          <cell r="BB4" t="str">
            <v>加速塔</v>
          </cell>
          <cell r="BC4">
            <v>110</v>
          </cell>
          <cell r="BD4">
            <v>30</v>
          </cell>
          <cell r="BE4" t="str">
            <v>蜘蛛1</v>
          </cell>
          <cell r="BF4" t="str">
            <v>鬼1</v>
          </cell>
        </row>
        <row r="5">
          <cell r="AV5" t="str">
            <v>0_4</v>
          </cell>
          <cell r="AW5">
            <v>0</v>
          </cell>
          <cell r="AX5">
            <v>4</v>
          </cell>
          <cell r="AY5" t="str">
            <v>治疗</v>
          </cell>
          <cell r="AZ5" t="str">
            <v>蜜蜂1、蜜蜂2、蜘蛛1、鬼1、种子1</v>
          </cell>
          <cell r="BA5" t="str">
            <v>加速塔</v>
          </cell>
          <cell r="BB5" t="str">
            <v>哥布林</v>
          </cell>
          <cell r="BC5">
            <v>150</v>
          </cell>
          <cell r="BD5">
            <v>30</v>
          </cell>
          <cell r="BE5" t="str">
            <v>蜘蛛1</v>
          </cell>
          <cell r="BF5" t="str">
            <v>鬼1</v>
          </cell>
          <cell r="BG5" t="str">
            <v>种子1</v>
          </cell>
        </row>
        <row r="6">
          <cell r="AV6" t="str">
            <v>0_5</v>
          </cell>
          <cell r="AW6">
            <v>0</v>
          </cell>
          <cell r="AX6">
            <v>5</v>
          </cell>
          <cell r="AY6" t="str">
            <v>Boss-召唤蜜蜂</v>
          </cell>
          <cell r="AZ6" t="str">
            <v>蜜蜂1、蜜蜂2、蜘蛛1、鬼1、种子1、蜜蜂3</v>
          </cell>
          <cell r="BA6" t="str">
            <v>哥布林</v>
          </cell>
          <cell r="BB6" t="str">
            <v>火焰塔</v>
          </cell>
          <cell r="BC6">
            <v>200</v>
          </cell>
          <cell r="BD6">
            <v>30</v>
          </cell>
          <cell r="BE6" t="str">
            <v>鬼1</v>
          </cell>
          <cell r="BF6" t="str">
            <v>种子1</v>
          </cell>
          <cell r="BG6" t="str">
            <v>蜜蜂3</v>
          </cell>
        </row>
        <row r="7">
          <cell r="AV7" t="str">
            <v>0_6</v>
          </cell>
          <cell r="AW7">
            <v>0</v>
          </cell>
          <cell r="AX7">
            <v>6</v>
          </cell>
          <cell r="AY7" t="str">
            <v>死亡弱化</v>
          </cell>
          <cell r="AZ7" t="str">
            <v>蝙蝠1、蛋1</v>
          </cell>
          <cell r="BA7" t="str">
            <v>火焰塔</v>
          </cell>
          <cell r="BB7" t="str">
            <v>炸弹</v>
          </cell>
          <cell r="BC7">
            <v>260</v>
          </cell>
          <cell r="BD7">
            <v>30</v>
          </cell>
          <cell r="BE7" t="str">
            <v>蝙蝠1</v>
          </cell>
          <cell r="BF7" t="str">
            <v>蛋1</v>
          </cell>
        </row>
        <row r="8">
          <cell r="AV8" t="str">
            <v>0_7</v>
          </cell>
          <cell r="AW8">
            <v>0</v>
          </cell>
          <cell r="AX8">
            <v>7</v>
          </cell>
          <cell r="AY8" t="str">
            <v>持续弱化</v>
          </cell>
          <cell r="AZ8" t="str">
            <v>蝙蝠1、蛋1、蛋2</v>
          </cell>
          <cell r="BA8" t="str">
            <v>炸弹</v>
          </cell>
          <cell r="BB8" t="str">
            <v>毒雾塔</v>
          </cell>
          <cell r="BC8">
            <v>330</v>
          </cell>
          <cell r="BD8">
            <v>30</v>
          </cell>
          <cell r="BE8" t="str">
            <v>蝙蝠1</v>
          </cell>
          <cell r="BF8" t="str">
            <v>蛋2</v>
          </cell>
        </row>
        <row r="9">
          <cell r="AV9" t="str">
            <v>0_8</v>
          </cell>
          <cell r="AW9">
            <v>0</v>
          </cell>
          <cell r="AX9">
            <v>8</v>
          </cell>
          <cell r="AY9" t="str">
            <v>群体隐身</v>
          </cell>
          <cell r="AZ9" t="str">
            <v>蝙蝠1、蛋1、蛋2、鬼2</v>
          </cell>
          <cell r="BA9" t="str">
            <v>毒雾塔</v>
          </cell>
          <cell r="BB9" t="str">
            <v>炼金塔</v>
          </cell>
          <cell r="BC9">
            <v>410</v>
          </cell>
          <cell r="BD9">
            <v>30</v>
          </cell>
          <cell r="BE9" t="str">
            <v>蛋2</v>
          </cell>
          <cell r="BF9" t="str">
            <v>鬼2</v>
          </cell>
        </row>
        <row r="10">
          <cell r="AV10" t="str">
            <v>0_9</v>
          </cell>
          <cell r="AW10">
            <v>0</v>
          </cell>
          <cell r="AX10">
            <v>9</v>
          </cell>
          <cell r="AY10" t="str">
            <v>群体治疗</v>
          </cell>
          <cell r="AZ10" t="str">
            <v>蝙蝠1、蛋1、蛋2、鬼2、种子2</v>
          </cell>
          <cell r="BA10" t="str">
            <v>炼金塔</v>
          </cell>
          <cell r="BC10">
            <v>500</v>
          </cell>
          <cell r="BD10">
            <v>30</v>
          </cell>
          <cell r="BE10" t="str">
            <v>蛋2</v>
          </cell>
          <cell r="BF10" t="str">
            <v>鬼2</v>
          </cell>
          <cell r="BG10" t="str">
            <v>种子2</v>
          </cell>
        </row>
        <row r="11">
          <cell r="AV11" t="str">
            <v>0_10</v>
          </cell>
          <cell r="AW11">
            <v>0</v>
          </cell>
          <cell r="AX11">
            <v>10</v>
          </cell>
          <cell r="AY11" t="str">
            <v>BOSS-眩晕1个塔</v>
          </cell>
          <cell r="AZ11" t="str">
            <v>蝙蝠1、蛋1、蛋2、鬼2、种子2、蛋3</v>
          </cell>
          <cell r="BA11" t="str">
            <v>毒蝎塔</v>
          </cell>
          <cell r="BB11" t="str">
            <v>毒蝎塔</v>
          </cell>
          <cell r="BC11">
            <v>610</v>
          </cell>
          <cell r="BD11">
            <v>30</v>
          </cell>
          <cell r="BE11" t="str">
            <v>鬼2</v>
          </cell>
          <cell r="BF11" t="str">
            <v>种子2</v>
          </cell>
          <cell r="BG11" t="str">
            <v>蛋3</v>
          </cell>
        </row>
        <row r="12">
          <cell r="AV12" t="str">
            <v>1_1</v>
          </cell>
          <cell r="AW12">
            <v>1</v>
          </cell>
          <cell r="AX12">
            <v>1</v>
          </cell>
          <cell r="AY12" t="str">
            <v>加速</v>
          </cell>
          <cell r="AZ12" t="str">
            <v>蜜蜂1、鸟1、蜘蛛1</v>
          </cell>
          <cell r="BC12">
            <v>500</v>
          </cell>
          <cell r="BD12">
            <v>30</v>
          </cell>
          <cell r="BE12" t="str">
            <v>鸟1</v>
          </cell>
          <cell r="BF12" t="str">
            <v>蜘蛛1</v>
          </cell>
        </row>
        <row r="13">
          <cell r="AV13" t="str">
            <v>1_2</v>
          </cell>
          <cell r="AW13">
            <v>1</v>
          </cell>
          <cell r="AX13">
            <v>2</v>
          </cell>
          <cell r="AZ13" t="str">
            <v>蜜蜂1、鸟1、蜘蛛1、鬼1、种子1</v>
          </cell>
          <cell r="BC13">
            <v>1000</v>
          </cell>
          <cell r="BD13">
            <v>30</v>
          </cell>
          <cell r="BE13" t="str">
            <v>鸟1</v>
          </cell>
          <cell r="BF13" t="str">
            <v>鬼1</v>
          </cell>
          <cell r="BG13" t="str">
            <v>种子1</v>
          </cell>
        </row>
        <row r="14">
          <cell r="AV14" t="str">
            <v>1_3</v>
          </cell>
          <cell r="AW14">
            <v>1</v>
          </cell>
          <cell r="AX14">
            <v>3</v>
          </cell>
          <cell r="AY14" t="str">
            <v>群体加速</v>
          </cell>
          <cell r="AZ14" t="str">
            <v>鸟2、蛋1、蛋2、鬼2</v>
          </cell>
          <cell r="BC14">
            <v>1500</v>
          </cell>
          <cell r="BD14">
            <v>30</v>
          </cell>
          <cell r="BE14" t="str">
            <v>鸟2</v>
          </cell>
          <cell r="BF14" t="str">
            <v>蛋1</v>
          </cell>
          <cell r="BG14" t="str">
            <v>蛋2</v>
          </cell>
        </row>
        <row r="15">
          <cell r="AV15" t="str">
            <v>1_4</v>
          </cell>
          <cell r="AW15">
            <v>1</v>
          </cell>
          <cell r="AX15">
            <v>4</v>
          </cell>
          <cell r="AZ15" t="str">
            <v>鸟2、蛋1、蛋2、鬼2、种子2</v>
          </cell>
          <cell r="BC15">
            <v>2100</v>
          </cell>
          <cell r="BD15">
            <v>30</v>
          </cell>
          <cell r="BE15" t="str">
            <v>鸟2</v>
          </cell>
          <cell r="BF15" t="str">
            <v>鬼2</v>
          </cell>
          <cell r="BG15" t="str">
            <v>种子2</v>
          </cell>
        </row>
        <row r="16">
          <cell r="AV16" t="str">
            <v>1_5</v>
          </cell>
          <cell r="AW16">
            <v>1</v>
          </cell>
          <cell r="AX16">
            <v>5</v>
          </cell>
          <cell r="AY16" t="str">
            <v>BOSS-群体霸体</v>
          </cell>
          <cell r="AZ16" t="str">
            <v>蝙蝠1、蛋1、蛋2、鬼2、种子2、鸟3</v>
          </cell>
          <cell r="BA16" t="str">
            <v>魔像</v>
          </cell>
          <cell r="BB16" t="str">
            <v>魔像</v>
          </cell>
          <cell r="BC16">
            <v>2600</v>
          </cell>
          <cell r="BD16">
            <v>30</v>
          </cell>
          <cell r="BE16" t="str">
            <v>鬼2</v>
          </cell>
          <cell r="BF16" t="str">
            <v>种子2</v>
          </cell>
          <cell r="BG16" t="str">
            <v>鸟3</v>
          </cell>
        </row>
        <row r="17">
          <cell r="AV17" t="str">
            <v>2_1</v>
          </cell>
          <cell r="AW17">
            <v>2</v>
          </cell>
          <cell r="AX17">
            <v>1</v>
          </cell>
          <cell r="AY17" t="str">
            <v>高攻击</v>
          </cell>
          <cell r="AZ17" t="str">
            <v>蜜蜂1、龙1、蜘蛛1</v>
          </cell>
          <cell r="BC17">
            <v>500</v>
          </cell>
          <cell r="BD17">
            <v>30</v>
          </cell>
          <cell r="BE17" t="str">
            <v>龙1</v>
          </cell>
          <cell r="BF17" t="str">
            <v>蜘蛛1</v>
          </cell>
        </row>
        <row r="18">
          <cell r="AV18" t="str">
            <v>2_2</v>
          </cell>
          <cell r="AW18">
            <v>2</v>
          </cell>
          <cell r="AX18">
            <v>2</v>
          </cell>
          <cell r="AY18" t="str">
            <v>治疗</v>
          </cell>
          <cell r="AZ18" t="str">
            <v>蜜蜂1、龙1、蜘蛛1、鬼1、种子1</v>
          </cell>
          <cell r="BC18">
            <v>1000</v>
          </cell>
          <cell r="BD18">
            <v>30</v>
          </cell>
          <cell r="BE18" t="str">
            <v>龙1</v>
          </cell>
          <cell r="BF18" t="str">
            <v>鬼1</v>
          </cell>
          <cell r="BG18" t="str">
            <v>种子1</v>
          </cell>
        </row>
        <row r="19">
          <cell r="AV19" t="str">
            <v>2_3</v>
          </cell>
          <cell r="AW19">
            <v>2</v>
          </cell>
          <cell r="AX19">
            <v>3</v>
          </cell>
          <cell r="AY19" t="str">
            <v>持续弱化</v>
          </cell>
          <cell r="AZ19" t="str">
            <v>龙2、蛋1、蛋2、鬼2</v>
          </cell>
          <cell r="BC19">
            <v>1500</v>
          </cell>
          <cell r="BD19">
            <v>30</v>
          </cell>
          <cell r="BE19" t="str">
            <v>龙2</v>
          </cell>
          <cell r="BF19" t="str">
            <v>蛋1</v>
          </cell>
          <cell r="BG19" t="str">
            <v>蛋2</v>
          </cell>
        </row>
        <row r="20">
          <cell r="AV20" t="str">
            <v>2_4</v>
          </cell>
          <cell r="AW20">
            <v>2</v>
          </cell>
          <cell r="AX20">
            <v>4</v>
          </cell>
          <cell r="AY20" t="str">
            <v>群体加攻</v>
          </cell>
          <cell r="AZ20" t="str">
            <v>龙2、蛋1、蛋2、鬼2、种子2</v>
          </cell>
          <cell r="BC20">
            <v>2100</v>
          </cell>
          <cell r="BD20">
            <v>30</v>
          </cell>
          <cell r="BE20" t="str">
            <v>龙2</v>
          </cell>
          <cell r="BF20" t="str">
            <v>鬼2</v>
          </cell>
          <cell r="BG20" t="str">
            <v>种子2</v>
          </cell>
        </row>
        <row r="21">
          <cell r="AV21" t="str">
            <v>2_5</v>
          </cell>
          <cell r="AW21">
            <v>2</v>
          </cell>
          <cell r="AX21">
            <v>5</v>
          </cell>
          <cell r="AY21" t="str">
            <v>Boss-攻击塔</v>
          </cell>
          <cell r="AZ21" t="str">
            <v>蝙蝠1、蛋1、蛋2、鬼2、种子2、龙3</v>
          </cell>
          <cell r="BA21" t="str">
            <v>奥术天球</v>
          </cell>
          <cell r="BB21" t="str">
            <v>奥术天球</v>
          </cell>
          <cell r="BC21">
            <v>2600</v>
          </cell>
          <cell r="BD21">
            <v>30</v>
          </cell>
          <cell r="BE21" t="str">
            <v>鬼2</v>
          </cell>
          <cell r="BF21" t="str">
            <v>种子2</v>
          </cell>
          <cell r="BG21" t="str">
            <v>龙3</v>
          </cell>
        </row>
        <row r="22">
          <cell r="AV22" t="str">
            <v>3_1</v>
          </cell>
          <cell r="AW22">
            <v>3</v>
          </cell>
          <cell r="AX22">
            <v>1</v>
          </cell>
          <cell r="AY22" t="str">
            <v>融化</v>
          </cell>
          <cell r="AZ22" t="str">
            <v>蜜蜂1、雪人1、蜘蛛1</v>
          </cell>
          <cell r="BC22">
            <v>500</v>
          </cell>
          <cell r="BD22">
            <v>30</v>
          </cell>
          <cell r="BE22" t="str">
            <v>雪人1</v>
          </cell>
          <cell r="BF22" t="str">
            <v>蜘蛛1</v>
          </cell>
        </row>
        <row r="23">
          <cell r="AV23" t="str">
            <v>3_2</v>
          </cell>
          <cell r="AW23">
            <v>3</v>
          </cell>
          <cell r="AX23">
            <v>2</v>
          </cell>
          <cell r="AY23" t="str">
            <v>快速</v>
          </cell>
          <cell r="AZ23" t="str">
            <v>蜜蜂1、雪人1、蜘蛛1、鬼1、种子1</v>
          </cell>
          <cell r="BC23">
            <v>1000</v>
          </cell>
          <cell r="BD23">
            <v>30</v>
          </cell>
          <cell r="BE23" t="str">
            <v>雪人1</v>
          </cell>
          <cell r="BF23" t="str">
            <v>鬼1</v>
          </cell>
          <cell r="BG23" t="str">
            <v>种子1</v>
          </cell>
        </row>
        <row r="24">
          <cell r="AV24" t="str">
            <v>3_3</v>
          </cell>
          <cell r="AW24">
            <v>3</v>
          </cell>
          <cell r="AX24">
            <v>3</v>
          </cell>
          <cell r="AY24" t="str">
            <v>隐身</v>
          </cell>
          <cell r="AZ24" t="str">
            <v>雪人2、蛋1、蛋2、鬼2</v>
          </cell>
          <cell r="BC24">
            <v>1500</v>
          </cell>
          <cell r="BD24">
            <v>30</v>
          </cell>
          <cell r="BE24" t="str">
            <v>雪人2</v>
          </cell>
          <cell r="BF24" t="str">
            <v>蛋1</v>
          </cell>
          <cell r="BG24" t="str">
            <v>蛋2</v>
          </cell>
        </row>
        <row r="25">
          <cell r="AV25" t="str">
            <v>3_4</v>
          </cell>
          <cell r="AW25">
            <v>3</v>
          </cell>
          <cell r="AX25">
            <v>4</v>
          </cell>
          <cell r="AY25" t="str">
            <v>出场限时护盾</v>
          </cell>
          <cell r="AZ25" t="str">
            <v>雪人2、蛋1、蛋2、鬼2、种子2</v>
          </cell>
          <cell r="BC25">
            <v>2100</v>
          </cell>
          <cell r="BD25">
            <v>30</v>
          </cell>
          <cell r="BE25" t="str">
            <v>雪人2</v>
          </cell>
          <cell r="BF25" t="str">
            <v>鬼2</v>
          </cell>
          <cell r="BG25" t="str">
            <v>种子2</v>
          </cell>
        </row>
        <row r="26">
          <cell r="AV26" t="str">
            <v>3_5</v>
          </cell>
          <cell r="AW26">
            <v>3</v>
          </cell>
          <cell r="AX26">
            <v>5</v>
          </cell>
          <cell r="AY26" t="str">
            <v>BOSS-范围冰冻</v>
          </cell>
          <cell r="AZ26" t="str">
            <v>蝙蝠1、蛋1、蛋2、鬼2、种子2、雪人3</v>
          </cell>
          <cell r="BA26" t="str">
            <v>火箭</v>
          </cell>
          <cell r="BB26" t="str">
            <v>火箭塔</v>
          </cell>
          <cell r="BC26">
            <v>2600</v>
          </cell>
          <cell r="BD26">
            <v>30</v>
          </cell>
          <cell r="BE26" t="str">
            <v>鬼2</v>
          </cell>
          <cell r="BF26" t="str">
            <v>种子2</v>
          </cell>
          <cell r="BG26" t="str">
            <v>雪人3</v>
          </cell>
        </row>
        <row r="27">
          <cell r="AV27" t="str">
            <v>4_1</v>
          </cell>
          <cell r="AW27">
            <v>4</v>
          </cell>
          <cell r="AX27">
            <v>1</v>
          </cell>
          <cell r="AY27" t="str">
            <v>定期锁壳减伤</v>
          </cell>
          <cell r="AZ27" t="str">
            <v>蜜蜂1、乌龟1、蜘蛛1</v>
          </cell>
          <cell r="BC27">
            <v>500</v>
          </cell>
          <cell r="BD27">
            <v>30</v>
          </cell>
          <cell r="BE27" t="str">
            <v>乌龟1</v>
          </cell>
          <cell r="BF27" t="str">
            <v>蜘蛛1</v>
          </cell>
        </row>
        <row r="28">
          <cell r="AV28" t="str">
            <v>4_2</v>
          </cell>
          <cell r="AW28">
            <v>4</v>
          </cell>
          <cell r="AX28">
            <v>2</v>
          </cell>
          <cell r="AY28" t="str">
            <v>治疗</v>
          </cell>
          <cell r="AZ28" t="str">
            <v>蜜蜂1、乌龟1、蜘蛛1、鬼1、种子1</v>
          </cell>
          <cell r="BC28">
            <v>1000</v>
          </cell>
          <cell r="BD28">
            <v>30</v>
          </cell>
          <cell r="BE28" t="str">
            <v>乌龟1</v>
          </cell>
          <cell r="BF28" t="str">
            <v>鬼1</v>
          </cell>
          <cell r="BG28" t="str">
            <v>种子1</v>
          </cell>
        </row>
        <row r="29">
          <cell r="AV29" t="str">
            <v>4_3</v>
          </cell>
          <cell r="AW29">
            <v>4</v>
          </cell>
          <cell r="AX29">
            <v>3</v>
          </cell>
          <cell r="AY29" t="str">
            <v>持续弱化</v>
          </cell>
          <cell r="AZ29" t="str">
            <v>乌龟2、蛋1、蛋2、鬼2</v>
          </cell>
          <cell r="BC29">
            <v>1500</v>
          </cell>
          <cell r="BD29">
            <v>30</v>
          </cell>
          <cell r="BE29" t="str">
            <v>乌龟2</v>
          </cell>
          <cell r="BF29" t="str">
            <v>蛋1</v>
          </cell>
          <cell r="BG29" t="str">
            <v>蛋2</v>
          </cell>
        </row>
        <row r="30">
          <cell r="AV30" t="str">
            <v>4_4</v>
          </cell>
          <cell r="AW30">
            <v>4</v>
          </cell>
          <cell r="AX30">
            <v>4</v>
          </cell>
          <cell r="AY30" t="str">
            <v>移动时减伤且快速</v>
          </cell>
          <cell r="AZ30" t="str">
            <v>乌龟2、蛋1、蛋2、鬼2、种子2</v>
          </cell>
          <cell r="BC30">
            <v>2100</v>
          </cell>
          <cell r="BD30">
            <v>30</v>
          </cell>
          <cell r="BE30" t="str">
            <v>乌龟2</v>
          </cell>
          <cell r="BF30" t="str">
            <v>鬼2</v>
          </cell>
          <cell r="BG30" t="str">
            <v>种子2</v>
          </cell>
        </row>
        <row r="31">
          <cell r="AV31" t="str">
            <v>4_5</v>
          </cell>
          <cell r="AW31">
            <v>4</v>
          </cell>
          <cell r="AX31">
            <v>5</v>
          </cell>
          <cell r="AY31" t="str">
            <v>BOSS-范围护盾</v>
          </cell>
          <cell r="AZ31" t="str">
            <v>蝙蝠1、蛋1、蛋2、鬼2、种子2、乌龟3</v>
          </cell>
          <cell r="BA31" t="str">
            <v>水晶</v>
          </cell>
          <cell r="BB31" t="str">
            <v>水晶</v>
          </cell>
          <cell r="BC31">
            <v>2600</v>
          </cell>
          <cell r="BD31">
            <v>30</v>
          </cell>
          <cell r="BE31" t="str">
            <v>鬼2</v>
          </cell>
          <cell r="BF31" t="str">
            <v>种子2</v>
          </cell>
          <cell r="BG31" t="str">
            <v>乌龟3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85" zoomScaleNormal="85" workbookViewId="0">
      <selection activeCell="L19" sqref="L19"/>
    </sheetView>
  </sheetViews>
  <sheetFormatPr defaultColWidth="9" defaultRowHeight="14.25" x14ac:dyDescent="0.2"/>
  <cols>
    <col min="1" max="2" width="9" style="2"/>
    <col min="3" max="3" width="16.5" style="2" customWidth="1"/>
    <col min="4" max="4" width="32" style="2" customWidth="1"/>
    <col min="5" max="6" width="6.75" style="2" customWidth="1"/>
    <col min="7" max="7" width="8.625" style="2" customWidth="1"/>
    <col min="8" max="8" width="36.875" style="2" bestFit="1" customWidth="1"/>
    <col min="9" max="9" width="37.25" style="2" bestFit="1" customWidth="1"/>
    <col min="10" max="10" width="45.125" style="2" customWidth="1"/>
    <col min="11" max="11" width="36.75" style="2" customWidth="1"/>
    <col min="12" max="12" width="41" style="2" bestFit="1" customWidth="1"/>
    <col min="13" max="16384" width="9" style="2"/>
  </cols>
  <sheetData>
    <row r="1" spans="1:14" x14ac:dyDescent="0.2">
      <c r="A1" s="1" t="s">
        <v>0</v>
      </c>
      <c r="B1" s="1" t="s">
        <v>50</v>
      </c>
      <c r="C1" s="1" t="s">
        <v>41</v>
      </c>
      <c r="D1" s="1" t="s">
        <v>42</v>
      </c>
      <c r="E1" s="1" t="s">
        <v>1</v>
      </c>
      <c r="F1" s="1" t="s">
        <v>2</v>
      </c>
      <c r="G1" s="1" t="s">
        <v>13</v>
      </c>
      <c r="H1" s="1" t="s">
        <v>10</v>
      </c>
      <c r="I1" s="1" t="s">
        <v>11</v>
      </c>
      <c r="J1" s="1" t="s">
        <v>43</v>
      </c>
      <c r="K1" s="1" t="s">
        <v>44</v>
      </c>
      <c r="L1" s="1" t="s">
        <v>45</v>
      </c>
    </row>
    <row r="2" spans="1:14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x14ac:dyDescent="0.2">
      <c r="A3" s="3" t="s">
        <v>3</v>
      </c>
      <c r="B3" s="3" t="s">
        <v>51</v>
      </c>
      <c r="C3" s="3" t="s">
        <v>12</v>
      </c>
      <c r="D3" s="3" t="s">
        <v>12</v>
      </c>
      <c r="E3" s="3" t="s">
        <v>4</v>
      </c>
      <c r="F3" s="3" t="s">
        <v>4</v>
      </c>
      <c r="G3" s="3" t="s">
        <v>14</v>
      </c>
      <c r="H3" s="3" t="s">
        <v>26</v>
      </c>
      <c r="I3" s="3" t="s">
        <v>26</v>
      </c>
      <c r="J3" s="3" t="s">
        <v>32</v>
      </c>
      <c r="K3" s="3" t="s">
        <v>53</v>
      </c>
      <c r="L3" s="3" t="s">
        <v>53</v>
      </c>
    </row>
    <row r="4" spans="1:14" x14ac:dyDescent="0.2">
      <c r="A4" s="3" t="s">
        <v>5</v>
      </c>
      <c r="B4" s="3"/>
      <c r="C4" s="3"/>
      <c r="D4" s="3"/>
      <c r="E4" s="3"/>
      <c r="F4" s="3" t="s">
        <v>6</v>
      </c>
      <c r="G4" s="3"/>
      <c r="H4" s="3"/>
      <c r="I4" s="3"/>
      <c r="J4" s="3"/>
      <c r="K4" s="3"/>
      <c r="L4" s="3"/>
    </row>
    <row r="5" spans="1:14" x14ac:dyDescent="0.2">
      <c r="A5" s="1" t="s">
        <v>7</v>
      </c>
      <c r="B5" s="1" t="s">
        <v>52</v>
      </c>
      <c r="C5" s="1" t="s">
        <v>46</v>
      </c>
      <c r="D5" s="1" t="s">
        <v>47</v>
      </c>
      <c r="E5" s="1" t="s">
        <v>8</v>
      </c>
      <c r="F5" s="1" t="s">
        <v>9</v>
      </c>
      <c r="G5" s="1" t="s">
        <v>15</v>
      </c>
      <c r="H5" s="1" t="s">
        <v>35</v>
      </c>
      <c r="I5" s="1" t="s">
        <v>34</v>
      </c>
      <c r="J5" s="1" t="s">
        <v>33</v>
      </c>
      <c r="K5" s="1" t="s">
        <v>48</v>
      </c>
      <c r="L5" s="1" t="s">
        <v>49</v>
      </c>
      <c r="M5" s="1" t="s">
        <v>54</v>
      </c>
      <c r="N5" s="1" t="s">
        <v>54</v>
      </c>
    </row>
    <row r="6" spans="1:14" s="4" customFormat="1" x14ac:dyDescent="0.2">
      <c r="B6" s="4">
        <v>-1</v>
      </c>
      <c r="C6" s="4" t="s">
        <v>21</v>
      </c>
      <c r="D6" s="4" t="s">
        <v>16</v>
      </c>
      <c r="G6" s="4">
        <v>1</v>
      </c>
      <c r="H6" s="4" t="s">
        <v>55</v>
      </c>
      <c r="I6" s="4" t="s">
        <v>65</v>
      </c>
      <c r="J6" s="2" t="str">
        <f>IF(VLOOKUP(M6&amp;"_"&amp;N6,[1]挑战模式!$AV:$BG,9+1,FALSE)="","",VLOOKUP(VLOOKUP(M6&amp;"_"&amp;N6,[1]挑战模式!$AV:$BG,9+1,FALSE),[1]怪物!$B:$K,10,FALSE))&amp;IF(VLOOKUP(M6&amp;"_"&amp;N6,[1]挑战模式!$AV:$BG,9+1,FALSE)="","",";"&amp;VLOOKUP(VLOOKUP(M6&amp;"_"&amp;N6,[1]挑战模式!$AV:$BG,9+2,FALSE),[1]怪物!$B:$K,10,FALSE))&amp;IF(VLOOKUP(M6&amp;"_"&amp;N6,[1]挑战模式!$AV:$BG,9+3,FALSE)="","",";"&amp;VLOOKUP(VLOOKUP(M6&amp;"_"&amp;N6,[1]挑战模式!$AV:$BG,9+3,FALSE),[1]怪物!$B:$K,10,FALSE))</f>
        <v>Monster_MiFeng1;Monster_MiFeng2</v>
      </c>
      <c r="K6" s="5" t="str">
        <f>"Token_Diamond;"&amp;VLOOKUP(M6&amp;"_"&amp;N6,[1]挑战模式!$AV:$BG,8,FALSE)&amp;IF(VLOOKUP(M6&amp;"_"&amp;N6,[1]挑战模式!$AV:$BG,7,FALSE)="","","|"&amp;VLOOKUP(VLOOKUP(M6&amp;"_"&amp;N6,[1]挑战模式!$AV:$BG,7,FALSE),[1]防御塔!$A:$U,21,FALSE)&amp;";1")</f>
        <v>Token_Diamond;50|Tow5_1;1</v>
      </c>
      <c r="L6" s="2" t="str">
        <f>"Token_Diamond;"&amp;VLOOKUP(M6&amp;"_"&amp;N6,[1]挑战模式!$AV:$BG,9,FALSE)&amp;IF(VLOOKUP(M6&amp;"_"&amp;N6,[1]挑战模式!$AV:$BG,7,FALSE)="","","|"&amp;VLOOKUP(VLOOKUP(M6&amp;"_"&amp;N6,[1]挑战模式!$AV:$BG,7,FALSE),[1]防御塔!$A:$U,21,FALSE)&amp;";1")</f>
        <v>Token_Diamond;30|Tow5_1;1</v>
      </c>
      <c r="M6" s="4">
        <v>0</v>
      </c>
      <c r="N6" s="4">
        <v>1</v>
      </c>
    </row>
    <row r="7" spans="1:14" s="4" customFormat="1" x14ac:dyDescent="0.2">
      <c r="B7" s="4">
        <v>-1</v>
      </c>
      <c r="C7" s="4" t="s">
        <v>22</v>
      </c>
      <c r="D7" s="4" t="s">
        <v>17</v>
      </c>
      <c r="G7" s="4">
        <v>2</v>
      </c>
      <c r="H7" s="4" t="s">
        <v>56</v>
      </c>
      <c r="I7" s="4" t="s">
        <v>66</v>
      </c>
      <c r="J7" s="2" t="str">
        <f>IF(VLOOKUP(M7&amp;"_"&amp;N7,[1]挑战模式!$AV:$BG,9+1,FALSE)="","",VLOOKUP(VLOOKUP(M7&amp;"_"&amp;N7,[1]挑战模式!$AV:$BG,9+1,FALSE),[1]怪物!$B:$K,10,FALSE))&amp;IF(VLOOKUP(M7&amp;"_"&amp;N7,[1]挑战模式!$AV:$BG,9+1,FALSE)="","",";"&amp;VLOOKUP(VLOOKUP(M7&amp;"_"&amp;N7,[1]挑战模式!$AV:$BG,9+2,FALSE),[1]怪物!$B:$K,10,FALSE))&amp;IF(VLOOKUP(M7&amp;"_"&amp;N7,[1]挑战模式!$AV:$BG,9+3,FALSE)="","",";"&amp;VLOOKUP(VLOOKUP(M7&amp;"_"&amp;N7,[1]挑战模式!$AV:$BG,9+3,FALSE),[1]怪物!$B:$K,10,FALSE))</f>
        <v>Monster_MiFeng2;Monster_ZhiZhu1</v>
      </c>
      <c r="K7" s="5" t="str">
        <f>"Token_Diamond;"&amp;VLOOKUP(M7&amp;"_"&amp;N7,[1]挑战模式!$AV:$BG,8,FALSE)&amp;IF(VLOOKUP(M7&amp;"_"&amp;N7,[1]挑战模式!$AV:$BG,7,FALSE)="","","|"&amp;VLOOKUP(VLOOKUP(M7&amp;"_"&amp;N7,[1]挑战模式!$AV:$BG,7,FALSE),[1]防御塔!$A:$U,21,FALSE)&amp;";1")</f>
        <v>Token_Diamond;80|Tow6_1;1</v>
      </c>
      <c r="L7" s="2" t="str">
        <f>"Token_Diamond;"&amp;VLOOKUP(M7&amp;"_"&amp;N7,[1]挑战模式!$AV:$BG,9,FALSE)&amp;IF(VLOOKUP(M7&amp;"_"&amp;N7,[1]挑战模式!$AV:$BG,7,FALSE)="","","|"&amp;VLOOKUP(VLOOKUP(M7&amp;"_"&amp;N7,[1]挑战模式!$AV:$BG,7,FALSE),[1]防御塔!$A:$U,21,FALSE)&amp;";1")</f>
        <v>Token_Diamond;30|Tow6_1;1</v>
      </c>
      <c r="M7" s="4">
        <v>0</v>
      </c>
      <c r="N7" s="4">
        <v>2</v>
      </c>
    </row>
    <row r="8" spans="1:14" s="4" customFormat="1" x14ac:dyDescent="0.2">
      <c r="B8" s="4">
        <v>-1</v>
      </c>
      <c r="C8" s="4" t="s">
        <v>23</v>
      </c>
      <c r="D8" s="4" t="s">
        <v>18</v>
      </c>
      <c r="G8" s="4">
        <v>3</v>
      </c>
      <c r="H8" s="4" t="s">
        <v>57</v>
      </c>
      <c r="I8" s="4" t="s">
        <v>67</v>
      </c>
      <c r="J8" s="2" t="str">
        <f>IF(VLOOKUP(M8&amp;"_"&amp;N8,[1]挑战模式!$AV:$BG,9+1,FALSE)="","",VLOOKUP(VLOOKUP(M8&amp;"_"&amp;N8,[1]挑战模式!$AV:$BG,9+1,FALSE),[1]怪物!$B:$K,10,FALSE))&amp;IF(VLOOKUP(M8&amp;"_"&amp;N8,[1]挑战模式!$AV:$BG,9+1,FALSE)="","",";"&amp;VLOOKUP(VLOOKUP(M8&amp;"_"&amp;N8,[1]挑战模式!$AV:$BG,9+2,FALSE),[1]怪物!$B:$K,10,FALSE))&amp;IF(VLOOKUP(M8&amp;"_"&amp;N8,[1]挑战模式!$AV:$BG,9+3,FALSE)="","",";"&amp;VLOOKUP(VLOOKUP(M8&amp;"_"&amp;N8,[1]挑战模式!$AV:$BG,9+3,FALSE),[1]怪物!$B:$K,10,FALSE))</f>
        <v>Monster_ZhiZhu1;Monster_Gui1</v>
      </c>
      <c r="K8" s="5" t="str">
        <f>"Token_Diamond;"&amp;VLOOKUP(M8&amp;"_"&amp;N8,[1]挑战模式!$AV:$BG,8,FALSE)&amp;IF(VLOOKUP(M8&amp;"_"&amp;N8,[1]挑战模式!$AV:$BG,7,FALSE)="","","|"&amp;VLOOKUP(VLOOKUP(M8&amp;"_"&amp;N8,[1]挑战模式!$AV:$BG,7,FALSE),[1]防御塔!$A:$U,21,FALSE)&amp;";1")</f>
        <v>Token_Diamond;110|Tow8_1;1</v>
      </c>
      <c r="L8" s="2" t="str">
        <f>"Token_Diamond;"&amp;VLOOKUP(M8&amp;"_"&amp;N8,[1]挑战模式!$AV:$BG,9,FALSE)&amp;IF(VLOOKUP(M8&amp;"_"&amp;N8,[1]挑战模式!$AV:$BG,7,FALSE)="","","|"&amp;VLOOKUP(VLOOKUP(M8&amp;"_"&amp;N8,[1]挑战模式!$AV:$BG,7,FALSE),[1]防御塔!$A:$U,21,FALSE)&amp;";1")</f>
        <v>Token_Diamond;30|Tow8_1;1</v>
      </c>
      <c r="M8" s="4">
        <v>0</v>
      </c>
      <c r="N8" s="4">
        <v>3</v>
      </c>
    </row>
    <row r="9" spans="1:14" s="4" customFormat="1" x14ac:dyDescent="0.2">
      <c r="B9" s="4">
        <v>-1</v>
      </c>
      <c r="C9" s="4" t="s">
        <v>24</v>
      </c>
      <c r="D9" s="4" t="s">
        <v>19</v>
      </c>
      <c r="G9" s="4">
        <v>4</v>
      </c>
      <c r="H9" s="4" t="s">
        <v>58</v>
      </c>
      <c r="I9" s="4" t="s">
        <v>68</v>
      </c>
      <c r="J9" s="2" t="str">
        <f>IF(VLOOKUP(M9&amp;"_"&amp;N9,[1]挑战模式!$AV:$BG,9+1,FALSE)="","",VLOOKUP(VLOOKUP(M9&amp;"_"&amp;N9,[1]挑战模式!$AV:$BG,9+1,FALSE),[1]怪物!$B:$K,10,FALSE))&amp;IF(VLOOKUP(M9&amp;"_"&amp;N9,[1]挑战模式!$AV:$BG,9+1,FALSE)="","",";"&amp;VLOOKUP(VLOOKUP(M9&amp;"_"&amp;N9,[1]挑战模式!$AV:$BG,9+2,FALSE),[1]怪物!$B:$K,10,FALSE))&amp;IF(VLOOKUP(M9&amp;"_"&amp;N9,[1]挑战模式!$AV:$BG,9+3,FALSE)="","",";"&amp;VLOOKUP(VLOOKUP(M9&amp;"_"&amp;N9,[1]挑战模式!$AV:$BG,9+3,FALSE),[1]怪物!$B:$K,10,FALSE))</f>
        <v>Monster_ZhiZhu1;Monster_Gui1;Monster_ZhongZi1</v>
      </c>
      <c r="K9" s="5" t="str">
        <f>"Token_Diamond;"&amp;VLOOKUP(M9&amp;"_"&amp;N9,[1]挑战模式!$AV:$BG,8,FALSE)&amp;IF(VLOOKUP(M9&amp;"_"&amp;N9,[1]挑战模式!$AV:$BG,7,FALSE)="","","|"&amp;VLOOKUP(VLOOKUP(M9&amp;"_"&amp;N9,[1]挑战模式!$AV:$BG,7,FALSE),[1]防御塔!$A:$U,21,FALSE)&amp;";1")</f>
        <v>Token_Diamond;150|Tow21_1;1</v>
      </c>
      <c r="L9" s="2" t="str">
        <f>"Token_Diamond;"&amp;VLOOKUP(M9&amp;"_"&amp;N9,[1]挑战模式!$AV:$BG,9,FALSE)&amp;IF(VLOOKUP(M9&amp;"_"&amp;N9,[1]挑战模式!$AV:$BG,7,FALSE)="","","|"&amp;VLOOKUP(VLOOKUP(M9&amp;"_"&amp;N9,[1]挑战模式!$AV:$BG,7,FALSE),[1]防御塔!$A:$U,21,FALSE)&amp;";1")</f>
        <v>Token_Diamond;30|Tow21_1;1</v>
      </c>
      <c r="M9" s="4">
        <v>0</v>
      </c>
      <c r="N9" s="4">
        <v>4</v>
      </c>
    </row>
    <row r="10" spans="1:14" s="4" customFormat="1" x14ac:dyDescent="0.2">
      <c r="B10" s="4">
        <v>-1</v>
      </c>
      <c r="C10" s="4" t="s">
        <v>25</v>
      </c>
      <c r="D10" s="4" t="s">
        <v>20</v>
      </c>
      <c r="G10" s="4">
        <v>5</v>
      </c>
      <c r="H10" s="4" t="s">
        <v>59</v>
      </c>
      <c r="I10" s="4" t="s">
        <v>69</v>
      </c>
      <c r="J10" s="2" t="str">
        <f>IF(VLOOKUP(M10&amp;"_"&amp;N10,[1]挑战模式!$AV:$BG,9+1,FALSE)="","",VLOOKUP(VLOOKUP(M10&amp;"_"&amp;N10,[1]挑战模式!$AV:$BG,9+1,FALSE),[1]怪物!$B:$K,10,FALSE))&amp;IF(VLOOKUP(M10&amp;"_"&amp;N10,[1]挑战模式!$AV:$BG,9+1,FALSE)="","",";"&amp;VLOOKUP(VLOOKUP(M10&amp;"_"&amp;N10,[1]挑战模式!$AV:$BG,9+2,FALSE),[1]怪物!$B:$K,10,FALSE))&amp;IF(VLOOKUP(M10&amp;"_"&amp;N10,[1]挑战模式!$AV:$BG,9+3,FALSE)="","",";"&amp;VLOOKUP(VLOOKUP(M10&amp;"_"&amp;N10,[1]挑战模式!$AV:$BG,9+3,FALSE),[1]怪物!$B:$K,10,FALSE))</f>
        <v>Monster_Gui1;Monster_ZhongZi1;Monster_MiFeng3</v>
      </c>
      <c r="K10" s="5" t="str">
        <f>"Token_Diamond;"&amp;VLOOKUP(M10&amp;"_"&amp;N10,[1]挑战模式!$AV:$BG,8,FALSE)&amp;IF(VLOOKUP(M10&amp;"_"&amp;N10,[1]挑战模式!$AV:$BG,7,FALSE)="","","|"&amp;VLOOKUP(VLOOKUP(M10&amp;"_"&amp;N10,[1]挑战模式!$AV:$BG,7,FALSE),[1]防御塔!$A:$U,21,FALSE)&amp;";1")</f>
        <v>Token_Diamond;200|Tow3_1;1</v>
      </c>
      <c r="L10" s="2" t="str">
        <f>"Token_Diamond;"&amp;VLOOKUP(M10&amp;"_"&amp;N10,[1]挑战模式!$AV:$BG,9,FALSE)&amp;IF(VLOOKUP(M10&amp;"_"&amp;N10,[1]挑战模式!$AV:$BG,7,FALSE)="","","|"&amp;VLOOKUP(VLOOKUP(M10&amp;"_"&amp;N10,[1]挑战模式!$AV:$BG,7,FALSE),[1]防御塔!$A:$U,21,FALSE)&amp;";1")</f>
        <v>Token_Diamond;30|Tow3_1;1</v>
      </c>
      <c r="M10" s="4">
        <v>0</v>
      </c>
      <c r="N10" s="4">
        <v>5</v>
      </c>
    </row>
    <row r="11" spans="1:14" s="4" customFormat="1" x14ac:dyDescent="0.2">
      <c r="B11" s="4">
        <v>-1</v>
      </c>
      <c r="C11" s="4" t="s">
        <v>36</v>
      </c>
      <c r="D11" s="4" t="s">
        <v>27</v>
      </c>
      <c r="G11" s="4">
        <v>6</v>
      </c>
      <c r="H11" s="4" t="s">
        <v>60</v>
      </c>
      <c r="I11" s="4" t="s">
        <v>70</v>
      </c>
      <c r="J11" s="2" t="str">
        <f>IF(VLOOKUP(M11&amp;"_"&amp;N11,[1]挑战模式!$AV:$BG,9+1,FALSE)="","",VLOOKUP(VLOOKUP(M11&amp;"_"&amp;N11,[1]挑战模式!$AV:$BG,9+1,FALSE),[1]怪物!$B:$K,10,FALSE))&amp;IF(VLOOKUP(M11&amp;"_"&amp;N11,[1]挑战模式!$AV:$BG,9+1,FALSE)="","",";"&amp;VLOOKUP(VLOOKUP(M11&amp;"_"&amp;N11,[1]挑战模式!$AV:$BG,9+2,FALSE),[1]怪物!$B:$K,10,FALSE))&amp;IF(VLOOKUP(M11&amp;"_"&amp;N11,[1]挑战模式!$AV:$BG,9+3,FALSE)="","",";"&amp;VLOOKUP(VLOOKUP(M11&amp;"_"&amp;N11,[1]挑战模式!$AV:$BG,9+3,FALSE),[1]怪物!$B:$K,10,FALSE))</f>
        <v>Monster_BianFu1;Monster_Dan1</v>
      </c>
      <c r="K11" s="5" t="str">
        <f>"Token_Diamond;"&amp;VLOOKUP(M11&amp;"_"&amp;N11,[1]挑战模式!$AV:$BG,8,FALSE)&amp;IF(VLOOKUP(M11&amp;"_"&amp;N11,[1]挑战模式!$AV:$BG,7,FALSE)="","","|"&amp;VLOOKUP(VLOOKUP(M11&amp;"_"&amp;N11,[1]挑战模式!$AV:$BG,7,FALSE),[1]防御塔!$A:$U,21,FALSE)&amp;";1")</f>
        <v>Token_Diamond;260|Tow25_1;1</v>
      </c>
      <c r="L11" s="2" t="str">
        <f>"Token_Diamond;"&amp;VLOOKUP(M11&amp;"_"&amp;N11,[1]挑战模式!$AV:$BG,9,FALSE)&amp;IF(VLOOKUP(M11&amp;"_"&amp;N11,[1]挑战模式!$AV:$BG,7,FALSE)="","","|"&amp;VLOOKUP(VLOOKUP(M11&amp;"_"&amp;N11,[1]挑战模式!$AV:$BG,7,FALSE),[1]防御塔!$A:$U,21,FALSE)&amp;";1")</f>
        <v>Token_Diamond;30|Tow25_1;1</v>
      </c>
      <c r="M11" s="4">
        <v>0</v>
      </c>
      <c r="N11" s="4">
        <v>6</v>
      </c>
    </row>
    <row r="12" spans="1:14" s="4" customFormat="1" x14ac:dyDescent="0.2">
      <c r="B12" s="4">
        <v>-1</v>
      </c>
      <c r="C12" s="4" t="s">
        <v>37</v>
      </c>
      <c r="D12" s="4" t="s">
        <v>28</v>
      </c>
      <c r="G12" s="4">
        <v>7</v>
      </c>
      <c r="H12" s="4" t="s">
        <v>61</v>
      </c>
      <c r="I12" s="4" t="s">
        <v>71</v>
      </c>
      <c r="J12" s="2" t="str">
        <f>IF(VLOOKUP(M12&amp;"_"&amp;N12,[1]挑战模式!$AV:$BG,9+1,FALSE)="","",VLOOKUP(VLOOKUP(M12&amp;"_"&amp;N12,[1]挑战模式!$AV:$BG,9+1,FALSE),[1]怪物!$B:$K,10,FALSE))&amp;IF(VLOOKUP(M12&amp;"_"&amp;N12,[1]挑战模式!$AV:$BG,9+1,FALSE)="","",";"&amp;VLOOKUP(VLOOKUP(M12&amp;"_"&amp;N12,[1]挑战模式!$AV:$BG,9+2,FALSE),[1]怪物!$B:$K,10,FALSE))&amp;IF(VLOOKUP(M12&amp;"_"&amp;N12,[1]挑战模式!$AV:$BG,9+3,FALSE)="","",";"&amp;VLOOKUP(VLOOKUP(M12&amp;"_"&amp;N12,[1]挑战模式!$AV:$BG,9+3,FALSE),[1]怪物!$B:$K,10,FALSE))</f>
        <v>Monster_BianFu1;Monster_Dan2</v>
      </c>
      <c r="K12" s="5" t="str">
        <f>"Token_Diamond;"&amp;VLOOKUP(M12&amp;"_"&amp;N12,[1]挑战模式!$AV:$BG,8,FALSE)&amp;IF(VLOOKUP(M12&amp;"_"&amp;N12,[1]挑战模式!$AV:$BG,7,FALSE)="","","|"&amp;VLOOKUP(VLOOKUP(M12&amp;"_"&amp;N12,[1]挑战模式!$AV:$BG,7,FALSE),[1]防御塔!$A:$U,21,FALSE)&amp;";1")</f>
        <v>Token_Diamond;330|Tow4_1;1</v>
      </c>
      <c r="L12" s="2" t="str">
        <f>"Token_Diamond;"&amp;VLOOKUP(M12&amp;"_"&amp;N12,[1]挑战模式!$AV:$BG,9,FALSE)&amp;IF(VLOOKUP(M12&amp;"_"&amp;N12,[1]挑战模式!$AV:$BG,7,FALSE)="","","|"&amp;VLOOKUP(VLOOKUP(M12&amp;"_"&amp;N12,[1]挑战模式!$AV:$BG,7,FALSE),[1]防御塔!$A:$U,21,FALSE)&amp;";1")</f>
        <v>Token_Diamond;30|Tow4_1;1</v>
      </c>
      <c r="M12" s="4">
        <v>0</v>
      </c>
      <c r="N12" s="4">
        <v>7</v>
      </c>
    </row>
    <row r="13" spans="1:14" x14ac:dyDescent="0.2">
      <c r="B13" s="4">
        <v>-1</v>
      </c>
      <c r="C13" s="4" t="s">
        <v>38</v>
      </c>
      <c r="D13" s="4" t="s">
        <v>29</v>
      </c>
      <c r="G13" s="4">
        <v>8</v>
      </c>
      <c r="H13" s="4" t="s">
        <v>62</v>
      </c>
      <c r="I13" s="4" t="s">
        <v>72</v>
      </c>
      <c r="J13" s="2" t="str">
        <f>IF(VLOOKUP(M13&amp;"_"&amp;N13,[1]挑战模式!$AV:$BG,9+1,FALSE)="","",VLOOKUP(VLOOKUP(M13&amp;"_"&amp;N13,[1]挑战模式!$AV:$BG,9+1,FALSE),[1]怪物!$B:$K,10,FALSE))&amp;IF(VLOOKUP(M13&amp;"_"&amp;N13,[1]挑战模式!$AV:$BG,9+1,FALSE)="","",";"&amp;VLOOKUP(VLOOKUP(M13&amp;"_"&amp;N13,[1]挑战模式!$AV:$BG,9+2,FALSE),[1]怪物!$B:$K,10,FALSE))&amp;IF(VLOOKUP(M13&amp;"_"&amp;N13,[1]挑战模式!$AV:$BG,9+3,FALSE)="","",";"&amp;VLOOKUP(VLOOKUP(M13&amp;"_"&amp;N13,[1]挑战模式!$AV:$BG,9+3,FALSE),[1]怪物!$B:$K,10,FALSE))</f>
        <v>Monster_Dan2;Monster_Gui2</v>
      </c>
      <c r="K13" s="5" t="str">
        <f>"Token_Diamond;"&amp;VLOOKUP(M13&amp;"_"&amp;N13,[1]挑战模式!$AV:$BG,8,FALSE)&amp;IF(VLOOKUP(M13&amp;"_"&amp;N13,[1]挑战模式!$AV:$BG,7,FALSE)="","","|"&amp;VLOOKUP(VLOOKUP(M13&amp;"_"&amp;N13,[1]挑战模式!$AV:$BG,7,FALSE),[1]防御塔!$A:$U,21,FALSE)&amp;";1")</f>
        <v>Token_Diamond;410|Tow10_1;1</v>
      </c>
      <c r="L13" s="2" t="str">
        <f>"Token_Diamond;"&amp;VLOOKUP(M13&amp;"_"&amp;N13,[1]挑战模式!$AV:$BG,9,FALSE)&amp;IF(VLOOKUP(M13&amp;"_"&amp;N13,[1]挑战模式!$AV:$BG,7,FALSE)="","","|"&amp;VLOOKUP(VLOOKUP(M13&amp;"_"&amp;N13,[1]挑战模式!$AV:$BG,7,FALSE),[1]防御塔!$A:$U,21,FALSE)&amp;";1")</f>
        <v>Token_Diamond;30|Tow10_1;1</v>
      </c>
      <c r="M13" s="4">
        <v>0</v>
      </c>
      <c r="N13" s="4">
        <v>8</v>
      </c>
    </row>
    <row r="14" spans="1:14" x14ac:dyDescent="0.2">
      <c r="B14" s="4">
        <v>-1</v>
      </c>
      <c r="C14" s="4" t="s">
        <v>39</v>
      </c>
      <c r="D14" s="4" t="s">
        <v>30</v>
      </c>
      <c r="G14" s="4">
        <v>9</v>
      </c>
      <c r="H14" s="4" t="s">
        <v>63</v>
      </c>
      <c r="I14" s="4" t="s">
        <v>73</v>
      </c>
      <c r="J14" s="2" t="str">
        <f>IF(VLOOKUP(M14&amp;"_"&amp;N14,[1]挑战模式!$AV:$BG,9+1,FALSE)="","",VLOOKUP(VLOOKUP(M14&amp;"_"&amp;N14,[1]挑战模式!$AV:$BG,9+1,FALSE),[1]怪物!$B:$K,10,FALSE))&amp;IF(VLOOKUP(M14&amp;"_"&amp;N14,[1]挑战模式!$AV:$BG,9+1,FALSE)="","",";"&amp;VLOOKUP(VLOOKUP(M14&amp;"_"&amp;N14,[1]挑战模式!$AV:$BG,9+2,FALSE),[1]怪物!$B:$K,10,FALSE))&amp;IF(VLOOKUP(M14&amp;"_"&amp;N14,[1]挑战模式!$AV:$BG,9+3,FALSE)="","",";"&amp;VLOOKUP(VLOOKUP(M14&amp;"_"&amp;N14,[1]挑战模式!$AV:$BG,9+3,FALSE),[1]怪物!$B:$K,10,FALSE))</f>
        <v>Monster_Dan2;Monster_Gui2;Monster_ZhongZi2</v>
      </c>
      <c r="K14" s="5" t="str">
        <f>"Token_Diamond;"&amp;VLOOKUP(M14&amp;"_"&amp;N14,[1]挑战模式!$AV:$BG,8,FALSE)&amp;IF(VLOOKUP(M14&amp;"_"&amp;N14,[1]挑战模式!$AV:$BG,7,FALSE)="","","|"&amp;VLOOKUP(VLOOKUP(M14&amp;"_"&amp;N14,[1]挑战模式!$AV:$BG,7,FALSE),[1]防御塔!$A:$U,21,FALSE)&amp;";1")</f>
        <v>Token_Diamond;500</v>
      </c>
      <c r="L14" s="2" t="str">
        <f>"Token_Diamond;"&amp;VLOOKUP(M14&amp;"_"&amp;N14,[1]挑战模式!$AV:$BG,9,FALSE)&amp;IF(VLOOKUP(M14&amp;"_"&amp;N14,[1]挑战模式!$AV:$BG,7,FALSE)="","","|"&amp;VLOOKUP(VLOOKUP(M14&amp;"_"&amp;N14,[1]挑战模式!$AV:$BG,7,FALSE),[1]防御塔!$A:$U,21,FALSE)&amp;";1")</f>
        <v>Token_Diamond;30</v>
      </c>
      <c r="M14" s="4">
        <v>0</v>
      </c>
      <c r="N14" s="4">
        <v>9</v>
      </c>
    </row>
    <row r="15" spans="1:14" x14ac:dyDescent="0.2">
      <c r="B15" s="4">
        <v>-1</v>
      </c>
      <c r="C15" s="4" t="s">
        <v>40</v>
      </c>
      <c r="D15" s="4" t="s">
        <v>31</v>
      </c>
      <c r="G15" s="4">
        <v>10</v>
      </c>
      <c r="H15" s="4" t="s">
        <v>64</v>
      </c>
      <c r="I15" s="4" t="s">
        <v>74</v>
      </c>
      <c r="J15" s="2" t="str">
        <f>IF(VLOOKUP(M15&amp;"_"&amp;N15,[1]挑战模式!$AV:$BG,9+1,FALSE)="","",VLOOKUP(VLOOKUP(M15&amp;"_"&amp;N15,[1]挑战模式!$AV:$BG,9+1,FALSE),[1]怪物!$B:$K,10,FALSE))&amp;IF(VLOOKUP(M15&amp;"_"&amp;N15,[1]挑战模式!$AV:$BG,9+1,FALSE)="","",";"&amp;VLOOKUP(VLOOKUP(M15&amp;"_"&amp;N15,[1]挑战模式!$AV:$BG,9+2,FALSE),[1]怪物!$B:$K,10,FALSE))&amp;IF(VLOOKUP(M15&amp;"_"&amp;N15,[1]挑战模式!$AV:$BG,9+3,FALSE)="","",";"&amp;VLOOKUP(VLOOKUP(M15&amp;"_"&amp;N15,[1]挑战模式!$AV:$BG,9+3,FALSE),[1]怪物!$B:$K,10,FALSE))</f>
        <v>Monster_Gui2;Monster_ZhongZi2;Monster_Dan3</v>
      </c>
      <c r="K15" s="5" t="str">
        <f>"Token_Diamond;"&amp;VLOOKUP(M15&amp;"_"&amp;N15,[1]挑战模式!$AV:$BG,8,FALSE)&amp;IF(VLOOKUP(M15&amp;"_"&amp;N15,[1]挑战模式!$AV:$BG,7,FALSE)="","","|"&amp;VLOOKUP(VLOOKUP(M15&amp;"_"&amp;N15,[1]挑战模式!$AV:$BG,7,FALSE),[1]防御塔!$A:$U,21,FALSE)&amp;";1")</f>
        <v>Token_Diamond;610|Tow11_1;1</v>
      </c>
      <c r="L15" s="2" t="str">
        <f>"Token_Diamond;"&amp;VLOOKUP(M15&amp;"_"&amp;N15,[1]挑战模式!$AV:$BG,9,FALSE)&amp;IF(VLOOKUP(M15&amp;"_"&amp;N15,[1]挑战模式!$AV:$BG,7,FALSE)="","","|"&amp;VLOOKUP(VLOOKUP(M15&amp;"_"&amp;N15,[1]挑战模式!$AV:$BG,7,FALSE),[1]防御塔!$A:$U,21,FALSE)&amp;";1")</f>
        <v>Token_Diamond;30|Tow11_1;1</v>
      </c>
      <c r="M15" s="4">
        <v>0</v>
      </c>
      <c r="N15" s="4">
        <v>10</v>
      </c>
    </row>
    <row r="16" spans="1:14" s="4" customFormat="1" x14ac:dyDescent="0.2"/>
    <row r="17" spans="5:12" s="4" customFormat="1" x14ac:dyDescent="0.2"/>
    <row r="18" spans="5:12" s="4" customFormat="1" x14ac:dyDescent="0.2"/>
    <row r="19" spans="5:12" s="4" customFormat="1" x14ac:dyDescent="0.2">
      <c r="I19" s="2"/>
      <c r="J19" s="2"/>
      <c r="K19" s="2"/>
    </row>
    <row r="20" spans="5:12" s="4" customFormat="1" x14ac:dyDescent="0.2">
      <c r="I20" s="2"/>
      <c r="J20" s="2"/>
      <c r="K20" s="2"/>
    </row>
    <row r="21" spans="5:12" s="4" customFormat="1" x14ac:dyDescent="0.2">
      <c r="J21" s="2"/>
      <c r="K21" s="2"/>
    </row>
    <row r="22" spans="5:12" s="4" customFormat="1" x14ac:dyDescent="0.2">
      <c r="J22" s="2"/>
      <c r="K22" s="2"/>
    </row>
    <row r="23" spans="5:12" s="4" customFormat="1" x14ac:dyDescent="0.2">
      <c r="J23" s="2"/>
      <c r="K23" s="2"/>
    </row>
    <row r="24" spans="5:12" s="4" customFormat="1" x14ac:dyDescent="0.2">
      <c r="I24" s="2"/>
      <c r="J24" s="2"/>
      <c r="K24" s="2"/>
    </row>
    <row r="25" spans="5:12" s="4" customFormat="1" x14ac:dyDescent="0.2">
      <c r="I25" s="2"/>
      <c r="J25" s="2"/>
      <c r="K25" s="2"/>
    </row>
    <row r="26" spans="5:12" x14ac:dyDescent="0.2">
      <c r="E26" s="4"/>
      <c r="F26" s="4"/>
      <c r="G26" s="4"/>
      <c r="L26" s="4"/>
    </row>
    <row r="27" spans="5:12" x14ac:dyDescent="0.2">
      <c r="E27" s="4"/>
      <c r="F27" s="4"/>
      <c r="L27" s="4"/>
    </row>
    <row r="28" spans="5:12" x14ac:dyDescent="0.2">
      <c r="E28" s="4"/>
      <c r="F28" s="4"/>
      <c r="G28" s="4"/>
      <c r="L28" s="4"/>
    </row>
    <row r="29" spans="5:12" x14ac:dyDescent="0.2">
      <c r="J29" s="4"/>
      <c r="K29" s="4"/>
    </row>
    <row r="30" spans="5:12" x14ac:dyDescent="0.2">
      <c r="J30" s="4"/>
      <c r="K30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dmgz</dc:creator>
  <cp:lastModifiedBy>song Xx</cp:lastModifiedBy>
  <dcterms:created xsi:type="dcterms:W3CDTF">2015-06-05T18:19:34Z</dcterms:created>
  <dcterms:modified xsi:type="dcterms:W3CDTF">2024-09-23T01:17:05Z</dcterms:modified>
</cp:coreProperties>
</file>