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E29E4F7-6358-4254-A538-7D82E0380F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8" i="1"/>
  <c r="D11" i="1" l="1"/>
  <c r="D12" i="1"/>
  <c r="D13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<sst xmlns="http://schemas.openxmlformats.org/spreadsheetml/2006/main" count="51" uniqueCount="31">
  <si>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</si>
  <si>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</si>
  <si>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</si>
  <si>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</si>
  <si>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</si>
  <si>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</si>
  <si>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</si>
  <si>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</si>
  <si>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</si>
  <si>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</si>
  <si>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</si>
  <si>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</si>
  <si>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</si>
  <si>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</si>
  <si>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</si>
  <si>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</si>
  <si>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</si>
  <si>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</si>
  <si>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</si>
  <si>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</si>
  <si>
    <t>Attack_TowerGoblin1</t>
  </si>
  <si>
    <t>Attack_TowerGoblin2</t>
  </si>
  <si>
    <t>Attack_TowerGoblin3</t>
  </si>
  <si>
    <t>CoinAdd</t>
  </si>
  <si>
    <t>TowerAlchemy1</t>
  </si>
  <si>
    <t>TowerAlchemy2</t>
  </si>
  <si>
    <t>TowerAlchemy3</t>
  </si>
  <si>
    <t>map,CoinTypeInGame,int</t>
    <phoneticPr fontId="3" type="noConversion"/>
  </si>
  <si>
    <t>哥布林</t>
  </si>
  <si>
    <t>炼金塔</t>
    <phoneticPr fontId="3" type="noConversion"/>
  </si>
  <si>
    <t>辅助列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</si>
</sst>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</v>
          </cell>
          <cell r="G2">
            <v>50</v>
          </cell>
          <cell r="H2">
            <v>225</v>
          </cell>
          <cell r="I2">
            <v>1012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4.5</v>
          </cell>
          <cell r="T2">
            <v>20.25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</v>
          </cell>
          <cell r="G3">
            <v>17</v>
          </cell>
          <cell r="H3">
            <v>76</v>
          </cell>
          <cell r="I3">
            <v>344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4.5</v>
          </cell>
          <cell r="T3">
            <v>20.25</v>
          </cell>
        </row>
        <row r="4">
          <cell r="A4" t="str">
            <v>火焰塔</v>
          </cell>
          <cell r="B4">
            <v>3</v>
          </cell>
          <cell r="C4">
            <v>1</v>
          </cell>
          <cell r="D4">
            <v>200</v>
          </cell>
          <cell r="E4">
            <v>200</v>
          </cell>
          <cell r="F4" t="str">
            <v>灼烧</v>
          </cell>
          <cell r="G4">
            <v>9</v>
          </cell>
          <cell r="H4">
            <v>40</v>
          </cell>
          <cell r="I4">
            <v>182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0.75</v>
          </cell>
          <cell r="R4">
            <v>1</v>
          </cell>
          <cell r="S4">
            <v>4.5</v>
          </cell>
          <cell r="T4">
            <v>20.25</v>
          </cell>
        </row>
        <row r="5">
          <cell r="A5" t="str">
            <v>毒雾塔</v>
          </cell>
          <cell r="B5">
            <v>1</v>
          </cell>
          <cell r="C5">
            <v>1</v>
          </cell>
          <cell r="D5">
            <v>100</v>
          </cell>
          <cell r="E5">
            <v>100</v>
          </cell>
          <cell r="F5" t="str">
            <v>远处加成</v>
          </cell>
          <cell r="G5">
            <v>3</v>
          </cell>
          <cell r="H5">
            <v>13</v>
          </cell>
          <cell r="I5">
            <v>60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4.5</v>
          </cell>
          <cell r="T5">
            <v>20.25</v>
          </cell>
        </row>
        <row r="6">
          <cell r="A6" t="str">
            <v>龙击炮</v>
          </cell>
          <cell r="B6">
            <v>2</v>
          </cell>
          <cell r="C6">
            <v>1</v>
          </cell>
          <cell r="D6">
            <v>150</v>
          </cell>
          <cell r="E6">
            <v>150</v>
          </cell>
          <cell r="F6" t="str">
            <v>蓄力</v>
          </cell>
          <cell r="G6">
            <v>300</v>
          </cell>
          <cell r="H6">
            <v>1350</v>
          </cell>
          <cell r="I6">
            <v>3037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4.5</v>
          </cell>
          <cell r="T6">
            <v>20.25</v>
          </cell>
        </row>
        <row r="7">
          <cell r="A7" t="str">
            <v>雷电塔</v>
          </cell>
          <cell r="B7">
            <v>3</v>
          </cell>
          <cell r="C7">
            <v>1</v>
          </cell>
          <cell r="D7">
            <v>200</v>
          </cell>
          <cell r="E7">
            <v>200</v>
          </cell>
          <cell r="F7" t="str">
            <v>高处加成</v>
          </cell>
          <cell r="G7">
            <v>133</v>
          </cell>
          <cell r="H7">
            <v>598</v>
          </cell>
          <cell r="I7">
            <v>538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4.5</v>
          </cell>
          <cell r="T7">
            <v>20.25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148</v>
          </cell>
          <cell r="I8">
            <v>668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4.5</v>
          </cell>
          <cell r="T8">
            <v>20.25</v>
          </cell>
        </row>
        <row r="9">
          <cell r="A9" t="str">
            <v>炼金塔</v>
          </cell>
          <cell r="B9">
            <v>2</v>
          </cell>
          <cell r="C9">
            <v>1</v>
          </cell>
          <cell r="D9">
            <v>150</v>
          </cell>
          <cell r="E9">
            <v>150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4.5</v>
          </cell>
          <cell r="T9">
            <v>20.25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4.5</v>
          </cell>
          <cell r="T10">
            <v>20.25</v>
          </cell>
        </row>
        <row r="11">
          <cell r="A11" t="str">
            <v>毒蝎塔</v>
          </cell>
          <cell r="B11">
            <v>2</v>
          </cell>
          <cell r="C11">
            <v>1</v>
          </cell>
          <cell r="D11">
            <v>150</v>
          </cell>
          <cell r="E11">
            <v>150</v>
          </cell>
          <cell r="F11" t="str">
            <v>中毒</v>
          </cell>
          <cell r="G11">
            <v>75</v>
          </cell>
          <cell r="H11">
            <v>337</v>
          </cell>
          <cell r="I11">
            <v>1518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4.5</v>
          </cell>
          <cell r="T11">
            <v>20.25</v>
          </cell>
        </row>
        <row r="12">
          <cell r="A12" t="str">
            <v>炸弹</v>
          </cell>
          <cell r="B12">
            <v>3</v>
          </cell>
          <cell r="C12">
            <v>1</v>
          </cell>
          <cell r="D12">
            <v>200</v>
          </cell>
          <cell r="E12">
            <v>200</v>
          </cell>
          <cell r="F12" t="str">
            <v>消耗型</v>
          </cell>
          <cell r="G12">
            <v>2000</v>
          </cell>
          <cell r="H12">
            <v>9000</v>
          </cell>
          <cell r="I12">
            <v>40500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4.5</v>
          </cell>
          <cell r="T12">
            <v>20.25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偷金币</v>
          </cell>
          <cell r="G13">
            <v>50</v>
          </cell>
          <cell r="H13">
            <v>225</v>
          </cell>
          <cell r="I13">
            <v>1012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4.5</v>
          </cell>
          <cell r="T13">
            <v>20.25</v>
          </cell>
        </row>
        <row r="14">
          <cell r="A14" t="str">
            <v>火箭塔</v>
          </cell>
          <cell r="B14">
            <v>2</v>
          </cell>
          <cell r="C14">
            <v>1</v>
          </cell>
          <cell r="D14">
            <v>150</v>
          </cell>
          <cell r="E14">
            <v>150</v>
          </cell>
          <cell r="F14" t="str">
            <v>抛物线</v>
          </cell>
          <cell r="G14">
            <v>65</v>
          </cell>
          <cell r="H14">
            <v>292</v>
          </cell>
          <cell r="I14">
            <v>1316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4.5</v>
          </cell>
          <cell r="T14">
            <v>20.25</v>
          </cell>
        </row>
        <row r="15">
          <cell r="A15" t="str">
            <v>魔像</v>
          </cell>
          <cell r="B15">
            <v>2</v>
          </cell>
          <cell r="C15">
            <v>1</v>
          </cell>
          <cell r="D15">
            <v>150</v>
          </cell>
          <cell r="E15">
            <v>150</v>
          </cell>
          <cell r="F15" t="str">
            <v>击退</v>
          </cell>
          <cell r="G15">
            <v>100</v>
          </cell>
          <cell r="H15">
            <v>450</v>
          </cell>
          <cell r="I15">
            <v>2025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4.5</v>
          </cell>
          <cell r="T15">
            <v>20.25</v>
          </cell>
        </row>
        <row r="16">
          <cell r="A16" t="str">
            <v>水晶</v>
          </cell>
          <cell r="B16">
            <v>2</v>
          </cell>
          <cell r="C16">
            <v>1</v>
          </cell>
          <cell r="D16">
            <v>150</v>
          </cell>
          <cell r="E16">
            <v>150</v>
          </cell>
          <cell r="F16" t="str">
            <v>穿透</v>
          </cell>
          <cell r="G16">
            <v>100</v>
          </cell>
          <cell r="H16">
            <v>450</v>
          </cell>
          <cell r="I16">
            <v>2025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4.5</v>
          </cell>
          <cell r="T16">
            <v>20.25</v>
          </cell>
        </row>
        <row r="17">
          <cell r="A17" t="str">
            <v>奥术天球</v>
          </cell>
          <cell r="B17">
            <v>2</v>
          </cell>
          <cell r="C17">
            <v>1</v>
          </cell>
          <cell r="D17">
            <v>150</v>
          </cell>
          <cell r="E17">
            <v>150</v>
          </cell>
          <cell r="F17" t="str">
            <v>多弹道</v>
          </cell>
          <cell r="G17">
            <v>50</v>
          </cell>
          <cell r="H17">
            <v>225</v>
          </cell>
          <cell r="I17">
            <v>1518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4.5</v>
          </cell>
          <cell r="T17">
            <v>20.25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85" zoomScaleNormal="85" workbookViewId="0">
      <selection activeCell="H16" sqref="H16"/>
    </sheetView>
  </sheetViews>
  <sheetFormatPr defaultColWidth="9" defaultRowHeight="14.25" x14ac:dyDescent="0.2"/>
  <cols>
    <col min="1" max="1" width="9.25" customWidth="1"/>
    <col min="2" max="2" width="20" customWidth="1"/>
    <col min="3" max="3" width="34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13</v>
      </c>
      <c r="H1" s="10"/>
      <c r="I1" s="3"/>
      <c r="J1" s="3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7" t="s">
        <v>27</v>
      </c>
      <c r="H3" s="8"/>
      <c r="I3" s="3"/>
      <c r="J3" s="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3"/>
      <c r="J4" s="3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15</v>
      </c>
      <c r="I5" s="3" t="s">
        <v>30</v>
      </c>
      <c r="J5" s="3" t="s">
        <v>30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t="s">
        <v>19</v>
      </c>
      <c r="C6" t="s">
        <v>17</v>
      </c>
      <c r="D6" t="str">
        <f t="shared" ref="D6" si="0">B6&amp;"_"&amp;C6</f>
        <v>CoinAdd_Attack_1</v>
      </c>
      <c r="G6" t="s">
        <v>16</v>
      </c>
      <c r="H6">
        <v>2</v>
      </c>
    </row>
    <row r="7" spans="1:25" x14ac:dyDescent="0.2">
      <c r="B7" t="s">
        <v>19</v>
      </c>
      <c r="C7" t="s">
        <v>18</v>
      </c>
      <c r="D7" t="str">
        <f t="shared" ref="D7:D13" si="1">B7&amp;"_"&amp;C7</f>
        <v>CoinAdd_Auto_1</v>
      </c>
      <c r="G7" t="s">
        <v>16</v>
      </c>
      <c r="H7">
        <v>1</v>
      </c>
    </row>
    <row r="8" spans="1:25" x14ac:dyDescent="0.2">
      <c r="B8" t="s">
        <v>19</v>
      </c>
      <c r="C8" t="s">
        <v>20</v>
      </c>
      <c r="D8" t="str">
        <f t="shared" si="1"/>
        <v>CoinAdd_Attack_TowerGoblin1</v>
      </c>
      <c r="G8" t="s">
        <v>16</v>
      </c>
      <c r="H8">
        <f>VLOOKUP(I8,[1]防御塔!$A:$T,13+J8,FALSE)</f>
        <v>1</v>
      </c>
      <c r="I8" t="s">
        <v>28</v>
      </c>
      <c r="J8" s="11">
        <v>1</v>
      </c>
    </row>
    <row r="9" spans="1:25" x14ac:dyDescent="0.2">
      <c r="B9" t="s">
        <v>19</v>
      </c>
      <c r="C9" t="s">
        <v>21</v>
      </c>
      <c r="D9" t="str">
        <f t="shared" si="1"/>
        <v>CoinAdd_Attack_TowerGoblin2</v>
      </c>
      <c r="G9" t="s">
        <v>16</v>
      </c>
      <c r="H9">
        <f>VLOOKUP(I9,[1]防御塔!$A:$T,13+J9,FALSE)</f>
        <v>4</v>
      </c>
      <c r="I9" t="s">
        <v>28</v>
      </c>
      <c r="J9" s="11">
        <v>2</v>
      </c>
    </row>
    <row r="10" spans="1:25" x14ac:dyDescent="0.2">
      <c r="B10" t="s">
        <v>19</v>
      </c>
      <c r="C10" t="s">
        <v>22</v>
      </c>
      <c r="D10" t="str">
        <f t="shared" si="1"/>
        <v>CoinAdd_Attack_TowerGoblin3</v>
      </c>
      <c r="G10" t="s">
        <v>16</v>
      </c>
      <c r="H10">
        <f>VLOOKUP(I10,[1]防御塔!$A:$T,13+J10,FALSE)</f>
        <v>15</v>
      </c>
      <c r="I10" t="s">
        <v>28</v>
      </c>
      <c r="J10" s="11">
        <v>3</v>
      </c>
    </row>
    <row r="11" spans="1:25" x14ac:dyDescent="0.2">
      <c r="B11" s="6" t="s">
        <v>23</v>
      </c>
      <c r="C11" t="s">
        <v>24</v>
      </c>
      <c r="D11" t="str">
        <f t="shared" si="1"/>
        <v>CoinAdd_TowerAlchemy1</v>
      </c>
      <c r="G11" t="s">
        <v>16</v>
      </c>
      <c r="H11">
        <f>VLOOKUP(I11,[1]防御塔!$A:$T,13+J11,FALSE)</f>
        <v>30</v>
      </c>
      <c r="I11" s="12" t="s">
        <v>29</v>
      </c>
      <c r="J11" s="11">
        <v>1</v>
      </c>
    </row>
    <row r="12" spans="1:25" x14ac:dyDescent="0.2">
      <c r="B12" s="6" t="s">
        <v>23</v>
      </c>
      <c r="C12" t="s">
        <v>25</v>
      </c>
      <c r="D12" t="str">
        <f t="shared" si="1"/>
        <v>CoinAdd_TowerAlchemy2</v>
      </c>
      <c r="G12" t="s">
        <v>16</v>
      </c>
      <c r="H12">
        <f>VLOOKUP(I12,[1]防御塔!$A:$T,13+J12,FALSE)</f>
        <v>120</v>
      </c>
      <c r="I12" s="12" t="s">
        <v>29</v>
      </c>
      <c r="J12" s="11">
        <v>2</v>
      </c>
    </row>
    <row r="13" spans="1:25" x14ac:dyDescent="0.2">
      <c r="B13" s="6" t="s">
        <v>23</v>
      </c>
      <c r="C13" t="s">
        <v>26</v>
      </c>
      <c r="D13" t="str">
        <f t="shared" si="1"/>
        <v>CoinAdd_TowerAlchemy3</v>
      </c>
      <c r="G13" t="s">
        <v>16</v>
      </c>
      <c r="H13">
        <f>VLOOKUP(I13,[1]防御塔!$A:$T,13+J13,FALSE)</f>
        <v>480</v>
      </c>
      <c r="I13" s="12" t="s">
        <v>29</v>
      </c>
      <c r="J13" s="11">
        <v>3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2024-08-15T06:44:17Z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