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61959267-4CC7-47C9-A47B-16FFEC95E369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H31" i="1" s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F31" i="1" l="1"/>
  <c r="D18" i="1"/>
  <c r="F18" i="1" s="1"/>
  <c r="D19" i="1"/>
  <c r="F19" i="1" s="1"/>
  <c r="D20" i="1"/>
  <c r="S19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F26" i="1" s="1"/>
  <c r="D27" i="1"/>
  <c r="H27" i="1" s="1"/>
  <c r="D28" i="1"/>
  <c r="H28" i="1" s="1"/>
  <c r="D29" i="1"/>
  <c r="F29" i="1" s="1"/>
  <c r="H8" i="1"/>
  <c r="H9" i="1"/>
  <c r="F9" i="1"/>
  <c r="R7" i="1"/>
  <c r="R8" i="1"/>
  <c r="R9" i="1"/>
  <c r="R10" i="1"/>
  <c r="R11" i="1"/>
  <c r="R12" i="1"/>
  <c r="R13" i="1"/>
  <c r="R14" i="1"/>
  <c r="R15" i="1"/>
  <c r="R6" i="1"/>
  <c r="D17" i="1"/>
  <c r="F17" i="1" s="1"/>
  <c r="D16" i="1"/>
  <c r="F16" i="1" s="1"/>
  <c r="D15" i="1"/>
  <c r="F15" i="1" s="1"/>
  <c r="D14" i="1"/>
  <c r="F14" i="1" s="1"/>
  <c r="D13" i="1"/>
  <c r="H13" i="1" s="1"/>
  <c r="D12" i="1"/>
  <c r="F12" i="1" s="1"/>
  <c r="D11" i="1"/>
  <c r="H11" i="1" s="1"/>
  <c r="D10" i="1"/>
  <c r="H10" i="1" s="1"/>
  <c r="D9" i="1"/>
  <c r="D7" i="1"/>
  <c r="F7" i="1" s="1"/>
  <c r="D8" i="1"/>
  <c r="F8" i="1" s="1"/>
  <c r="D6" i="1"/>
  <c r="F6" i="1" s="1"/>
  <c r="F10" i="1" l="1"/>
  <c r="F27" i="1"/>
  <c r="F11" i="1"/>
  <c r="F28" i="1"/>
  <c r="F25" i="1"/>
  <c r="F24" i="1"/>
  <c r="F23" i="1"/>
  <c r="H15" i="1"/>
  <c r="F22" i="1"/>
  <c r="F21" i="1"/>
  <c r="F20" i="1"/>
  <c r="F13" i="1"/>
  <c r="H14" i="1"/>
  <c r="H20" i="1"/>
  <c r="H19" i="1"/>
  <c r="H18" i="1"/>
  <c r="S18" i="1"/>
  <c r="S21" i="1"/>
  <c r="S22" i="1"/>
  <c r="S24" i="1"/>
  <c r="S25" i="1"/>
  <c r="S27" i="1"/>
  <c r="S28" i="1"/>
  <c r="H6" i="1"/>
  <c r="H16" i="1"/>
  <c r="H29" i="1"/>
  <c r="H17" i="1"/>
  <c r="H12" i="1"/>
  <c r="H26" i="1"/>
  <c r="H7" i="1"/>
</calcChain>
</file>

<file path=xl/sharedStrings.xml><?xml version="1.0" encoding="utf-8"?>
<sst xmlns="http://schemas.openxmlformats.org/spreadsheetml/2006/main" count="189" uniqueCount="118">
  <si>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</si>
  <si>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</si>
  <si>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</si>
  <si>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</si>
  <si>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</si>
  <si>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</si>
  <si>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</si>
  <si>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</si>
  <si>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</si>
  <si>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</si>
  <si>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</si>
  <si>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</si>
  <si>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unitId</t>
    <phoneticPr fontId="3" type="noConversion"/>
  </si>
  <si>
    <t>int</t>
    <phoneticPr fontId="3" type="noConversion"/>
  </si>
  <si>
    <t>等级</t>
    <phoneticPr fontId="3" type="noConversion"/>
  </si>
  <si>
    <t>level</t>
    <phoneticPr fontId="3" type="noConversion"/>
  </si>
  <si>
    <t>nextTowerId</t>
    <phoneticPr fontId="3" type="noConversion"/>
  </si>
  <si>
    <t>下一级id</t>
    <phoneticPr fontId="3" type="noConversion"/>
  </si>
  <si>
    <t>aiCfgId</t>
    <phoneticPr fontId="3" type="noConversion"/>
  </si>
  <si>
    <t>Tow1</t>
    <phoneticPr fontId="3" type="noConversion"/>
  </si>
  <si>
    <t>Tow1_2</t>
  </si>
  <si>
    <t>Tow1_3</t>
  </si>
  <si>
    <t>Tow2</t>
    <phoneticPr fontId="3" type="noConversion"/>
  </si>
  <si>
    <t>Tow3</t>
    <phoneticPr fontId="3" type="noConversion"/>
  </si>
  <si>
    <t>Tow4</t>
    <phoneticPr fontId="3" type="noConversion"/>
  </si>
  <si>
    <t>Tow2_2</t>
    <phoneticPr fontId="3" type="noConversion"/>
  </si>
  <si>
    <t>Tow2_3</t>
    <phoneticPr fontId="3" type="noConversion"/>
  </si>
  <si>
    <t>Tow3_2</t>
    <phoneticPr fontId="3" type="noConversion"/>
  </si>
  <si>
    <t>Tow3_3</t>
    <phoneticPr fontId="3" type="noConversion"/>
  </si>
  <si>
    <t>Tow4_2</t>
    <phoneticPr fontId="3" type="noConversion"/>
  </si>
  <si>
    <t>Tow4_3</t>
    <phoneticPr fontId="3" type="noConversion"/>
  </si>
  <si>
    <t>type</t>
    <phoneticPr fontId="3" type="noConversion"/>
  </si>
  <si>
    <t>类型</t>
    <phoneticPr fontId="3" type="noConversion"/>
  </si>
  <si>
    <t>Unit_Solo1</t>
  </si>
  <si>
    <t>Unit_Aoe1</t>
  </si>
  <si>
    <t>Unit_Line1</t>
  </si>
  <si>
    <t>Unit_Circle1</t>
  </si>
  <si>
    <t>string#ref=TowerDefense_TowerCfgCategory?</t>
    <phoneticPr fontId="3" type="noConversion"/>
  </si>
  <si>
    <t>newTowerCostCount</t>
    <phoneticPr fontId="3" type="noConversion"/>
  </si>
  <si>
    <t>升级消耗数量</t>
    <phoneticPr fontId="3" type="noConversion"/>
  </si>
  <si>
    <t>BuyTowerCostGold</t>
    <phoneticPr fontId="3" type="noConversion"/>
  </si>
  <si>
    <t>购买消耗金币</t>
    <phoneticPr fontId="3" type="noConversion"/>
  </si>
  <si>
    <t>TowerDefense_Tower1</t>
  </si>
  <si>
    <t>string#ref=AIConfigId@AICfgCategory</t>
    <phoneticPr fontId="3" type="noConversion"/>
  </si>
  <si>
    <t>ReclaimTowerCostGold</t>
    <phoneticPr fontId="3" type="noConversion"/>
  </si>
  <si>
    <t>回收塔消耗金币</t>
    <phoneticPr fontId="3" type="noConversion"/>
  </si>
  <si>
    <t>ScaleTowerCostGold</t>
    <phoneticPr fontId="3" type="noConversion"/>
  </si>
  <si>
    <t>出售塔获得金币</t>
    <phoneticPr fontId="3" type="noConversion"/>
  </si>
  <si>
    <t>毒雾塔Lv1</t>
    <phoneticPr fontId="3" type="noConversion"/>
  </si>
  <si>
    <t>毒雾塔Lv2</t>
  </si>
  <si>
    <t>毒雾塔Lv3</t>
  </si>
  <si>
    <t>Unit_Solo2</t>
  </si>
  <si>
    <t>Unit_Solo3</t>
  </si>
  <si>
    <t>Unit_Aoe2</t>
  </si>
  <si>
    <t>Unit_Aoe3</t>
  </si>
  <si>
    <t>Unit_Line2</t>
  </si>
  <si>
    <t>Unit_Line3</t>
  </si>
  <si>
    <t>Unit_Circle2</t>
  </si>
  <si>
    <t>Unit_Circle3</t>
  </si>
  <si>
    <t>弩箭塔Lv1</t>
  </si>
  <si>
    <t>弩箭塔Lv2</t>
  </si>
  <si>
    <t>弩箭塔Lv3</t>
  </si>
  <si>
    <t>加农炮Lv1</t>
  </si>
  <si>
    <t>加农炮Lv2</t>
  </si>
  <si>
    <t>加农炮Lv3</t>
  </si>
  <si>
    <t>火图腾Lv1</t>
  </si>
  <si>
    <t>火图腾Lv2</t>
  </si>
  <si>
    <t>火图腾Lv3</t>
  </si>
  <si>
    <t>text</t>
    <phoneticPr fontId="3" type="noConversion"/>
  </si>
  <si>
    <t>Tow5</t>
    <phoneticPr fontId="3" type="noConversion"/>
  </si>
  <si>
    <t>Tow6</t>
    <phoneticPr fontId="3" type="noConversion"/>
  </si>
  <si>
    <t>Tow7</t>
    <phoneticPr fontId="3" type="noConversion"/>
  </si>
  <si>
    <t>Tow8</t>
    <phoneticPr fontId="3" type="noConversion"/>
  </si>
  <si>
    <t>Unit_TowerDragon2</t>
  </si>
  <si>
    <t>Unit_TowerDragon3</t>
  </si>
  <si>
    <t>Unit_TowerElec2</t>
  </si>
  <si>
    <t>Unit_TowerElec3</t>
  </si>
  <si>
    <t>Unit_TowerIce2</t>
  </si>
  <si>
    <t>Unit_TowerIce3</t>
  </si>
  <si>
    <t>Unit_TowerTime2</t>
  </si>
  <si>
    <t>Unit_TowerTime3</t>
  </si>
  <si>
    <t>Unit_TowerDragon1</t>
    <phoneticPr fontId="3" type="noConversion"/>
  </si>
  <si>
    <t>Unit_TowerElec1</t>
    <phoneticPr fontId="3" type="noConversion"/>
  </si>
  <si>
    <t>Unit_TowerIce1</t>
    <phoneticPr fontId="3" type="noConversion"/>
  </si>
  <si>
    <t>Unit_TowerTime1</t>
    <phoneticPr fontId="3" type="noConversion"/>
  </si>
  <si>
    <r>
      <t>龙击炮L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</si>
  <si>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龙击炮L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</si>
  <si>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龙击炮L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</si>
  <si>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雷电塔L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</si>
  <si>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雷电塔L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</si>
  <si>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雷电塔L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</si>
  <si>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冰魔塔L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</si>
  <si>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冰魔塔LV2</t>
    <phoneticPr fontId="3" type="noConversion"/>
  </si>
  <si>
    <t>冰魔塔LV3</t>
    <phoneticPr fontId="3" type="noConversion"/>
  </si>
  <si>
    <t>加速塔LV1</t>
    <phoneticPr fontId="3" type="noConversion"/>
  </si>
  <si>
    <t>加速塔LV2</t>
    <phoneticPr fontId="3" type="noConversion"/>
  </si>
  <si>
    <t>加速塔LV3</t>
    <phoneticPr fontId="3" type="noConversion"/>
  </si>
  <si>
    <t>(list#sep=;),string#ref=UnitCfgCategory</t>
    <phoneticPr fontId="3" type="noConversion"/>
  </si>
  <si>
    <t>icon</t>
    <phoneticPr fontId="3" type="noConversion"/>
  </si>
  <si>
    <t>icon资源路径</t>
    <phoneticPr fontId="3" type="noConversion"/>
  </si>
  <si>
    <t>(list#sep=;),int</t>
    <phoneticPr fontId="3" type="noConversion"/>
  </si>
  <si>
    <t>radius</t>
    <phoneticPr fontId="3" type="noConversion"/>
  </si>
  <si>
    <t>relativePosition</t>
    <phoneticPr fontId="3" type="noConversion"/>
  </si>
  <si>
    <t>float</t>
    <phoneticPr fontId="3" type="noConversion"/>
  </si>
  <si>
    <t>(list#sep=;),vector3</t>
    <phoneticPr fontId="3" type="noConversion"/>
  </si>
  <si>
    <t>半径</t>
    <phoneticPr fontId="3" type="noConversion"/>
  </si>
  <si>
    <t>相对位置</t>
    <phoneticPr fontId="3" type="noConversion"/>
  </si>
  <si>
    <t>rewardGold</t>
  </si>
  <si>
    <t>击杀奖励金币</t>
    <phoneticPr fontId="3" type="noConversion"/>
  </si>
  <si>
    <t>string#ref=ResIconCfgCategory?</t>
    <phoneticPr fontId="3" type="noConversion"/>
  </si>
  <si>
    <t>Tower</t>
  </si>
  <si>
    <t>PlayerTowerType</t>
  </si>
  <si>
    <t>TowCallMonster</t>
    <phoneticPr fontId="3" type="noConversion"/>
  </si>
  <si>
    <t>Unit_Monster4;Unit_Monster5;Unit_Monster6</t>
    <phoneticPr fontId="3" type="noConversion"/>
  </si>
  <si>
    <t>1;1;1</t>
    <phoneticPr fontId="3" type="noConversion"/>
  </si>
  <si>
    <t>TowerDefense_Monster1</t>
  </si>
  <si>
    <t>0,0,0;2,0,0;0,0,2;</t>
    <phoneticPr fontId="3" type="noConversion"/>
  </si>
  <si>
    <t>CallMonster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</si>
</sst>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6" fillId="3" borderId="1" xfId="3" applyFill="1" applyBorder="1" applyAlignment="1"/>
    <xf numFmtId="0" fontId="1" fillId="2" borderId="0" xfId="2" applyBorder="1" applyAlignment="1"/>
    <xf numFmtId="0" fontId="7" fillId="0" borderId="0" xfId="0" applyFo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AIConfigId@AI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4"/>
  <sheetViews>
    <sheetView tabSelected="1" topLeftCell="B7" workbookViewId="0">
      <selection activeCell="E32" sqref="E32"/>
    </sheetView>
  </sheetViews>
  <sheetFormatPr defaultColWidth="9" defaultRowHeight="13.8" x14ac:dyDescent="0.25"/>
  <cols>
    <col min="1" max="2" width="9.21875" customWidth="1"/>
    <col min="3" max="3" width="15.6640625" customWidth="1"/>
    <col min="4" max="5" width="17.109375" customWidth="1"/>
    <col min="6" max="6" width="22.6640625" bestFit="1" customWidth="1"/>
    <col min="7" max="8" width="11" customWidth="1"/>
    <col min="9" max="9" width="23.33203125" customWidth="1"/>
    <col min="10" max="10" width="29" bestFit="1" customWidth="1"/>
    <col min="11" max="12" width="23.33203125" customWidth="1"/>
    <col min="13" max="13" width="29.33203125" customWidth="1"/>
    <col min="14" max="19" width="23.33203125" customWidth="1"/>
    <col min="20" max="20" width="20.109375" customWidth="1"/>
    <col min="21" max="21" width="23.33203125" customWidth="1"/>
  </cols>
  <sheetData>
    <row r="1" spans="1:38" s="1" customFormat="1" x14ac:dyDescent="0.25">
      <c r="A1" s="3" t="s">
        <v>0</v>
      </c>
      <c r="B1" s="3"/>
      <c r="C1" s="3"/>
      <c r="D1" s="3" t="s">
        <v>1</v>
      </c>
      <c r="E1" s="3" t="s">
        <v>31</v>
      </c>
      <c r="F1" s="11" t="s">
        <v>2</v>
      </c>
      <c r="G1" s="12"/>
      <c r="H1" s="11" t="s">
        <v>3</v>
      </c>
      <c r="I1" s="12"/>
      <c r="J1" s="3" t="s">
        <v>98</v>
      </c>
      <c r="K1" s="3" t="s">
        <v>101</v>
      </c>
      <c r="L1" s="3" t="s">
        <v>102</v>
      </c>
      <c r="M1" s="3" t="s">
        <v>12</v>
      </c>
      <c r="N1" s="3" t="s">
        <v>15</v>
      </c>
      <c r="O1" s="3" t="s">
        <v>40</v>
      </c>
      <c r="P1" s="3" t="s">
        <v>107</v>
      </c>
      <c r="Q1" s="3" t="s">
        <v>44</v>
      </c>
      <c r="R1" s="3" t="s">
        <v>46</v>
      </c>
      <c r="S1" s="3" t="s">
        <v>16</v>
      </c>
      <c r="T1" s="3" t="s">
        <v>38</v>
      </c>
      <c r="U1" s="3" t="s">
        <v>18</v>
      </c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x14ac:dyDescent="0.25">
      <c r="A2" s="3" t="s">
        <v>0</v>
      </c>
      <c r="B2" s="3"/>
      <c r="C2" s="3"/>
      <c r="D2" s="3"/>
      <c r="E2" s="3"/>
      <c r="F2" s="11"/>
      <c r="G2" s="12"/>
      <c r="H2" s="11"/>
      <c r="I2" s="1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s="2" customFormat="1" x14ac:dyDescent="0.25">
      <c r="A3" s="4" t="s">
        <v>4</v>
      </c>
      <c r="B3" s="4"/>
      <c r="C3" s="4"/>
      <c r="D3" s="5" t="s">
        <v>11</v>
      </c>
      <c r="E3" s="4" t="s">
        <v>111</v>
      </c>
      <c r="F3" s="13" t="s">
        <v>68</v>
      </c>
      <c r="G3" s="14"/>
      <c r="H3" s="13" t="s">
        <v>68</v>
      </c>
      <c r="I3" s="14"/>
      <c r="J3" s="4" t="s">
        <v>109</v>
      </c>
      <c r="K3" s="4" t="s">
        <v>103</v>
      </c>
      <c r="L3" s="4" t="s">
        <v>104</v>
      </c>
      <c r="M3" s="4" t="s">
        <v>97</v>
      </c>
      <c r="N3" s="4" t="s">
        <v>100</v>
      </c>
      <c r="O3" s="4" t="s">
        <v>13</v>
      </c>
      <c r="P3" s="4" t="s">
        <v>100</v>
      </c>
      <c r="Q3" s="4" t="s">
        <v>13</v>
      </c>
      <c r="R3" s="4" t="s">
        <v>13</v>
      </c>
      <c r="S3" s="4" t="s">
        <v>37</v>
      </c>
      <c r="T3" s="4" t="s">
        <v>13</v>
      </c>
      <c r="U3" s="8" t="s">
        <v>43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s="2" customFormat="1" x14ac:dyDescent="0.25">
      <c r="A4" s="4" t="s">
        <v>5</v>
      </c>
      <c r="B4" s="4"/>
      <c r="C4" s="4"/>
      <c r="D4" s="4"/>
      <c r="E4" s="4"/>
      <c r="F4" s="13"/>
      <c r="G4" s="14"/>
      <c r="H4" s="13" t="s">
        <v>6</v>
      </c>
      <c r="I4" s="1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1" customFormat="1" x14ac:dyDescent="0.25">
      <c r="A5" s="3" t="s">
        <v>7</v>
      </c>
      <c r="B5" s="3"/>
      <c r="C5" s="3"/>
      <c r="D5" s="3" t="s">
        <v>8</v>
      </c>
      <c r="E5" s="3" t="s">
        <v>32</v>
      </c>
      <c r="F5" s="3"/>
      <c r="G5" s="3" t="s">
        <v>9</v>
      </c>
      <c r="H5" s="3"/>
      <c r="I5" s="3" t="s">
        <v>10</v>
      </c>
      <c r="J5" s="3" t="s">
        <v>99</v>
      </c>
      <c r="K5" s="3" t="s">
        <v>105</v>
      </c>
      <c r="L5" s="3" t="s">
        <v>106</v>
      </c>
      <c r="M5" s="3" t="s">
        <v>12</v>
      </c>
      <c r="N5" s="3" t="s">
        <v>14</v>
      </c>
      <c r="O5" s="3" t="s">
        <v>41</v>
      </c>
      <c r="P5" s="3" t="s">
        <v>108</v>
      </c>
      <c r="Q5" s="3" t="s">
        <v>45</v>
      </c>
      <c r="R5" s="3" t="s">
        <v>47</v>
      </c>
      <c r="S5" s="3" t="s">
        <v>17</v>
      </c>
      <c r="T5" s="3" t="s">
        <v>39</v>
      </c>
      <c r="U5" s="3" t="s">
        <v>18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5">
      <c r="B6" s="6" t="s">
        <v>19</v>
      </c>
      <c r="C6" s="6">
        <v>1</v>
      </c>
      <c r="D6" t="str">
        <f t="shared" ref="D6" si="0">B6&amp;"_"&amp;C6</f>
        <v>Tow1_1</v>
      </c>
      <c r="E6" t="s">
        <v>110</v>
      </c>
      <c r="F6" t="str">
        <f>"Text_Key_Name_"&amp;D6</f>
        <v>Text_Key_Name_Tow1_1</v>
      </c>
      <c r="G6" s="7" t="s">
        <v>59</v>
      </c>
      <c r="H6" s="9" t="str">
        <f>"Text_Key_Desc_"&amp;D6</f>
        <v>Text_Key_Desc_Tow1_1</v>
      </c>
      <c r="I6" s="6"/>
      <c r="J6" s="6"/>
      <c r="K6" s="9"/>
      <c r="L6" s="6"/>
      <c r="M6" s="6" t="s">
        <v>33</v>
      </c>
      <c r="N6" s="6">
        <v>1</v>
      </c>
      <c r="O6" s="6">
        <v>200</v>
      </c>
      <c r="P6" s="6"/>
      <c r="Q6" s="6">
        <v>0</v>
      </c>
      <c r="R6" s="6">
        <f>O6*0.5</f>
        <v>100</v>
      </c>
      <c r="S6" s="6" t="s">
        <v>20</v>
      </c>
      <c r="T6" s="6">
        <v>3</v>
      </c>
      <c r="U6" s="6" t="s">
        <v>42</v>
      </c>
    </row>
    <row r="7" spans="1:38" x14ac:dyDescent="0.25">
      <c r="B7" s="6" t="s">
        <v>19</v>
      </c>
      <c r="C7" s="6">
        <v>2</v>
      </c>
      <c r="D7" t="str">
        <f t="shared" ref="D7:D9" si="1">B7&amp;"_"&amp;C7</f>
        <v>Tow1_2</v>
      </c>
      <c r="E7" t="s">
        <v>110</v>
      </c>
      <c r="F7" t="str">
        <f t="shared" ref="F7:F29" si="2">"Text_Key_Name_"&amp;D7</f>
        <v>Text_Key_Name_Tow1_2</v>
      </c>
      <c r="G7" s="7" t="s">
        <v>60</v>
      </c>
      <c r="H7" s="9" t="str">
        <f t="shared" ref="H7:H29" si="3">"Text_Key_Desc_"&amp;D7</f>
        <v>Text_Key_Desc_Tow1_2</v>
      </c>
      <c r="I7" s="6"/>
      <c r="J7" s="6"/>
      <c r="K7" s="6"/>
      <c r="L7" s="6"/>
      <c r="M7" s="6" t="s">
        <v>51</v>
      </c>
      <c r="N7" s="6">
        <v>2</v>
      </c>
      <c r="O7" s="6">
        <v>200</v>
      </c>
      <c r="P7" s="6"/>
      <c r="Q7" s="6">
        <v>0</v>
      </c>
      <c r="R7" s="6">
        <f t="shared" ref="R7:R29" si="4">O7*0.5</f>
        <v>100</v>
      </c>
      <c r="S7" s="6" t="s">
        <v>21</v>
      </c>
      <c r="T7" s="6">
        <v>3</v>
      </c>
      <c r="U7" s="6" t="s">
        <v>42</v>
      </c>
    </row>
    <row r="8" spans="1:38" x14ac:dyDescent="0.25">
      <c r="B8" s="6" t="s">
        <v>19</v>
      </c>
      <c r="C8" s="6">
        <v>3</v>
      </c>
      <c r="D8" t="str">
        <f t="shared" si="1"/>
        <v>Tow1_3</v>
      </c>
      <c r="E8" t="s">
        <v>110</v>
      </c>
      <c r="F8" t="str">
        <f t="shared" si="2"/>
        <v>Text_Key_Name_Tow1_3</v>
      </c>
      <c r="G8" s="7" t="s">
        <v>61</v>
      </c>
      <c r="H8" s="9" t="str">
        <f t="shared" si="3"/>
        <v>Text_Key_Desc_Tow1_3</v>
      </c>
      <c r="I8" s="6"/>
      <c r="J8" s="6"/>
      <c r="K8" s="6"/>
      <c r="L8" s="6"/>
      <c r="M8" s="6" t="s">
        <v>52</v>
      </c>
      <c r="N8" s="6">
        <v>3</v>
      </c>
      <c r="O8" s="6">
        <v>200</v>
      </c>
      <c r="P8" s="6"/>
      <c r="Q8" s="6">
        <v>0</v>
      </c>
      <c r="R8" s="6">
        <f t="shared" si="4"/>
        <v>100</v>
      </c>
      <c r="S8" s="6"/>
      <c r="T8" s="6"/>
      <c r="U8" s="6" t="s">
        <v>42</v>
      </c>
    </row>
    <row r="9" spans="1:38" x14ac:dyDescent="0.25">
      <c r="B9" s="6" t="s">
        <v>22</v>
      </c>
      <c r="C9" s="6">
        <v>1</v>
      </c>
      <c r="D9" t="str">
        <f t="shared" si="1"/>
        <v>Tow2_1</v>
      </c>
      <c r="E9" t="s">
        <v>110</v>
      </c>
      <c r="F9" t="str">
        <f t="shared" si="2"/>
        <v>Text_Key_Name_Tow2_1</v>
      </c>
      <c r="G9" s="7" t="s">
        <v>62</v>
      </c>
      <c r="H9" s="9" t="str">
        <f t="shared" si="3"/>
        <v>Text_Key_Desc_Tow2_1</v>
      </c>
      <c r="I9" s="6"/>
      <c r="J9" s="6"/>
      <c r="M9" s="6" t="s">
        <v>34</v>
      </c>
      <c r="N9" s="6">
        <v>1</v>
      </c>
      <c r="O9" s="6">
        <v>160</v>
      </c>
      <c r="Q9" s="6">
        <v>0</v>
      </c>
      <c r="R9" s="6">
        <f t="shared" si="4"/>
        <v>80</v>
      </c>
      <c r="S9" s="6" t="s">
        <v>25</v>
      </c>
      <c r="T9" s="6">
        <v>3</v>
      </c>
      <c r="U9" s="6" t="s">
        <v>42</v>
      </c>
    </row>
    <row r="10" spans="1:38" x14ac:dyDescent="0.25">
      <c r="B10" s="6" t="s">
        <v>22</v>
      </c>
      <c r="C10" s="6">
        <v>2</v>
      </c>
      <c r="D10" t="str">
        <f t="shared" ref="D10:D29" si="5">B10&amp;"_"&amp;C10</f>
        <v>Tow2_2</v>
      </c>
      <c r="E10" t="s">
        <v>110</v>
      </c>
      <c r="F10" t="str">
        <f t="shared" si="2"/>
        <v>Text_Key_Name_Tow2_2</v>
      </c>
      <c r="G10" s="7" t="s">
        <v>63</v>
      </c>
      <c r="H10" s="9" t="str">
        <f t="shared" si="3"/>
        <v>Text_Key_Desc_Tow2_2</v>
      </c>
      <c r="I10" s="6"/>
      <c r="J10" s="6"/>
      <c r="M10" s="6" t="s">
        <v>53</v>
      </c>
      <c r="N10" s="6">
        <v>2</v>
      </c>
      <c r="O10" s="6">
        <v>160</v>
      </c>
      <c r="Q10" s="6">
        <v>0</v>
      </c>
      <c r="R10" s="6">
        <f t="shared" si="4"/>
        <v>80</v>
      </c>
      <c r="S10" s="6" t="s">
        <v>26</v>
      </c>
      <c r="T10" s="6">
        <v>3</v>
      </c>
      <c r="U10" s="6" t="s">
        <v>42</v>
      </c>
    </row>
    <row r="11" spans="1:38" x14ac:dyDescent="0.25">
      <c r="B11" s="6" t="s">
        <v>22</v>
      </c>
      <c r="C11" s="6">
        <v>3</v>
      </c>
      <c r="D11" t="str">
        <f t="shared" si="5"/>
        <v>Tow2_3</v>
      </c>
      <c r="E11" t="s">
        <v>110</v>
      </c>
      <c r="F11" t="str">
        <f t="shared" si="2"/>
        <v>Text_Key_Name_Tow2_3</v>
      </c>
      <c r="G11" s="7" t="s">
        <v>64</v>
      </c>
      <c r="H11" s="9" t="str">
        <f t="shared" si="3"/>
        <v>Text_Key_Desc_Tow2_3</v>
      </c>
      <c r="I11" s="6"/>
      <c r="J11" s="6"/>
      <c r="M11" s="6" t="s">
        <v>54</v>
      </c>
      <c r="N11" s="6">
        <v>3</v>
      </c>
      <c r="O11" s="6">
        <v>160</v>
      </c>
      <c r="Q11" s="6">
        <v>0</v>
      </c>
      <c r="R11" s="6">
        <f t="shared" si="4"/>
        <v>80</v>
      </c>
      <c r="S11" s="6"/>
      <c r="T11" s="6"/>
      <c r="U11" s="6" t="s">
        <v>42</v>
      </c>
    </row>
    <row r="12" spans="1:38" x14ac:dyDescent="0.25">
      <c r="B12" s="6" t="s">
        <v>23</v>
      </c>
      <c r="C12" s="6">
        <v>1</v>
      </c>
      <c r="D12" t="str">
        <f t="shared" si="5"/>
        <v>Tow3_1</v>
      </c>
      <c r="E12" t="s">
        <v>110</v>
      </c>
      <c r="F12" t="str">
        <f t="shared" si="2"/>
        <v>Text_Key_Name_Tow3_1</v>
      </c>
      <c r="G12" s="7" t="s">
        <v>65</v>
      </c>
      <c r="H12" s="9" t="str">
        <f t="shared" si="3"/>
        <v>Text_Key_Desc_Tow3_1</v>
      </c>
      <c r="I12" s="6"/>
      <c r="J12" s="6"/>
      <c r="M12" s="6" t="s">
        <v>35</v>
      </c>
      <c r="N12" s="6">
        <v>1</v>
      </c>
      <c r="O12" s="6">
        <v>80</v>
      </c>
      <c r="Q12" s="6">
        <v>0</v>
      </c>
      <c r="R12" s="6">
        <f t="shared" si="4"/>
        <v>40</v>
      </c>
      <c r="S12" s="6" t="s">
        <v>27</v>
      </c>
      <c r="T12" s="6">
        <v>3</v>
      </c>
      <c r="U12" s="6" t="s">
        <v>42</v>
      </c>
    </row>
    <row r="13" spans="1:38" x14ac:dyDescent="0.25">
      <c r="B13" s="6" t="s">
        <v>23</v>
      </c>
      <c r="C13" s="6">
        <v>2</v>
      </c>
      <c r="D13" t="str">
        <f t="shared" si="5"/>
        <v>Tow3_2</v>
      </c>
      <c r="E13" t="s">
        <v>110</v>
      </c>
      <c r="F13" t="str">
        <f t="shared" si="2"/>
        <v>Text_Key_Name_Tow3_2</v>
      </c>
      <c r="G13" s="7" t="s">
        <v>66</v>
      </c>
      <c r="H13" s="9" t="str">
        <f t="shared" si="3"/>
        <v>Text_Key_Desc_Tow3_2</v>
      </c>
      <c r="I13" s="6"/>
      <c r="J13" s="6"/>
      <c r="M13" s="6" t="s">
        <v>55</v>
      </c>
      <c r="N13" s="6">
        <v>2</v>
      </c>
      <c r="O13" s="6">
        <v>80</v>
      </c>
      <c r="Q13" s="6">
        <v>0</v>
      </c>
      <c r="R13" s="6">
        <f t="shared" si="4"/>
        <v>40</v>
      </c>
      <c r="S13" s="6" t="s">
        <v>28</v>
      </c>
      <c r="T13" s="6">
        <v>3</v>
      </c>
      <c r="U13" s="6" t="s">
        <v>42</v>
      </c>
    </row>
    <row r="14" spans="1:38" x14ac:dyDescent="0.25">
      <c r="B14" s="6" t="s">
        <v>23</v>
      </c>
      <c r="C14" s="6">
        <v>3</v>
      </c>
      <c r="D14" t="str">
        <f t="shared" si="5"/>
        <v>Tow3_3</v>
      </c>
      <c r="E14" t="s">
        <v>110</v>
      </c>
      <c r="F14" t="str">
        <f t="shared" si="2"/>
        <v>Text_Key_Name_Tow3_3</v>
      </c>
      <c r="G14" s="7" t="s">
        <v>67</v>
      </c>
      <c r="H14" s="9" t="str">
        <f t="shared" si="3"/>
        <v>Text_Key_Desc_Tow3_3</v>
      </c>
      <c r="I14" s="6"/>
      <c r="J14" s="6"/>
      <c r="M14" s="6" t="s">
        <v>56</v>
      </c>
      <c r="N14" s="6">
        <v>3</v>
      </c>
      <c r="O14" s="6">
        <v>80</v>
      </c>
      <c r="Q14" s="6">
        <v>0</v>
      </c>
      <c r="R14" s="6">
        <f t="shared" si="4"/>
        <v>40</v>
      </c>
      <c r="S14" s="6"/>
      <c r="T14" s="6"/>
      <c r="U14" s="6" t="s">
        <v>42</v>
      </c>
    </row>
    <row r="15" spans="1:38" x14ac:dyDescent="0.25">
      <c r="B15" s="6" t="s">
        <v>24</v>
      </c>
      <c r="C15" s="6">
        <v>1</v>
      </c>
      <c r="D15" t="str">
        <f t="shared" si="5"/>
        <v>Tow4_1</v>
      </c>
      <c r="E15" t="s">
        <v>110</v>
      </c>
      <c r="F15" t="str">
        <f t="shared" si="2"/>
        <v>Text_Key_Name_Tow4_1</v>
      </c>
      <c r="G15" s="7" t="s">
        <v>48</v>
      </c>
      <c r="H15" s="9" t="str">
        <f t="shared" si="3"/>
        <v>Text_Key_Desc_Tow4_1</v>
      </c>
      <c r="I15" s="6"/>
      <c r="J15" s="6"/>
      <c r="M15" s="6" t="s">
        <v>36</v>
      </c>
      <c r="N15" s="6">
        <v>1</v>
      </c>
      <c r="O15" s="6">
        <v>120</v>
      </c>
      <c r="Q15" s="6">
        <v>0</v>
      </c>
      <c r="R15" s="6">
        <f t="shared" si="4"/>
        <v>60</v>
      </c>
      <c r="S15" s="6" t="s">
        <v>29</v>
      </c>
      <c r="T15" s="6">
        <v>3</v>
      </c>
      <c r="U15" s="6" t="s">
        <v>42</v>
      </c>
    </row>
    <row r="16" spans="1:38" x14ac:dyDescent="0.25">
      <c r="B16" s="6" t="s">
        <v>24</v>
      </c>
      <c r="C16" s="6">
        <v>2</v>
      </c>
      <c r="D16" t="str">
        <f t="shared" si="5"/>
        <v>Tow4_2</v>
      </c>
      <c r="E16" t="s">
        <v>110</v>
      </c>
      <c r="F16" t="str">
        <f t="shared" si="2"/>
        <v>Text_Key_Name_Tow4_2</v>
      </c>
      <c r="G16" s="7" t="s">
        <v>49</v>
      </c>
      <c r="H16" s="9" t="str">
        <f t="shared" si="3"/>
        <v>Text_Key_Desc_Tow4_2</v>
      </c>
      <c r="I16" s="6"/>
      <c r="J16" s="6"/>
      <c r="M16" s="6" t="s">
        <v>57</v>
      </c>
      <c r="N16" s="6">
        <v>2</v>
      </c>
      <c r="O16" s="6">
        <v>120</v>
      </c>
      <c r="Q16" s="6">
        <v>0</v>
      </c>
      <c r="R16" s="6">
        <f t="shared" si="4"/>
        <v>60</v>
      </c>
      <c r="S16" s="6" t="s">
        <v>30</v>
      </c>
      <c r="T16" s="6">
        <v>3</v>
      </c>
      <c r="U16" s="6" t="s">
        <v>42</v>
      </c>
    </row>
    <row r="17" spans="2:21" x14ac:dyDescent="0.25">
      <c r="B17" s="6" t="s">
        <v>24</v>
      </c>
      <c r="C17" s="6">
        <v>3</v>
      </c>
      <c r="D17" t="str">
        <f t="shared" si="5"/>
        <v>Tow4_3</v>
      </c>
      <c r="E17" t="s">
        <v>110</v>
      </c>
      <c r="F17" t="str">
        <f t="shared" si="2"/>
        <v>Text_Key_Name_Tow4_3</v>
      </c>
      <c r="G17" s="7" t="s">
        <v>50</v>
      </c>
      <c r="H17" s="9" t="str">
        <f t="shared" si="3"/>
        <v>Text_Key_Desc_Tow4_3</v>
      </c>
      <c r="I17" s="6"/>
      <c r="J17" s="6"/>
      <c r="M17" s="6" t="s">
        <v>58</v>
      </c>
      <c r="N17" s="6">
        <v>3</v>
      </c>
      <c r="O17" s="6">
        <v>120</v>
      </c>
      <c r="Q17" s="6">
        <v>0</v>
      </c>
      <c r="R17" s="6">
        <f t="shared" si="4"/>
        <v>60</v>
      </c>
      <c r="S17" s="6"/>
      <c r="T17" s="6"/>
      <c r="U17" s="6" t="s">
        <v>42</v>
      </c>
    </row>
    <row r="18" spans="2:21" x14ac:dyDescent="0.25">
      <c r="B18" s="6" t="s">
        <v>69</v>
      </c>
      <c r="C18" s="6">
        <v>1</v>
      </c>
      <c r="D18" t="str">
        <f t="shared" si="5"/>
        <v>Tow5_1</v>
      </c>
      <c r="E18" t="s">
        <v>110</v>
      </c>
      <c r="F18" t="str">
        <f t="shared" si="2"/>
        <v>Text_Key_Name_Tow5_1</v>
      </c>
      <c r="G18" s="6" t="s">
        <v>85</v>
      </c>
      <c r="H18" s="9" t="str">
        <f t="shared" si="3"/>
        <v>Text_Key_Desc_Tow5_1</v>
      </c>
      <c r="J18" s="6"/>
      <c r="M18" s="6" t="s">
        <v>81</v>
      </c>
      <c r="N18" s="6">
        <v>1</v>
      </c>
      <c r="O18" s="6">
        <v>200</v>
      </c>
      <c r="Q18" s="6">
        <v>0</v>
      </c>
      <c r="R18" s="6">
        <f t="shared" si="4"/>
        <v>100</v>
      </c>
      <c r="S18" t="str">
        <f>D19</f>
        <v>Tow5_2</v>
      </c>
      <c r="T18" s="6">
        <v>3</v>
      </c>
      <c r="U18" s="6" t="s">
        <v>42</v>
      </c>
    </row>
    <row r="19" spans="2:21" x14ac:dyDescent="0.25">
      <c r="B19" s="6" t="s">
        <v>69</v>
      </c>
      <c r="C19" s="6">
        <v>2</v>
      </c>
      <c r="D19" t="str">
        <f t="shared" si="5"/>
        <v>Tow5_2</v>
      </c>
      <c r="E19" t="s">
        <v>110</v>
      </c>
      <c r="F19" t="str">
        <f t="shared" si="2"/>
        <v>Text_Key_Name_Tow5_2</v>
      </c>
      <c r="G19" s="6" t="s">
        <v>86</v>
      </c>
      <c r="H19" s="9" t="str">
        <f t="shared" si="3"/>
        <v>Text_Key_Desc_Tow5_2</v>
      </c>
      <c r="J19" s="6"/>
      <c r="M19" t="s">
        <v>73</v>
      </c>
      <c r="N19" s="6">
        <v>2</v>
      </c>
      <c r="O19" s="6">
        <v>200</v>
      </c>
      <c r="Q19" s="6">
        <v>0</v>
      </c>
      <c r="R19" s="6">
        <f t="shared" si="4"/>
        <v>100</v>
      </c>
      <c r="S19" t="str">
        <f>D20</f>
        <v>Tow5_3</v>
      </c>
      <c r="T19" s="6">
        <v>3</v>
      </c>
      <c r="U19" s="6" t="s">
        <v>42</v>
      </c>
    </row>
    <row r="20" spans="2:21" x14ac:dyDescent="0.25">
      <c r="B20" s="6" t="s">
        <v>69</v>
      </c>
      <c r="C20" s="6">
        <v>3</v>
      </c>
      <c r="D20" t="str">
        <f t="shared" si="5"/>
        <v>Tow5_3</v>
      </c>
      <c r="E20" t="s">
        <v>110</v>
      </c>
      <c r="F20" t="str">
        <f t="shared" si="2"/>
        <v>Text_Key_Name_Tow5_3</v>
      </c>
      <c r="G20" s="6" t="s">
        <v>87</v>
      </c>
      <c r="H20" s="9" t="str">
        <f t="shared" si="3"/>
        <v>Text_Key_Desc_Tow5_3</v>
      </c>
      <c r="J20" s="6"/>
      <c r="M20" t="s">
        <v>74</v>
      </c>
      <c r="N20" s="6">
        <v>3</v>
      </c>
      <c r="O20" s="6">
        <v>200</v>
      </c>
      <c r="Q20" s="6">
        <v>0</v>
      </c>
      <c r="R20" s="6">
        <f t="shared" si="4"/>
        <v>100</v>
      </c>
      <c r="S20" s="6"/>
      <c r="T20" s="6"/>
      <c r="U20" s="6" t="s">
        <v>42</v>
      </c>
    </row>
    <row r="21" spans="2:21" x14ac:dyDescent="0.25">
      <c r="B21" s="6" t="s">
        <v>70</v>
      </c>
      <c r="C21" s="6">
        <v>1</v>
      </c>
      <c r="D21" t="str">
        <f t="shared" si="5"/>
        <v>Tow6_1</v>
      </c>
      <c r="E21" t="s">
        <v>110</v>
      </c>
      <c r="F21" t="str">
        <f t="shared" si="2"/>
        <v>Text_Key_Name_Tow6_1</v>
      </c>
      <c r="G21" s="6" t="s">
        <v>88</v>
      </c>
      <c r="H21" s="9" t="str">
        <f t="shared" si="3"/>
        <v>Text_Key_Desc_Tow6_1</v>
      </c>
      <c r="J21" s="6"/>
      <c r="M21" s="6" t="s">
        <v>82</v>
      </c>
      <c r="N21" s="6">
        <v>1</v>
      </c>
      <c r="O21" s="6">
        <v>250</v>
      </c>
      <c r="Q21" s="6">
        <v>0</v>
      </c>
      <c r="R21" s="6">
        <f t="shared" si="4"/>
        <v>125</v>
      </c>
      <c r="S21" t="str">
        <f>D22</f>
        <v>Tow6_2</v>
      </c>
      <c r="T21" s="6">
        <v>3</v>
      </c>
      <c r="U21" s="6" t="s">
        <v>42</v>
      </c>
    </row>
    <row r="22" spans="2:21" x14ac:dyDescent="0.25">
      <c r="B22" s="6" t="s">
        <v>70</v>
      </c>
      <c r="C22" s="6">
        <v>2</v>
      </c>
      <c r="D22" t="str">
        <f t="shared" si="5"/>
        <v>Tow6_2</v>
      </c>
      <c r="E22" t="s">
        <v>110</v>
      </c>
      <c r="F22" t="str">
        <f t="shared" si="2"/>
        <v>Text_Key_Name_Tow6_2</v>
      </c>
      <c r="G22" s="6" t="s">
        <v>89</v>
      </c>
      <c r="H22" s="9" t="str">
        <f t="shared" si="3"/>
        <v>Text_Key_Desc_Tow6_2</v>
      </c>
      <c r="J22" s="6"/>
      <c r="M22" t="s">
        <v>75</v>
      </c>
      <c r="N22" s="6">
        <v>2</v>
      </c>
      <c r="O22" s="6">
        <v>250</v>
      </c>
      <c r="Q22" s="6">
        <v>0</v>
      </c>
      <c r="R22" s="6">
        <f t="shared" si="4"/>
        <v>125</v>
      </c>
      <c r="S22" t="str">
        <f>D23</f>
        <v>Tow6_3</v>
      </c>
      <c r="T22" s="6">
        <v>3</v>
      </c>
      <c r="U22" s="6" t="s">
        <v>42</v>
      </c>
    </row>
    <row r="23" spans="2:21" x14ac:dyDescent="0.25">
      <c r="B23" s="6" t="s">
        <v>70</v>
      </c>
      <c r="C23" s="6">
        <v>3</v>
      </c>
      <c r="D23" t="str">
        <f t="shared" si="5"/>
        <v>Tow6_3</v>
      </c>
      <c r="E23" t="s">
        <v>110</v>
      </c>
      <c r="F23" t="str">
        <f t="shared" si="2"/>
        <v>Text_Key_Name_Tow6_3</v>
      </c>
      <c r="G23" s="6" t="s">
        <v>90</v>
      </c>
      <c r="H23" s="9" t="str">
        <f t="shared" si="3"/>
        <v>Text_Key_Desc_Tow6_3</v>
      </c>
      <c r="J23" s="6"/>
      <c r="M23" t="s">
        <v>76</v>
      </c>
      <c r="N23" s="6">
        <v>3</v>
      </c>
      <c r="O23" s="6">
        <v>250</v>
      </c>
      <c r="Q23" s="6">
        <v>0</v>
      </c>
      <c r="R23" s="6">
        <f t="shared" si="4"/>
        <v>125</v>
      </c>
      <c r="S23" s="6"/>
      <c r="T23" s="6"/>
      <c r="U23" s="6" t="s">
        <v>42</v>
      </c>
    </row>
    <row r="24" spans="2:21" x14ac:dyDescent="0.25">
      <c r="B24" s="6" t="s">
        <v>71</v>
      </c>
      <c r="C24" s="6">
        <v>1</v>
      </c>
      <c r="D24" t="str">
        <f t="shared" si="5"/>
        <v>Tow7_1</v>
      </c>
      <c r="E24" t="s">
        <v>110</v>
      </c>
      <c r="F24" t="str">
        <f t="shared" si="2"/>
        <v>Text_Key_Name_Tow7_1</v>
      </c>
      <c r="G24" s="6" t="s">
        <v>91</v>
      </c>
      <c r="H24" s="9" t="str">
        <f t="shared" si="3"/>
        <v>Text_Key_Desc_Tow7_1</v>
      </c>
      <c r="J24" s="10"/>
      <c r="M24" s="6" t="s">
        <v>83</v>
      </c>
      <c r="N24" s="6">
        <v>1</v>
      </c>
      <c r="O24" s="6">
        <v>200</v>
      </c>
      <c r="Q24" s="6">
        <v>0</v>
      </c>
      <c r="R24" s="6">
        <f t="shared" si="4"/>
        <v>100</v>
      </c>
      <c r="S24" t="str">
        <f>D25</f>
        <v>Tow7_2</v>
      </c>
      <c r="T24" s="6">
        <v>3</v>
      </c>
      <c r="U24" s="6" t="s">
        <v>42</v>
      </c>
    </row>
    <row r="25" spans="2:21" x14ac:dyDescent="0.25">
      <c r="B25" s="6" t="s">
        <v>71</v>
      </c>
      <c r="C25" s="6">
        <v>2</v>
      </c>
      <c r="D25" t="str">
        <f t="shared" si="5"/>
        <v>Tow7_2</v>
      </c>
      <c r="E25" t="s">
        <v>110</v>
      </c>
      <c r="F25" t="str">
        <f t="shared" si="2"/>
        <v>Text_Key_Name_Tow7_2</v>
      </c>
      <c r="G25" s="6" t="s">
        <v>92</v>
      </c>
      <c r="H25" s="9" t="str">
        <f t="shared" si="3"/>
        <v>Text_Key_Desc_Tow7_2</v>
      </c>
      <c r="J25" s="10"/>
      <c r="M25" t="s">
        <v>77</v>
      </c>
      <c r="N25" s="6">
        <v>2</v>
      </c>
      <c r="O25" s="6">
        <v>200</v>
      </c>
      <c r="Q25" s="6">
        <v>0</v>
      </c>
      <c r="R25" s="6">
        <f t="shared" si="4"/>
        <v>100</v>
      </c>
      <c r="S25" t="str">
        <f>D26</f>
        <v>Tow7_3</v>
      </c>
      <c r="T25" s="6">
        <v>3</v>
      </c>
      <c r="U25" s="6" t="s">
        <v>42</v>
      </c>
    </row>
    <row r="26" spans="2:21" x14ac:dyDescent="0.25">
      <c r="B26" s="6" t="s">
        <v>71</v>
      </c>
      <c r="C26" s="6">
        <v>3</v>
      </c>
      <c r="D26" t="str">
        <f t="shared" si="5"/>
        <v>Tow7_3</v>
      </c>
      <c r="E26" t="s">
        <v>110</v>
      </c>
      <c r="F26" t="str">
        <f t="shared" si="2"/>
        <v>Text_Key_Name_Tow7_3</v>
      </c>
      <c r="G26" s="6" t="s">
        <v>93</v>
      </c>
      <c r="H26" s="9" t="str">
        <f t="shared" si="3"/>
        <v>Text_Key_Desc_Tow7_3</v>
      </c>
      <c r="J26" s="10"/>
      <c r="M26" t="s">
        <v>78</v>
      </c>
      <c r="N26" s="6">
        <v>3</v>
      </c>
      <c r="O26" s="6">
        <v>200</v>
      </c>
      <c r="Q26" s="6">
        <v>0</v>
      </c>
      <c r="R26" s="6">
        <f t="shared" si="4"/>
        <v>100</v>
      </c>
      <c r="S26" s="6"/>
      <c r="T26" s="6"/>
      <c r="U26" s="6" t="s">
        <v>42</v>
      </c>
    </row>
    <row r="27" spans="2:21" x14ac:dyDescent="0.25">
      <c r="B27" s="6" t="s">
        <v>72</v>
      </c>
      <c r="C27" s="6">
        <v>1</v>
      </c>
      <c r="D27" t="str">
        <f t="shared" si="5"/>
        <v>Tow8_1</v>
      </c>
      <c r="E27" t="s">
        <v>110</v>
      </c>
      <c r="F27" t="str">
        <f t="shared" si="2"/>
        <v>Text_Key_Name_Tow8_1</v>
      </c>
      <c r="G27" s="6" t="s">
        <v>94</v>
      </c>
      <c r="H27" s="9" t="str">
        <f t="shared" si="3"/>
        <v>Text_Key_Desc_Tow8_1</v>
      </c>
      <c r="J27" s="10"/>
      <c r="M27" s="6" t="s">
        <v>84</v>
      </c>
      <c r="N27" s="6">
        <v>1</v>
      </c>
      <c r="O27" s="6">
        <v>200</v>
      </c>
      <c r="Q27" s="6">
        <v>0</v>
      </c>
      <c r="R27" s="6">
        <f t="shared" si="4"/>
        <v>100</v>
      </c>
      <c r="S27" t="str">
        <f>D28</f>
        <v>Tow8_2</v>
      </c>
      <c r="T27" s="6">
        <v>3</v>
      </c>
      <c r="U27" s="6" t="s">
        <v>42</v>
      </c>
    </row>
    <row r="28" spans="2:21" x14ac:dyDescent="0.25">
      <c r="B28" s="6" t="s">
        <v>72</v>
      </c>
      <c r="C28" s="6">
        <v>2</v>
      </c>
      <c r="D28" t="str">
        <f t="shared" si="5"/>
        <v>Tow8_2</v>
      </c>
      <c r="E28" t="s">
        <v>110</v>
      </c>
      <c r="F28" t="str">
        <f t="shared" si="2"/>
        <v>Text_Key_Name_Tow8_2</v>
      </c>
      <c r="G28" s="6" t="s">
        <v>95</v>
      </c>
      <c r="H28" s="9" t="str">
        <f t="shared" si="3"/>
        <v>Text_Key_Desc_Tow8_2</v>
      </c>
      <c r="J28" s="10"/>
      <c r="M28" t="s">
        <v>79</v>
      </c>
      <c r="N28" s="6">
        <v>2</v>
      </c>
      <c r="O28" s="6">
        <v>200</v>
      </c>
      <c r="Q28" s="6">
        <v>0</v>
      </c>
      <c r="R28" s="6">
        <f t="shared" si="4"/>
        <v>100</v>
      </c>
      <c r="S28" t="str">
        <f>D29</f>
        <v>Tow8_3</v>
      </c>
      <c r="T28" s="6">
        <v>3</v>
      </c>
      <c r="U28" s="6" t="s">
        <v>42</v>
      </c>
    </row>
    <row r="29" spans="2:21" x14ac:dyDescent="0.25">
      <c r="B29" s="6" t="s">
        <v>72</v>
      </c>
      <c r="C29" s="6">
        <v>3</v>
      </c>
      <c r="D29" t="str">
        <f t="shared" si="5"/>
        <v>Tow8_3</v>
      </c>
      <c r="E29" t="s">
        <v>110</v>
      </c>
      <c r="F29" t="str">
        <f t="shared" si="2"/>
        <v>Text_Key_Name_Tow8_3</v>
      </c>
      <c r="G29" s="6" t="s">
        <v>96</v>
      </c>
      <c r="H29" s="9" t="str">
        <f t="shared" si="3"/>
        <v>Text_Key_Desc_Tow8_3</v>
      </c>
      <c r="J29" s="10"/>
      <c r="M29" t="s">
        <v>80</v>
      </c>
      <c r="N29" s="6">
        <v>3</v>
      </c>
      <c r="O29" s="6">
        <v>200</v>
      </c>
      <c r="Q29" s="6">
        <v>0</v>
      </c>
      <c r="R29" s="6">
        <f t="shared" si="4"/>
        <v>100</v>
      </c>
      <c r="T29" s="6"/>
      <c r="U29" s="6" t="s">
        <v>42</v>
      </c>
    </row>
    <row r="30" spans="2:21" x14ac:dyDescent="0.25">
      <c r="J30" s="10"/>
    </row>
    <row r="31" spans="2:21" x14ac:dyDescent="0.25">
      <c r="B31" s="6" t="s">
        <v>112</v>
      </c>
      <c r="C31" s="6">
        <v>1</v>
      </c>
      <c r="D31" t="str">
        <f t="shared" ref="D31" si="6">B31&amp;"_"&amp;C31</f>
        <v>TowCallMonster_1</v>
      </c>
      <c r="E31" s="6" t="s">
        <v>117</v>
      </c>
      <c r="F31" t="str">
        <f t="shared" ref="F31" si="7">"Text_Key_Name_"&amp;D31</f>
        <v>Text_Key_Name_TowCallMonster_1</v>
      </c>
      <c r="G31" s="6" t="s">
        <v>85</v>
      </c>
      <c r="H31" s="9" t="str">
        <f t="shared" ref="H31" si="8">"Text_Key_Desc_"&amp;D31</f>
        <v>Text_Key_Desc_TowCallMonster_1</v>
      </c>
      <c r="J31" s="6"/>
      <c r="K31">
        <v>5</v>
      </c>
      <c r="L31" s="6" t="s">
        <v>116</v>
      </c>
      <c r="M31" s="6" t="s">
        <v>113</v>
      </c>
      <c r="N31" s="6" t="s">
        <v>114</v>
      </c>
      <c r="O31" s="6">
        <v>200</v>
      </c>
      <c r="Q31" s="6"/>
      <c r="R31" s="6"/>
      <c r="T31" s="6"/>
      <c r="U31" s="6" t="s">
        <v>115</v>
      </c>
    </row>
    <row r="32" spans="2:21" x14ac:dyDescent="0.25">
      <c r="J32" s="10"/>
    </row>
    <row r="36" spans="10:10" x14ac:dyDescent="0.25">
      <c r="J36" s="6"/>
    </row>
    <row r="37" spans="10:10" x14ac:dyDescent="0.25">
      <c r="J37" s="6"/>
    </row>
    <row r="38" spans="10:10" x14ac:dyDescent="0.25">
      <c r="J38" s="6"/>
    </row>
    <row r="39" spans="10:10" x14ac:dyDescent="0.25">
      <c r="J39" s="6"/>
    </row>
    <row r="40" spans="10:10" x14ac:dyDescent="0.25">
      <c r="J40" s="6"/>
    </row>
    <row r="41" spans="10:10" x14ac:dyDescent="0.25">
      <c r="J41" s="6"/>
    </row>
    <row r="42" spans="10:10" x14ac:dyDescent="0.25">
      <c r="J42" s="6"/>
    </row>
    <row r="43" spans="10:10" x14ac:dyDescent="0.25">
      <c r="J43" s="6"/>
    </row>
    <row r="44" spans="10:10" x14ac:dyDescent="0.25">
      <c r="J44" s="6"/>
    </row>
  </sheetData>
  <mergeCells count="8">
    <mergeCell ref="F1:G1"/>
    <mergeCell ref="F2:G2"/>
    <mergeCell ref="F3:G3"/>
    <mergeCell ref="F4:G4"/>
    <mergeCell ref="H1:I1"/>
    <mergeCell ref="H2:I2"/>
    <mergeCell ref="H3:I3"/>
    <mergeCell ref="H4:I4"/>
  </mergeCells>
  <phoneticPr fontId="3" type="noConversion"/>
  <hyperlinks>
    <hyperlink ref="U3" r:id="rId1" xr:uid="{0EDB4CC0-B190-4685-B145-793D0FF4CF0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2023-10-11T02:10:24Z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