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E934C005-5A41-4FB2-B401-8BFF02D895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H14" i="1" l="1"/>
  <c r="H15" i="1"/>
  <c r="H13" i="1"/>
  <c r="H17" i="1"/>
  <c r="H10" i="1" l="1"/>
  <c r="H12" i="1"/>
  <c r="H35" i="1"/>
  <c r="H33" i="1"/>
  <c r="J35" i="1"/>
  <c r="J34" i="1"/>
  <c r="J33" i="1"/>
  <c r="J32" i="1"/>
  <c r="J31" i="1"/>
  <c r="J30" i="1"/>
  <c r="H34" i="1" l="1"/>
  <c r="H16" i="1" l="1"/>
  <c r="J25" i="1"/>
  <c r="J26" i="1"/>
  <c r="J27" i="1"/>
  <c r="J28" i="1"/>
  <c r="J29" i="1"/>
  <c r="J36" i="1"/>
  <c r="J37" i="1"/>
  <c r="J38" i="1"/>
  <c r="J39" i="1"/>
  <c r="J40" i="1"/>
  <c r="J41" i="1"/>
  <c r="J24" i="1"/>
  <c r="J20" i="1"/>
  <c r="H28" i="1" l="1"/>
  <c r="H26" i="1"/>
  <c r="H24" i="1"/>
  <c r="H41" i="1"/>
  <c r="H39" i="1"/>
  <c r="H37" i="1"/>
  <c r="H91" i="1" l="1"/>
  <c r="H92" i="1"/>
</calcChain>
</file>

<file path=xl/sharedStrings.xml><?xml version="1.0" encoding="utf-8"?>
<sst xmlns="http://schemas.openxmlformats.org/spreadsheetml/2006/main" count="491" uniqueCount="205">
  <si>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</si>
  <si>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</si>
  <si>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</si>
  <si>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</si>
  <si>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damageInfo</t>
  </si>
  <si>
    <t>damageType</t>
  </si>
  <si>
    <t>value</t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</si>
  <si>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</si>
  <si>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</si>
  <si>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</si>
  <si>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</si>
  <si>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</si>
  <si>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</si>
  <si>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</si>
  <si>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</si>
  <si>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伤害计算方式</t>
  </si>
  <si>
    <t>数值</t>
  </si>
  <si>
    <t>选择目标用</t>
  </si>
  <si>
    <t>FixedBlood</t>
  </si>
  <si>
    <t>固定血量</t>
  </si>
  <si>
    <t>固定攻击者的总血量的系数</t>
  </si>
  <si>
    <t>PercentTotalBloodAttacker</t>
  </si>
  <si>
    <t>固定受击者的总血量的系数</t>
  </si>
  <si>
    <t>PercentTotalBloodBeHurter</t>
  </si>
  <si>
    <t>固定攻击者的当前血量的系数</t>
  </si>
  <si>
    <t>PercentCurBloodAttacker</t>
  </si>
  <si>
    <t>固定受击者的当前血量的系数</t>
  </si>
  <si>
    <t>PercentCurBloodBeHurter</t>
  </si>
  <si>
    <t>PropertyBlood</t>
  </si>
  <si>
    <t>按照来源配置(技能)的方式来计算</t>
  </si>
  <si>
    <t>LastSelectBlood</t>
  </si>
  <si>
    <t>固定回血</t>
  </si>
  <si>
    <t>毒蝎塔1buff伤害：按攻击者攻击力掉血</t>
  </si>
  <si>
    <t>毒蝎塔2buff伤害：按攻击者攻击力掉血</t>
  </si>
  <si>
    <t>毒蝎塔3buff伤害：按攻击者攻击力掉血</t>
  </si>
  <si>
    <t>火球塔1buff伤害：按攻击者攻击力掉血</t>
  </si>
  <si>
    <t>火球塔2buff伤害：按攻击者攻击力掉血</t>
  </si>
  <si>
    <t>火球塔3buff伤害：按攻击者攻击力掉血</t>
  </si>
  <si>
    <t>PropertyBlood</t>
    <phoneticPr fontId="3" type="noConversion"/>
  </si>
  <si>
    <t>DamageInfo</t>
    <phoneticPr fontId="3" type="noConversion"/>
  </si>
  <si>
    <t>scaleByDis</t>
    <phoneticPr fontId="3" type="noConversion"/>
  </si>
  <si>
    <t>scaleByHeight</t>
    <phoneticPr fontId="3" type="noConversion"/>
  </si>
  <si>
    <t>scaleByDisMax</t>
    <phoneticPr fontId="3" type="noConversion"/>
  </si>
  <si>
    <t>scaleByHeightMax</t>
    <phoneticPr fontId="3" type="noConversion"/>
  </si>
  <si>
    <t>(上限)按照距离变化</t>
    <phoneticPr fontId="3" type="noConversion"/>
  </si>
  <si>
    <t>(上限)按照高度变化</t>
    <phoneticPr fontId="3" type="noConversion"/>
  </si>
  <si>
    <t>按照属性进行计算（距离递增）</t>
    <phoneticPr fontId="3" type="noConversion"/>
  </si>
  <si>
    <t>按照属性进行计算（距离递减）</t>
    <phoneticPr fontId="3" type="noConversion"/>
  </si>
  <si>
    <t>按照属性进行计算（高度递增）</t>
    <phoneticPr fontId="3" type="noConversion"/>
  </si>
  <si>
    <t>按照属性进行计算（高度递减）</t>
    <phoneticPr fontId="3" type="noConversion"/>
  </si>
  <si>
    <t>按照距离变化(&gt;0表示越远伤害越高,&lt;0表示越近伤害越高)</t>
    <phoneticPr fontId="3" type="noConversion"/>
  </si>
  <si>
    <t>按照高度变化(&gt;0表示往上越远伤害越高,&lt;0表示往下越远伤害越高)</t>
    <phoneticPr fontId="3" type="noConversion"/>
  </si>
  <si>
    <t>DamageUnit_Attribute</t>
  </si>
  <si>
    <t>DamageUnit_Infinite_9_2_ZhongZi</t>
  </si>
  <si>
    <t>DamageUnit_Infinite_10_2_ZhongZi</t>
  </si>
  <si>
    <t>DamageUnit_Infinite_11_1_ZhongZi</t>
  </si>
  <si>
    <t>DamageUnit_Infinite_12_2_ZhongZi</t>
  </si>
  <si>
    <t>DamageUnit_Infinite_12_3_ZhongZi</t>
  </si>
  <si>
    <t>DamageUnit_Infinite_15_2_ZhongZi</t>
  </si>
  <si>
    <t>DamageUnit_Infinite_19_3_ZhongZi</t>
  </si>
  <si>
    <t>DamageUnit_Infinite_20_3_ZhongZi</t>
  </si>
  <si>
    <t>无限模式怪物恢复技能_固定回血</t>
  </si>
  <si>
    <t>DamageUnit_Monster_Challenge3_1_1</t>
  </si>
  <si>
    <t>DamageUnit_Monster_Challenge3_2_1</t>
  </si>
  <si>
    <t>DamageUnit_Monster_Challenge3_3_1</t>
  </si>
  <si>
    <t>DamageUnit_Monster_Challenge3_4_1</t>
  </si>
  <si>
    <t>DamageUnit_Monster_Challenge3_5_1</t>
  </si>
  <si>
    <t>DamageUnit_Monster_Challenge4_5_2</t>
  </si>
  <si>
    <t>DamageUnit_Monster_Challenge5_5_3</t>
  </si>
  <si>
    <t>DamageUnit_Empty</t>
  </si>
  <si>
    <t>DamageUnit_Const</t>
  </si>
  <si>
    <t>DamageUnit_AttackerHpPercent</t>
  </si>
  <si>
    <t>DamageUnit_HitterHpPercent</t>
  </si>
  <si>
    <t>DamageUnit_AttackerCurHpPercent</t>
  </si>
  <si>
    <t>DamageUnit_Source</t>
  </si>
  <si>
    <t>DamageUnit_HealConst</t>
  </si>
  <si>
    <t>DamageUnit_HealConst1</t>
  </si>
  <si>
    <t>DamageUnit_HealConst2</t>
  </si>
  <si>
    <t>DamageUnit_HealConst3</t>
  </si>
  <si>
    <t>DamageUnit_BuffTowerScorpio1</t>
  </si>
  <si>
    <t>DamageUnit_BuffTowerScorpio2</t>
  </si>
  <si>
    <t>DamageUnit_BuffTowerScorpio3</t>
  </si>
  <si>
    <t>DamageUnit_BuffTowerFireBall1</t>
  </si>
  <si>
    <t>DamageUnit_BuffTowerFireBall2</t>
  </si>
  <si>
    <t>DamageUnit_BuffTowerFireBall3</t>
  </si>
  <si>
    <t>DamageUnit_AttributeDisAdd</t>
  </si>
  <si>
    <t>DamageUnit_AttributeDisPlus</t>
  </si>
  <si>
    <t>DamageUnit_AttributeHeightAdd</t>
  </si>
  <si>
    <t>DamageUnit_AttributeHeightPlus</t>
  </si>
  <si>
    <t>挑战关卡怪物恢复技能_固定回血</t>
  </si>
  <si>
    <t>按照属性进行计算</t>
  </si>
  <si>
    <t>单体通用</t>
  </si>
  <si>
    <t>火焰塔</t>
  </si>
  <si>
    <t>DamageUnit_HitterCurHpPercent</t>
    <phoneticPr fontId="3" type="noConversion"/>
  </si>
  <si>
    <t>DamageUnit_Monster_Heal</t>
    <phoneticPr fontId="3" type="noConversion"/>
  </si>
  <si>
    <t>怪物通用技能-治疗</t>
    <phoneticPr fontId="3" type="noConversion"/>
  </si>
  <si>
    <t>DamageUnit_TowerRocket1</t>
  </si>
  <si>
    <t>DamageUnit_TowerRocket2</t>
  </si>
  <si>
    <t>DamageUnit_TowerRocket3</t>
  </si>
  <si>
    <t>按照属性进行计算（距离递增）_火箭塔LV1</t>
  </si>
  <si>
    <t>按照属性进行计算（距离递增）_火箭塔LV2</t>
  </si>
  <si>
    <t>按照属性进行计算（距离递增）_火箭塔LV3</t>
  </si>
  <si>
    <t>DamageUnit_Attribute_TowerGolem2</t>
  </si>
  <si>
    <t>DamageUnit_Attribute_TowerGolem3</t>
  </si>
  <si>
    <t>DamageUnit_Attribute_TowerGolem1</t>
  </si>
  <si>
    <t>按照属性进行计算（距离递减）_魔像LV1</t>
  </si>
  <si>
    <t>魔像</t>
  </si>
  <si>
    <t>按照属性进行计算（距离递减）_魔像LV2</t>
  </si>
  <si>
    <t>按照属性进行计算（距离递减）_魔像LV3</t>
  </si>
  <si>
    <t>火箭塔</t>
  </si>
  <si>
    <t>DamageUnit_PlayerSkill_BreakArmor_Hit</t>
    <phoneticPr fontId="3" type="noConversion"/>
  </si>
  <si>
    <t>固定</t>
    <phoneticPr fontId="3" type="noConversion"/>
  </si>
  <si>
    <t>辅助列</t>
    <phoneticPr fontId="3" type="noConversion"/>
  </si>
  <si>
    <t>DamageUnit_PlayerSkill_IceBind_Hit</t>
    <phoneticPr fontId="3" type="noConversion"/>
  </si>
  <si>
    <t>破甲弹</t>
    <phoneticPr fontId="3" type="noConversion"/>
  </si>
  <si>
    <t>冰霜漩涡</t>
    <phoneticPr fontId="3" type="noConversion"/>
  </si>
  <si>
    <t>DamageUnit_Tower_Burning</t>
    <phoneticPr fontId="3" type="noConversion"/>
  </si>
  <si>
    <t>塔燃烧</t>
    <phoneticPr fontId="3" type="noConversion"/>
  </si>
  <si>
    <r>
      <t>DamageUnit_</t>
    </r>
    <r>
      <rPr>
        <sz val="11"/>
        <color theme="1"/>
        <rFont val="等线"/>
        <family val="3"/>
        <charset val="134"/>
        <scheme val="minor"/>
      </rPr>
      <t>Monster_StoneGolem3</t>
    </r>
    <phoneticPr fontId="3" type="noConversion"/>
  </si>
  <si>
    <r>
      <t>怪物技能-石像</t>
    </r>
    <r>
      <rPr>
        <sz val="11"/>
        <color theme="1"/>
        <rFont val="等线"/>
        <family val="3"/>
        <charset val="134"/>
        <scheme val="minor"/>
      </rPr>
      <t>3-自我治疗</t>
    </r>
    <phoneticPr fontId="3" type="noConversion"/>
  </si>
  <si>
    <r>
      <t>DamageUnit_</t>
    </r>
    <r>
      <rPr>
        <sz val="11"/>
        <color theme="1"/>
        <rFont val="等线"/>
        <family val="3"/>
        <charset val="134"/>
        <scheme val="minor"/>
      </rPr>
      <t>Monster_FireSpirit1</t>
    </r>
    <phoneticPr fontId="3" type="noConversion"/>
  </si>
  <si>
    <t>DamageUnit_PlayerAoe2_Crit</t>
    <phoneticPr fontId="3" type="noConversion"/>
  </si>
  <si>
    <t>加农炮暴击</t>
    <phoneticPr fontId="3" type="noConversion"/>
  </si>
  <si>
    <t>floatingTextId</t>
    <phoneticPr fontId="3" type="noConversion"/>
  </si>
  <si>
    <t>飘字id</t>
    <phoneticPr fontId="3" type="noConversion"/>
  </si>
  <si>
    <t>DamageUnit_Home_Escape</t>
    <phoneticPr fontId="3" type="noConversion"/>
  </si>
  <si>
    <t>怪物碰到大本营(逃跑)</t>
    <phoneticPr fontId="3" type="noConversion"/>
  </si>
  <si>
    <t>DamageUnit_Home_Recovery</t>
    <phoneticPr fontId="3" type="noConversion"/>
  </si>
  <si>
    <t>大本营回血(复活)</t>
    <phoneticPr fontId="3" type="noConversion"/>
  </si>
  <si>
    <t>FloatingText_Default</t>
    <phoneticPr fontId="3" type="noConversion"/>
  </si>
  <si>
    <t>string#ref=ActionCfg_FloatingTextCategory</t>
    <phoneticPr fontId="3" type="noConversion"/>
  </si>
  <si>
    <t>免死(恢复1血,击杀前触发)</t>
    <phoneticPr fontId="3" type="noConversion"/>
  </si>
  <si>
    <t>DamageUnit_InvulnerableToDeath</t>
    <phoneticPr fontId="3" type="noConversion"/>
  </si>
  <si>
    <t>FloatingText_None</t>
    <phoneticPr fontId="3" type="noConversion"/>
  </si>
  <si>
    <t>DamageUnit_TowerRocket1_1</t>
  </si>
  <si>
    <t>DamageUnit_TowerRocket1_2</t>
  </si>
  <si>
    <t>DamageUnit_TowerRocket2_1</t>
  </si>
  <si>
    <t>DamageUnit_TowerRocket2_2</t>
  </si>
  <si>
    <t>DamageUnit_TowerRocket3_1</t>
  </si>
  <si>
    <t>DamageUnit_TowerRocket3_2</t>
  </si>
  <si>
    <t>DamageUnit_TowerGoblin1_1</t>
  </si>
  <si>
    <t>DamageUnit_TowerGoblin1_2</t>
  </si>
  <si>
    <t>DamageUnit_TowerGoblin2_1</t>
  </si>
  <si>
    <t>DamageUnit_TowerGoblin2_2</t>
  </si>
  <si>
    <t>DamageUnit_TowerGoblin3_1</t>
  </si>
  <si>
    <t>DamageUnit_TowerGoblin3_2</t>
  </si>
  <si>
    <t>哥布林</t>
    <phoneticPr fontId="3" type="noConversion"/>
  </si>
  <si>
    <t>哥布林普通1</t>
    <phoneticPr fontId="3" type="noConversion"/>
  </si>
  <si>
    <t>哥布林加成1</t>
    <phoneticPr fontId="3" type="noConversion"/>
  </si>
  <si>
    <t>哥布林普通2</t>
    <phoneticPr fontId="3" type="noConversion"/>
  </si>
  <si>
    <t>哥布林加成2</t>
    <phoneticPr fontId="3" type="noConversion"/>
  </si>
  <si>
    <t>哥布林普通3</t>
    <phoneticPr fontId="3" type="noConversion"/>
  </si>
  <si>
    <t>哥布林加成3</t>
    <phoneticPr fontId="3" type="noConversion"/>
  </si>
  <si>
    <t>火箭加成1</t>
    <phoneticPr fontId="3" type="noConversion"/>
  </si>
  <si>
    <t>火箭普通2</t>
    <phoneticPr fontId="3" type="noConversion"/>
  </si>
  <si>
    <t>火箭普通1</t>
    <phoneticPr fontId="3" type="noConversion"/>
  </si>
  <si>
    <t>火箭加成2</t>
    <phoneticPr fontId="3" type="noConversion"/>
  </si>
  <si>
    <t>火箭加成3</t>
    <phoneticPr fontId="3" type="noConversion"/>
  </si>
  <si>
    <t>火箭普通3</t>
    <phoneticPr fontId="3" type="noConversion"/>
  </si>
  <si>
    <r>
      <t>D</t>
    </r>
    <r>
      <rPr>
        <sz val="11"/>
        <color theme="1"/>
        <rFont val="等线"/>
        <family val="3"/>
        <charset val="134"/>
        <scheme val="minor"/>
      </rPr>
      <t>amageUnit_Tower_Common</t>
    </r>
    <phoneticPr fontId="3" type="noConversion"/>
  </si>
  <si>
    <t>通用防御塔伤害类型（高处、远处加成）</t>
    <phoneticPr fontId="3" type="noConversion"/>
  </si>
  <si>
    <t>数值限制(-1表示不限制)(当value&gt;0时，表示最大数值，当value&lt;0时表示最小数值)</t>
    <phoneticPr fontId="3" type="noConversion"/>
  </si>
  <si>
    <t>valueLimit</t>
    <phoneticPr fontId="3" type="noConversion"/>
  </si>
  <si>
    <t>DamageUnit_TowerGolem1_1</t>
  </si>
  <si>
    <t>DamageUnit_TowerGolem1_2</t>
  </si>
  <si>
    <t>DamageUnit_TowerGolem2_1</t>
  </si>
  <si>
    <t>DamageUnit_TowerGolem2_2</t>
  </si>
  <si>
    <t>DamageUnit_TowerGolem3_1</t>
  </si>
  <si>
    <t>DamageUnit_TowerGolem3_2</t>
  </si>
  <si>
    <t>魔像普通LV1</t>
  </si>
  <si>
    <t>魔像普通LV2</t>
  </si>
  <si>
    <t>魔像普通LV3</t>
  </si>
  <si>
    <t>魔像加成LV1</t>
  </si>
  <si>
    <t>魔像加成LV2</t>
  </si>
  <si>
    <t>魔像加成LV3</t>
  </si>
  <si>
    <t>PercentTotalBloodAttacker</t>
    <phoneticPr fontId="3" type="noConversion"/>
  </si>
  <si>
    <t>damageAttrType</t>
    <phoneticPr fontId="3" type="noConversion"/>
  </si>
  <si>
    <t>伤害属性类型</t>
    <phoneticPr fontId="3" type="noConversion"/>
  </si>
  <si>
    <t>Physical</t>
    <phoneticPr fontId="3" type="noConversion"/>
  </si>
  <si>
    <t>DamageUnit_NormalAttack_Tower_Flame1_Fire</t>
    <phoneticPr fontId="3" type="noConversion"/>
  </si>
  <si>
    <t>DamageUnit_NormalAttack_Tower_Flame2_Fire</t>
  </si>
  <si>
    <t>DamageUnit_NormalAttack_Tower_Flame3_Fire</t>
  </si>
  <si>
    <t>火焰塔灼烧伤害LV1</t>
    <phoneticPr fontId="3" type="noConversion"/>
  </si>
  <si>
    <t>火焰塔灼烧伤害LV2</t>
  </si>
  <si>
    <t>火焰塔灼烧伤害LV3</t>
  </si>
  <si>
    <t>DamageUnit_Drag</t>
    <phoneticPr fontId="3" type="noConversion"/>
  </si>
  <si>
    <t>DamageUnit_Attribute_Physical</t>
    <phoneticPr fontId="3" type="noConversion"/>
  </si>
  <si>
    <t>DamageUnit_Attribute_Magical</t>
    <phoneticPr fontId="3" type="noConversion"/>
  </si>
  <si>
    <t>Magic</t>
    <phoneticPr fontId="3" type="noConversion"/>
  </si>
  <si>
    <t>按照属性进行计算_物理</t>
    <phoneticPr fontId="3" type="noConversion"/>
  </si>
  <si>
    <t>按照属性进行计算_魔法</t>
    <phoneticPr fontId="3" type="noConversion"/>
  </si>
  <si>
    <t>毒伤，固定受击者的当前血量的系数</t>
    <phoneticPr fontId="3" type="noConversion"/>
  </si>
  <si>
    <t>按照属性进行计算_真伤</t>
    <phoneticPr fontId="3" type="noConversion"/>
  </si>
  <si>
    <t>DamageUnit_Attribute_Real</t>
    <phoneticPr fontId="3" type="noConversion"/>
  </si>
  <si>
    <t>Real</t>
    <phoneticPr fontId="3" type="noConversion"/>
  </si>
  <si>
    <t>DamageUnit_NormalAttack_Tower_Draco1_Normal</t>
    <phoneticPr fontId="3" type="noConversion"/>
  </si>
  <si>
    <t>DamageUnit_NormalAttack_Tower_Draco1_Crit</t>
    <phoneticPr fontId="3" type="noConversion"/>
  </si>
  <si>
    <t>龙击炮1普通伤害</t>
    <phoneticPr fontId="3" type="noConversion"/>
  </si>
  <si>
    <t>龙击炮1暴击伤害</t>
    <phoneticPr fontId="3" type="noConversion"/>
  </si>
  <si>
    <t>加农炮1普通伤害</t>
    <phoneticPr fontId="3" type="noConversion"/>
  </si>
  <si>
    <t>加农炮1暴击伤害</t>
    <phoneticPr fontId="3" type="noConversion"/>
  </si>
  <si>
    <t>DamageUnit_NormalAttack_Tower_Cannon1_Normal</t>
    <phoneticPr fontId="3" type="noConversion"/>
  </si>
  <si>
    <t>DamageUnit_NormalAttack_Tower_Cannon1_Crit</t>
    <phoneticPr fontId="3" type="noConversion"/>
  </si>
  <si>
    <t>DamageUnit_NormalAttack_Tower_Rocket1</t>
    <phoneticPr fontId="3" type="noConversion"/>
  </si>
  <si>
    <t>火箭塔1爆炸伤害（中心加强）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</si>
</sst>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2" borderId="1" xfId="1" applyBorder="1" applyAlignment="1">
      <alignment horizontal="left"/>
    </xf>
    <xf numFmtId="0" fontId="1" fillId="2" borderId="0" xfId="1" applyAlignment="1">
      <alignment horizontal="left"/>
    </xf>
    <xf numFmtId="0" fontId="5" fillId="2" borderId="1" xfId="1" applyFont="1" applyBorder="1" applyAlignment="1">
      <alignment horizontal="left"/>
    </xf>
    <xf numFmtId="0" fontId="2" fillId="3" borderId="1" xfId="2" applyBorder="1" applyAlignment="1">
      <alignment horizontal="left"/>
    </xf>
    <xf numFmtId="0" fontId="2" fillId="3" borderId="0" xfId="2" applyAlignment="1">
      <alignment horizontal="left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vertical="center"/>
    </xf>
    <xf numFmtId="0" fontId="6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7" fillId="0" borderId="0" xfId="3" applyFont="1" applyFill="1" applyBorder="1" applyAlignment="1"/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4" fillId="3" borderId="2" xfId="2" applyFont="1" applyBorder="1" applyAlignment="1">
      <alignment horizontal="left"/>
    </xf>
    <xf numFmtId="0" fontId="4" fillId="3" borderId="5" xfId="2" applyFont="1" applyBorder="1" applyAlignment="1">
      <alignment horizontal="left"/>
    </xf>
  </cellXfs>
  <cellStyles count="4">
    <cellStyle name="差" xfId="2" builtinId="27"/>
    <cellStyle name="常规" xfId="0" builtinId="0"/>
    <cellStyle name="好" xfId="1" builtinId="26"/>
    <cellStyle name="好 3" xfId="3" xr:uid="{F27D3DF2-BB8C-4F98-A93D-420AABDA89BB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玩家技能"/>
      <sheetName val="塔&amp;技能"/>
      <sheetName val="怪物"/>
      <sheetName val="难度设计"/>
      <sheetName val="挑战模式"/>
      <sheetName val="无限模式"/>
      <sheetName val="引导"/>
      <sheetName val="养成"/>
      <sheetName val="商业化"/>
      <sheetName val="音乐音效"/>
      <sheetName val="参考"/>
      <sheetName val="工具"/>
    </sheetNames>
    <sheetDataSet>
      <sheetData sheetId="0">
        <row r="6">
          <cell r="AK6">
            <v>2</v>
          </cell>
        </row>
        <row r="7">
          <cell r="AK7">
            <v>2</v>
          </cell>
        </row>
        <row r="8">
          <cell r="AM8">
            <v>1</v>
          </cell>
        </row>
        <row r="9">
          <cell r="AK9">
            <v>3</v>
          </cell>
        </row>
      </sheetData>
      <sheetData sheetId="1"/>
      <sheetData sheetId="2">
        <row r="1">
          <cell r="A1" t="str">
            <v>塔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功能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</row>
        <row r="2">
          <cell r="A2" t="str">
            <v>地块</v>
          </cell>
          <cell r="B2">
            <v>1</v>
          </cell>
          <cell r="C2">
            <v>1.3</v>
          </cell>
          <cell r="D2">
            <v>15</v>
          </cell>
          <cell r="E2">
            <v>5.85</v>
          </cell>
          <cell r="F2" t="str">
            <v>作为障碍物</v>
          </cell>
          <cell r="M2" t="str">
            <v>每次购买数量</v>
          </cell>
          <cell r="N2">
            <v>6</v>
          </cell>
        </row>
        <row r="3">
          <cell r="A3" t="str">
            <v>强化地块</v>
          </cell>
          <cell r="B3">
            <v>3</v>
          </cell>
          <cell r="C3">
            <v>1</v>
          </cell>
          <cell r="D3">
            <v>160</v>
          </cell>
          <cell r="E3">
            <v>48</v>
          </cell>
          <cell r="F3" t="str">
            <v>给塔加攻击。</v>
          </cell>
          <cell r="M3" t="str">
            <v>每次购买数量/攻击加成%</v>
          </cell>
          <cell r="N3">
            <v>1</v>
          </cell>
        </row>
        <row r="4">
          <cell r="A4" t="str">
            <v>弩箭塔</v>
          </cell>
          <cell r="B4">
            <v>1</v>
          </cell>
          <cell r="C4">
            <v>1.3</v>
          </cell>
          <cell r="D4">
            <v>80</v>
          </cell>
          <cell r="E4">
            <v>31.2</v>
          </cell>
          <cell r="F4" t="str">
            <v>快速单体。周围有加农炮时增加攻击。2级增加暴击率。</v>
          </cell>
          <cell r="G4">
            <v>23</v>
          </cell>
          <cell r="H4">
            <v>41</v>
          </cell>
          <cell r="I4">
            <v>122</v>
          </cell>
          <cell r="J4">
            <v>0.75</v>
          </cell>
          <cell r="K4">
            <v>1</v>
          </cell>
          <cell r="L4">
            <v>11</v>
          </cell>
          <cell r="M4" t="str">
            <v>2、3级暴击率/暴击伤害</v>
          </cell>
          <cell r="N4">
            <v>0.15</v>
          </cell>
        </row>
        <row r="5">
          <cell r="A5" t="str">
            <v>加农炮</v>
          </cell>
          <cell r="B5">
            <v>1</v>
          </cell>
          <cell r="C5">
            <v>1.3</v>
          </cell>
          <cell r="D5">
            <v>80</v>
          </cell>
          <cell r="E5">
            <v>31.2</v>
          </cell>
          <cell r="F5" t="str">
            <v>快速群体，周围有弩箭塔时增加攻击。2级增加暴击率。</v>
          </cell>
          <cell r="G5">
            <v>12</v>
          </cell>
          <cell r="H5">
            <v>20</v>
          </cell>
          <cell r="I5">
            <v>61</v>
          </cell>
          <cell r="J5">
            <v>0.75</v>
          </cell>
          <cell r="K5">
            <v>2</v>
          </cell>
          <cell r="L5">
            <v>11</v>
          </cell>
          <cell r="M5" t="str">
            <v>2、3级暴击率/暴击伤害</v>
          </cell>
          <cell r="N5">
            <v>0.15</v>
          </cell>
        </row>
        <row r="6">
          <cell r="A6" t="str">
            <v>火焰塔</v>
          </cell>
          <cell r="B6">
            <v>3</v>
          </cell>
          <cell r="C6">
            <v>1</v>
          </cell>
          <cell r="D6">
            <v>160</v>
          </cell>
          <cell r="E6">
            <v>48</v>
          </cell>
          <cell r="F6" t="str">
            <v>直线点燃。同时被点燃和中毒的敌人增伤。2级增加燃烧时间。</v>
          </cell>
          <cell r="G6">
            <v>18</v>
          </cell>
          <cell r="H6">
            <v>36</v>
          </cell>
          <cell r="I6">
            <v>108</v>
          </cell>
          <cell r="J6">
            <v>0.75</v>
          </cell>
          <cell r="K6">
            <v>2</v>
          </cell>
          <cell r="L6">
            <v>11</v>
          </cell>
          <cell r="M6" t="str">
            <v>燃烧时间/23级燃烧时间</v>
          </cell>
          <cell r="N6">
            <v>10</v>
          </cell>
        </row>
        <row r="7">
          <cell r="A7" t="str">
            <v>毒雾塔</v>
          </cell>
          <cell r="B7">
            <v>2</v>
          </cell>
          <cell r="C7">
            <v>1.2</v>
          </cell>
          <cell r="D7">
            <v>120</v>
          </cell>
          <cell r="E7">
            <v>43.199999999999996</v>
          </cell>
          <cell r="F7" t="str">
            <v>圆形破甲。敌人护甲持续降低。2级增加减甲效果。3级加攻击。</v>
          </cell>
          <cell r="G7">
            <v>7</v>
          </cell>
          <cell r="H7">
            <v>11</v>
          </cell>
          <cell r="I7">
            <v>32</v>
          </cell>
          <cell r="J7">
            <v>0.75</v>
          </cell>
          <cell r="K7">
            <v>3</v>
          </cell>
          <cell r="L7">
            <v>8</v>
          </cell>
          <cell r="M7" t="str">
            <v>最高层耗时/1级伤害加深/23级伤害加深</v>
          </cell>
          <cell r="N7">
            <v>10</v>
          </cell>
        </row>
        <row r="8">
          <cell r="A8" t="str">
            <v>龙击炮</v>
          </cell>
          <cell r="B8">
            <v>2</v>
          </cell>
          <cell r="C8">
            <v>1.2</v>
          </cell>
          <cell r="D8">
            <v>120</v>
          </cell>
          <cell r="E8">
            <v>43.199999999999996</v>
          </cell>
          <cell r="F8" t="str">
            <v>慢速单体。对冰霜敌人造成高额伤害。2级加暴击。3级加攻击。</v>
          </cell>
          <cell r="G8">
            <v>119</v>
          </cell>
          <cell r="H8">
            <v>207</v>
          </cell>
          <cell r="I8">
            <v>620</v>
          </cell>
          <cell r="J8">
            <v>2.75</v>
          </cell>
          <cell r="K8">
            <v>1</v>
          </cell>
          <cell r="L8">
            <v>15</v>
          </cell>
          <cell r="M8" t="str">
            <v>23级暴击率/23级暴击伤害</v>
          </cell>
          <cell r="N8">
            <v>0.15</v>
          </cell>
        </row>
        <row r="9">
          <cell r="A9" t="str">
            <v>雷电塔</v>
          </cell>
          <cell r="B9">
            <v>3</v>
          </cell>
          <cell r="C9">
            <v>1</v>
          </cell>
          <cell r="D9">
            <v>160</v>
          </cell>
          <cell r="E9">
            <v>48</v>
          </cell>
          <cell r="F9" t="str">
            <v>攻击单体。对“冰霜”状态敌人眩晕。2级加眩晕时长。3级加攻击。</v>
          </cell>
          <cell r="G9">
            <v>84</v>
          </cell>
          <cell r="H9">
            <v>168</v>
          </cell>
          <cell r="I9">
            <v>504</v>
          </cell>
          <cell r="J9">
            <v>1.75</v>
          </cell>
          <cell r="K9">
            <v>1</v>
          </cell>
          <cell r="L9">
            <v>8</v>
          </cell>
          <cell r="M9" t="str">
            <v>1级眩晕时长/23级眩晕时长</v>
          </cell>
          <cell r="N9">
            <v>0.5</v>
          </cell>
        </row>
        <row r="10">
          <cell r="A10" t="str">
            <v>冰魔塔</v>
          </cell>
          <cell r="B10">
            <v>1</v>
          </cell>
          <cell r="C10">
            <v>1.3</v>
          </cell>
          <cell r="D10">
            <v>80</v>
          </cell>
          <cell r="E10">
            <v>31.2</v>
          </cell>
          <cell r="F10" t="str">
            <v>群体减速。附加“冰霜”状态。2级增加减速效果。3级2个目标。</v>
          </cell>
          <cell r="G10">
            <v>23</v>
          </cell>
          <cell r="H10">
            <v>39</v>
          </cell>
          <cell r="I10">
            <v>59</v>
          </cell>
          <cell r="J10">
            <v>1.75</v>
          </cell>
          <cell r="K10">
            <v>2</v>
          </cell>
          <cell r="L10">
            <v>8</v>
          </cell>
          <cell r="M10" t="str">
            <v>减速时长/1级速度改变%/23级速度改变/3级目标</v>
          </cell>
          <cell r="N10">
            <v>5</v>
          </cell>
        </row>
        <row r="11">
          <cell r="A11" t="str">
            <v>炼金塔</v>
          </cell>
          <cell r="B11">
            <v>2</v>
          </cell>
          <cell r="C11">
            <v>1.2</v>
          </cell>
          <cell r="D11">
            <v>120</v>
          </cell>
          <cell r="E11">
            <v>43.199999999999996</v>
          </cell>
          <cell r="F11" t="str">
            <v>随机产金币。“加速”状态下产出增加。2级3级加金币。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 t="str">
            <v>中级概率%/高级概率%/初始金币/升级倍率</v>
          </cell>
          <cell r="N11">
            <v>20</v>
          </cell>
        </row>
        <row r="12">
          <cell r="A12" t="str">
            <v>加速塔</v>
          </cell>
          <cell r="B12">
            <v>1</v>
          </cell>
          <cell r="C12">
            <v>1.3</v>
          </cell>
          <cell r="D12">
            <v>80</v>
          </cell>
          <cell r="E12">
            <v>31.2</v>
          </cell>
          <cell r="F12" t="str">
            <v>加速友军。附加“加速”状态。2级加速效果提升。3级赋予敌人减速效果。</v>
          </cell>
          <cell r="G12">
            <v>3</v>
          </cell>
          <cell r="H12">
            <v>6</v>
          </cell>
          <cell r="I12">
            <v>19</v>
          </cell>
          <cell r="J12">
            <v>0.5</v>
          </cell>
          <cell r="K12">
            <v>5</v>
          </cell>
          <cell r="L12">
            <v>5</v>
          </cell>
          <cell r="M12" t="str">
            <v>1级减cd%/23级减cd%/3级敌人速度改变%</v>
          </cell>
          <cell r="N12">
            <v>-15</v>
          </cell>
        </row>
        <row r="13">
          <cell r="A13" t="str">
            <v>毒蝎塔</v>
          </cell>
          <cell r="B13">
            <v>2</v>
          </cell>
          <cell r="C13">
            <v>1.2</v>
          </cell>
          <cell r="D13">
            <v>120</v>
          </cell>
          <cell r="E13">
            <v>43.199999999999996</v>
          </cell>
          <cell r="F13" t="str">
            <v>单体中毒，同时被点燃和中毒的敌人增伤。2级增加毒时间。3级毒伤增加。</v>
          </cell>
          <cell r="G13">
            <v>38</v>
          </cell>
          <cell r="H13">
            <v>76</v>
          </cell>
          <cell r="I13">
            <v>227</v>
          </cell>
          <cell r="J13">
            <v>1.75</v>
          </cell>
          <cell r="K13">
            <v>1</v>
          </cell>
          <cell r="L13">
            <v>11</v>
          </cell>
          <cell r="M13" t="str">
            <v>1级毒系数/1级毒时间/2级毒时间/3级毒系数</v>
          </cell>
          <cell r="N13">
            <v>2.5000000000000001E-2</v>
          </cell>
        </row>
        <row r="14">
          <cell r="A14" t="str">
            <v>炸弹</v>
          </cell>
          <cell r="B14">
            <v>1</v>
          </cell>
          <cell r="C14">
            <v>1.3</v>
          </cell>
          <cell r="D14">
            <v>50</v>
          </cell>
          <cell r="E14">
            <v>19.5</v>
          </cell>
          <cell r="F14" t="str">
            <v>群体伤害。眩晕并永久降低最大生命值。2级增加范围。3级增加百分比伤害。</v>
          </cell>
          <cell r="G14">
            <v>780</v>
          </cell>
          <cell r="H14">
            <v>1560</v>
          </cell>
          <cell r="I14">
            <v>4680</v>
          </cell>
          <cell r="J14">
            <v>400</v>
          </cell>
          <cell r="K14">
            <v>10</v>
          </cell>
          <cell r="L14">
            <v>8</v>
          </cell>
          <cell r="M14" t="str">
            <v>12级百分比移除/2级范围/3级百分比移除/眩晕时长</v>
          </cell>
          <cell r="N14">
            <v>-10</v>
          </cell>
        </row>
        <row r="15">
          <cell r="A15" t="str">
            <v>哥布林</v>
          </cell>
          <cell r="B15">
            <v>1</v>
          </cell>
          <cell r="C15">
            <v>1.3</v>
          </cell>
          <cell r="D15">
            <v>80</v>
          </cell>
          <cell r="E15">
            <v>31.2</v>
          </cell>
          <cell r="F15" t="str">
            <v>快速单体。对残血敌人加伤。2级增加残血判定。3级加攻击。</v>
          </cell>
          <cell r="G15">
            <v>55</v>
          </cell>
          <cell r="H15">
            <v>109</v>
          </cell>
          <cell r="I15">
            <v>328</v>
          </cell>
          <cell r="J15">
            <v>1.75</v>
          </cell>
          <cell r="K15">
            <v>1</v>
          </cell>
          <cell r="L15">
            <v>11</v>
          </cell>
          <cell r="M15" t="str">
            <v>1级残血判定/23级残血判定</v>
          </cell>
          <cell r="N15">
            <v>0.3</v>
          </cell>
          <cell r="X15">
            <v>2</v>
          </cell>
        </row>
        <row r="16">
          <cell r="A16" t="str">
            <v>火箭塔</v>
          </cell>
          <cell r="B16">
            <v>2</v>
          </cell>
          <cell r="C16">
            <v>1.2</v>
          </cell>
          <cell r="D16">
            <v>120</v>
          </cell>
          <cell r="E16">
            <v>43.199999999999996</v>
          </cell>
          <cell r="F16" t="str">
            <v>慢速群体。对高血敌人加伤。2级增加高血判定。3级加攻击。</v>
          </cell>
          <cell r="G16">
            <v>40</v>
          </cell>
          <cell r="H16">
            <v>79</v>
          </cell>
          <cell r="I16">
            <v>238</v>
          </cell>
          <cell r="J16">
            <v>2.75</v>
          </cell>
          <cell r="K16">
            <v>3</v>
          </cell>
          <cell r="L16">
            <v>15</v>
          </cell>
          <cell r="M16" t="str">
            <v>1级高血判定/23级高血判定</v>
          </cell>
          <cell r="N16">
            <v>0.75</v>
          </cell>
          <cell r="X16">
            <v>2</v>
          </cell>
        </row>
        <row r="17">
          <cell r="A17" t="str">
            <v>魔像</v>
          </cell>
          <cell r="B17">
            <v>3</v>
          </cell>
          <cell r="C17">
            <v>1</v>
          </cell>
          <cell r="D17">
            <v>160</v>
          </cell>
          <cell r="E17">
            <v>48</v>
          </cell>
          <cell r="F17" t="str">
            <v>扇形。对“腐蚀”敌人增伤并击退。2级加击退能力。3级加攻击。</v>
          </cell>
          <cell r="G17">
            <v>44</v>
          </cell>
          <cell r="H17">
            <v>88</v>
          </cell>
          <cell r="I17">
            <v>264</v>
          </cell>
          <cell r="J17">
            <v>2.75</v>
          </cell>
          <cell r="K17">
            <v>3</v>
          </cell>
          <cell r="L17">
            <v>8</v>
          </cell>
          <cell r="M17" t="str">
            <v>无buff时击退/1级腐蚀击退</v>
          </cell>
          <cell r="N17">
            <v>0</v>
          </cell>
          <cell r="Z17">
            <v>2</v>
          </cell>
        </row>
        <row r="18">
          <cell r="A18" t="str">
            <v>水晶</v>
          </cell>
          <cell r="B18">
            <v>2</v>
          </cell>
          <cell r="C18">
            <v>1.2</v>
          </cell>
          <cell r="D18">
            <v>120</v>
          </cell>
          <cell r="E18">
            <v>43.199999999999996</v>
          </cell>
          <cell r="F18" t="str">
            <v>直线穿透。命中”腐蚀“敌人暂时增伤。2级射程提升。3级加攻击。</v>
          </cell>
          <cell r="G18">
            <v>25</v>
          </cell>
          <cell r="H18">
            <v>50</v>
          </cell>
          <cell r="I18">
            <v>151</v>
          </cell>
          <cell r="J18">
            <v>1.75</v>
          </cell>
          <cell r="K18">
            <v>3</v>
          </cell>
          <cell r="L18">
            <v>11</v>
          </cell>
          <cell r="M18" t="str">
            <v>最大层数/23级射程</v>
          </cell>
          <cell r="N18">
            <v>3</v>
          </cell>
        </row>
        <row r="19">
          <cell r="A19" t="str">
            <v>奥术天球</v>
          </cell>
          <cell r="B19">
            <v>3</v>
          </cell>
          <cell r="C19">
            <v>1</v>
          </cell>
          <cell r="D19">
            <v>160</v>
          </cell>
          <cell r="E19">
            <v>48</v>
          </cell>
          <cell r="F19" t="str">
            <v>随机发射1-4发。”加速“状态增加子弹。2级1-6发，3级加攻击。</v>
          </cell>
          <cell r="G19">
            <v>67</v>
          </cell>
          <cell r="H19">
            <v>130</v>
          </cell>
          <cell r="I19">
            <v>390</v>
          </cell>
          <cell r="J19">
            <v>2.75</v>
          </cell>
          <cell r="K19">
            <v>1</v>
          </cell>
          <cell r="L19">
            <v>11</v>
          </cell>
          <cell r="M19" t="str">
            <v>每发子弹概率%</v>
          </cell>
          <cell r="N19">
            <v>30</v>
          </cell>
        </row>
        <row r="21">
          <cell r="A21" t="str">
            <v>技能</v>
          </cell>
          <cell r="B21" t="str">
            <v>稀有度</v>
          </cell>
          <cell r="C21" t="str">
            <v>性价比</v>
          </cell>
          <cell r="D21" t="str">
            <v>补充价格</v>
          </cell>
          <cell r="E21" t="str">
            <v>dps</v>
          </cell>
          <cell r="F21" t="str">
            <v>功能</v>
          </cell>
          <cell r="G21" t="str">
            <v>攻击</v>
          </cell>
          <cell r="H21" t="str">
            <v>每秒回复</v>
          </cell>
          <cell r="I21" t="str">
            <v>回合回复</v>
          </cell>
          <cell r="J21" t="str">
            <v>技能cd</v>
          </cell>
          <cell r="K21" t="str">
            <v>目标数量</v>
          </cell>
          <cell r="L21" t="str">
            <v>初始值</v>
          </cell>
          <cell r="M21" t="str">
            <v>特殊参数</v>
          </cell>
          <cell r="N21" t="str">
            <v>参数1</v>
          </cell>
        </row>
        <row r="22">
          <cell r="A22" t="str">
            <v>破甲弹</v>
          </cell>
          <cell r="B22">
            <v>1</v>
          </cell>
          <cell r="C22">
            <v>1.5</v>
          </cell>
          <cell r="D22">
            <v>50</v>
          </cell>
          <cell r="E22">
            <v>78.337500000000006</v>
          </cell>
          <cell r="F22" t="str">
            <v>伤害敌方并降低护甲，可破除隐身状态</v>
          </cell>
          <cell r="G22">
            <v>78</v>
          </cell>
          <cell r="H22">
            <v>0</v>
          </cell>
          <cell r="I22">
            <v>1</v>
          </cell>
          <cell r="J22">
            <v>0</v>
          </cell>
          <cell r="K22">
            <v>5</v>
          </cell>
          <cell r="L22">
            <v>3</v>
          </cell>
          <cell r="M22" t="str">
            <v>伤害减免%/持续时间</v>
          </cell>
          <cell r="N22">
            <v>-33.333333333333336</v>
          </cell>
        </row>
        <row r="23">
          <cell r="A23" t="str">
            <v>冰霜漩涡</v>
          </cell>
          <cell r="B23">
            <v>2</v>
          </cell>
          <cell r="C23">
            <v>1.125</v>
          </cell>
          <cell r="D23">
            <v>70</v>
          </cell>
          <cell r="E23">
            <v>78.337500000000006</v>
          </cell>
          <cell r="F23" t="str">
            <v>冻结范围内的所有敌人</v>
          </cell>
          <cell r="G23">
            <v>78</v>
          </cell>
          <cell r="H23">
            <v>0</v>
          </cell>
          <cell r="I23">
            <v>0.5</v>
          </cell>
          <cell r="J23">
            <v>0</v>
          </cell>
          <cell r="K23">
            <v>7</v>
          </cell>
          <cell r="L23">
            <v>2</v>
          </cell>
          <cell r="M23" t="str">
            <v>冰冻时长s</v>
          </cell>
          <cell r="N23">
            <v>10</v>
          </cell>
        </row>
        <row r="24">
          <cell r="A24" t="str">
            <v>时空结界</v>
          </cell>
          <cell r="B24">
            <v>3</v>
          </cell>
          <cell r="C24">
            <v>1</v>
          </cell>
          <cell r="D24">
            <v>80</v>
          </cell>
          <cell r="E24">
            <v>78.337500000000006</v>
          </cell>
          <cell r="F24" t="str">
            <v>创造结界，敌人大幅减速，友军大幅加速</v>
          </cell>
          <cell r="G24">
            <v>78</v>
          </cell>
          <cell r="H24">
            <v>0</v>
          </cell>
          <cell r="I24">
            <v>0.34</v>
          </cell>
          <cell r="J24">
            <v>0</v>
          </cell>
          <cell r="K24">
            <v>11</v>
          </cell>
          <cell r="L24">
            <v>1</v>
          </cell>
          <cell r="M24" t="str">
            <v>友军cd改变%/敌人速度改变%/时间</v>
          </cell>
          <cell r="N24">
            <v>-16.666666666666668</v>
          </cell>
        </row>
        <row r="25">
          <cell r="A25" t="str">
            <v>净化药水</v>
          </cell>
          <cell r="B25">
            <v>1</v>
          </cell>
          <cell r="C25">
            <v>1.5</v>
          </cell>
          <cell r="D25">
            <v>50</v>
          </cell>
          <cell r="E25">
            <v>78.337500000000006</v>
          </cell>
          <cell r="F25" t="str">
            <v>从天上掉落圣水，驱散敌人隐身、护盾等各种加成效果，并造成持续伤害</v>
          </cell>
          <cell r="G25">
            <v>78</v>
          </cell>
          <cell r="H25">
            <v>0</v>
          </cell>
          <cell r="I25">
            <v>1</v>
          </cell>
          <cell r="J25">
            <v>0</v>
          </cell>
          <cell r="K25">
            <v>3</v>
          </cell>
          <cell r="L25">
            <v>1</v>
          </cell>
        </row>
        <row r="26">
          <cell r="A26" t="str">
            <v>强化子弹</v>
          </cell>
          <cell r="B26">
            <v>2</v>
          </cell>
          <cell r="C26">
            <v>1.125</v>
          </cell>
          <cell r="D26">
            <v>70</v>
          </cell>
          <cell r="E26">
            <v>78.337500000000006</v>
          </cell>
          <cell r="F26" t="str">
            <v>暂时大幅强化一名友军并使其无敌</v>
          </cell>
          <cell r="G26">
            <v>78</v>
          </cell>
          <cell r="H26">
            <v>0</v>
          </cell>
          <cell r="I26">
            <v>1</v>
          </cell>
          <cell r="J26">
            <v>0</v>
          </cell>
          <cell r="K26">
            <v>3</v>
          </cell>
          <cell r="L26">
            <v>1</v>
          </cell>
        </row>
        <row r="27">
          <cell r="A27" t="str">
            <v>雷电领域</v>
          </cell>
          <cell r="B27">
            <v>3</v>
          </cell>
          <cell r="C27">
            <v>1</v>
          </cell>
          <cell r="D27">
            <v>80</v>
          </cell>
          <cell r="E27">
            <v>78.337500000000006</v>
          </cell>
          <cell r="F27" t="str">
            <v>禁止范围内敌人使用任何技能，且造成持续伤害</v>
          </cell>
          <cell r="G27">
            <v>78</v>
          </cell>
          <cell r="H27">
            <v>0</v>
          </cell>
          <cell r="I27">
            <v>1</v>
          </cell>
          <cell r="J27">
            <v>0</v>
          </cell>
          <cell r="K27">
            <v>3</v>
          </cell>
          <cell r="L27">
            <v>1</v>
          </cell>
        </row>
        <row r="28">
          <cell r="A28" t="str">
            <v>哥布林召唤</v>
          </cell>
          <cell r="B28">
            <v>1</v>
          </cell>
          <cell r="C28">
            <v>1.5</v>
          </cell>
          <cell r="D28">
            <v>50</v>
          </cell>
          <cell r="E28">
            <v>78.337500000000006</v>
          </cell>
          <cell r="F28" t="str">
            <v>召唤一个哥布林在一段时间内偷取敌人金钱</v>
          </cell>
          <cell r="G28">
            <v>78</v>
          </cell>
          <cell r="H28">
            <v>0</v>
          </cell>
          <cell r="I28">
            <v>1</v>
          </cell>
          <cell r="J28">
            <v>0</v>
          </cell>
          <cell r="K28">
            <v>3</v>
          </cell>
          <cell r="L28">
            <v>1</v>
          </cell>
        </row>
        <row r="29">
          <cell r="A29" t="str">
            <v>地狱烈焰</v>
          </cell>
          <cell r="B29">
            <v>2</v>
          </cell>
          <cell r="C29">
            <v>1.125</v>
          </cell>
          <cell r="D29">
            <v>70</v>
          </cell>
          <cell r="E29">
            <v>78.337500000000006</v>
          </cell>
          <cell r="F29" t="str">
            <v>降下大范围火焰，并留下火焰灼烧经过的敌人</v>
          </cell>
          <cell r="G29">
            <v>78</v>
          </cell>
          <cell r="H29">
            <v>0</v>
          </cell>
          <cell r="I29">
            <v>1</v>
          </cell>
          <cell r="J29">
            <v>0</v>
          </cell>
          <cell r="K29">
            <v>3</v>
          </cell>
          <cell r="L29">
            <v>1</v>
          </cell>
        </row>
        <row r="30">
          <cell r="A30" t="str">
            <v>黑洞</v>
          </cell>
          <cell r="B30">
            <v>3</v>
          </cell>
          <cell r="C30">
            <v>1</v>
          </cell>
          <cell r="D30">
            <v>80</v>
          </cell>
          <cell r="E30">
            <v>78.337500000000006</v>
          </cell>
          <cell r="F30" t="str">
            <v>持续吸引大片敌人，造成生命上限的百分比伤害</v>
          </cell>
          <cell r="G30">
            <v>78</v>
          </cell>
          <cell r="H30">
            <v>0</v>
          </cell>
          <cell r="I30">
            <v>1</v>
          </cell>
          <cell r="J30">
            <v>0</v>
          </cell>
          <cell r="K30">
            <v>3</v>
          </cell>
          <cell r="L30">
            <v>1</v>
          </cell>
        </row>
        <row r="35">
          <cell r="A35" t="str">
            <v>模块</v>
          </cell>
          <cell r="B35" t="str">
            <v>战斗力占比</v>
          </cell>
        </row>
        <row r="36">
          <cell r="A36" t="str">
            <v>1级塔</v>
          </cell>
          <cell r="B36">
            <v>0.05</v>
          </cell>
        </row>
        <row r="37">
          <cell r="A37" t="str">
            <v>2级塔</v>
          </cell>
          <cell r="B37">
            <v>0.1</v>
          </cell>
        </row>
        <row r="38">
          <cell r="A38" t="str">
            <v>3级塔</v>
          </cell>
          <cell r="B38">
            <v>0.3</v>
          </cell>
        </row>
        <row r="39">
          <cell r="A39" t="str">
            <v>羁绊</v>
          </cell>
          <cell r="B39">
            <v>0.3</v>
          </cell>
        </row>
        <row r="40">
          <cell r="A40" t="str">
            <v>地形加成</v>
          </cell>
          <cell r="B40">
            <v>0.29999999999999993</v>
          </cell>
        </row>
        <row r="41">
          <cell r="A41" t="str">
            <v>技能</v>
          </cell>
          <cell r="B41">
            <v>0.1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J18" sqref="J18"/>
    </sheetView>
  </sheetViews>
  <sheetFormatPr defaultColWidth="9" defaultRowHeight="14.25" x14ac:dyDescent="0.2"/>
  <cols>
    <col min="1" max="1" width="6.125" style="1" customWidth="1"/>
    <col min="2" max="2" width="34" style="1" customWidth="1"/>
    <col min="3" max="3" width="26.625" style="1" customWidth="1"/>
    <col min="4" max="4" width="36.75" style="1" customWidth="1"/>
    <col min="5" max="5" width="26" style="1" customWidth="1"/>
    <col min="6" max="7" width="25.125" style="1" customWidth="1"/>
    <col min="8" max="9" width="8.5" style="1" customWidth="1"/>
    <col min="10" max="11" width="13" style="1" customWidth="1"/>
    <col min="12" max="13" width="13.375" style="1" customWidth="1"/>
    <col min="14" max="16384" width="9" style="1"/>
  </cols>
  <sheetData>
    <row r="1" spans="1:23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13" t="s">
        <v>123</v>
      </c>
      <c r="F1" s="16" t="s">
        <v>4</v>
      </c>
      <c r="G1" s="17"/>
      <c r="H1" s="17"/>
      <c r="I1" s="17"/>
      <c r="J1" s="17"/>
      <c r="K1" s="17"/>
      <c r="L1" s="17"/>
      <c r="M1" s="17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s="3" customFormat="1" x14ac:dyDescent="0.2">
      <c r="A2" s="2" t="s">
        <v>0</v>
      </c>
      <c r="B2" s="2"/>
      <c r="C2" s="2"/>
      <c r="D2" s="2"/>
      <c r="E2" s="13"/>
      <c r="F2" s="2" t="s">
        <v>5</v>
      </c>
      <c r="G2" s="2" t="s">
        <v>176</v>
      </c>
      <c r="H2" s="2" t="s">
        <v>6</v>
      </c>
      <c r="I2" s="2" t="s">
        <v>162</v>
      </c>
      <c r="J2" s="4" t="s">
        <v>40</v>
      </c>
      <c r="K2" s="4" t="s">
        <v>42</v>
      </c>
      <c r="L2" s="4" t="s">
        <v>41</v>
      </c>
      <c r="M2" s="4" t="s">
        <v>43</v>
      </c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s="6" customFormat="1" x14ac:dyDescent="0.2">
      <c r="A3" s="5" t="s">
        <v>7</v>
      </c>
      <c r="B3" s="5" t="s">
        <v>8</v>
      </c>
      <c r="C3" s="5" t="s">
        <v>8</v>
      </c>
      <c r="D3" s="5" t="s">
        <v>8</v>
      </c>
      <c r="E3" s="14" t="s">
        <v>130</v>
      </c>
      <c r="F3" s="18" t="s">
        <v>39</v>
      </c>
      <c r="G3" s="19"/>
      <c r="H3" s="19"/>
      <c r="I3" s="19"/>
      <c r="J3" s="19"/>
      <c r="K3" s="19"/>
      <c r="L3" s="19"/>
      <c r="M3" s="19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s="6" customFormat="1" x14ac:dyDescent="0.2">
      <c r="A4" s="5" t="s">
        <v>9</v>
      </c>
      <c r="B4" s="5"/>
      <c r="C4" s="5"/>
      <c r="D4" s="5" t="s">
        <v>10</v>
      </c>
      <c r="E4" s="14"/>
      <c r="F4" s="5"/>
      <c r="G4" s="5"/>
      <c r="H4" s="5"/>
      <c r="I4" s="5"/>
      <c r="J4" s="5"/>
      <c r="K4" s="5"/>
      <c r="L4" s="5"/>
      <c r="M4" s="5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s="3" customFormat="1" x14ac:dyDescent="0.2">
      <c r="A5" s="2" t="s">
        <v>11</v>
      </c>
      <c r="B5" s="2" t="s">
        <v>12</v>
      </c>
      <c r="C5" s="2" t="s">
        <v>13</v>
      </c>
      <c r="D5" s="2" t="s">
        <v>14</v>
      </c>
      <c r="E5" s="13" t="s">
        <v>124</v>
      </c>
      <c r="F5" s="2" t="s">
        <v>15</v>
      </c>
      <c r="G5" s="2" t="s">
        <v>177</v>
      </c>
      <c r="H5" s="2" t="s">
        <v>16</v>
      </c>
      <c r="I5" s="2" t="s">
        <v>161</v>
      </c>
      <c r="J5" s="2" t="s">
        <v>50</v>
      </c>
      <c r="K5" s="4" t="s">
        <v>44</v>
      </c>
      <c r="L5" s="2" t="s">
        <v>51</v>
      </c>
      <c r="M5" s="4" t="s">
        <v>45</v>
      </c>
      <c r="N5" s="2" t="s">
        <v>112</v>
      </c>
      <c r="O5" s="1"/>
      <c r="P5" s="1"/>
      <c r="Q5" s="1"/>
      <c r="R5" s="1"/>
      <c r="S5" s="1"/>
      <c r="T5" s="1"/>
      <c r="U5" s="1"/>
      <c r="V5" s="1"/>
      <c r="W5" s="1"/>
    </row>
    <row r="6" spans="1:23" s="7" customFormat="1" x14ac:dyDescent="0.2">
      <c r="B6" s="8" t="s">
        <v>186</v>
      </c>
      <c r="C6" s="8" t="s">
        <v>189</v>
      </c>
      <c r="E6" s="8" t="s">
        <v>129</v>
      </c>
      <c r="F6" s="7" t="s">
        <v>28</v>
      </c>
      <c r="G6" s="8" t="s">
        <v>178</v>
      </c>
      <c r="H6" s="7">
        <v>1</v>
      </c>
      <c r="I6" s="7">
        <v>-1</v>
      </c>
      <c r="J6" s="7">
        <v>0</v>
      </c>
      <c r="K6" s="7">
        <v>0</v>
      </c>
      <c r="L6" s="7">
        <v>0</v>
      </c>
      <c r="M6" s="7">
        <v>0</v>
      </c>
      <c r="N6" s="7" t="s">
        <v>91</v>
      </c>
    </row>
    <row r="7" spans="1:23" s="7" customFormat="1" x14ac:dyDescent="0.2">
      <c r="B7" s="8" t="s">
        <v>187</v>
      </c>
      <c r="C7" s="8" t="s">
        <v>190</v>
      </c>
      <c r="E7" s="8" t="s">
        <v>129</v>
      </c>
      <c r="F7" s="7" t="s">
        <v>28</v>
      </c>
      <c r="G7" s="8" t="s">
        <v>188</v>
      </c>
      <c r="H7" s="7">
        <v>1</v>
      </c>
      <c r="I7" s="7">
        <v>-1</v>
      </c>
      <c r="J7" s="7">
        <v>0</v>
      </c>
      <c r="K7" s="7">
        <v>0</v>
      </c>
      <c r="L7" s="7">
        <v>0</v>
      </c>
      <c r="M7" s="7">
        <v>0</v>
      </c>
      <c r="N7" s="7" t="s">
        <v>91</v>
      </c>
    </row>
    <row r="8" spans="1:23" s="7" customFormat="1" x14ac:dyDescent="0.2">
      <c r="B8" s="8" t="s">
        <v>193</v>
      </c>
      <c r="C8" s="8" t="s">
        <v>192</v>
      </c>
      <c r="E8" s="8" t="s">
        <v>129</v>
      </c>
      <c r="F8" s="7" t="s">
        <v>28</v>
      </c>
      <c r="G8" s="8" t="s">
        <v>194</v>
      </c>
      <c r="H8" s="7">
        <v>1</v>
      </c>
      <c r="I8" s="7">
        <v>-1</v>
      </c>
      <c r="J8" s="7">
        <v>0</v>
      </c>
      <c r="K8" s="7">
        <v>0</v>
      </c>
      <c r="L8" s="7">
        <v>0</v>
      </c>
      <c r="M8" s="7">
        <v>0</v>
      </c>
      <c r="N8" s="7" t="s">
        <v>91</v>
      </c>
    </row>
    <row r="9" spans="1:23" x14ac:dyDescent="0.2">
      <c r="B9" s="9" t="s">
        <v>201</v>
      </c>
      <c r="C9" s="15" t="s">
        <v>199</v>
      </c>
      <c r="E9" s="8" t="s">
        <v>129</v>
      </c>
      <c r="F9" s="7" t="s">
        <v>28</v>
      </c>
      <c r="G9" s="8" t="s">
        <v>178</v>
      </c>
      <c r="H9" s="7">
        <v>1</v>
      </c>
      <c r="I9" s="7">
        <v>-1</v>
      </c>
      <c r="J9" s="7">
        <v>0</v>
      </c>
      <c r="K9" s="7">
        <v>0</v>
      </c>
      <c r="L9" s="7">
        <v>0</v>
      </c>
      <c r="M9" s="7">
        <v>0</v>
      </c>
    </row>
    <row r="10" spans="1:23" x14ac:dyDescent="0.2">
      <c r="B10" s="9" t="s">
        <v>202</v>
      </c>
      <c r="C10" s="15" t="s">
        <v>200</v>
      </c>
      <c r="E10" s="8" t="s">
        <v>129</v>
      </c>
      <c r="F10" s="7" t="s">
        <v>28</v>
      </c>
      <c r="G10" s="8" t="s">
        <v>178</v>
      </c>
      <c r="H10" s="7">
        <f>[1]防御塔!$AK$7</f>
        <v>2</v>
      </c>
      <c r="I10" s="7">
        <v>-1</v>
      </c>
      <c r="J10" s="7">
        <v>0</v>
      </c>
      <c r="K10" s="7">
        <v>0</v>
      </c>
      <c r="L10" s="7">
        <v>0</v>
      </c>
      <c r="M10" s="7">
        <v>0</v>
      </c>
    </row>
    <row r="11" spans="1:23" x14ac:dyDescent="0.2">
      <c r="B11" s="9" t="s">
        <v>195</v>
      </c>
      <c r="C11" s="15" t="s">
        <v>197</v>
      </c>
      <c r="E11" s="8" t="s">
        <v>129</v>
      </c>
      <c r="F11" s="7" t="s">
        <v>28</v>
      </c>
      <c r="G11" s="8" t="s">
        <v>188</v>
      </c>
      <c r="H11" s="7">
        <v>1</v>
      </c>
      <c r="I11" s="7">
        <v>-1</v>
      </c>
      <c r="J11" s="7">
        <v>0</v>
      </c>
      <c r="K11" s="7">
        <v>0</v>
      </c>
      <c r="L11" s="7">
        <v>0</v>
      </c>
      <c r="M11" s="7">
        <v>0</v>
      </c>
    </row>
    <row r="12" spans="1:23" x14ac:dyDescent="0.2">
      <c r="B12" s="9" t="s">
        <v>196</v>
      </c>
      <c r="C12" s="15" t="s">
        <v>198</v>
      </c>
      <c r="E12" s="8" t="s">
        <v>129</v>
      </c>
      <c r="F12" s="7" t="s">
        <v>28</v>
      </c>
      <c r="G12" s="8" t="s">
        <v>188</v>
      </c>
      <c r="H12" s="7">
        <f>[1]防御塔!$AK$6</f>
        <v>2</v>
      </c>
      <c r="I12" s="7">
        <v>-1</v>
      </c>
      <c r="J12" s="7">
        <v>0</v>
      </c>
      <c r="K12" s="7">
        <v>0</v>
      </c>
      <c r="L12" s="7">
        <v>0</v>
      </c>
      <c r="M12" s="7">
        <v>0</v>
      </c>
    </row>
    <row r="13" spans="1:23" s="7" customFormat="1" x14ac:dyDescent="0.2">
      <c r="B13" s="8" t="s">
        <v>179</v>
      </c>
      <c r="C13" s="8" t="s">
        <v>182</v>
      </c>
      <c r="E13" s="8" t="s">
        <v>129</v>
      </c>
      <c r="F13" s="7" t="s">
        <v>28</v>
      </c>
      <c r="G13" s="8" t="s">
        <v>188</v>
      </c>
      <c r="H13" s="7">
        <f>[1]防御塔!$AM$8</f>
        <v>1</v>
      </c>
      <c r="I13" s="7">
        <v>-1</v>
      </c>
      <c r="J13" s="7">
        <v>0</v>
      </c>
      <c r="K13" s="7">
        <v>0</v>
      </c>
      <c r="L13" s="7">
        <v>0</v>
      </c>
      <c r="M13" s="7">
        <v>0</v>
      </c>
      <c r="N13" s="7" t="s">
        <v>92</v>
      </c>
      <c r="O13" s="7">
        <v>1</v>
      </c>
    </row>
    <row r="14" spans="1:23" s="7" customFormat="1" x14ac:dyDescent="0.2">
      <c r="B14" s="8" t="s">
        <v>180</v>
      </c>
      <c r="C14" s="8" t="s">
        <v>183</v>
      </c>
      <c r="E14" s="8" t="s">
        <v>129</v>
      </c>
      <c r="F14" s="7" t="s">
        <v>28</v>
      </c>
      <c r="G14" s="8" t="s">
        <v>188</v>
      </c>
      <c r="H14" s="7">
        <f>[1]防御塔!$AM$8</f>
        <v>1</v>
      </c>
      <c r="I14" s="7">
        <v>-1</v>
      </c>
      <c r="J14" s="7">
        <v>0</v>
      </c>
      <c r="K14" s="7">
        <v>0</v>
      </c>
      <c r="L14" s="7">
        <v>0</v>
      </c>
      <c r="M14" s="7">
        <v>0</v>
      </c>
      <c r="N14" s="7" t="s">
        <v>92</v>
      </c>
      <c r="O14" s="7">
        <v>2</v>
      </c>
    </row>
    <row r="15" spans="1:23" s="7" customFormat="1" x14ac:dyDescent="0.2">
      <c r="B15" s="8" t="s">
        <v>181</v>
      </c>
      <c r="C15" s="8" t="s">
        <v>184</v>
      </c>
      <c r="E15" s="8" t="s">
        <v>129</v>
      </c>
      <c r="F15" s="7" t="s">
        <v>28</v>
      </c>
      <c r="G15" s="8" t="s">
        <v>188</v>
      </c>
      <c r="H15" s="7">
        <f>[1]防御塔!$AM$8</f>
        <v>1</v>
      </c>
      <c r="I15" s="7">
        <v>-1</v>
      </c>
      <c r="J15" s="7">
        <v>0</v>
      </c>
      <c r="K15" s="7">
        <v>0</v>
      </c>
      <c r="L15" s="7">
        <v>0</v>
      </c>
      <c r="M15" s="7">
        <v>0</v>
      </c>
      <c r="N15" s="7" t="s">
        <v>92</v>
      </c>
      <c r="O15" s="7">
        <v>3</v>
      </c>
    </row>
    <row r="16" spans="1:23" s="7" customFormat="1" x14ac:dyDescent="0.2">
      <c r="B16" s="8" t="s">
        <v>185</v>
      </c>
      <c r="C16" s="8" t="s">
        <v>191</v>
      </c>
      <c r="E16" s="8" t="s">
        <v>129</v>
      </c>
      <c r="F16" s="7" t="s">
        <v>27</v>
      </c>
      <c r="G16" s="8" t="s">
        <v>188</v>
      </c>
      <c r="H16" s="7">
        <f>'[1]塔&amp;技能'!$N$13</f>
        <v>2.5000000000000001E-2</v>
      </c>
      <c r="I16" s="7">
        <v>-1</v>
      </c>
      <c r="J16" s="7">
        <v>0</v>
      </c>
      <c r="K16" s="7">
        <v>0</v>
      </c>
      <c r="L16" s="7">
        <v>0</v>
      </c>
      <c r="M16" s="7">
        <v>0</v>
      </c>
      <c r="N16"/>
    </row>
    <row r="17" spans="2:15" s="7" customFormat="1" x14ac:dyDescent="0.2">
      <c r="B17" s="9" t="s">
        <v>203</v>
      </c>
      <c r="C17" s="8" t="s">
        <v>204</v>
      </c>
      <c r="E17" s="8" t="s">
        <v>129</v>
      </c>
      <c r="F17" s="7" t="s">
        <v>28</v>
      </c>
      <c r="G17" s="8" t="s">
        <v>178</v>
      </c>
      <c r="H17" s="7">
        <f>[1]防御塔!$AK$9</f>
        <v>3</v>
      </c>
      <c r="I17" s="7">
        <v>-1</v>
      </c>
      <c r="J17" s="7">
        <v>-13</v>
      </c>
      <c r="K17" s="7">
        <v>200</v>
      </c>
      <c r="L17" s="7">
        <v>0</v>
      </c>
      <c r="M17" s="7">
        <v>0</v>
      </c>
    </row>
    <row r="18" spans="2:15" s="7" customFormat="1" x14ac:dyDescent="0.2">
      <c r="B18" s="9"/>
      <c r="E18" s="8"/>
    </row>
    <row r="19" spans="2:15" s="7" customFormat="1" x14ac:dyDescent="0.2">
      <c r="B19" s="7" t="s">
        <v>52</v>
      </c>
      <c r="C19" s="7" t="s">
        <v>90</v>
      </c>
      <c r="E19" s="8" t="s">
        <v>129</v>
      </c>
      <c r="F19" s="7" t="s">
        <v>28</v>
      </c>
      <c r="G19" s="8" t="s">
        <v>178</v>
      </c>
      <c r="H19" s="7">
        <v>1</v>
      </c>
      <c r="I19" s="7">
        <v>-1</v>
      </c>
      <c r="J19" s="7">
        <v>0</v>
      </c>
      <c r="K19" s="7">
        <v>0</v>
      </c>
      <c r="L19" s="7">
        <v>0</v>
      </c>
      <c r="M19" s="7">
        <v>0</v>
      </c>
      <c r="N19" s="7" t="s">
        <v>91</v>
      </c>
    </row>
    <row r="20" spans="2:15" s="7" customFormat="1" x14ac:dyDescent="0.2">
      <c r="B20" s="8" t="s">
        <v>159</v>
      </c>
      <c r="C20" s="8" t="s">
        <v>160</v>
      </c>
      <c r="E20" s="8" t="s">
        <v>129</v>
      </c>
      <c r="F20" s="7" t="s">
        <v>28</v>
      </c>
      <c r="G20" s="8" t="s">
        <v>178</v>
      </c>
      <c r="H20" s="7">
        <v>1</v>
      </c>
      <c r="I20" s="7">
        <v>-1</v>
      </c>
      <c r="J20" s="7">
        <f>50/8</f>
        <v>6.25</v>
      </c>
      <c r="K20" s="7">
        <v>50</v>
      </c>
      <c r="L20" s="7">
        <v>-10</v>
      </c>
      <c r="M20" s="7">
        <v>50</v>
      </c>
    </row>
    <row r="21" spans="2:15" s="7" customFormat="1" x14ac:dyDescent="0.2">
      <c r="B21" s="9" t="s">
        <v>96</v>
      </c>
      <c r="C21" s="7" t="s">
        <v>99</v>
      </c>
      <c r="E21" s="8" t="s">
        <v>129</v>
      </c>
      <c r="F21" s="7" t="s">
        <v>28</v>
      </c>
      <c r="G21" s="8" t="s">
        <v>178</v>
      </c>
      <c r="H21" s="7">
        <v>1</v>
      </c>
      <c r="I21" s="7">
        <v>-1</v>
      </c>
      <c r="J21" s="7">
        <v>12</v>
      </c>
      <c r="K21" s="7">
        <v>99.999999999999986</v>
      </c>
      <c r="L21" s="7">
        <v>0</v>
      </c>
      <c r="M21" s="7">
        <v>0</v>
      </c>
      <c r="N21" s="7" t="s">
        <v>109</v>
      </c>
      <c r="O21" s="7">
        <v>1</v>
      </c>
    </row>
    <row r="22" spans="2:15" s="7" customFormat="1" x14ac:dyDescent="0.2">
      <c r="B22" s="9" t="s">
        <v>97</v>
      </c>
      <c r="C22" s="7" t="s">
        <v>100</v>
      </c>
      <c r="E22" s="8" t="s">
        <v>129</v>
      </c>
      <c r="F22" s="7" t="s">
        <v>28</v>
      </c>
      <c r="G22" s="8" t="s">
        <v>178</v>
      </c>
      <c r="H22" s="7">
        <v>1</v>
      </c>
      <c r="I22" s="7">
        <v>-1</v>
      </c>
      <c r="J22" s="7">
        <v>12</v>
      </c>
      <c r="K22" s="7">
        <v>99.999999999999986</v>
      </c>
      <c r="L22" s="7">
        <v>0</v>
      </c>
      <c r="M22" s="7">
        <v>0</v>
      </c>
      <c r="N22" s="7" t="s">
        <v>109</v>
      </c>
      <c r="O22" s="7">
        <v>2</v>
      </c>
    </row>
    <row r="23" spans="2:15" s="7" customFormat="1" x14ac:dyDescent="0.2">
      <c r="B23" s="9" t="s">
        <v>98</v>
      </c>
      <c r="C23" s="7" t="s">
        <v>101</v>
      </c>
      <c r="E23" s="8" t="s">
        <v>129</v>
      </c>
      <c r="F23" s="7" t="s">
        <v>28</v>
      </c>
      <c r="G23" s="8" t="s">
        <v>178</v>
      </c>
      <c r="H23" s="7">
        <v>1</v>
      </c>
      <c r="I23" s="7">
        <v>-1</v>
      </c>
      <c r="J23" s="7">
        <v>12</v>
      </c>
      <c r="K23" s="7">
        <v>99.999999999999986</v>
      </c>
      <c r="L23" s="7">
        <v>0</v>
      </c>
      <c r="M23" s="7">
        <v>0</v>
      </c>
      <c r="N23" s="7" t="s">
        <v>109</v>
      </c>
      <c r="O23" s="7">
        <v>3</v>
      </c>
    </row>
    <row r="24" spans="2:15" x14ac:dyDescent="0.2">
      <c r="B24" s="9" t="s">
        <v>134</v>
      </c>
      <c r="C24" s="10" t="s">
        <v>153</v>
      </c>
      <c r="E24" s="8" t="s">
        <v>129</v>
      </c>
      <c r="F24" s="7" t="s">
        <v>28</v>
      </c>
      <c r="G24" s="8" t="s">
        <v>178</v>
      </c>
      <c r="H24" s="1">
        <f>'[1]塔&amp;技能'!$X$16</f>
        <v>2</v>
      </c>
      <c r="I24" s="7">
        <v>-1</v>
      </c>
      <c r="J24" s="7">
        <f>50/8</f>
        <v>6.25</v>
      </c>
      <c r="K24" s="7">
        <v>50</v>
      </c>
      <c r="L24" s="7">
        <v>-10</v>
      </c>
      <c r="M24" s="7">
        <v>50</v>
      </c>
      <c r="N24" s="7" t="s">
        <v>109</v>
      </c>
    </row>
    <row r="25" spans="2:15" x14ac:dyDescent="0.2">
      <c r="B25" s="9" t="s">
        <v>135</v>
      </c>
      <c r="C25" s="10" t="s">
        <v>155</v>
      </c>
      <c r="E25" s="8" t="s">
        <v>129</v>
      </c>
      <c r="F25" s="7" t="s">
        <v>28</v>
      </c>
      <c r="G25" s="8" t="s">
        <v>178</v>
      </c>
      <c r="H25" s="1">
        <v>1</v>
      </c>
      <c r="I25" s="7">
        <v>-1</v>
      </c>
      <c r="J25" s="7">
        <f t="shared" ref="J25:J41" si="0">50/8</f>
        <v>6.25</v>
      </c>
      <c r="K25" s="7">
        <v>50</v>
      </c>
      <c r="L25" s="7">
        <v>-10</v>
      </c>
      <c r="M25" s="7">
        <v>50</v>
      </c>
      <c r="N25" s="7" t="s">
        <v>109</v>
      </c>
    </row>
    <row r="26" spans="2:15" x14ac:dyDescent="0.2">
      <c r="B26" s="9" t="s">
        <v>136</v>
      </c>
      <c r="C26" s="10" t="s">
        <v>156</v>
      </c>
      <c r="E26" s="8" t="s">
        <v>129</v>
      </c>
      <c r="F26" s="7" t="s">
        <v>28</v>
      </c>
      <c r="G26" s="8" t="s">
        <v>178</v>
      </c>
      <c r="H26" s="1">
        <f>'[1]塔&amp;技能'!$X$16</f>
        <v>2</v>
      </c>
      <c r="I26" s="7">
        <v>-1</v>
      </c>
      <c r="J26" s="7">
        <f t="shared" si="0"/>
        <v>6.25</v>
      </c>
      <c r="K26" s="7">
        <v>50</v>
      </c>
      <c r="L26" s="7">
        <v>-10</v>
      </c>
      <c r="M26" s="7">
        <v>50</v>
      </c>
      <c r="N26" s="7" t="s">
        <v>109</v>
      </c>
    </row>
    <row r="27" spans="2:15" x14ac:dyDescent="0.2">
      <c r="B27" s="9" t="s">
        <v>137</v>
      </c>
      <c r="C27" s="10" t="s">
        <v>154</v>
      </c>
      <c r="E27" s="8" t="s">
        <v>129</v>
      </c>
      <c r="F27" s="7" t="s">
        <v>28</v>
      </c>
      <c r="G27" s="8" t="s">
        <v>178</v>
      </c>
      <c r="H27" s="1">
        <v>1</v>
      </c>
      <c r="I27" s="7">
        <v>-1</v>
      </c>
      <c r="J27" s="7">
        <f t="shared" si="0"/>
        <v>6.25</v>
      </c>
      <c r="K27" s="7">
        <v>50</v>
      </c>
      <c r="L27" s="7">
        <v>-10</v>
      </c>
      <c r="M27" s="7">
        <v>50</v>
      </c>
      <c r="N27" s="7" t="s">
        <v>109</v>
      </c>
    </row>
    <row r="28" spans="2:15" x14ac:dyDescent="0.2">
      <c r="B28" s="9" t="s">
        <v>138</v>
      </c>
      <c r="C28" s="10" t="s">
        <v>157</v>
      </c>
      <c r="E28" s="8" t="s">
        <v>129</v>
      </c>
      <c r="F28" s="7" t="s">
        <v>28</v>
      </c>
      <c r="G28" s="8" t="s">
        <v>178</v>
      </c>
      <c r="H28" s="1">
        <f>'[1]塔&amp;技能'!$X$16</f>
        <v>2</v>
      </c>
      <c r="I28" s="7">
        <v>-1</v>
      </c>
      <c r="J28" s="7">
        <f t="shared" si="0"/>
        <v>6.25</v>
      </c>
      <c r="K28" s="7">
        <v>50</v>
      </c>
      <c r="L28" s="7">
        <v>-10</v>
      </c>
      <c r="M28" s="7">
        <v>50</v>
      </c>
      <c r="N28" s="7" t="s">
        <v>109</v>
      </c>
    </row>
    <row r="29" spans="2:15" x14ac:dyDescent="0.2">
      <c r="B29" s="9" t="s">
        <v>139</v>
      </c>
      <c r="C29" s="10" t="s">
        <v>158</v>
      </c>
      <c r="E29" s="8" t="s">
        <v>129</v>
      </c>
      <c r="F29" s="7" t="s">
        <v>28</v>
      </c>
      <c r="G29" s="8" t="s">
        <v>178</v>
      </c>
      <c r="H29" s="1">
        <v>1</v>
      </c>
      <c r="I29" s="7">
        <v>-1</v>
      </c>
      <c r="J29" s="7">
        <f t="shared" si="0"/>
        <v>6.25</v>
      </c>
      <c r="K29" s="7">
        <v>50</v>
      </c>
      <c r="L29" s="7">
        <v>-10</v>
      </c>
      <c r="M29" s="7">
        <v>50</v>
      </c>
      <c r="N29" s="7" t="s">
        <v>109</v>
      </c>
    </row>
    <row r="30" spans="2:15" s="7" customFormat="1" x14ac:dyDescent="0.2">
      <c r="B30" s="8" t="s">
        <v>163</v>
      </c>
      <c r="C30" s="8" t="s">
        <v>169</v>
      </c>
      <c r="E30" s="8" t="s">
        <v>129</v>
      </c>
      <c r="F30" s="7" t="s">
        <v>28</v>
      </c>
      <c r="G30" s="8" t="s">
        <v>178</v>
      </c>
      <c r="H30" s="7">
        <v>1</v>
      </c>
      <c r="I30" s="7">
        <v>-1</v>
      </c>
      <c r="J30" s="7">
        <f t="shared" ref="J30:J35" si="1">50/8</f>
        <v>6.25</v>
      </c>
      <c r="K30" s="7">
        <v>50</v>
      </c>
      <c r="L30" s="7">
        <v>-10</v>
      </c>
      <c r="M30" s="7">
        <v>50</v>
      </c>
      <c r="N30" s="7" t="s">
        <v>106</v>
      </c>
      <c r="O30" s="7">
        <v>1</v>
      </c>
    </row>
    <row r="31" spans="2:15" s="7" customFormat="1" x14ac:dyDescent="0.2">
      <c r="B31" s="8" t="s">
        <v>165</v>
      </c>
      <c r="C31" s="8" t="s">
        <v>170</v>
      </c>
      <c r="E31" s="8" t="s">
        <v>129</v>
      </c>
      <c r="F31" s="7" t="s">
        <v>28</v>
      </c>
      <c r="G31" s="8" t="s">
        <v>178</v>
      </c>
      <c r="H31" s="7">
        <v>1</v>
      </c>
      <c r="I31" s="7">
        <v>-1</v>
      </c>
      <c r="J31" s="7">
        <f t="shared" si="1"/>
        <v>6.25</v>
      </c>
      <c r="K31" s="7">
        <v>50</v>
      </c>
      <c r="L31" s="7">
        <v>-10</v>
      </c>
      <c r="M31" s="7">
        <v>50</v>
      </c>
      <c r="N31" s="7" t="s">
        <v>106</v>
      </c>
      <c r="O31" s="7">
        <v>2</v>
      </c>
    </row>
    <row r="32" spans="2:15" s="7" customFormat="1" x14ac:dyDescent="0.2">
      <c r="B32" s="8" t="s">
        <v>167</v>
      </c>
      <c r="C32" s="8" t="s">
        <v>171</v>
      </c>
      <c r="E32" s="8" t="s">
        <v>129</v>
      </c>
      <c r="F32" s="7" t="s">
        <v>28</v>
      </c>
      <c r="G32" s="8" t="s">
        <v>178</v>
      </c>
      <c r="H32" s="7">
        <v>1</v>
      </c>
      <c r="I32" s="7">
        <v>-1</v>
      </c>
      <c r="J32" s="7">
        <f t="shared" si="1"/>
        <v>6.25</v>
      </c>
      <c r="K32" s="7">
        <v>50</v>
      </c>
      <c r="L32" s="7">
        <v>-10</v>
      </c>
      <c r="M32" s="7">
        <v>50</v>
      </c>
      <c r="N32" s="7" t="s">
        <v>106</v>
      </c>
      <c r="O32" s="7">
        <v>3</v>
      </c>
    </row>
    <row r="33" spans="2:15" s="7" customFormat="1" x14ac:dyDescent="0.2">
      <c r="B33" s="8" t="s">
        <v>164</v>
      </c>
      <c r="C33" s="8" t="s">
        <v>172</v>
      </c>
      <c r="E33" s="8" t="s">
        <v>129</v>
      </c>
      <c r="F33" s="7" t="s">
        <v>28</v>
      </c>
      <c r="G33" s="8" t="s">
        <v>178</v>
      </c>
      <c r="H33" s="7">
        <f>'[1]塔&amp;技能'!$Z$17</f>
        <v>2</v>
      </c>
      <c r="I33" s="7">
        <v>-1</v>
      </c>
      <c r="J33" s="7">
        <f t="shared" si="1"/>
        <v>6.25</v>
      </c>
      <c r="K33" s="7">
        <v>50</v>
      </c>
      <c r="L33" s="7">
        <v>-10</v>
      </c>
      <c r="M33" s="7">
        <v>50</v>
      </c>
      <c r="N33" s="7" t="s">
        <v>106</v>
      </c>
      <c r="O33" s="7">
        <v>1</v>
      </c>
    </row>
    <row r="34" spans="2:15" s="7" customFormat="1" x14ac:dyDescent="0.2">
      <c r="B34" s="8" t="s">
        <v>166</v>
      </c>
      <c r="C34" s="8" t="s">
        <v>173</v>
      </c>
      <c r="E34" s="8" t="s">
        <v>129</v>
      </c>
      <c r="F34" s="7" t="s">
        <v>28</v>
      </c>
      <c r="G34" s="8" t="s">
        <v>178</v>
      </c>
      <c r="H34" s="7">
        <f>'[1]塔&amp;技能'!$Z$17</f>
        <v>2</v>
      </c>
      <c r="I34" s="7">
        <v>-1</v>
      </c>
      <c r="J34" s="7">
        <f t="shared" si="1"/>
        <v>6.25</v>
      </c>
      <c r="K34" s="7">
        <v>50</v>
      </c>
      <c r="L34" s="7">
        <v>-10</v>
      </c>
      <c r="M34" s="7">
        <v>50</v>
      </c>
      <c r="N34" s="7" t="s">
        <v>106</v>
      </c>
      <c r="O34" s="7">
        <v>2</v>
      </c>
    </row>
    <row r="35" spans="2:15" s="7" customFormat="1" x14ac:dyDescent="0.2">
      <c r="B35" s="8" t="s">
        <v>168</v>
      </c>
      <c r="C35" s="8" t="s">
        <v>174</v>
      </c>
      <c r="E35" s="8" t="s">
        <v>129</v>
      </c>
      <c r="F35" s="7" t="s">
        <v>28</v>
      </c>
      <c r="G35" s="8" t="s">
        <v>178</v>
      </c>
      <c r="H35" s="7">
        <f>'[1]塔&amp;技能'!$Z$17</f>
        <v>2</v>
      </c>
      <c r="I35" s="7">
        <v>-1</v>
      </c>
      <c r="J35" s="7">
        <f t="shared" si="1"/>
        <v>6.25</v>
      </c>
      <c r="K35" s="7">
        <v>50</v>
      </c>
      <c r="L35" s="7">
        <v>-10</v>
      </c>
      <c r="M35" s="7">
        <v>50</v>
      </c>
      <c r="N35" s="7" t="s">
        <v>106</v>
      </c>
      <c r="O35" s="7">
        <v>3</v>
      </c>
    </row>
    <row r="36" spans="2:15" x14ac:dyDescent="0.2">
      <c r="B36" s="9" t="s">
        <v>140</v>
      </c>
      <c r="C36" s="10" t="s">
        <v>147</v>
      </c>
      <c r="E36" s="8" t="s">
        <v>129</v>
      </c>
      <c r="F36" s="7" t="s">
        <v>28</v>
      </c>
      <c r="G36" s="8" t="s">
        <v>178</v>
      </c>
      <c r="H36" s="1">
        <v>1</v>
      </c>
      <c r="I36" s="7">
        <v>-1</v>
      </c>
      <c r="J36" s="7">
        <f t="shared" si="0"/>
        <v>6.25</v>
      </c>
      <c r="K36" s="7">
        <v>50</v>
      </c>
      <c r="L36" s="7">
        <v>-10</v>
      </c>
      <c r="M36" s="7">
        <v>50</v>
      </c>
      <c r="N36" s="10" t="s">
        <v>146</v>
      </c>
    </row>
    <row r="37" spans="2:15" x14ac:dyDescent="0.2">
      <c r="B37" s="9" t="s">
        <v>141</v>
      </c>
      <c r="C37" s="10" t="s">
        <v>148</v>
      </c>
      <c r="E37" s="8" t="s">
        <v>129</v>
      </c>
      <c r="F37" s="7" t="s">
        <v>28</v>
      </c>
      <c r="G37" s="8" t="s">
        <v>178</v>
      </c>
      <c r="H37" s="1">
        <f>'[1]塔&amp;技能'!$X$15</f>
        <v>2</v>
      </c>
      <c r="I37" s="7">
        <v>-1</v>
      </c>
      <c r="J37" s="7">
        <f t="shared" si="0"/>
        <v>6.25</v>
      </c>
      <c r="K37" s="7">
        <v>50</v>
      </c>
      <c r="L37" s="7">
        <v>-10</v>
      </c>
      <c r="M37" s="7">
        <v>50</v>
      </c>
      <c r="N37" s="10" t="s">
        <v>146</v>
      </c>
    </row>
    <row r="38" spans="2:15" x14ac:dyDescent="0.2">
      <c r="B38" s="9" t="s">
        <v>142</v>
      </c>
      <c r="C38" s="10" t="s">
        <v>149</v>
      </c>
      <c r="E38" s="8" t="s">
        <v>129</v>
      </c>
      <c r="F38" s="7" t="s">
        <v>28</v>
      </c>
      <c r="G38" s="8" t="s">
        <v>178</v>
      </c>
      <c r="H38" s="1">
        <v>1</v>
      </c>
      <c r="I38" s="7">
        <v>-1</v>
      </c>
      <c r="J38" s="7">
        <f t="shared" si="0"/>
        <v>6.25</v>
      </c>
      <c r="K38" s="7">
        <v>50</v>
      </c>
      <c r="L38" s="7">
        <v>-10</v>
      </c>
      <c r="M38" s="7">
        <v>50</v>
      </c>
      <c r="N38" s="10" t="s">
        <v>146</v>
      </c>
    </row>
    <row r="39" spans="2:15" x14ac:dyDescent="0.2">
      <c r="B39" s="9" t="s">
        <v>143</v>
      </c>
      <c r="C39" s="10" t="s">
        <v>150</v>
      </c>
      <c r="E39" s="8" t="s">
        <v>129</v>
      </c>
      <c r="F39" s="7" t="s">
        <v>28</v>
      </c>
      <c r="G39" s="8" t="s">
        <v>178</v>
      </c>
      <c r="H39" s="1">
        <f>'[1]塔&amp;技能'!$X$15</f>
        <v>2</v>
      </c>
      <c r="I39" s="7">
        <v>-1</v>
      </c>
      <c r="J39" s="7">
        <f t="shared" si="0"/>
        <v>6.25</v>
      </c>
      <c r="K39" s="7">
        <v>50</v>
      </c>
      <c r="L39" s="7">
        <v>-10</v>
      </c>
      <c r="M39" s="7">
        <v>50</v>
      </c>
      <c r="N39" s="10" t="s">
        <v>146</v>
      </c>
    </row>
    <row r="40" spans="2:15" x14ac:dyDescent="0.2">
      <c r="B40" s="9" t="s">
        <v>144</v>
      </c>
      <c r="C40" s="10" t="s">
        <v>151</v>
      </c>
      <c r="E40" s="8" t="s">
        <v>129</v>
      </c>
      <c r="F40" s="7" t="s">
        <v>28</v>
      </c>
      <c r="G40" s="8" t="s">
        <v>178</v>
      </c>
      <c r="H40" s="1">
        <v>1</v>
      </c>
      <c r="I40" s="7">
        <v>-1</v>
      </c>
      <c r="J40" s="7">
        <f t="shared" si="0"/>
        <v>6.25</v>
      </c>
      <c r="K40" s="7">
        <v>50</v>
      </c>
      <c r="L40" s="7">
        <v>-10</v>
      </c>
      <c r="M40" s="7">
        <v>50</v>
      </c>
      <c r="N40" s="10" t="s">
        <v>146</v>
      </c>
    </row>
    <row r="41" spans="2:15" x14ac:dyDescent="0.2">
      <c r="B41" s="9" t="s">
        <v>145</v>
      </c>
      <c r="C41" s="10" t="s">
        <v>152</v>
      </c>
      <c r="E41" s="8" t="s">
        <v>129</v>
      </c>
      <c r="F41" s="7" t="s">
        <v>28</v>
      </c>
      <c r="G41" s="8" t="s">
        <v>178</v>
      </c>
      <c r="H41" s="1">
        <f>'[1]塔&amp;技能'!$X$15</f>
        <v>2</v>
      </c>
      <c r="I41" s="7">
        <v>-1</v>
      </c>
      <c r="J41" s="7">
        <f t="shared" si="0"/>
        <v>6.25</v>
      </c>
      <c r="K41" s="7">
        <v>50</v>
      </c>
      <c r="L41" s="7">
        <v>-10</v>
      </c>
      <c r="M41" s="7">
        <v>50</v>
      </c>
      <c r="N41" s="10" t="s">
        <v>146</v>
      </c>
    </row>
    <row r="42" spans="2:15" x14ac:dyDescent="0.2">
      <c r="B42" s="9" t="s">
        <v>104</v>
      </c>
      <c r="C42" s="8" t="s">
        <v>105</v>
      </c>
      <c r="E42" s="8" t="s">
        <v>129</v>
      </c>
      <c r="F42" s="7" t="s">
        <v>28</v>
      </c>
      <c r="G42" s="8" t="s">
        <v>178</v>
      </c>
      <c r="H42" s="7">
        <v>1</v>
      </c>
      <c r="I42" s="7">
        <v>-1</v>
      </c>
      <c r="J42" s="7">
        <v>-14</v>
      </c>
      <c r="K42" s="7">
        <v>100.00000000000004</v>
      </c>
      <c r="L42" s="7">
        <v>0</v>
      </c>
      <c r="M42" s="7">
        <v>0</v>
      </c>
      <c r="N42" s="1" t="s">
        <v>106</v>
      </c>
      <c r="O42" s="1">
        <v>1</v>
      </c>
    </row>
    <row r="43" spans="2:15" x14ac:dyDescent="0.2">
      <c r="B43" s="9" t="s">
        <v>102</v>
      </c>
      <c r="C43" s="8" t="s">
        <v>107</v>
      </c>
      <c r="E43" s="8" t="s">
        <v>129</v>
      </c>
      <c r="F43" s="7" t="s">
        <v>28</v>
      </c>
      <c r="G43" s="8" t="s">
        <v>178</v>
      </c>
      <c r="H43" s="7">
        <v>1</v>
      </c>
      <c r="I43" s="7">
        <v>-1</v>
      </c>
      <c r="J43" s="7">
        <v>-11</v>
      </c>
      <c r="K43" s="7">
        <v>100.00000000000004</v>
      </c>
      <c r="L43" s="7">
        <v>0</v>
      </c>
      <c r="M43" s="7">
        <v>0</v>
      </c>
      <c r="N43" s="1" t="s">
        <v>106</v>
      </c>
      <c r="O43" s="1">
        <v>2</v>
      </c>
    </row>
    <row r="44" spans="2:15" x14ac:dyDescent="0.2">
      <c r="B44" s="9" t="s">
        <v>103</v>
      </c>
      <c r="C44" s="8" t="s">
        <v>108</v>
      </c>
      <c r="E44" s="8" t="s">
        <v>129</v>
      </c>
      <c r="F44" s="7" t="s">
        <v>28</v>
      </c>
      <c r="G44" s="8" t="s">
        <v>178</v>
      </c>
      <c r="H44" s="7">
        <v>1</v>
      </c>
      <c r="I44" s="7">
        <v>-1</v>
      </c>
      <c r="J44" s="7">
        <v>-11</v>
      </c>
      <c r="K44" s="7">
        <v>100.00000000000004</v>
      </c>
      <c r="L44" s="7">
        <v>0</v>
      </c>
      <c r="M44" s="7">
        <v>0</v>
      </c>
      <c r="N44" s="1" t="s">
        <v>106</v>
      </c>
      <c r="O44" s="1">
        <v>3</v>
      </c>
    </row>
    <row r="45" spans="2:15" s="7" customFormat="1" x14ac:dyDescent="0.2">
      <c r="B45" s="9" t="s">
        <v>121</v>
      </c>
      <c r="C45" s="8" t="s">
        <v>122</v>
      </c>
      <c r="E45" s="8" t="s">
        <v>129</v>
      </c>
      <c r="F45" s="7" t="s">
        <v>28</v>
      </c>
      <c r="G45" s="8" t="s">
        <v>178</v>
      </c>
      <c r="H45" s="7">
        <v>3</v>
      </c>
      <c r="I45" s="7">
        <v>-1</v>
      </c>
      <c r="J45" s="7">
        <v>0</v>
      </c>
      <c r="K45" s="7">
        <v>0</v>
      </c>
      <c r="L45" s="7">
        <v>0</v>
      </c>
      <c r="M45" s="7">
        <v>0</v>
      </c>
    </row>
    <row r="46" spans="2:15" s="7" customFormat="1" x14ac:dyDescent="0.2">
      <c r="B46" s="9"/>
    </row>
    <row r="47" spans="2:15" s="7" customFormat="1" x14ac:dyDescent="0.2">
      <c r="B47" s="8" t="s">
        <v>94</v>
      </c>
      <c r="C47" s="8" t="s">
        <v>95</v>
      </c>
      <c r="E47" s="8" t="s">
        <v>129</v>
      </c>
      <c r="F47" s="7" t="s">
        <v>21</v>
      </c>
      <c r="G47" s="8" t="s">
        <v>178</v>
      </c>
      <c r="H47" s="7">
        <v>-0.1</v>
      </c>
      <c r="I47" s="7">
        <v>-1</v>
      </c>
      <c r="J47" s="7">
        <v>0</v>
      </c>
      <c r="K47" s="7">
        <v>0</v>
      </c>
      <c r="L47" s="7">
        <v>0</v>
      </c>
      <c r="M47" s="7">
        <v>0</v>
      </c>
    </row>
    <row r="48" spans="2:15" s="7" customFormat="1" x14ac:dyDescent="0.2">
      <c r="B48" s="12" t="s">
        <v>118</v>
      </c>
      <c r="C48" s="8" t="s">
        <v>119</v>
      </c>
      <c r="E48" s="8" t="s">
        <v>129</v>
      </c>
      <c r="F48" s="7" t="s">
        <v>21</v>
      </c>
      <c r="G48" s="8" t="s">
        <v>178</v>
      </c>
      <c r="H48" s="7">
        <v>-2.5000000000000001E-2</v>
      </c>
      <c r="I48" s="7">
        <v>-1</v>
      </c>
      <c r="J48" s="7">
        <v>0</v>
      </c>
      <c r="K48" s="7">
        <v>0</v>
      </c>
      <c r="L48" s="7">
        <v>0</v>
      </c>
      <c r="M48" s="7">
        <v>0</v>
      </c>
    </row>
    <row r="49" spans="2:13" s="7" customFormat="1" x14ac:dyDescent="0.2">
      <c r="B49" s="12"/>
    </row>
    <row r="50" spans="2:13" s="7" customFormat="1" x14ac:dyDescent="0.2">
      <c r="B50" s="7" t="s">
        <v>53</v>
      </c>
      <c r="C50" s="7" t="s">
        <v>61</v>
      </c>
      <c r="E50" s="8" t="s">
        <v>129</v>
      </c>
      <c r="F50" s="7" t="s">
        <v>21</v>
      </c>
      <c r="G50" s="8" t="s">
        <v>178</v>
      </c>
      <c r="H50" s="7">
        <v>-0.15</v>
      </c>
      <c r="I50" s="7">
        <v>-1</v>
      </c>
      <c r="J50" s="7">
        <v>0</v>
      </c>
      <c r="K50" s="7">
        <v>0</v>
      </c>
      <c r="L50" s="7">
        <v>0</v>
      </c>
      <c r="M50" s="7">
        <v>0</v>
      </c>
    </row>
    <row r="51" spans="2:13" s="7" customFormat="1" x14ac:dyDescent="0.2">
      <c r="B51" s="7" t="s">
        <v>54</v>
      </c>
      <c r="C51" s="7" t="s">
        <v>61</v>
      </c>
      <c r="E51" s="8" t="s">
        <v>129</v>
      </c>
      <c r="F51" s="8" t="s">
        <v>175</v>
      </c>
      <c r="G51" s="8" t="s">
        <v>178</v>
      </c>
      <c r="H51" s="7">
        <v>-0.15</v>
      </c>
      <c r="I51" s="7">
        <v>-1</v>
      </c>
      <c r="J51" s="7">
        <v>0</v>
      </c>
      <c r="K51" s="7">
        <v>0</v>
      </c>
      <c r="L51" s="7">
        <v>0</v>
      </c>
      <c r="M51" s="7">
        <v>0</v>
      </c>
    </row>
    <row r="52" spans="2:13" s="7" customFormat="1" x14ac:dyDescent="0.2">
      <c r="B52" s="7" t="s">
        <v>55</v>
      </c>
      <c r="C52" s="7" t="s">
        <v>61</v>
      </c>
      <c r="E52" s="8" t="s">
        <v>129</v>
      </c>
      <c r="F52" s="7" t="s">
        <v>21</v>
      </c>
      <c r="G52" s="8" t="s">
        <v>178</v>
      </c>
      <c r="H52" s="7">
        <v>-0.15</v>
      </c>
      <c r="I52" s="7">
        <v>-1</v>
      </c>
      <c r="J52" s="7">
        <v>0</v>
      </c>
      <c r="K52" s="7">
        <v>0</v>
      </c>
      <c r="L52" s="7">
        <v>0</v>
      </c>
      <c r="M52" s="7">
        <v>0</v>
      </c>
    </row>
    <row r="53" spans="2:13" s="7" customFormat="1" x14ac:dyDescent="0.2">
      <c r="B53" s="7" t="s">
        <v>56</v>
      </c>
      <c r="C53" s="7" t="s">
        <v>61</v>
      </c>
      <c r="E53" s="8" t="s">
        <v>129</v>
      </c>
      <c r="F53" s="7" t="s">
        <v>21</v>
      </c>
      <c r="G53" s="8" t="s">
        <v>178</v>
      </c>
      <c r="H53" s="7">
        <v>-0.15</v>
      </c>
      <c r="I53" s="7">
        <v>-1</v>
      </c>
      <c r="J53" s="7">
        <v>0</v>
      </c>
      <c r="K53" s="7">
        <v>0</v>
      </c>
      <c r="L53" s="7">
        <v>0</v>
      </c>
      <c r="M53" s="7">
        <v>0</v>
      </c>
    </row>
    <row r="54" spans="2:13" s="7" customFormat="1" x14ac:dyDescent="0.2">
      <c r="B54" s="7" t="s">
        <v>57</v>
      </c>
      <c r="C54" s="7" t="s">
        <v>61</v>
      </c>
      <c r="E54" s="8" t="s">
        <v>129</v>
      </c>
      <c r="F54" s="7" t="s">
        <v>21</v>
      </c>
      <c r="G54" s="8" t="s">
        <v>178</v>
      </c>
      <c r="H54" s="7">
        <v>-0.15</v>
      </c>
      <c r="I54" s="7">
        <v>-1</v>
      </c>
      <c r="J54" s="7">
        <v>0</v>
      </c>
      <c r="K54" s="7">
        <v>0</v>
      </c>
      <c r="L54" s="7">
        <v>0</v>
      </c>
      <c r="M54" s="7">
        <v>0</v>
      </c>
    </row>
    <row r="55" spans="2:13" s="7" customFormat="1" x14ac:dyDescent="0.2">
      <c r="B55" s="7" t="s">
        <v>58</v>
      </c>
      <c r="C55" s="7" t="s">
        <v>61</v>
      </c>
      <c r="E55" s="8" t="s">
        <v>129</v>
      </c>
      <c r="F55" s="7" t="s">
        <v>21</v>
      </c>
      <c r="G55" s="8" t="s">
        <v>178</v>
      </c>
      <c r="H55" s="7">
        <v>-0.15</v>
      </c>
      <c r="I55" s="7">
        <v>-1</v>
      </c>
      <c r="J55" s="7">
        <v>0</v>
      </c>
      <c r="K55" s="7">
        <v>0</v>
      </c>
      <c r="L55" s="7">
        <v>0</v>
      </c>
      <c r="M55" s="7">
        <v>0</v>
      </c>
    </row>
    <row r="56" spans="2:13" s="7" customFormat="1" x14ac:dyDescent="0.2">
      <c r="B56" s="7" t="s">
        <v>59</v>
      </c>
      <c r="C56" s="7" t="s">
        <v>61</v>
      </c>
      <c r="E56" s="8" t="s">
        <v>129</v>
      </c>
      <c r="F56" s="7" t="s">
        <v>21</v>
      </c>
      <c r="G56" s="8" t="s">
        <v>178</v>
      </c>
      <c r="H56" s="7">
        <v>-0.15</v>
      </c>
      <c r="I56" s="7">
        <v>-1</v>
      </c>
      <c r="J56" s="7">
        <v>0</v>
      </c>
      <c r="K56" s="7">
        <v>0</v>
      </c>
      <c r="L56" s="7">
        <v>0</v>
      </c>
      <c r="M56" s="7">
        <v>0</v>
      </c>
    </row>
    <row r="57" spans="2:13" s="7" customFormat="1" x14ac:dyDescent="0.2">
      <c r="B57" s="7" t="s">
        <v>60</v>
      </c>
      <c r="C57" s="7" t="s">
        <v>61</v>
      </c>
      <c r="E57" s="8" t="s">
        <v>129</v>
      </c>
      <c r="F57" s="7" t="s">
        <v>21</v>
      </c>
      <c r="G57" s="8" t="s">
        <v>178</v>
      </c>
      <c r="H57" s="7">
        <v>-0.15</v>
      </c>
      <c r="I57" s="7">
        <v>-1</v>
      </c>
      <c r="J57" s="7">
        <v>0</v>
      </c>
      <c r="K57" s="7">
        <v>0</v>
      </c>
      <c r="L57" s="7">
        <v>0</v>
      </c>
      <c r="M57" s="7">
        <v>0</v>
      </c>
    </row>
    <row r="58" spans="2:13" s="7" customFormat="1" x14ac:dyDescent="0.2"/>
    <row r="59" spans="2:13" s="7" customFormat="1" x14ac:dyDescent="0.2">
      <c r="B59" s="7" t="s">
        <v>62</v>
      </c>
      <c r="C59" s="7" t="s">
        <v>89</v>
      </c>
      <c r="E59" s="8" t="s">
        <v>129</v>
      </c>
      <c r="F59" s="7" t="s">
        <v>21</v>
      </c>
      <c r="G59" s="8" t="s">
        <v>178</v>
      </c>
      <c r="H59" s="7">
        <v>-0.15</v>
      </c>
      <c r="I59" s="7">
        <v>-1</v>
      </c>
      <c r="J59" s="7">
        <v>0</v>
      </c>
      <c r="K59" s="7">
        <v>0</v>
      </c>
      <c r="L59" s="7">
        <v>0</v>
      </c>
      <c r="M59" s="7">
        <v>0</v>
      </c>
    </row>
    <row r="60" spans="2:13" s="7" customFormat="1" x14ac:dyDescent="0.2">
      <c r="B60" s="7" t="s">
        <v>63</v>
      </c>
      <c r="C60" s="7" t="s">
        <v>89</v>
      </c>
      <c r="E60" s="8" t="s">
        <v>129</v>
      </c>
      <c r="F60" s="7" t="s">
        <v>21</v>
      </c>
      <c r="G60" s="8" t="s">
        <v>178</v>
      </c>
      <c r="H60" s="7">
        <v>-0.15</v>
      </c>
      <c r="I60" s="7">
        <v>-1</v>
      </c>
      <c r="J60" s="7">
        <v>0</v>
      </c>
      <c r="K60" s="7">
        <v>0</v>
      </c>
      <c r="L60" s="7">
        <v>0</v>
      </c>
      <c r="M60" s="7">
        <v>0</v>
      </c>
    </row>
    <row r="61" spans="2:13" s="7" customFormat="1" x14ac:dyDescent="0.2">
      <c r="B61" s="7" t="s">
        <v>64</v>
      </c>
      <c r="C61" s="7" t="s">
        <v>89</v>
      </c>
      <c r="E61" s="8" t="s">
        <v>129</v>
      </c>
      <c r="F61" s="7" t="s">
        <v>21</v>
      </c>
      <c r="G61" s="8" t="s">
        <v>178</v>
      </c>
      <c r="H61" s="7">
        <v>-0.15</v>
      </c>
      <c r="I61" s="7">
        <v>-1</v>
      </c>
      <c r="J61" s="7">
        <v>0</v>
      </c>
      <c r="K61" s="7">
        <v>0</v>
      </c>
      <c r="L61" s="7">
        <v>0</v>
      </c>
      <c r="M61" s="7">
        <v>0</v>
      </c>
    </row>
    <row r="62" spans="2:13" s="7" customFormat="1" x14ac:dyDescent="0.2">
      <c r="B62" s="7" t="s">
        <v>65</v>
      </c>
      <c r="C62" s="7" t="s">
        <v>89</v>
      </c>
      <c r="E62" s="8" t="s">
        <v>129</v>
      </c>
      <c r="F62" s="7" t="s">
        <v>21</v>
      </c>
      <c r="G62" s="8" t="s">
        <v>178</v>
      </c>
      <c r="H62" s="7">
        <v>-0.15</v>
      </c>
      <c r="I62" s="7">
        <v>-1</v>
      </c>
      <c r="J62" s="7">
        <v>0</v>
      </c>
      <c r="K62" s="7">
        <v>0</v>
      </c>
      <c r="L62" s="7">
        <v>0</v>
      </c>
      <c r="M62" s="7">
        <v>0</v>
      </c>
    </row>
    <row r="63" spans="2:13" s="7" customFormat="1" x14ac:dyDescent="0.2">
      <c r="B63" s="7" t="s">
        <v>66</v>
      </c>
      <c r="C63" s="7" t="s">
        <v>89</v>
      </c>
      <c r="E63" s="8" t="s">
        <v>129</v>
      </c>
      <c r="F63" s="7" t="s">
        <v>21</v>
      </c>
      <c r="G63" s="8" t="s">
        <v>178</v>
      </c>
      <c r="H63" s="7">
        <v>-0.15</v>
      </c>
      <c r="I63" s="7">
        <v>-1</v>
      </c>
      <c r="J63" s="7">
        <v>0</v>
      </c>
      <c r="K63" s="7">
        <v>0</v>
      </c>
      <c r="L63" s="7">
        <v>0</v>
      </c>
      <c r="M63" s="7">
        <v>0</v>
      </c>
    </row>
    <row r="64" spans="2:13" s="7" customFormat="1" x14ac:dyDescent="0.2">
      <c r="B64" s="7" t="s">
        <v>67</v>
      </c>
      <c r="C64" s="7" t="s">
        <v>89</v>
      </c>
      <c r="E64" s="8" t="s">
        <v>129</v>
      </c>
      <c r="F64" s="7" t="s">
        <v>21</v>
      </c>
      <c r="G64" s="8" t="s">
        <v>178</v>
      </c>
      <c r="H64" s="7">
        <v>-0.15</v>
      </c>
      <c r="I64" s="7">
        <v>-1</v>
      </c>
      <c r="J64" s="7">
        <v>0</v>
      </c>
      <c r="K64" s="7">
        <v>0</v>
      </c>
      <c r="L64" s="7">
        <v>0</v>
      </c>
      <c r="M64" s="7">
        <v>0</v>
      </c>
    </row>
    <row r="65" spans="2:13" s="7" customFormat="1" x14ac:dyDescent="0.2">
      <c r="B65" s="7" t="s">
        <v>68</v>
      </c>
      <c r="C65" s="7" t="s">
        <v>89</v>
      </c>
      <c r="E65" s="8" t="s">
        <v>129</v>
      </c>
      <c r="F65" s="7" t="s">
        <v>21</v>
      </c>
      <c r="G65" s="8" t="s">
        <v>178</v>
      </c>
      <c r="H65" s="7">
        <v>-0.15</v>
      </c>
      <c r="I65" s="7">
        <v>-1</v>
      </c>
      <c r="J65" s="7">
        <v>0</v>
      </c>
      <c r="K65" s="7">
        <v>0</v>
      </c>
      <c r="L65" s="7">
        <v>0</v>
      </c>
      <c r="M65" s="7">
        <v>0</v>
      </c>
    </row>
    <row r="66" spans="2:13" s="7" customFormat="1" x14ac:dyDescent="0.2"/>
    <row r="67" spans="2:13" s="7" customFormat="1" x14ac:dyDescent="0.2">
      <c r="B67" s="7" t="s">
        <v>69</v>
      </c>
      <c r="C67" s="7" t="s">
        <v>17</v>
      </c>
      <c r="E67" s="8" t="s">
        <v>129</v>
      </c>
      <c r="F67" s="7" t="s">
        <v>18</v>
      </c>
      <c r="G67" s="8" t="s">
        <v>178</v>
      </c>
      <c r="H67" s="7">
        <v>0</v>
      </c>
      <c r="I67" s="7">
        <v>-1</v>
      </c>
      <c r="J67" s="7">
        <v>0</v>
      </c>
      <c r="K67" s="7">
        <v>0</v>
      </c>
      <c r="L67" s="7">
        <v>0</v>
      </c>
      <c r="M67" s="7">
        <v>0</v>
      </c>
    </row>
    <row r="68" spans="2:13" s="7" customFormat="1" x14ac:dyDescent="0.2">
      <c r="B68" s="7" t="s">
        <v>70</v>
      </c>
      <c r="C68" s="7" t="s">
        <v>19</v>
      </c>
      <c r="E68" s="8" t="s">
        <v>129</v>
      </c>
      <c r="F68" s="7" t="s">
        <v>18</v>
      </c>
      <c r="G68" s="8" t="s">
        <v>178</v>
      </c>
      <c r="H68" s="7">
        <v>1</v>
      </c>
      <c r="I68" s="7">
        <v>-1</v>
      </c>
      <c r="J68" s="7">
        <v>0</v>
      </c>
      <c r="K68" s="7">
        <v>0</v>
      </c>
      <c r="L68" s="7">
        <v>0</v>
      </c>
      <c r="M68" s="7">
        <v>0</v>
      </c>
    </row>
    <row r="69" spans="2:13" s="7" customFormat="1" x14ac:dyDescent="0.2">
      <c r="B69" s="7" t="s">
        <v>71</v>
      </c>
      <c r="C69" s="7" t="s">
        <v>20</v>
      </c>
      <c r="E69" s="8" t="s">
        <v>129</v>
      </c>
      <c r="F69" s="7" t="s">
        <v>21</v>
      </c>
      <c r="G69" s="8" t="s">
        <v>178</v>
      </c>
      <c r="H69" s="7">
        <v>2</v>
      </c>
      <c r="I69" s="7">
        <v>-1</v>
      </c>
      <c r="J69" s="7">
        <v>0</v>
      </c>
      <c r="K69" s="7">
        <v>0</v>
      </c>
      <c r="L69" s="7">
        <v>0</v>
      </c>
      <c r="M69" s="7">
        <v>0</v>
      </c>
    </row>
    <row r="70" spans="2:13" s="7" customFormat="1" x14ac:dyDescent="0.2">
      <c r="B70" s="7" t="s">
        <v>72</v>
      </c>
      <c r="C70" s="7" t="s">
        <v>22</v>
      </c>
      <c r="E70" s="8" t="s">
        <v>129</v>
      </c>
      <c r="F70" s="7" t="s">
        <v>23</v>
      </c>
      <c r="G70" s="8" t="s">
        <v>178</v>
      </c>
      <c r="H70" s="7">
        <v>2</v>
      </c>
      <c r="I70" s="7">
        <v>-1</v>
      </c>
      <c r="J70" s="7">
        <v>0</v>
      </c>
      <c r="K70" s="7">
        <v>0</v>
      </c>
      <c r="L70" s="7">
        <v>0</v>
      </c>
      <c r="M70" s="7">
        <v>0</v>
      </c>
    </row>
    <row r="71" spans="2:13" s="7" customFormat="1" x14ac:dyDescent="0.2">
      <c r="B71" s="7" t="s">
        <v>73</v>
      </c>
      <c r="C71" s="7" t="s">
        <v>24</v>
      </c>
      <c r="E71" s="8" t="s">
        <v>129</v>
      </c>
      <c r="F71" s="7" t="s">
        <v>25</v>
      </c>
      <c r="G71" s="8" t="s">
        <v>178</v>
      </c>
      <c r="H71" s="7">
        <v>10</v>
      </c>
      <c r="I71" s="7">
        <v>-1</v>
      </c>
      <c r="J71" s="7">
        <v>0</v>
      </c>
      <c r="K71" s="7">
        <v>0</v>
      </c>
      <c r="L71" s="7">
        <v>0</v>
      </c>
      <c r="M71" s="7">
        <v>0</v>
      </c>
    </row>
    <row r="72" spans="2:13" s="7" customFormat="1" x14ac:dyDescent="0.2">
      <c r="B72" s="8" t="s">
        <v>93</v>
      </c>
      <c r="C72" s="7" t="s">
        <v>26</v>
      </c>
      <c r="E72" s="8" t="s">
        <v>129</v>
      </c>
      <c r="F72" s="7" t="s">
        <v>27</v>
      </c>
      <c r="G72" s="8" t="s">
        <v>178</v>
      </c>
      <c r="H72" s="7">
        <v>10</v>
      </c>
      <c r="I72" s="7">
        <v>-1</v>
      </c>
      <c r="J72" s="7">
        <v>0</v>
      </c>
      <c r="K72" s="7">
        <v>0</v>
      </c>
      <c r="L72" s="7">
        <v>0</v>
      </c>
      <c r="M72" s="7">
        <v>0</v>
      </c>
    </row>
    <row r="73" spans="2:13" s="7" customFormat="1" x14ac:dyDescent="0.2">
      <c r="B73" s="7" t="s">
        <v>74</v>
      </c>
      <c r="C73" s="7" t="s">
        <v>29</v>
      </c>
      <c r="E73" s="8" t="s">
        <v>129</v>
      </c>
      <c r="F73" s="7" t="s">
        <v>30</v>
      </c>
      <c r="G73" s="8" t="s">
        <v>178</v>
      </c>
      <c r="I73" s="7">
        <v>-1</v>
      </c>
      <c r="J73" s="7">
        <v>0</v>
      </c>
      <c r="K73" s="7">
        <v>0</v>
      </c>
      <c r="L73" s="7">
        <v>0</v>
      </c>
      <c r="M73" s="7">
        <v>0</v>
      </c>
    </row>
    <row r="74" spans="2:13" s="7" customFormat="1" x14ac:dyDescent="0.2">
      <c r="B74" s="7" t="s">
        <v>75</v>
      </c>
      <c r="C74" s="7" t="s">
        <v>31</v>
      </c>
      <c r="E74" s="8" t="s">
        <v>129</v>
      </c>
      <c r="F74" s="7" t="s">
        <v>27</v>
      </c>
      <c r="G74" s="8" t="s">
        <v>178</v>
      </c>
      <c r="H74" s="7">
        <v>-0.25</v>
      </c>
      <c r="I74" s="7">
        <v>-1</v>
      </c>
      <c r="J74" s="7">
        <v>0</v>
      </c>
      <c r="K74" s="7">
        <v>0</v>
      </c>
      <c r="L74" s="7">
        <v>0</v>
      </c>
      <c r="M74" s="7">
        <v>0</v>
      </c>
    </row>
    <row r="75" spans="2:13" s="7" customFormat="1" x14ac:dyDescent="0.2">
      <c r="B75" s="7" t="s">
        <v>76</v>
      </c>
      <c r="C75" s="7" t="s">
        <v>31</v>
      </c>
      <c r="E75" s="8" t="s">
        <v>129</v>
      </c>
      <c r="F75" s="7" t="s">
        <v>27</v>
      </c>
      <c r="G75" s="8" t="s">
        <v>178</v>
      </c>
      <c r="H75" s="7">
        <v>-0.25</v>
      </c>
      <c r="I75" s="7">
        <v>-1</v>
      </c>
      <c r="J75" s="7">
        <v>0</v>
      </c>
      <c r="K75" s="7">
        <v>0</v>
      </c>
      <c r="L75" s="7">
        <v>0</v>
      </c>
      <c r="M75" s="7">
        <v>0</v>
      </c>
    </row>
    <row r="76" spans="2:13" s="7" customFormat="1" x14ac:dyDescent="0.2">
      <c r="B76" s="7" t="s">
        <v>77</v>
      </c>
      <c r="C76" s="7" t="s">
        <v>31</v>
      </c>
      <c r="E76" s="8" t="s">
        <v>129</v>
      </c>
      <c r="F76" s="7" t="s">
        <v>27</v>
      </c>
      <c r="G76" s="8" t="s">
        <v>178</v>
      </c>
      <c r="H76" s="7">
        <v>-0.25</v>
      </c>
      <c r="I76" s="7">
        <v>-1</v>
      </c>
      <c r="J76" s="7">
        <v>0</v>
      </c>
      <c r="K76" s="7">
        <v>0</v>
      </c>
      <c r="L76" s="7">
        <v>0</v>
      </c>
      <c r="M76" s="7">
        <v>0</v>
      </c>
    </row>
    <row r="77" spans="2:13" s="7" customFormat="1" x14ac:dyDescent="0.2">
      <c r="B77" s="7" t="s">
        <v>78</v>
      </c>
      <c r="C77" s="7" t="s">
        <v>31</v>
      </c>
      <c r="E77" s="8" t="s">
        <v>129</v>
      </c>
      <c r="F77" s="7" t="s">
        <v>27</v>
      </c>
      <c r="G77" s="8" t="s">
        <v>178</v>
      </c>
      <c r="H77" s="7">
        <v>-0.25</v>
      </c>
      <c r="I77" s="7">
        <v>-1</v>
      </c>
      <c r="J77" s="7">
        <v>0</v>
      </c>
      <c r="K77" s="7">
        <v>0</v>
      </c>
      <c r="L77" s="7">
        <v>0</v>
      </c>
      <c r="M77" s="7">
        <v>0</v>
      </c>
    </row>
    <row r="78" spans="2:13" s="7" customFormat="1" x14ac:dyDescent="0.2">
      <c r="B78" s="7" t="s">
        <v>79</v>
      </c>
      <c r="C78" s="7" t="s">
        <v>32</v>
      </c>
      <c r="E78" s="8" t="s">
        <v>129</v>
      </c>
      <c r="F78" s="7" t="s">
        <v>28</v>
      </c>
      <c r="G78" s="8" t="s">
        <v>178</v>
      </c>
      <c r="H78" s="7">
        <v>0.05</v>
      </c>
      <c r="I78" s="7">
        <v>-1</v>
      </c>
      <c r="J78" s="7">
        <v>0</v>
      </c>
      <c r="K78" s="7">
        <v>0</v>
      </c>
      <c r="L78" s="7">
        <v>0</v>
      </c>
      <c r="M78" s="7">
        <v>0</v>
      </c>
    </row>
    <row r="79" spans="2:13" s="7" customFormat="1" x14ac:dyDescent="0.2">
      <c r="B79" s="7" t="s">
        <v>80</v>
      </c>
      <c r="C79" s="7" t="s">
        <v>33</v>
      </c>
      <c r="E79" s="8" t="s">
        <v>129</v>
      </c>
      <c r="F79" s="7" t="s">
        <v>28</v>
      </c>
      <c r="G79" s="8" t="s">
        <v>178</v>
      </c>
      <c r="H79" s="7">
        <v>0.05</v>
      </c>
      <c r="I79" s="7">
        <v>-1</v>
      </c>
      <c r="J79" s="7">
        <v>0</v>
      </c>
      <c r="K79" s="7">
        <v>0</v>
      </c>
      <c r="L79" s="7">
        <v>0</v>
      </c>
      <c r="M79" s="7">
        <v>0</v>
      </c>
    </row>
    <row r="80" spans="2:13" s="7" customFormat="1" x14ac:dyDescent="0.2">
      <c r="B80" s="7" t="s">
        <v>81</v>
      </c>
      <c r="C80" s="7" t="s">
        <v>34</v>
      </c>
      <c r="E80" s="8" t="s">
        <v>129</v>
      </c>
      <c r="F80" s="7" t="s">
        <v>28</v>
      </c>
      <c r="G80" s="8" t="s">
        <v>178</v>
      </c>
      <c r="H80" s="7">
        <v>0.05</v>
      </c>
      <c r="I80" s="7">
        <v>-1</v>
      </c>
      <c r="J80" s="7">
        <v>0</v>
      </c>
      <c r="K80" s="7">
        <v>0</v>
      </c>
      <c r="L80" s="7">
        <v>0</v>
      </c>
      <c r="M80" s="7">
        <v>0</v>
      </c>
    </row>
    <row r="81" spans="2:14" s="7" customFormat="1" x14ac:dyDescent="0.2">
      <c r="B81" s="7" t="s">
        <v>82</v>
      </c>
      <c r="C81" s="7" t="s">
        <v>35</v>
      </c>
      <c r="E81" s="8" t="s">
        <v>129</v>
      </c>
      <c r="F81" s="7" t="s">
        <v>28</v>
      </c>
      <c r="G81" s="8" t="s">
        <v>178</v>
      </c>
      <c r="H81" s="7">
        <v>3.7499999999999999E-2</v>
      </c>
      <c r="I81" s="7">
        <v>-1</v>
      </c>
      <c r="J81" s="7">
        <v>0</v>
      </c>
      <c r="K81" s="7">
        <v>0</v>
      </c>
      <c r="L81" s="7">
        <v>0</v>
      </c>
      <c r="M81" s="7">
        <v>0</v>
      </c>
    </row>
    <row r="82" spans="2:14" s="7" customFormat="1" x14ac:dyDescent="0.2">
      <c r="B82" s="7" t="s">
        <v>83</v>
      </c>
      <c r="C82" s="7" t="s">
        <v>36</v>
      </c>
      <c r="E82" s="8" t="s">
        <v>129</v>
      </c>
      <c r="F82" s="7" t="s">
        <v>28</v>
      </c>
      <c r="G82" s="8" t="s">
        <v>178</v>
      </c>
      <c r="H82" s="7">
        <v>3.7499999999999999E-2</v>
      </c>
      <c r="I82" s="7">
        <v>-1</v>
      </c>
      <c r="J82" s="7">
        <v>0</v>
      </c>
      <c r="K82" s="7">
        <v>0</v>
      </c>
      <c r="L82" s="7">
        <v>0</v>
      </c>
      <c r="M82" s="7">
        <v>0</v>
      </c>
    </row>
    <row r="83" spans="2:14" s="7" customFormat="1" x14ac:dyDescent="0.2">
      <c r="B83" s="7" t="s">
        <v>84</v>
      </c>
      <c r="C83" s="7" t="s">
        <v>37</v>
      </c>
      <c r="E83" s="8" t="s">
        <v>129</v>
      </c>
      <c r="F83" s="7" t="s">
        <v>28</v>
      </c>
      <c r="G83" s="8" t="s">
        <v>178</v>
      </c>
      <c r="H83" s="7">
        <v>3.7499999999999999E-2</v>
      </c>
      <c r="I83" s="7">
        <v>-1</v>
      </c>
      <c r="J83" s="7">
        <v>0</v>
      </c>
      <c r="K83" s="7">
        <v>0</v>
      </c>
      <c r="L83" s="7">
        <v>0</v>
      </c>
      <c r="M83" s="7">
        <v>0</v>
      </c>
    </row>
    <row r="84" spans="2:14" s="7" customFormat="1" x14ac:dyDescent="0.2"/>
    <row r="85" spans="2:14" s="7" customFormat="1" x14ac:dyDescent="0.2"/>
    <row r="86" spans="2:14" s="7" customFormat="1" x14ac:dyDescent="0.2">
      <c r="B86" s="7" t="s">
        <v>85</v>
      </c>
      <c r="C86" s="7" t="s">
        <v>46</v>
      </c>
      <c r="E86" s="8" t="s">
        <v>129</v>
      </c>
      <c r="F86" s="7" t="s">
        <v>38</v>
      </c>
      <c r="G86" s="8" t="s">
        <v>178</v>
      </c>
      <c r="H86" s="7">
        <v>1</v>
      </c>
      <c r="I86" s="7">
        <v>-1</v>
      </c>
      <c r="J86" s="7">
        <v>10</v>
      </c>
      <c r="K86" s="7">
        <v>40</v>
      </c>
      <c r="L86" s="7">
        <v>0</v>
      </c>
      <c r="M86" s="7">
        <v>0</v>
      </c>
    </row>
    <row r="87" spans="2:14" s="7" customFormat="1" x14ac:dyDescent="0.2">
      <c r="B87" s="7" t="s">
        <v>86</v>
      </c>
      <c r="C87" s="7" t="s">
        <v>47</v>
      </c>
      <c r="E87" s="8" t="s">
        <v>129</v>
      </c>
      <c r="F87" s="7" t="s">
        <v>38</v>
      </c>
      <c r="G87" s="8" t="s">
        <v>178</v>
      </c>
      <c r="H87" s="7">
        <v>1</v>
      </c>
      <c r="I87" s="7">
        <v>-1</v>
      </c>
      <c r="J87" s="7">
        <v>-10</v>
      </c>
      <c r="K87" s="7">
        <v>40</v>
      </c>
      <c r="L87" s="7">
        <v>0</v>
      </c>
      <c r="M87" s="7">
        <v>0</v>
      </c>
    </row>
    <row r="88" spans="2:14" s="7" customFormat="1" x14ac:dyDescent="0.2">
      <c r="B88" s="7" t="s">
        <v>87</v>
      </c>
      <c r="C88" s="7" t="s">
        <v>48</v>
      </c>
      <c r="E88" s="8" t="s">
        <v>129</v>
      </c>
      <c r="F88" s="7" t="s">
        <v>38</v>
      </c>
      <c r="G88" s="8" t="s">
        <v>178</v>
      </c>
      <c r="H88" s="7">
        <v>1</v>
      </c>
      <c r="I88" s="7">
        <v>-1</v>
      </c>
      <c r="J88" s="7">
        <v>0</v>
      </c>
      <c r="K88" s="7">
        <v>0</v>
      </c>
      <c r="L88" s="7">
        <v>10</v>
      </c>
      <c r="M88" s="7">
        <v>40</v>
      </c>
    </row>
    <row r="89" spans="2:14" s="7" customFormat="1" x14ac:dyDescent="0.2">
      <c r="B89" s="7" t="s">
        <v>88</v>
      </c>
      <c r="C89" s="7" t="s">
        <v>49</v>
      </c>
      <c r="E89" s="8" t="s">
        <v>129</v>
      </c>
      <c r="F89" s="7" t="s">
        <v>38</v>
      </c>
      <c r="G89" s="8" t="s">
        <v>178</v>
      </c>
      <c r="H89" s="7">
        <v>1</v>
      </c>
      <c r="I89" s="7">
        <v>-1</v>
      </c>
      <c r="J89" s="7">
        <v>0</v>
      </c>
      <c r="K89" s="7">
        <v>0</v>
      </c>
      <c r="L89" s="7">
        <v>-10</v>
      </c>
      <c r="M89" s="7">
        <v>40</v>
      </c>
    </row>
    <row r="91" spans="2:14" x14ac:dyDescent="0.2">
      <c r="B91" s="9" t="s">
        <v>110</v>
      </c>
      <c r="C91" s="10" t="s">
        <v>111</v>
      </c>
      <c r="E91" s="8" t="s">
        <v>129</v>
      </c>
      <c r="F91" s="7" t="s">
        <v>18</v>
      </c>
      <c r="G91" s="8" t="s">
        <v>178</v>
      </c>
      <c r="H91" s="7">
        <f>VLOOKUP(N91,'[1]塔&amp;技能'!$A:$N,7,FALSE)</f>
        <v>78</v>
      </c>
      <c r="I91" s="7">
        <v>-1</v>
      </c>
      <c r="J91" s="7">
        <v>0</v>
      </c>
      <c r="K91" s="7">
        <v>0</v>
      </c>
      <c r="L91" s="7">
        <v>0</v>
      </c>
      <c r="M91" s="7">
        <v>0</v>
      </c>
      <c r="N91" s="11" t="s">
        <v>114</v>
      </c>
    </row>
    <row r="92" spans="2:14" x14ac:dyDescent="0.2">
      <c r="B92" s="9" t="s">
        <v>113</v>
      </c>
      <c r="C92" s="10" t="s">
        <v>111</v>
      </c>
      <c r="E92" s="8" t="s">
        <v>129</v>
      </c>
      <c r="F92" s="7" t="s">
        <v>18</v>
      </c>
      <c r="G92" s="8" t="s">
        <v>178</v>
      </c>
      <c r="H92" s="7">
        <f>VLOOKUP(N92,'[1]塔&amp;技能'!$A:$N,7,FALSE)</f>
        <v>78</v>
      </c>
      <c r="I92" s="7">
        <v>-1</v>
      </c>
      <c r="J92" s="7">
        <v>0</v>
      </c>
      <c r="K92" s="7">
        <v>0</v>
      </c>
      <c r="L92" s="7">
        <v>0</v>
      </c>
      <c r="M92" s="7">
        <v>0</v>
      </c>
      <c r="N92" s="11" t="s">
        <v>115</v>
      </c>
    </row>
    <row r="93" spans="2:14" x14ac:dyDescent="0.2">
      <c r="B93" s="9" t="s">
        <v>116</v>
      </c>
      <c r="C93" s="10" t="s">
        <v>111</v>
      </c>
      <c r="E93" s="8" t="s">
        <v>129</v>
      </c>
      <c r="F93" s="7" t="s">
        <v>18</v>
      </c>
      <c r="G93" s="8" t="s">
        <v>178</v>
      </c>
      <c r="H93" s="7">
        <v>1</v>
      </c>
      <c r="I93" s="7">
        <v>-1</v>
      </c>
      <c r="J93" s="7">
        <v>0</v>
      </c>
      <c r="K93" s="7">
        <v>0</v>
      </c>
      <c r="L93" s="7">
        <v>0</v>
      </c>
      <c r="M93" s="7">
        <v>0</v>
      </c>
      <c r="N93" s="10" t="s">
        <v>117</v>
      </c>
    </row>
    <row r="95" spans="2:14" x14ac:dyDescent="0.2">
      <c r="B95" s="12" t="s">
        <v>120</v>
      </c>
      <c r="C95" s="7" t="s">
        <v>24</v>
      </c>
      <c r="E95" s="8" t="s">
        <v>129</v>
      </c>
      <c r="F95" s="7" t="s">
        <v>21</v>
      </c>
      <c r="G95" s="8" t="s">
        <v>178</v>
      </c>
      <c r="H95" s="7">
        <v>0.5</v>
      </c>
      <c r="I95" s="7">
        <v>-1</v>
      </c>
      <c r="J95" s="7">
        <v>0</v>
      </c>
      <c r="K95" s="7">
        <v>0</v>
      </c>
      <c r="L95" s="7">
        <v>0</v>
      </c>
      <c r="M95" s="7">
        <v>0</v>
      </c>
    </row>
    <row r="98" spans="2:13" s="7" customFormat="1" x14ac:dyDescent="0.2">
      <c r="B98" s="8" t="s">
        <v>125</v>
      </c>
      <c r="C98" s="8" t="s">
        <v>126</v>
      </c>
      <c r="E98" s="8" t="s">
        <v>129</v>
      </c>
      <c r="F98" s="7" t="s">
        <v>18</v>
      </c>
      <c r="G98" s="8" t="s">
        <v>178</v>
      </c>
      <c r="H98" s="7">
        <v>0</v>
      </c>
      <c r="I98" s="7">
        <v>-1</v>
      </c>
      <c r="J98" s="7">
        <v>0</v>
      </c>
      <c r="K98" s="7">
        <v>0</v>
      </c>
      <c r="L98" s="7">
        <v>0</v>
      </c>
      <c r="M98" s="7">
        <v>0</v>
      </c>
    </row>
    <row r="99" spans="2:13" s="7" customFormat="1" x14ac:dyDescent="0.2">
      <c r="B99" s="8" t="s">
        <v>127</v>
      </c>
      <c r="C99" s="8" t="s">
        <v>128</v>
      </c>
      <c r="E99" s="8" t="s">
        <v>129</v>
      </c>
      <c r="F99" s="7" t="s">
        <v>18</v>
      </c>
      <c r="G99" s="8" t="s">
        <v>178</v>
      </c>
      <c r="H99" s="7">
        <v>0</v>
      </c>
      <c r="I99" s="7">
        <v>-1</v>
      </c>
      <c r="J99" s="7">
        <v>0</v>
      </c>
      <c r="K99" s="7">
        <v>0</v>
      </c>
      <c r="L99" s="7">
        <v>0</v>
      </c>
      <c r="M99" s="7">
        <v>0</v>
      </c>
    </row>
    <row r="100" spans="2:13" s="7" customFormat="1" x14ac:dyDescent="0.2">
      <c r="B100" s="8" t="s">
        <v>132</v>
      </c>
      <c r="C100" s="8" t="s">
        <v>131</v>
      </c>
      <c r="E100" s="8" t="s">
        <v>133</v>
      </c>
      <c r="F100" s="7" t="s">
        <v>18</v>
      </c>
      <c r="G100" s="8" t="s">
        <v>178</v>
      </c>
      <c r="H100" s="7">
        <v>-1</v>
      </c>
      <c r="I100" s="7">
        <v>-1</v>
      </c>
      <c r="J100" s="7">
        <v>0</v>
      </c>
      <c r="K100" s="7">
        <v>0</v>
      </c>
      <c r="L100" s="7">
        <v>0</v>
      </c>
      <c r="M100" s="7">
        <v>0</v>
      </c>
    </row>
  </sheetData>
  <mergeCells count="2">
    <mergeCell ref="F1:M1"/>
    <mergeCell ref="F3:M3"/>
  </mergeCells>
  <phoneticPr fontId="3" type="noConversion"/>
  <conditionalFormatting sqref="B13:B15">
    <cfRule type="duplicateValues" dxfId="6" priority="1"/>
  </conditionalFormatting>
  <conditionalFormatting sqref="B21:B23">
    <cfRule type="duplicateValues" dxfId="5" priority="5"/>
  </conditionalFormatting>
  <conditionalFormatting sqref="B24:B29">
    <cfRule type="duplicateValues" dxfId="4" priority="4"/>
  </conditionalFormatting>
  <conditionalFormatting sqref="B30:B35">
    <cfRule type="duplicateValues" dxfId="3" priority="2"/>
  </conditionalFormatting>
  <conditionalFormatting sqref="B36:B41">
    <cfRule type="duplicateValues" dxfId="2" priority="3"/>
  </conditionalFormatting>
  <conditionalFormatting sqref="B59:B65">
    <cfRule type="duplicateValues" dxfId="1" priority="6"/>
  </conditionalFormatting>
  <conditionalFormatting sqref="B66:B90 B50:B58 B94 B96:B1048576 B16 B1:B8 B19:B20">
    <cfRule type="duplicateValues" dxfId="0" priority="8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2025-04-29T07:41:50Z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