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431CB4FD-48F3-425F-9D7E-9337C6697748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6" i="1"/>
  <c r="U107" i="1"/>
  <c r="U106" i="1"/>
  <c r="U104" i="1"/>
  <c r="U103" i="1"/>
  <c r="U101" i="1"/>
  <c r="U100" i="1"/>
  <c r="U98" i="1"/>
  <c r="U97" i="1"/>
  <c r="U95" i="1"/>
  <c r="U94" i="1"/>
  <c r="U92" i="1"/>
  <c r="U91" i="1"/>
  <c r="U89" i="1"/>
  <c r="U88" i="1"/>
  <c r="U86" i="1"/>
  <c r="U85" i="1"/>
  <c r="U83" i="1"/>
  <c r="U82" i="1"/>
  <c r="U80" i="1"/>
  <c r="U79" i="1"/>
  <c r="U77" i="1"/>
  <c r="U76" i="1"/>
  <c r="U74" i="1"/>
  <c r="U73" i="1"/>
  <c r="U71" i="1"/>
  <c r="U70" i="1"/>
  <c r="U68" i="1"/>
  <c r="U67" i="1"/>
  <c r="U65" i="1"/>
  <c r="U64" i="1"/>
  <c r="U62" i="1"/>
  <c r="U61" i="1"/>
  <c r="U54" i="1"/>
  <c r="U53" i="1"/>
  <c r="U51" i="1"/>
  <c r="U50" i="1"/>
  <c r="U48" i="1"/>
  <c r="U47" i="1"/>
  <c r="U45" i="1"/>
  <c r="U44" i="1"/>
  <c r="U42" i="1"/>
  <c r="U41" i="1"/>
  <c r="U39" i="1"/>
  <c r="U38" i="1"/>
  <c r="U36" i="1"/>
  <c r="U35" i="1"/>
  <c r="U33" i="1"/>
  <c r="U32" i="1"/>
  <c r="U30" i="1"/>
  <c r="U29" i="1"/>
  <c r="U27" i="1"/>
  <c r="U26" i="1"/>
  <c r="U24" i="1"/>
  <c r="U23" i="1"/>
  <c r="U21" i="1"/>
  <c r="U20" i="1"/>
  <c r="U18" i="1"/>
  <c r="U17" i="1"/>
  <c r="U15" i="1"/>
  <c r="U14" i="1"/>
  <c r="U12" i="1"/>
  <c r="U11" i="1"/>
  <c r="U9" i="1"/>
  <c r="U8" i="1"/>
  <c r="T60" i="1"/>
  <c r="T59" i="1"/>
  <c r="T57" i="1" l="1"/>
  <c r="T108" i="1" l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</calcChain>
</file>

<file path=xl/sharedStrings.xml><?xml version="1.0" encoding="utf-8"?>
<sst xmlns="http://schemas.openxmlformats.org/spreadsheetml/2006/main" count="1023" uniqueCount="348">
  <si>
    <t>##var</t>
  </si>
  <si>
    <t>id</t>
  </si>
  <si>
    <t>type</t>
  </si>
  <si>
    <t>qualityRank</t>
  </si>
  <si>
    <t>isShowTutorialInBattle</t>
  </si>
  <si>
    <t>tutorialCfgId</t>
  </si>
  <si>
    <t>isShowInBattleDeckUI</t>
  </si>
  <si>
    <t>unLockCondition</t>
  </si>
  <si>
    <t>BuyTowerCostGold</t>
  </si>
  <si>
    <t>ReclaimTowerCostGold</t>
  </si>
  <si>
    <t>ScaleTowerCostGold</t>
  </si>
  <si>
    <t>nextTowerId</t>
  </si>
  <si>
    <t>newTowerCostCount</t>
  </si>
  <si>
    <t>aiCfgId</t>
  </si>
  <si>
    <t>createActionIds</t>
  </si>
  <si>
    <t>##type</t>
  </si>
  <si>
    <t>string#ref=ItemCfgCategory</t>
  </si>
  <si>
    <t>TowerType</t>
  </si>
  <si>
    <t>QualityRank</t>
  </si>
  <si>
    <t>bool</t>
  </si>
  <si>
    <t>string#ref=TutorialCfgCategory?</t>
  </si>
  <si>
    <t>UnLockConditionBase</t>
  </si>
  <si>
    <t>int</t>
  </si>
  <si>
    <t>string#ref=TowerDefense_TowerCfgCategory?</t>
  </si>
  <si>
    <t>string#ref=AIConfigId@AICfgCategory?</t>
  </si>
  <si>
    <t>(list#sep=;),string#ref=ActionCfg_ref_group</t>
  </si>
  <si>
    <t>##group</t>
  </si>
  <si>
    <t>##</t>
  </si>
  <si>
    <t>这是id</t>
  </si>
  <si>
    <t>类型</t>
  </si>
  <si>
    <t>品阶</t>
  </si>
  <si>
    <t>是否需要在战斗中出现</t>
  </si>
  <si>
    <t>指引视频</t>
  </si>
  <si>
    <t>是否在出战UI面板中展示</t>
  </si>
  <si>
    <t>解锁条件</t>
  </si>
  <si>
    <t>购买消耗金币</t>
  </si>
  <si>
    <t>回收塔消耗金币</t>
  </si>
  <si>
    <t>出售塔获得金币</t>
  </si>
  <si>
    <t>下一级id</t>
  </si>
  <si>
    <t>升级消耗数量</t>
  </si>
  <si>
    <t>生成时Action事件id（对应ActionConfig文件夹下表格）</t>
  </si>
  <si>
    <t>辅助列</t>
  </si>
  <si>
    <t>None</t>
  </si>
  <si>
    <t>UnLockDefault</t>
  </si>
  <si>
    <t>地块</t>
  </si>
  <si>
    <t>强化地块</t>
  </si>
  <si>
    <t>One</t>
  </si>
  <si>
    <t>Video_Tower_XBow1</t>
  </si>
  <si>
    <t>TowerDefense_Tower1</t>
  </si>
  <si>
    <t>弩箭塔</t>
  </si>
  <si>
    <t>Two</t>
  </si>
  <si>
    <t>Video_Tower_XBow2</t>
  </si>
  <si>
    <t>Three</t>
  </si>
  <si>
    <t>Video_Tower_XBow3</t>
  </si>
  <si>
    <t>Video_Tower_Cannon1</t>
  </si>
  <si>
    <t>加农炮</t>
  </si>
  <si>
    <t>Video_Tower_Cannon2</t>
  </si>
  <si>
    <t>Video_Tower_Cannon3</t>
  </si>
  <si>
    <t>Video_Tower_Flame1</t>
  </si>
  <si>
    <t>UnLockByPVE</t>
  </si>
  <si>
    <t>火焰塔</t>
  </si>
  <si>
    <t>Video_Tower_Flame2</t>
  </si>
  <si>
    <t>Video_Tower_Flame3</t>
  </si>
  <si>
    <t>Video_Tower_Draco1</t>
  </si>
  <si>
    <t>龙击炮</t>
  </si>
  <si>
    <t>Video_Tower_Draco2</t>
  </si>
  <si>
    <t>Video_Tower_Draco3</t>
  </si>
  <si>
    <t>Video_Tower_Thunder1</t>
  </si>
  <si>
    <t>雷电塔</t>
  </si>
  <si>
    <t>Video_Tower_Thunder2</t>
  </si>
  <si>
    <t>Video_Tower_Thunder3</t>
  </si>
  <si>
    <t>Video_Tower_IceTower1</t>
  </si>
  <si>
    <t>冰魔塔</t>
  </si>
  <si>
    <t>Video_Tower_IceTower2</t>
  </si>
  <si>
    <t>Video_Tower_IceTower3</t>
  </si>
  <si>
    <t>Video_Tower_SpeedTower1</t>
  </si>
  <si>
    <t>Video_Tower_SpeedTower2</t>
  </si>
  <si>
    <t>Video_Tower_SpeedTower3</t>
  </si>
  <si>
    <t>Video_Tower_Scorpio1</t>
  </si>
  <si>
    <t>毒蝎塔</t>
  </si>
  <si>
    <t>Video_Tower_Scorpio2</t>
  </si>
  <si>
    <t>Video_Tower_Scorpio3</t>
  </si>
  <si>
    <t>Video_Tower_Goblin1</t>
  </si>
  <si>
    <t>哥布林</t>
  </si>
  <si>
    <t>Video_Tower_Goblin2</t>
  </si>
  <si>
    <t>Video_Tower_Goblin3</t>
  </si>
  <si>
    <t>Video_Tower_Bomb1</t>
  </si>
  <si>
    <t>炸弹</t>
  </si>
  <si>
    <t>Video_Tower_Bomb2</t>
  </si>
  <si>
    <t>Video_Tower_Bomb3</t>
  </si>
  <si>
    <t>Video_Tower_MystOrb1</t>
  </si>
  <si>
    <t>UnLockSoon</t>
  </si>
  <si>
    <t>奥术天球</t>
  </si>
  <si>
    <t>Video_Tower_MystOrb2</t>
  </si>
  <si>
    <t>Video_Tower_MystOrb3</t>
  </si>
  <si>
    <t>Video_Tower_Crystal1</t>
  </si>
  <si>
    <t>水晶</t>
  </si>
  <si>
    <t>Video_Tower_Crystal2</t>
  </si>
  <si>
    <t>Video_Tower_Crystal3</t>
  </si>
  <si>
    <t>Video_Tower_Rocket1</t>
  </si>
  <si>
    <t>火箭塔</t>
  </si>
  <si>
    <t>Video_Tower_Rocket2</t>
  </si>
  <si>
    <t>Video_Tower_Rocket3</t>
  </si>
  <si>
    <t>Video_Tower_Golem1</t>
  </si>
  <si>
    <t>魔像</t>
  </si>
  <si>
    <t>Video_Tower_Golem2</t>
  </si>
  <si>
    <t>Video_Tower_Golem3</t>
  </si>
  <si>
    <t>Video_Tower_Alchemy1</t>
  </si>
  <si>
    <t>炼金塔</t>
  </si>
  <si>
    <t>Video_Tower_Alchemy2</t>
  </si>
  <si>
    <t>Video_Tower_Alchemy3</t>
  </si>
  <si>
    <t>TowCallMonster_999</t>
  </si>
  <si>
    <t>0,0,0;2,0,0;0,0,2;</t>
  </si>
  <si>
    <t>TowerDefense_Monster1</t>
  </si>
  <si>
    <t>tower2UnitInfo</t>
    <phoneticPr fontId="11" type="noConversion"/>
  </si>
  <si>
    <t>对应到unit配置</t>
    <phoneticPr fontId="11" type="noConversion"/>
  </si>
  <si>
    <t>TowerToUnitCfgId</t>
  </si>
  <si>
    <t>TowerToUnitCfgId</t>
    <phoneticPr fontId="11" type="noConversion"/>
  </si>
  <si>
    <t>TowerToMonsterCfgId</t>
    <phoneticPr fontId="11" type="noConversion"/>
  </si>
  <si>
    <t>num</t>
    <phoneticPr fontId="11" type="noConversion"/>
  </si>
  <si>
    <t>level</t>
    <phoneticPr fontId="11" type="noConversion"/>
  </si>
  <si>
    <t>relativePosition</t>
    <phoneticPr fontId="11" type="noConversion"/>
  </si>
  <si>
    <t>radius</t>
    <phoneticPr fontId="11" type="noConversion"/>
  </si>
  <si>
    <t>cfgId</t>
    <phoneticPr fontId="11" type="noConversion"/>
  </si>
  <si>
    <t>$type</t>
    <phoneticPr fontId="11" type="noConversion"/>
  </si>
  <si>
    <t>Monster_MiFeng1;Monster_MiFeng2;Monster_MiFeng3</t>
    <phoneticPr fontId="11" type="noConversion"/>
  </si>
  <si>
    <t>TowerToUnitBase</t>
    <phoneticPr fontId="11" type="noConversion"/>
  </si>
  <si>
    <t>1;1;1</t>
    <phoneticPr fontId="11" type="noConversion"/>
  </si>
  <si>
    <t>3;2;1</t>
    <phoneticPr fontId="11" type="noConversion"/>
  </si>
  <si>
    <t>击杀奖励金币</t>
    <phoneticPr fontId="11" type="noConversion"/>
  </si>
  <si>
    <t>rewardGold</t>
    <phoneticPr fontId="11" type="noConversion"/>
  </si>
  <si>
    <t>半径</t>
    <phoneticPr fontId="11" type="noConversion"/>
  </si>
  <si>
    <t>相对位置</t>
    <phoneticPr fontId="11" type="noConversion"/>
  </si>
  <si>
    <t>数量</t>
    <phoneticPr fontId="11" type="noConversion"/>
  </si>
  <si>
    <t>等级</t>
    <phoneticPr fontId="11" type="noConversion"/>
  </si>
  <si>
    <t>maxTiltedUpAngle</t>
  </si>
  <si>
    <t>maxTiltedDownAngle</t>
  </si>
  <si>
    <t>float</t>
  </si>
  <si>
    <t>最大上仰角度</t>
  </si>
  <si>
    <t>最大俯视角度</t>
  </si>
  <si>
    <t>Tower_Box</t>
  </si>
  <si>
    <t>Tower_BoostBox</t>
  </si>
  <si>
    <t>Tower_XBow1</t>
  </si>
  <si>
    <t>Tower_XBow2</t>
  </si>
  <si>
    <t>Tower_XBow3</t>
  </si>
  <si>
    <t>Tower_Cannon1</t>
  </si>
  <si>
    <t>Tower_Cannon2</t>
  </si>
  <si>
    <t>Tower_Cannon3</t>
  </si>
  <si>
    <t>Tower_Flame1</t>
  </si>
  <si>
    <t>Tower_Flame2</t>
  </si>
  <si>
    <t>Tower_Flame3</t>
  </si>
  <si>
    <t>Tower_AcidMist1</t>
  </si>
  <si>
    <t>Tower_AcidMist2</t>
  </si>
  <si>
    <t>Tower_AcidMist3</t>
  </si>
  <si>
    <t>Tower_Draco1</t>
  </si>
  <si>
    <t>Tower_Draco2</t>
  </si>
  <si>
    <t>Tower_Draco3</t>
  </si>
  <si>
    <t>Tower_Thunder1</t>
  </si>
  <si>
    <t>Tower_Thunder2</t>
  </si>
  <si>
    <t>Tower_Thunder3</t>
  </si>
  <si>
    <t>Tower_IceTower1</t>
  </si>
  <si>
    <t>Tower_IceTower2</t>
  </si>
  <si>
    <t>Tower_IceTower3</t>
  </si>
  <si>
    <t>Tower_SpeedTower1</t>
  </si>
  <si>
    <t>Tower_SpeedTower2</t>
  </si>
  <si>
    <t>Tower_SpeedTower3</t>
  </si>
  <si>
    <t>Tower_MystOrb1</t>
  </si>
  <si>
    <t>Tower_MystOrb2</t>
  </si>
  <si>
    <t>Tower_MystOrb3</t>
  </si>
  <si>
    <t>Tower_Alchemy1</t>
  </si>
  <si>
    <t>Tower_Alchemy2</t>
  </si>
  <si>
    <t>Tower_Alchemy3</t>
  </si>
  <si>
    <t>Tower_Scorpio1</t>
  </si>
  <si>
    <t>Tower_Scorpio2</t>
  </si>
  <si>
    <t>Tower_Scorpio3</t>
  </si>
  <si>
    <t>Tower_Crystal1</t>
  </si>
  <si>
    <t>Tower_Crystal2</t>
  </si>
  <si>
    <t>Tower_Crystal3</t>
  </si>
  <si>
    <t>Tower_Goblin1</t>
  </si>
  <si>
    <t>Tower_Goblin2</t>
  </si>
  <si>
    <t>Tower_Goblin3</t>
  </si>
  <si>
    <t>Tower_Rocket1</t>
  </si>
  <si>
    <t>Tower_Rocket2</t>
  </si>
  <si>
    <t>Tower_Rocket3</t>
  </si>
  <si>
    <t>Tower_Bomb1</t>
  </si>
  <si>
    <t>Tower_Bomb2</t>
  </si>
  <si>
    <t>Tower_Bomb3</t>
  </si>
  <si>
    <t>Tower_Golem1</t>
  </si>
  <si>
    <r>
      <t>Tower_Golem</t>
    </r>
    <r>
      <rPr>
        <sz val="11"/>
        <color theme="1"/>
        <rFont val="等线"/>
        <family val="3"/>
        <charset val="134"/>
        <scheme val="minor"/>
      </rPr>
      <t>2</t>
    </r>
    <phoneticPr fontId="12" type="noConversion"/>
  </si>
  <si>
    <r>
      <t>Tower_Golem</t>
    </r>
    <r>
      <rPr>
        <sz val="11"/>
        <color theme="1"/>
        <rFont val="等线"/>
        <family val="3"/>
        <charset val="134"/>
        <scheme val="minor"/>
      </rPr>
      <t>3</t>
    </r>
    <phoneticPr fontId="12" type="noConversion"/>
  </si>
  <si>
    <t>Tower_Demo_Box</t>
  </si>
  <si>
    <t>Tower_Demo_BoostBox</t>
  </si>
  <si>
    <t>Tower_Demo_XBow1</t>
  </si>
  <si>
    <t>Tower_Demo_XBow2</t>
  </si>
  <si>
    <t>Tower_Demo_XBow3</t>
  </si>
  <si>
    <t>Tower_Demo_Cannon1</t>
  </si>
  <si>
    <t>Tower_Demo_Cannon2</t>
  </si>
  <si>
    <t>Tower_Demo_Cannon3</t>
  </si>
  <si>
    <t>Tower_Demo_Flame1</t>
  </si>
  <si>
    <t>Tower_Demo_Flame2</t>
  </si>
  <si>
    <t>Tower_Demo_Flame3</t>
  </si>
  <si>
    <t>Tower_Demo_AcidMist1</t>
  </si>
  <si>
    <t>Tower_Demo_AcidMist2</t>
  </si>
  <si>
    <t>Tower_Demo_AcidMist3</t>
  </si>
  <si>
    <t>Tower_Demo_Draco1</t>
  </si>
  <si>
    <t>Tower_Demo_Draco2</t>
  </si>
  <si>
    <t>Tower_Demo_Draco3</t>
  </si>
  <si>
    <t>Tower_Demo_Thunder1</t>
  </si>
  <si>
    <t>Tower_Demo_Thunder2</t>
  </si>
  <si>
    <t>Tower_Demo_Thunder3</t>
  </si>
  <si>
    <t>Tower_Demo_IceTower1</t>
  </si>
  <si>
    <t>Tower_Demo_IceTower2</t>
  </si>
  <si>
    <t>Tower_Demo_IceTower3</t>
  </si>
  <si>
    <t>Tower_Demo_SpeedTower1</t>
  </si>
  <si>
    <t>Tower_Demo_SpeedTower2</t>
  </si>
  <si>
    <t>Tower_Demo_SpeedTower3</t>
  </si>
  <si>
    <t>Tower_Demo_MystOrb1</t>
  </si>
  <si>
    <t>Tower_Demo_MystOrb2</t>
  </si>
  <si>
    <t>Tower_Demo_MystOrb3</t>
  </si>
  <si>
    <t>Tower_Demo_Alchemy1</t>
  </si>
  <si>
    <t>Tower_Demo_Alchemy2</t>
  </si>
  <si>
    <t>Tower_Demo_Alchemy3</t>
  </si>
  <si>
    <t>Tower_Demo_Scorpio1</t>
  </si>
  <si>
    <t>Tower_Demo_Scorpio2</t>
  </si>
  <si>
    <t>Tower_Demo_Scorpio3</t>
  </si>
  <si>
    <t>Tower_Demo_Crystal1</t>
  </si>
  <si>
    <t>Tower_Demo_Crystal2</t>
  </si>
  <si>
    <t>Tower_Demo_Crystal3</t>
  </si>
  <si>
    <t>Tower_Demo_Goblin1</t>
  </si>
  <si>
    <t>Tower_Demo_Goblin2</t>
  </si>
  <si>
    <t>Tower_Demo_Goblin3</t>
  </si>
  <si>
    <t>Tower_Demo_Rocket1</t>
  </si>
  <si>
    <t>Tower_Demo_Rocket2</t>
  </si>
  <si>
    <t>Tower_Demo_Rocket3</t>
  </si>
  <si>
    <t>Tower_Demo_Bomb1</t>
  </si>
  <si>
    <t>Tower_Demo_Bomb2</t>
  </si>
  <si>
    <t>Tower_Demo_Bomb3</t>
  </si>
  <si>
    <t>Tower_Demo_Golem1</t>
  </si>
  <si>
    <t>Tower_Demo_Golem2</t>
  </si>
  <si>
    <t>Tower_Demo_Golem3</t>
  </si>
  <si>
    <t>Video_Tower_Box</t>
  </si>
  <si>
    <t>Video_Tower_BoostBox</t>
  </si>
  <si>
    <t>Video_Tower_AcidMist1</t>
  </si>
  <si>
    <t>Video_Tower_AcidMist2</t>
  </si>
  <si>
    <t>Video_Tower_AcidMist3</t>
  </si>
  <si>
    <t>Unit_Tower_Box</t>
  </si>
  <si>
    <t>Unit_Tower_BoostBox</t>
  </si>
  <si>
    <t>Unit_Tower_XBow1</t>
  </si>
  <si>
    <t>Unit_Tower_XBow2</t>
  </si>
  <si>
    <t>Unit_Tower_XBow3</t>
  </si>
  <si>
    <t>Unit_Tower_Cannon1</t>
  </si>
  <si>
    <t>Unit_Tower_Cannon2</t>
  </si>
  <si>
    <t>Unit_Tower_Cannon3</t>
  </si>
  <si>
    <t>Unit_Tower_Flame1</t>
  </si>
  <si>
    <t>Unit_Tower_Flame2</t>
  </si>
  <si>
    <t>Unit_Tower_Flame3</t>
  </si>
  <si>
    <t>Unit_Tower_AcidMist1</t>
  </si>
  <si>
    <t>Unit_Tower_AcidMist2</t>
  </si>
  <si>
    <t>Unit_Tower_AcidMist3</t>
  </si>
  <si>
    <t>Unit_Tower_Draco1</t>
  </si>
  <si>
    <t>Unit_Tower_Draco2</t>
  </si>
  <si>
    <t>Unit_Tower_Draco3</t>
  </si>
  <si>
    <t>Unit_Tower_Thunder1</t>
  </si>
  <si>
    <t>Unit_Tower_Thunder2</t>
  </si>
  <si>
    <t>Unit_Tower_Thunder3</t>
  </si>
  <si>
    <t>Unit_Tower_IceTower1</t>
  </si>
  <si>
    <t>Unit_Tower_IceTower2</t>
  </si>
  <si>
    <t>Unit_Tower_IceTower3</t>
  </si>
  <si>
    <t>Unit_Tower_SpeedTower1</t>
  </si>
  <si>
    <t>Unit_Tower_SpeedTower2</t>
  </si>
  <si>
    <t>Unit_Tower_SpeedTower3</t>
  </si>
  <si>
    <t>Unit_Tower_MystOrb1</t>
  </si>
  <si>
    <t>Unit_Tower_MystOrb2</t>
  </si>
  <si>
    <t>Unit_Tower_MystOrb3</t>
  </si>
  <si>
    <t>Unit_Tower_Alchemy1</t>
  </si>
  <si>
    <t>Unit_Tower_Alchemy2</t>
  </si>
  <si>
    <t>Unit_Tower_Alchemy3</t>
  </si>
  <si>
    <t>Unit_Tower_Scorpio1</t>
  </si>
  <si>
    <t>Unit_Tower_Scorpio2</t>
  </si>
  <si>
    <t>Unit_Tower_Scorpio3</t>
  </si>
  <si>
    <t>Unit_Tower_Crystal1</t>
  </si>
  <si>
    <t>Unit_Tower_Crystal2</t>
  </si>
  <si>
    <t>Unit_Tower_Crystal3</t>
  </si>
  <si>
    <t>Unit_Tower_Goblin1</t>
  </si>
  <si>
    <t>Unit_Tower_Goblin2</t>
  </si>
  <si>
    <t>Unit_Tower_Goblin3</t>
  </si>
  <si>
    <t>Unit_Tower_Rocket1</t>
  </si>
  <si>
    <t>Unit_Tower_Rocket2</t>
  </si>
  <si>
    <t>Unit_Tower_Rocket3</t>
  </si>
  <si>
    <t>Unit_Tower_Bomb1</t>
  </si>
  <si>
    <t>Unit_Tower_Bomb2</t>
  </si>
  <si>
    <t>Unit_Tower_Bomb3</t>
  </si>
  <si>
    <t>Unit_Tower_Golem1</t>
  </si>
  <si>
    <t>Unit_Tower_Golem2</t>
  </si>
  <si>
    <t>Unit_Tower_Golem3</t>
  </si>
  <si>
    <t>Unit_Tower_Demo_XBow1</t>
  </si>
  <si>
    <t>Unit_Tower_Demo_XBow2</t>
  </si>
  <si>
    <t>Unit_Tower_Demo_XBow3</t>
  </si>
  <si>
    <t>Unit_Tower_Demo_Cannon1</t>
  </si>
  <si>
    <t>Unit_Tower_Demo_Cannon2</t>
  </si>
  <si>
    <t>Unit_Tower_Demo_Cannon3</t>
  </si>
  <si>
    <t>Unit_Tower_Demo_Flame1</t>
  </si>
  <si>
    <t>Unit_Tower_Demo_Flame2</t>
  </si>
  <si>
    <t>Unit_Tower_Demo_Flame3</t>
  </si>
  <si>
    <t>Unit_Tower_Demo_AcidMist1</t>
  </si>
  <si>
    <t>Unit_Tower_Demo_AcidMist2</t>
  </si>
  <si>
    <t>Unit_Tower_Demo_AcidMist3</t>
  </si>
  <si>
    <t>Unit_Tower_Demo_Draco1</t>
  </si>
  <si>
    <t>Unit_Tower_Demo_Draco2</t>
  </si>
  <si>
    <t>Unit_Tower_Demo_Draco3</t>
  </si>
  <si>
    <t>Unit_Tower_Demo_Thunder1</t>
  </si>
  <si>
    <t>Unit_Tower_Demo_Thunder2</t>
  </si>
  <si>
    <t>Unit_Tower_Demo_Thunder3</t>
  </si>
  <si>
    <t>Unit_Tower_Demo_IceTower1</t>
  </si>
  <si>
    <t>Unit_Tower_Demo_IceTower2</t>
  </si>
  <si>
    <t>Unit_Tower_Demo_IceTower3</t>
  </si>
  <si>
    <t>Unit_Tower_Demo_SpeedTower1</t>
  </si>
  <si>
    <t>Unit_Tower_Demo_SpeedTower2</t>
  </si>
  <si>
    <t>Unit_Tower_Demo_SpeedTower3</t>
  </si>
  <si>
    <t>Unit_Tower_Demo_MystOrb1</t>
  </si>
  <si>
    <t>Unit_Tower_Demo_MystOrb2</t>
  </si>
  <si>
    <t>Unit_Tower_Demo_MystOrb3</t>
  </si>
  <si>
    <t>Unit_Tower_Demo_Alchemy1</t>
  </si>
  <si>
    <t>Unit_Tower_Demo_Alchemy2</t>
  </si>
  <si>
    <t>Unit_Tower_Demo_Alchemy3</t>
  </si>
  <si>
    <t>Unit_Tower_Demo_Scorpio1</t>
  </si>
  <si>
    <t>Unit_Tower_Demo_Scorpio2</t>
  </si>
  <si>
    <t>Unit_Tower_Demo_Scorpio3</t>
  </si>
  <si>
    <t>Unit_Tower_Demo_Crystal1</t>
  </si>
  <si>
    <t>Unit_Tower_Demo_Crystal2</t>
  </si>
  <si>
    <t>Unit_Tower_Demo_Crystal3</t>
  </si>
  <si>
    <t>Unit_Tower_Demo_Goblin1</t>
  </si>
  <si>
    <t>Unit_Tower_Demo_Goblin2</t>
  </si>
  <si>
    <t>Unit_Tower_Demo_Goblin3</t>
  </si>
  <si>
    <t>Unit_Tower_Demo_Rocket1</t>
  </si>
  <si>
    <t>Unit_Tower_Demo_Rocket2</t>
  </si>
  <si>
    <t>Unit_Tower_Demo_Rocket3</t>
  </si>
  <si>
    <t>Unit_Tower_Demo_Bomb1</t>
  </si>
  <si>
    <t>Unit_Tower_Demo_Bomb2</t>
  </si>
  <si>
    <t>Unit_Tower_Demo_Bomb3</t>
  </si>
  <si>
    <t>Unit_Tower_Demo_Golem1</t>
  </si>
  <si>
    <t>Unit_Tower_Demo_Golem2</t>
  </si>
  <si>
    <t>Unit_Tower_Demo_Golem3</t>
  </si>
  <si>
    <t>酸雾塔</t>
  </si>
  <si>
    <t>时光塔</t>
  </si>
  <si>
    <t>EffectCreate_Placed</t>
  </si>
  <si>
    <t>Arrow</t>
  </si>
  <si>
    <t>Canon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</si>
</sst>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name val="等线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</font>
    <font>
      <sz val="11"/>
      <color rgb="FF9C0006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/>
    <xf numFmtId="0" fontId="2" fillId="3" borderId="0" applyBorder="0" applyProtection="0"/>
    <xf numFmtId="0" fontId="1" fillId="2" borderId="0" applyBorder="0" applyProtection="0"/>
    <xf numFmtId="0" fontId="1" fillId="2" borderId="0" applyBorder="0" applyProtection="0"/>
    <xf numFmtId="0" fontId="2" fillId="3" borderId="0" applyBorder="0" applyProtection="0"/>
    <xf numFmtId="0" fontId="8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0" borderId="0"/>
    <xf numFmtId="0" fontId="6" fillId="0" borderId="0"/>
    <xf numFmtId="0" fontId="6" fillId="0" borderId="0"/>
    <xf numFmtId="0" fontId="1" fillId="2" borderId="0" applyBorder="0" applyProtection="0"/>
    <xf numFmtId="0" fontId="4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0" xfId="3" applyBorder="1" applyProtection="1"/>
    <xf numFmtId="0" fontId="2" fillId="3" borderId="0" xfId="2" applyBorder="1" applyProtection="1"/>
    <xf numFmtId="0" fontId="3" fillId="0" borderId="0" xfId="0" applyFont="1"/>
    <xf numFmtId="0" fontId="1" fillId="2" borderId="1" xfId="3" applyBorder="1" applyProtection="1"/>
    <xf numFmtId="0" fontId="1" fillId="2" borderId="2" xfId="3" applyBorder="1" applyAlignment="1" applyProtection="1">
      <alignment horizontal="center"/>
    </xf>
    <xf numFmtId="0" fontId="2" fillId="3" borderId="1" xfId="2" applyBorder="1" applyProtection="1"/>
    <xf numFmtId="0" fontId="2" fillId="3" borderId="2" xfId="2" applyBorder="1" applyAlignment="1" applyProtection="1">
      <alignment horizontal="center"/>
    </xf>
    <xf numFmtId="0" fontId="1" fillId="2" borderId="3" xfId="3" applyBorder="1" applyProtection="1"/>
    <xf numFmtId="0" fontId="4" fillId="4" borderId="1" xfId="12" applyBorder="1" applyAlignment="1">
      <alignment horizontal="left"/>
    </xf>
    <xf numFmtId="0" fontId="4" fillId="4" borderId="3" xfId="12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5" fillId="0" borderId="0" xfId="8"/>
    <xf numFmtId="0" fontId="3" fillId="0" borderId="0" xfId="0" applyFont="1" applyAlignment="1">
      <alignment horizontal="left"/>
    </xf>
    <xf numFmtId="0" fontId="4" fillId="4" borderId="4" xfId="12" applyBorder="1" applyAlignment="1">
      <alignment horizontal="left" vertical="center"/>
    </xf>
    <xf numFmtId="0" fontId="4" fillId="4" borderId="1" xfId="12" applyBorder="1" applyAlignment="1">
      <alignment horizontal="left" vertical="center"/>
    </xf>
    <xf numFmtId="0" fontId="7" fillId="5" borderId="1" xfId="1" applyFill="1" applyBorder="1" applyAlignment="1">
      <alignment horizontal="left" vertical="center"/>
    </xf>
    <xf numFmtId="0" fontId="8" fillId="5" borderId="1" xfId="6" applyBorder="1" applyAlignment="1">
      <alignment horizontal="left" vertical="center"/>
    </xf>
    <xf numFmtId="0" fontId="4" fillId="4" borderId="1" xfId="12" applyBorder="1" applyAlignment="1">
      <alignment horizontal="left" vertical="center" wrapText="1"/>
    </xf>
    <xf numFmtId="0" fontId="6" fillId="0" borderId="0" xfId="9"/>
    <xf numFmtId="0" fontId="1" fillId="2" borderId="5" xfId="3" applyBorder="1" applyAlignment="1" applyProtection="1">
      <alignment horizontal="center"/>
    </xf>
    <xf numFmtId="0" fontId="0" fillId="0" borderId="0" xfId="0" applyAlignment="1">
      <alignment horizontal="left"/>
    </xf>
    <xf numFmtId="0" fontId="2" fillId="3" borderId="4" xfId="2" applyBorder="1" applyAlignment="1" applyProtection="1">
      <alignment horizontal="center"/>
    </xf>
    <xf numFmtId="0" fontId="2" fillId="3" borderId="5" xfId="2" applyBorder="1" applyAlignment="1" applyProtection="1">
      <alignment horizontal="center"/>
    </xf>
    <xf numFmtId="0" fontId="2" fillId="3" borderId="2" xfId="2" applyBorder="1" applyAlignment="1" applyProtection="1">
      <alignment horizontal="center"/>
    </xf>
    <xf numFmtId="0" fontId="1" fillId="2" borderId="4" xfId="3" applyBorder="1" applyAlignment="1" applyProtection="1">
      <alignment horizontal="center"/>
    </xf>
    <xf numFmtId="0" fontId="1" fillId="2" borderId="5" xfId="3" applyBorder="1" applyAlignment="1" applyProtection="1">
      <alignment horizontal="center"/>
    </xf>
    <xf numFmtId="0" fontId="1" fillId="2" borderId="2" xfId="3" applyBorder="1" applyAlignment="1" applyProtection="1">
      <alignment horizontal="center"/>
    </xf>
  </cellXfs>
  <cellStyles count="14">
    <cellStyle name="Excel Built-in Bad" xfId="2" xr:uid="{00000000-0005-0000-0000-000031000000}"/>
    <cellStyle name="Excel Built-in Good" xfId="3" xr:uid="{00000000-0005-0000-0000-000032000000}"/>
    <cellStyle name="Excel Built-in Good 2" xfId="4" xr:uid="{00000000-0005-0000-0000-000033000000}"/>
    <cellStyle name="差 2" xfId="5" xr:uid="{00000000-0005-0000-0000-000034000000}"/>
    <cellStyle name="差 3" xfId="6" xr:uid="{00000000-0005-0000-0000-000035000000}"/>
    <cellStyle name="差 4" xfId="7" xr:uid="{00000000-0005-0000-0000-000036000000}"/>
    <cellStyle name="常规" xfId="0" builtinId="0"/>
    <cellStyle name="常规 2" xfId="8" xr:uid="{00000000-0005-0000-0000-000037000000}"/>
    <cellStyle name="常规 3" xfId="9" xr:uid="{00000000-0005-0000-0000-000038000000}"/>
    <cellStyle name="常规 4" xfId="10" xr:uid="{00000000-0005-0000-0000-000039000000}"/>
    <cellStyle name="超链接" xfId="1" builtinId="8"/>
    <cellStyle name="好 2" xfId="11" xr:uid="{00000000-0005-0000-0000-00003A000000}"/>
    <cellStyle name="好 3" xfId="12" xr:uid="{00000000-0005-0000-0000-00003B000000}"/>
    <cellStyle name="好 4" xfId="13" xr:uid="{00000000-0005-0000-0000-00003C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  <sheetName val="新塔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</row>
        <row r="2">
          <cell r="A2" t="str">
            <v>名称</v>
          </cell>
          <cell r="B2" t="str">
            <v>描述</v>
          </cell>
          <cell r="C2" t="str">
            <v>单体/群体</v>
          </cell>
          <cell r="D2" t="str">
            <v>属性</v>
          </cell>
          <cell r="E2" t="str">
            <v>检测隐身？</v>
          </cell>
          <cell r="F2" t="str">
            <v>检测飞行？</v>
          </cell>
          <cell r="G2" t="str">
            <v>天赋1_1</v>
          </cell>
          <cell r="H2" t="str">
            <v>参数</v>
          </cell>
          <cell r="I2" t="str">
            <v>天赋1_2</v>
          </cell>
          <cell r="J2" t="str">
            <v>参数</v>
          </cell>
          <cell r="K2" t="str">
            <v>天赋2_1</v>
          </cell>
          <cell r="L2" t="str">
            <v>参数</v>
          </cell>
          <cell r="M2" t="str">
            <v>天赋2_2</v>
          </cell>
          <cell r="N2" t="str">
            <v>参数</v>
          </cell>
          <cell r="O2" t="str">
            <v>天赋3_1</v>
          </cell>
          <cell r="P2" t="str">
            <v>参数</v>
          </cell>
          <cell r="Q2" t="str">
            <v>天赋3_2</v>
          </cell>
          <cell r="R2" t="str">
            <v>参数</v>
          </cell>
          <cell r="S2" t="str">
            <v>天赋4_1</v>
          </cell>
          <cell r="T2" t="str">
            <v>参数</v>
          </cell>
          <cell r="U2" t="str">
            <v>天赋4_2</v>
          </cell>
          <cell r="V2" t="str">
            <v>参数</v>
          </cell>
          <cell r="W2" t="str">
            <v>价格</v>
          </cell>
          <cell r="X2" t="str">
            <v>升2级耗卡</v>
          </cell>
          <cell r="Y2" t="str">
            <v>升3级耗卡</v>
          </cell>
          <cell r="Z2" t="str">
            <v>升4级耗卡</v>
          </cell>
          <cell r="AA2" t="str">
            <v>升5级耗卡</v>
          </cell>
          <cell r="AB2" t="str">
            <v>升2级金币</v>
          </cell>
          <cell r="AC2" t="str">
            <v>升3级金币</v>
          </cell>
          <cell r="AD2" t="str">
            <v>升4级金币</v>
          </cell>
          <cell r="AE2" t="str">
            <v>升5级金币</v>
          </cell>
          <cell r="AF2" t="str">
            <v>攻击</v>
          </cell>
          <cell r="AG2" t="str">
            <v>cd</v>
          </cell>
          <cell r="AH2" t="str">
            <v>射程</v>
          </cell>
          <cell r="AI2" t="str">
            <v>目标数量/范围</v>
          </cell>
          <cell r="AJ2" t="str">
            <v>特殊属性1</v>
          </cell>
          <cell r="AK2" t="str">
            <v>参数</v>
          </cell>
          <cell r="AL2" t="str">
            <v>特殊属性2</v>
          </cell>
          <cell r="AM2" t="str">
            <v>参数</v>
          </cell>
          <cell r="AN2" t="str">
            <v>特殊属性3</v>
          </cell>
          <cell r="AO2" t="str">
            <v>参数</v>
          </cell>
          <cell r="AP2" t="str">
            <v>特殊属性4</v>
          </cell>
          <cell r="AQ2" t="str">
            <v>参数</v>
          </cell>
          <cell r="AR2" t="str">
            <v>特殊属性5</v>
          </cell>
          <cell r="AS2" t="str">
            <v>参数</v>
          </cell>
        </row>
        <row r="3">
          <cell r="A3" t="str">
            <v>大本营</v>
          </cell>
          <cell r="C3" t="str">
            <v>/</v>
          </cell>
          <cell r="D3" t="str">
            <v>/</v>
          </cell>
          <cell r="G3" t="str">
            <v>改属性：回合结束金币奖励+</v>
          </cell>
          <cell r="I3" t="str">
            <v>特殊：立刻获得3个随机塔</v>
          </cell>
          <cell r="K3" t="str">
            <v>改属性：塔上限+2</v>
          </cell>
          <cell r="M3" t="str">
            <v>改属性：升级金币消耗-</v>
          </cell>
          <cell r="O3" t="str">
            <v>改属性：塔上限+4</v>
          </cell>
          <cell r="Q3" t="str">
            <v>加buff：所有塔攻击增加</v>
          </cell>
          <cell r="S3" t="str">
            <v>加buff：所有塔检测隐身，加伤</v>
          </cell>
          <cell r="U3" t="str">
            <v>加buff：所有塔检测飞行，加伤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100</v>
          </cell>
          <cell r="AC3">
            <v>150</v>
          </cell>
          <cell r="AD3">
            <v>300</v>
          </cell>
          <cell r="AE3">
            <v>600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</row>
        <row r="4">
          <cell r="A4" t="str">
            <v>地块</v>
          </cell>
          <cell r="B4" t="str">
            <v>辅助：阻挡、放塔</v>
          </cell>
          <cell r="C4" t="str">
            <v>/</v>
          </cell>
          <cell r="D4" t="str">
            <v>/</v>
          </cell>
          <cell r="W4">
            <v>15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100</v>
          </cell>
          <cell r="AC4">
            <v>150</v>
          </cell>
          <cell r="AD4">
            <v>300</v>
          </cell>
          <cell r="AE4">
            <v>600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</row>
        <row r="5">
          <cell r="A5" t="str">
            <v>强化地块</v>
          </cell>
          <cell r="B5" t="str">
            <v>辅助：减cd</v>
          </cell>
          <cell r="C5" t="str">
            <v>/</v>
          </cell>
          <cell r="D5" t="str">
            <v>/</v>
          </cell>
          <cell r="W5">
            <v>160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100</v>
          </cell>
          <cell r="AC5">
            <v>150</v>
          </cell>
          <cell r="AD5">
            <v>300</v>
          </cell>
          <cell r="AE5">
            <v>600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 t="str">
            <v>改变cd%</v>
          </cell>
          <cell r="AK5">
            <v>-50</v>
          </cell>
        </row>
        <row r="6">
          <cell r="A6" t="str">
            <v>龙击炮</v>
          </cell>
          <cell r="B6" t="str">
            <v>输出：对满血敌人增伤</v>
          </cell>
          <cell r="C6" t="str">
            <v>单体</v>
          </cell>
          <cell r="D6" t="str">
            <v>魔法</v>
          </cell>
          <cell r="F6" t="str">
            <v>√</v>
          </cell>
          <cell r="G6" t="str">
            <v>加buff：检测隐身</v>
          </cell>
          <cell r="I6" t="str">
            <v>改属性：暴击</v>
          </cell>
          <cell r="K6" t="str">
            <v>改技能：衰减弹射</v>
          </cell>
          <cell r="M6" t="str">
            <v>改技能：增伤连射</v>
          </cell>
          <cell r="O6" t="str">
            <v>加buff：破除隐身</v>
          </cell>
          <cell r="Q6" t="str">
            <v>改属性：攻击，近处增益</v>
          </cell>
          <cell r="S6" t="str">
            <v>主动技：cd大幅降低</v>
          </cell>
          <cell r="W6">
            <v>80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100</v>
          </cell>
          <cell r="AC6">
            <v>150</v>
          </cell>
          <cell r="AD6">
            <v>300</v>
          </cell>
          <cell r="AE6">
            <v>600</v>
          </cell>
          <cell r="AF6">
            <v>275</v>
          </cell>
          <cell r="AG6">
            <v>2.75</v>
          </cell>
          <cell r="AH6">
            <v>7.5</v>
          </cell>
          <cell r="AI6">
            <v>1</v>
          </cell>
          <cell r="AJ6" t="str">
            <v>增伤倍率</v>
          </cell>
          <cell r="AK6">
            <v>2</v>
          </cell>
        </row>
        <row r="7">
          <cell r="A7" t="str">
            <v>加农炮</v>
          </cell>
          <cell r="B7" t="str">
            <v>输出：对残血敌人增伤</v>
          </cell>
          <cell r="C7" t="str">
            <v>群体</v>
          </cell>
          <cell r="D7" t="str">
            <v>物理</v>
          </cell>
          <cell r="G7" t="str">
            <v>加buff：检测飞行</v>
          </cell>
          <cell r="I7" t="str">
            <v>改属性：暴击</v>
          </cell>
          <cell r="K7" t="str">
            <v>改技能：友军加cd</v>
          </cell>
          <cell r="M7" t="str">
            <v>改技能：连锁爆炸</v>
          </cell>
          <cell r="O7" t="str">
            <v>改属性：cd</v>
          </cell>
          <cell r="Q7" t="str">
            <v>改属性：攻击，高处增益</v>
          </cell>
          <cell r="S7" t="str">
            <v>主动技：范围加cd</v>
          </cell>
          <cell r="W7">
            <v>80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100</v>
          </cell>
          <cell r="AC7">
            <v>150</v>
          </cell>
          <cell r="AD7">
            <v>300</v>
          </cell>
          <cell r="AE7">
            <v>600</v>
          </cell>
          <cell r="AF7">
            <v>50</v>
          </cell>
          <cell r="AG7">
            <v>2</v>
          </cell>
          <cell r="AH7">
            <v>7.5</v>
          </cell>
          <cell r="AI7">
            <v>4</v>
          </cell>
          <cell r="AJ7" t="str">
            <v>增伤倍率</v>
          </cell>
          <cell r="AK7">
            <v>2</v>
          </cell>
        </row>
        <row r="8">
          <cell r="A8" t="str">
            <v>火焰塔</v>
          </cell>
          <cell r="B8" t="str">
            <v>输出：灼烧</v>
          </cell>
          <cell r="C8" t="str">
            <v>群体</v>
          </cell>
          <cell r="D8" t="str">
            <v>魔法</v>
          </cell>
          <cell r="E8" t="str">
            <v>√</v>
          </cell>
          <cell r="G8" t="str">
            <v>加buff：检测飞行</v>
          </cell>
          <cell r="I8" t="str">
            <v>改属性：攻击</v>
          </cell>
          <cell r="K8" t="str">
            <v>改技能：消除魔防</v>
          </cell>
          <cell r="M8" t="str">
            <v>改技能：加燃烧时间，天气增益</v>
          </cell>
          <cell r="O8" t="str">
            <v>改属性：攻击</v>
          </cell>
          <cell r="Q8" t="str">
            <v>改属性：暴击</v>
          </cell>
          <cell r="S8" t="str">
            <v>主动技：旋转火焰</v>
          </cell>
          <cell r="W8">
            <v>160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100</v>
          </cell>
          <cell r="AC8">
            <v>150</v>
          </cell>
          <cell r="AD8">
            <v>300</v>
          </cell>
          <cell r="AE8">
            <v>600</v>
          </cell>
          <cell r="AF8">
            <v>20</v>
          </cell>
          <cell r="AG8">
            <v>1</v>
          </cell>
          <cell r="AH8">
            <v>7.5</v>
          </cell>
          <cell r="AI8">
            <v>5</v>
          </cell>
          <cell r="AJ8" t="str">
            <v>燃烧时间s</v>
          </cell>
          <cell r="AK8">
            <v>10</v>
          </cell>
          <cell r="AL8" t="str">
            <v>燃烧倍率</v>
          </cell>
          <cell r="AM8">
            <v>1</v>
          </cell>
        </row>
        <row r="9">
          <cell r="A9" t="str">
            <v>火箭塔</v>
          </cell>
          <cell r="B9" t="str">
            <v>输出：中心点增伤</v>
          </cell>
          <cell r="C9" t="str">
            <v>群体</v>
          </cell>
          <cell r="D9" t="str">
            <v>物理</v>
          </cell>
          <cell r="G9" t="str">
            <v>改属性：cd</v>
          </cell>
          <cell r="I9" t="str">
            <v>改属性：射程</v>
          </cell>
          <cell r="K9" t="str">
            <v>改技能：友军连发</v>
          </cell>
          <cell r="M9" t="str">
            <v>改技能：大范围跟踪</v>
          </cell>
          <cell r="O9" t="str">
            <v>改属性：攻击，远处增益</v>
          </cell>
          <cell r="Q9" t="str">
            <v>改属性：暴击</v>
          </cell>
          <cell r="S9" t="str">
            <v>主动技：轨道炮弹</v>
          </cell>
          <cell r="W9">
            <v>120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100</v>
          </cell>
          <cell r="AC9">
            <v>150</v>
          </cell>
          <cell r="AD9">
            <v>300</v>
          </cell>
          <cell r="AE9">
            <v>600</v>
          </cell>
          <cell r="AF9">
            <v>55</v>
          </cell>
          <cell r="AG9">
            <v>2.75</v>
          </cell>
          <cell r="AH9">
            <v>9</v>
          </cell>
          <cell r="AI9">
            <v>5</v>
          </cell>
          <cell r="AJ9" t="str">
            <v>中心倍率</v>
          </cell>
          <cell r="AK9">
            <v>3</v>
          </cell>
        </row>
        <row r="10">
          <cell r="A10" t="str">
            <v>奥术天球</v>
          </cell>
          <cell r="B10" t="str">
            <v>输出：降低魔法抗性</v>
          </cell>
          <cell r="C10" t="str">
            <v>群体</v>
          </cell>
          <cell r="D10" t="str">
            <v>真实</v>
          </cell>
          <cell r="F10" t="str">
            <v>√</v>
          </cell>
          <cell r="G10" t="str">
            <v>改属性：cd</v>
          </cell>
          <cell r="I10" t="str">
            <v>改属性：暴击</v>
          </cell>
          <cell r="K10" t="str">
            <v>改技能：敌人变羊（破除飞行）</v>
          </cell>
          <cell r="M10" t="str">
            <v>改技能：多发飞弹</v>
          </cell>
          <cell r="O10" t="str">
            <v>改属性：射程</v>
          </cell>
          <cell r="Q10" t="str">
            <v>改属性：攻击，近处增益</v>
          </cell>
          <cell r="S10" t="str">
            <v>主动技：爆炸飞弹</v>
          </cell>
          <cell r="W10">
            <v>120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100</v>
          </cell>
          <cell r="AC10">
            <v>150</v>
          </cell>
          <cell r="AD10">
            <v>300</v>
          </cell>
          <cell r="AE10">
            <v>600</v>
          </cell>
          <cell r="AF10">
            <v>45</v>
          </cell>
          <cell r="AG10">
            <v>2.75</v>
          </cell>
          <cell r="AH10">
            <v>7.5</v>
          </cell>
          <cell r="AI10">
            <v>6</v>
          </cell>
          <cell r="AJ10" t="str">
            <v>魔法减免修改%</v>
          </cell>
          <cell r="AK10">
            <v>-100</v>
          </cell>
        </row>
        <row r="11">
          <cell r="A11" t="str">
            <v>弩箭塔</v>
          </cell>
          <cell r="B11" t="str">
            <v>输出：同个目标越打越快</v>
          </cell>
          <cell r="C11" t="str">
            <v>单体</v>
          </cell>
          <cell r="D11" t="str">
            <v>物理</v>
          </cell>
          <cell r="F11" t="str">
            <v>√</v>
          </cell>
          <cell r="G11" t="str">
            <v>改属性：射程</v>
          </cell>
          <cell r="I11" t="str">
            <v>加buff：附加生命上限伤害</v>
          </cell>
          <cell r="K11" t="str">
            <v>改技能：友军加攻击%</v>
          </cell>
          <cell r="M11" t="str">
            <v>改技能：同目标越打越快</v>
          </cell>
          <cell r="O11" t="str">
            <v>改属性：攻击，高处增益</v>
          </cell>
          <cell r="Q11" t="str">
            <v>改属性：cd</v>
          </cell>
          <cell r="S11" t="str">
            <v>主动技：范围加攻击</v>
          </cell>
          <cell r="W11">
            <v>160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100</v>
          </cell>
          <cell r="AC11">
            <v>150</v>
          </cell>
          <cell r="AD11">
            <v>300</v>
          </cell>
          <cell r="AE11">
            <v>600</v>
          </cell>
          <cell r="AF11">
            <v>175</v>
          </cell>
          <cell r="AG11">
            <v>1.75</v>
          </cell>
          <cell r="AH11">
            <v>7.5</v>
          </cell>
          <cell r="AI11">
            <v>1</v>
          </cell>
          <cell r="AJ11" t="str">
            <v>每次改cd%</v>
          </cell>
          <cell r="AK11">
            <v>-10</v>
          </cell>
          <cell r="AL11" t="str">
            <v>最大层数</v>
          </cell>
          <cell r="AM11">
            <v>5</v>
          </cell>
        </row>
        <row r="12">
          <cell r="A12" t="str">
            <v>酸雾塔</v>
          </cell>
          <cell r="B12" t="str">
            <v xml:space="preserve">辅助：减甲 </v>
          </cell>
          <cell r="C12" t="str">
            <v>群体</v>
          </cell>
          <cell r="D12" t="str">
            <v>魔法</v>
          </cell>
          <cell r="E12" t="str">
            <v>√</v>
          </cell>
          <cell r="G12" t="str">
            <v>加buff：加增伤效果</v>
          </cell>
          <cell r="I12" t="str">
            <v>改属性：攻击</v>
          </cell>
          <cell r="K12" t="str">
            <v>改技能：消除物防</v>
          </cell>
          <cell r="M12" t="str">
            <v>改技能：加攻击</v>
          </cell>
          <cell r="O12" t="str">
            <v>改属性：射程</v>
          </cell>
          <cell r="Q12" t="str">
            <v>改属性：攻击，天气增益</v>
          </cell>
          <cell r="S12" t="str">
            <v>主动技：一次性大范围毒气攻击</v>
          </cell>
          <cell r="W12">
            <v>80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100</v>
          </cell>
          <cell r="AC12">
            <v>150</v>
          </cell>
          <cell r="AD12">
            <v>300</v>
          </cell>
          <cell r="AE12">
            <v>600</v>
          </cell>
          <cell r="AF12">
            <v>6</v>
          </cell>
          <cell r="AG12">
            <v>1</v>
          </cell>
          <cell r="AH12">
            <v>5</v>
          </cell>
          <cell r="AI12">
            <v>5</v>
          </cell>
          <cell r="AJ12" t="str">
            <v>破甲时间s</v>
          </cell>
          <cell r="AK12">
            <v>2</v>
          </cell>
          <cell r="AL12" t="str">
            <v>物理减免修改%</v>
          </cell>
          <cell r="AM12">
            <v>-100</v>
          </cell>
        </row>
        <row r="13">
          <cell r="A13" t="str">
            <v>哥布林</v>
          </cell>
          <cell r="B13" t="str">
            <v>输出：击杀获得金币</v>
          </cell>
          <cell r="C13" t="str">
            <v>单体</v>
          </cell>
          <cell r="D13" t="str">
            <v>物理</v>
          </cell>
          <cell r="E13" t="str">
            <v>√</v>
          </cell>
          <cell r="G13" t="str">
            <v>改属性：射程</v>
          </cell>
          <cell r="I13" t="str">
            <v>改属性：暴击</v>
          </cell>
          <cell r="K13" t="str">
            <v>改技能：友军加攻击</v>
          </cell>
          <cell r="M13" t="str">
            <v>改技能：增伤连射</v>
          </cell>
          <cell r="O13" t="str">
            <v>改属性：cd</v>
          </cell>
          <cell r="Q13" t="str">
            <v>改属性：攻击，远处增益</v>
          </cell>
          <cell r="S13" t="str">
            <v>主动技：爆炸箭</v>
          </cell>
          <cell r="W13">
            <v>120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100</v>
          </cell>
          <cell r="AC13">
            <v>150</v>
          </cell>
          <cell r="AD13">
            <v>300</v>
          </cell>
          <cell r="AE13">
            <v>600</v>
          </cell>
          <cell r="AF13">
            <v>175</v>
          </cell>
          <cell r="AG13">
            <v>1.75</v>
          </cell>
          <cell r="AH13">
            <v>7.5</v>
          </cell>
          <cell r="AI13">
            <v>1</v>
          </cell>
          <cell r="AJ13" t="str">
            <v>击杀金币</v>
          </cell>
          <cell r="AK13">
            <v>5</v>
          </cell>
        </row>
        <row r="14">
          <cell r="A14" t="str">
            <v>毒蝎塔</v>
          </cell>
          <cell r="B14" t="str">
            <v>输出：毒</v>
          </cell>
          <cell r="C14" t="str">
            <v>单体</v>
          </cell>
          <cell r="D14" t="str">
            <v>魔法</v>
          </cell>
          <cell r="G14" t="str">
            <v>改属性：cd</v>
          </cell>
          <cell r="I14" t="str">
            <v>改属性：攻击</v>
          </cell>
          <cell r="K14" t="str">
            <v>改技能：叠加易伤</v>
          </cell>
          <cell r="M14" t="str">
            <v>改技能：毒爆炸扩散</v>
          </cell>
          <cell r="O14" t="str">
            <v>改属性：cd</v>
          </cell>
          <cell r="Q14" t="str">
            <v>改属性：攻击，天气增益</v>
          </cell>
          <cell r="S14" t="str">
            <v>主动技：毒性爆发，眩晕并扣血</v>
          </cell>
          <cell r="W14">
            <v>80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100</v>
          </cell>
          <cell r="AC14">
            <v>150</v>
          </cell>
          <cell r="AD14">
            <v>300</v>
          </cell>
          <cell r="AE14">
            <v>600</v>
          </cell>
          <cell r="AF14">
            <v>275</v>
          </cell>
          <cell r="AG14">
            <v>2.75</v>
          </cell>
          <cell r="AH14">
            <v>7.5</v>
          </cell>
          <cell r="AI14">
            <v>1</v>
          </cell>
          <cell r="AJ14" t="str">
            <v>毒时间s</v>
          </cell>
          <cell r="AK14">
            <v>20</v>
          </cell>
          <cell r="AL14" t="str">
            <v>生命比例</v>
          </cell>
          <cell r="AM14">
            <v>0.1</v>
          </cell>
        </row>
        <row r="15">
          <cell r="A15" t="str">
            <v>炸弹</v>
          </cell>
          <cell r="B15" t="str">
            <v>输出：高伤高cd</v>
          </cell>
          <cell r="C15" t="str">
            <v>群体</v>
          </cell>
          <cell r="D15" t="str">
            <v>物理</v>
          </cell>
          <cell r="E15" t="str">
            <v>√</v>
          </cell>
          <cell r="G15" t="str">
            <v>加buff：检测隐身</v>
          </cell>
          <cell r="I15" t="str">
            <v>改属性：射程</v>
          </cell>
          <cell r="K15" t="str">
            <v>改技能：杀怪额外获得金币</v>
          </cell>
          <cell r="M15" t="str">
            <v>改技能：连环爆炸</v>
          </cell>
          <cell r="O15" t="str">
            <v>改属性：射程，天气增益</v>
          </cell>
          <cell r="Q15" t="str">
            <v>改属性：攻击</v>
          </cell>
          <cell r="S15" t="str">
            <v>主动技：持续雷区</v>
          </cell>
          <cell r="W15">
            <v>120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100</v>
          </cell>
          <cell r="AC15">
            <v>150</v>
          </cell>
          <cell r="AD15">
            <v>300</v>
          </cell>
          <cell r="AE15">
            <v>600</v>
          </cell>
          <cell r="AF15">
            <v>400</v>
          </cell>
          <cell r="AG15">
            <v>20</v>
          </cell>
          <cell r="AH15">
            <v>7.5</v>
          </cell>
          <cell r="AI15">
            <v>5</v>
          </cell>
        </row>
        <row r="16">
          <cell r="A16" t="str">
            <v>雷电塔</v>
          </cell>
          <cell r="B16" t="str">
            <v>辅助：短暂眩晕，短时间内麻痹，无法使用技能</v>
          </cell>
          <cell r="C16" t="str">
            <v>单体</v>
          </cell>
          <cell r="D16" t="str">
            <v>魔法</v>
          </cell>
          <cell r="F16" t="str">
            <v>√</v>
          </cell>
          <cell r="G16" t="str">
            <v>加buff：检测隐身</v>
          </cell>
          <cell r="I16" t="str">
            <v>改属性：cd</v>
          </cell>
          <cell r="K16" t="str">
            <v>改技能：攻击附加高伤落雷</v>
          </cell>
          <cell r="M16" t="str">
            <v>改技能：连续落雷</v>
          </cell>
          <cell r="O16" t="str">
            <v>改属性：射程</v>
          </cell>
          <cell r="Q16" t="str">
            <v>改属性：攻击，高处增益</v>
          </cell>
          <cell r="S16" t="str">
            <v>主动技：攻击所有敌人</v>
          </cell>
          <cell r="W16">
            <v>50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100</v>
          </cell>
          <cell r="AC16">
            <v>150</v>
          </cell>
          <cell r="AD16">
            <v>300</v>
          </cell>
          <cell r="AE16">
            <v>600</v>
          </cell>
          <cell r="AF16">
            <v>30</v>
          </cell>
          <cell r="AG16">
            <v>2.75</v>
          </cell>
          <cell r="AH16">
            <v>7.5</v>
          </cell>
          <cell r="AI16">
            <v>3</v>
          </cell>
          <cell r="AJ16" t="str">
            <v>麻痹时间s</v>
          </cell>
          <cell r="AK16">
            <v>0.7</v>
          </cell>
        </row>
        <row r="17">
          <cell r="A17" t="str">
            <v>冰魔塔</v>
          </cell>
          <cell r="B17" t="str">
            <v>辅助：长时间减速</v>
          </cell>
          <cell r="C17" t="str">
            <v>群体</v>
          </cell>
          <cell r="D17" t="str">
            <v>魔法</v>
          </cell>
          <cell r="G17" t="str">
            <v>加buff：检测飞行</v>
          </cell>
          <cell r="I17" t="str">
            <v>改属性：cd</v>
          </cell>
          <cell r="K17" t="str">
            <v>改技能：二次冰爆伤害</v>
          </cell>
          <cell r="M17" t="str">
            <v>改技能：概率冰冻</v>
          </cell>
          <cell r="O17" t="str">
            <v>加buff：百分比真伤</v>
          </cell>
          <cell r="Q17" t="str">
            <v>改属性：射程</v>
          </cell>
          <cell r="S17" t="str">
            <v>主动技：大范围暴风雪，减速并伤害</v>
          </cell>
          <cell r="W17">
            <v>80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100</v>
          </cell>
          <cell r="AC17">
            <v>150</v>
          </cell>
          <cell r="AD17">
            <v>300</v>
          </cell>
          <cell r="AE17">
            <v>600</v>
          </cell>
          <cell r="AF17">
            <v>22</v>
          </cell>
          <cell r="AG17">
            <v>2.75</v>
          </cell>
          <cell r="AH17">
            <v>7.5</v>
          </cell>
          <cell r="AI17">
            <v>4</v>
          </cell>
          <cell r="AJ17" t="str">
            <v>减速时间s</v>
          </cell>
          <cell r="AK17">
            <v>5</v>
          </cell>
          <cell r="AL17" t="str">
            <v>改变速率%</v>
          </cell>
          <cell r="AM17">
            <v>-50</v>
          </cell>
        </row>
        <row r="18">
          <cell r="A18" t="str">
            <v>时光塔</v>
          </cell>
          <cell r="B18" t="str">
            <v>辅助：减速+加速（cd和buff tick）</v>
          </cell>
          <cell r="C18" t="str">
            <v>群体</v>
          </cell>
          <cell r="D18" t="str">
            <v>真实</v>
          </cell>
          <cell r="E18" t="str">
            <v>√</v>
          </cell>
          <cell r="G18" t="str">
            <v>加buff：检测隐身</v>
          </cell>
          <cell r="I18" t="str">
            <v>改属性：射程</v>
          </cell>
          <cell r="K18" t="str">
            <v>改技能：生成雷电场</v>
          </cell>
          <cell r="M18" t="str">
            <v>改技能：回复无效</v>
          </cell>
          <cell r="O18" t="str">
            <v>改属性：攻击，天气增益</v>
          </cell>
          <cell r="Q18" t="str">
            <v>改属性：射程</v>
          </cell>
          <cell r="S18" t="str">
            <v>主动技：时间结界</v>
          </cell>
          <cell r="W18">
            <v>120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100</v>
          </cell>
          <cell r="AC18">
            <v>150</v>
          </cell>
          <cell r="AD18">
            <v>300</v>
          </cell>
          <cell r="AE18">
            <v>600</v>
          </cell>
          <cell r="AF18">
            <v>6</v>
          </cell>
          <cell r="AG18">
            <v>1</v>
          </cell>
          <cell r="AH18">
            <v>5</v>
          </cell>
          <cell r="AI18">
            <v>5</v>
          </cell>
          <cell r="AJ18" t="str">
            <v>改变cd%</v>
          </cell>
          <cell r="AK18">
            <v>-50</v>
          </cell>
          <cell r="AL18" t="str">
            <v>改变速率%</v>
          </cell>
          <cell r="AM18">
            <v>-30</v>
          </cell>
          <cell r="AN18" t="str">
            <v>改变buff%</v>
          </cell>
          <cell r="AO18">
            <v>-50</v>
          </cell>
        </row>
        <row r="19">
          <cell r="A19" t="str">
            <v>魔像</v>
          </cell>
          <cell r="B19" t="str">
            <v>辅助：击退</v>
          </cell>
          <cell r="C19" t="str">
            <v>群体</v>
          </cell>
          <cell r="D19" t="str">
            <v>物理</v>
          </cell>
          <cell r="G19" t="str">
            <v>加buff：检测飞行</v>
          </cell>
          <cell r="I19" t="str">
            <v>改属性：cd</v>
          </cell>
          <cell r="K19" t="str">
            <v>改技能：留下燃烧地面</v>
          </cell>
          <cell r="M19" t="str">
            <v>改技能：概率眩晕</v>
          </cell>
          <cell r="O19" t="str">
            <v>改属性：攻击，近处加成</v>
          </cell>
          <cell r="Q19" t="str">
            <v>改属性：射程</v>
          </cell>
          <cell r="S19" t="str">
            <v>主动技：召唤魔灵，群体眩晕</v>
          </cell>
          <cell r="W19">
            <v>160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100</v>
          </cell>
          <cell r="AC19">
            <v>150</v>
          </cell>
          <cell r="AD19">
            <v>300</v>
          </cell>
          <cell r="AE19">
            <v>600</v>
          </cell>
          <cell r="AF19">
            <v>18</v>
          </cell>
          <cell r="AG19">
            <v>2.75</v>
          </cell>
          <cell r="AH19">
            <v>7.5</v>
          </cell>
          <cell r="AI19">
            <v>5</v>
          </cell>
          <cell r="AJ19" t="str">
            <v>击退力</v>
          </cell>
          <cell r="AK19">
            <v>40</v>
          </cell>
        </row>
        <row r="20">
          <cell r="A20" t="str">
            <v>水晶</v>
          </cell>
          <cell r="B20" t="str">
            <v>辅助：长cd眩晕</v>
          </cell>
          <cell r="C20" t="str">
            <v>单体</v>
          </cell>
          <cell r="D20" t="str">
            <v>物理</v>
          </cell>
          <cell r="F20" t="str">
            <v>√</v>
          </cell>
          <cell r="G20" t="str">
            <v>改属性：攻击</v>
          </cell>
          <cell r="I20" t="str">
            <v>改属性：射程</v>
          </cell>
          <cell r="K20" t="str">
            <v>改技能：水晶爆裂百分比伤害</v>
          </cell>
          <cell r="M20" t="str">
            <v>改技能：弹射</v>
          </cell>
          <cell r="O20" t="str">
            <v>改属性：攻击，远处加成</v>
          </cell>
          <cell r="Q20" t="str">
            <v>改属性：cd</v>
          </cell>
          <cell r="S20" t="str">
            <v>主动技：水晶雨</v>
          </cell>
          <cell r="W20">
            <v>120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100</v>
          </cell>
          <cell r="AC20">
            <v>150</v>
          </cell>
          <cell r="AD20">
            <v>300</v>
          </cell>
          <cell r="AE20">
            <v>600</v>
          </cell>
          <cell r="AF20">
            <v>58</v>
          </cell>
          <cell r="AG20">
            <v>3.5</v>
          </cell>
          <cell r="AH20">
            <v>7.5</v>
          </cell>
          <cell r="AI20">
            <v>2</v>
          </cell>
          <cell r="AJ20" t="str">
            <v>束缚时间s</v>
          </cell>
          <cell r="AK20">
            <v>2.5</v>
          </cell>
        </row>
        <row r="21">
          <cell r="A21" t="str">
            <v>炼金塔</v>
          </cell>
          <cell r="B21" t="str">
            <v>辅助：随时间加金币</v>
          </cell>
          <cell r="C21" t="str">
            <v>/</v>
          </cell>
          <cell r="D21" t="str">
            <v>/</v>
          </cell>
          <cell r="G21" t="str">
            <v>加buff：敌人死亡爆额外金币</v>
          </cell>
          <cell r="I21" t="str">
            <v>加buff：额外获得一次金币</v>
          </cell>
          <cell r="K21" t="str">
            <v>改技能：友军加攻</v>
          </cell>
          <cell r="M21" t="str">
            <v>改技能：额外随时间加金币</v>
          </cell>
          <cell r="O21" t="str">
            <v>改属性：射程</v>
          </cell>
          <cell r="Q21" t="str">
            <v>改属性：cd，天气增益</v>
          </cell>
          <cell r="S21" t="str">
            <v>主动技：随机开1-5次金币宝箱</v>
          </cell>
          <cell r="W21">
            <v>160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100</v>
          </cell>
          <cell r="AC21">
            <v>150</v>
          </cell>
          <cell r="AD21">
            <v>300</v>
          </cell>
          <cell r="AE21">
            <v>600</v>
          </cell>
          <cell r="AF21">
            <v>0</v>
          </cell>
          <cell r="AG21">
            <v>0</v>
          </cell>
          <cell r="AH21">
            <v>7.5</v>
          </cell>
          <cell r="AI21">
            <v>1</v>
          </cell>
          <cell r="AJ21" t="str">
            <v>每秒加金币</v>
          </cell>
          <cell r="AK21">
            <v>1</v>
          </cell>
        </row>
        <row r="25">
          <cell r="A25" t="str">
            <v>天气</v>
          </cell>
          <cell r="B25" t="str">
            <v>对塔</v>
          </cell>
          <cell r="C25" t="str">
            <v>克制</v>
          </cell>
          <cell r="D25" t="str">
            <v>利好</v>
          </cell>
        </row>
        <row r="26">
          <cell r="A26" t="str">
            <v>沙尘暴</v>
          </cell>
          <cell r="B26" t="str">
            <v>塔攻击会miss</v>
          </cell>
          <cell r="C26" t="str">
            <v>高攻慢速</v>
          </cell>
          <cell r="D26" t="str">
            <v>火焰：命中加buff，加燃烧层数</v>
          </cell>
        </row>
        <row r="27">
          <cell r="A27" t="str">
            <v>雪</v>
          </cell>
          <cell r="B27" t="str">
            <v>塔攻速降低n%</v>
          </cell>
          <cell r="C27" t="str">
            <v>快速塔</v>
          </cell>
          <cell r="D27" t="str">
            <v>雷电：加buff，眩晕扩散</v>
          </cell>
        </row>
        <row r="28">
          <cell r="A28" t="str">
            <v>雾</v>
          </cell>
          <cell r="B28" t="str">
            <v>塔射程不超过n</v>
          </cell>
          <cell r="C28" t="str">
            <v>大范围塔</v>
          </cell>
          <cell r="D28" t="str">
            <v>哥布林：加属性，加攻击</v>
          </cell>
        </row>
        <row r="29">
          <cell r="A29" t="str">
            <v>雨</v>
          </cell>
          <cell r="B29" t="str">
            <v>不断清除全体对象debuff</v>
          </cell>
          <cell r="C29" t="str">
            <v>DOT塔/控制塔</v>
          </cell>
          <cell r="D29" t="str">
            <v>冰魔塔：命中加uff，短暂冰冻</v>
          </cell>
        </row>
      </sheetData>
      <sheetData sheetId="1">
        <row r="1">
          <cell r="A1">
            <v>1</v>
          </cell>
        </row>
      </sheetData>
      <sheetData sheetId="2">
        <row r="1">
          <cell r="A1" t="str">
            <v>塔</v>
          </cell>
        </row>
      </sheetData>
      <sheetData sheetId="3">
        <row r="1">
          <cell r="B1" t="str">
            <v>模型</v>
          </cell>
        </row>
      </sheetData>
      <sheetData sheetId="4"/>
      <sheetData sheetId="5">
        <row r="1">
          <cell r="A1" t="str">
            <v>关卡索引</v>
          </cell>
        </row>
      </sheetData>
      <sheetData sheetId="6">
        <row r="1">
          <cell r="A1" t="str">
            <v>索引id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名称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AIConfigId@AICfgCategory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tabSelected="1" zoomScale="70" zoomScaleNormal="70" workbookViewId="0">
      <pane ySplit="5" topLeftCell="A6" activePane="bottomLeft" state="frozen"/>
      <selection pane="bottomLeft" activeCell="E5" sqref="E5"/>
    </sheetView>
  </sheetViews>
  <sheetFormatPr defaultColWidth="9" defaultRowHeight="14.25" x14ac:dyDescent="0.2"/>
  <cols>
    <col min="1" max="1" width="9.25" style="3" customWidth="1"/>
    <col min="2" max="3" width="17.125" style="3" customWidth="1"/>
    <col min="4" max="7" width="11.5" style="3" customWidth="1"/>
    <col min="8" max="8" width="30.625" style="3" customWidth="1"/>
    <col min="9" max="9" width="11.5" style="3" customWidth="1"/>
    <col min="10" max="12" width="27.5" style="3" customWidth="1"/>
    <col min="13" max="13" width="10.5" style="3" customWidth="1"/>
    <col min="14" max="14" width="9.875" style="3" customWidth="1"/>
    <col min="15" max="17" width="6.5" style="3" customWidth="1"/>
    <col min="18" max="18" width="5.625" style="3" customWidth="1"/>
    <col min="19" max="19" width="4.5" style="3" customWidth="1"/>
    <col min="20" max="20" width="6.75" style="3" customWidth="1"/>
    <col min="21" max="21" width="15.125" style="3" customWidth="1"/>
    <col min="22" max="22" width="10.875" style="3" customWidth="1"/>
    <col min="23" max="23" width="23.375" style="3" customWidth="1"/>
    <col min="24" max="24" width="20.125" style="3" customWidth="1"/>
  </cols>
  <sheetData>
    <row r="1" spans="1:26" s="1" customFormat="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135</v>
      </c>
      <c r="G1" s="5" t="s">
        <v>136</v>
      </c>
      <c r="H1" s="5" t="s">
        <v>5</v>
      </c>
      <c r="I1" s="5" t="s">
        <v>6</v>
      </c>
      <c r="J1" s="5" t="s">
        <v>7</v>
      </c>
      <c r="K1" s="27" t="s">
        <v>114</v>
      </c>
      <c r="L1" s="28"/>
      <c r="M1" s="28"/>
      <c r="N1" s="28"/>
      <c r="O1" s="28"/>
      <c r="P1" s="28"/>
      <c r="Q1" s="29"/>
      <c r="R1" s="4" t="s">
        <v>8</v>
      </c>
      <c r="S1" s="4" t="s">
        <v>9</v>
      </c>
      <c r="T1" s="4" t="s">
        <v>10</v>
      </c>
      <c r="U1" s="4" t="s">
        <v>11</v>
      </c>
      <c r="V1" s="4" t="s">
        <v>12</v>
      </c>
      <c r="W1" s="4" t="s">
        <v>13</v>
      </c>
      <c r="X1" s="16" t="s">
        <v>14</v>
      </c>
    </row>
    <row r="2" spans="1:26" s="1" customFormat="1" x14ac:dyDescent="0.2">
      <c r="A2" s="4" t="s">
        <v>0</v>
      </c>
      <c r="B2" s="4"/>
      <c r="C2" s="4"/>
      <c r="D2" s="5"/>
      <c r="E2" s="5"/>
      <c r="F2" s="5"/>
      <c r="G2" s="5"/>
      <c r="H2" s="5"/>
      <c r="I2" s="5"/>
      <c r="J2" s="5"/>
      <c r="K2" s="22" t="s">
        <v>124</v>
      </c>
      <c r="L2" s="22" t="s">
        <v>123</v>
      </c>
      <c r="M2" s="22" t="s">
        <v>120</v>
      </c>
      <c r="N2" s="22" t="s">
        <v>119</v>
      </c>
      <c r="O2" s="22" t="s">
        <v>121</v>
      </c>
      <c r="P2" s="22" t="s">
        <v>130</v>
      </c>
      <c r="Q2" s="5" t="s">
        <v>122</v>
      </c>
      <c r="R2" s="4"/>
      <c r="S2" s="4"/>
      <c r="T2" s="4"/>
      <c r="U2" s="4"/>
      <c r="V2" s="4"/>
      <c r="W2" s="4"/>
      <c r="X2" s="17"/>
    </row>
    <row r="3" spans="1:26" s="2" customFormat="1" x14ac:dyDescent="0.2">
      <c r="A3" s="6" t="s">
        <v>15</v>
      </c>
      <c r="B3" s="6" t="s">
        <v>16</v>
      </c>
      <c r="C3" s="6" t="s">
        <v>17</v>
      </c>
      <c r="D3" s="7" t="s">
        <v>18</v>
      </c>
      <c r="E3" s="7" t="s">
        <v>19</v>
      </c>
      <c r="F3" s="7" t="s">
        <v>137</v>
      </c>
      <c r="G3" s="7" t="s">
        <v>137</v>
      </c>
      <c r="H3" s="7" t="s">
        <v>20</v>
      </c>
      <c r="I3" s="7" t="s">
        <v>19</v>
      </c>
      <c r="J3" s="7" t="s">
        <v>21</v>
      </c>
      <c r="K3" s="24" t="s">
        <v>126</v>
      </c>
      <c r="L3" s="25"/>
      <c r="M3" s="25"/>
      <c r="N3" s="25"/>
      <c r="O3" s="25"/>
      <c r="P3" s="25"/>
      <c r="Q3" s="26"/>
      <c r="R3" s="6" t="s">
        <v>22</v>
      </c>
      <c r="S3" s="6" t="s">
        <v>22</v>
      </c>
      <c r="T3" s="6" t="s">
        <v>22</v>
      </c>
      <c r="U3" s="6" t="s">
        <v>23</v>
      </c>
      <c r="V3" s="6" t="s">
        <v>22</v>
      </c>
      <c r="W3" s="18" t="s">
        <v>24</v>
      </c>
      <c r="X3" s="19" t="s">
        <v>25</v>
      </c>
    </row>
    <row r="4" spans="1:26" s="2" customFormat="1" x14ac:dyDescent="0.2">
      <c r="A4" s="6" t="s">
        <v>26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6"/>
      <c r="S4" s="6"/>
      <c r="T4" s="6"/>
      <c r="U4" s="6"/>
      <c r="V4" s="6"/>
      <c r="W4" s="6"/>
      <c r="X4" s="19"/>
    </row>
    <row r="5" spans="1:26" s="1" customFormat="1" ht="42.75" x14ac:dyDescent="0.2">
      <c r="A5" s="8" t="s">
        <v>27</v>
      </c>
      <c r="B5" s="8" t="s">
        <v>28</v>
      </c>
      <c r="C5" s="8" t="s">
        <v>29</v>
      </c>
      <c r="D5" s="8" t="s">
        <v>30</v>
      </c>
      <c r="E5" s="8" t="s">
        <v>31</v>
      </c>
      <c r="F5" s="8" t="s">
        <v>138</v>
      </c>
      <c r="G5" s="8" t="s">
        <v>139</v>
      </c>
      <c r="H5" s="9" t="s">
        <v>32</v>
      </c>
      <c r="I5" s="10" t="s">
        <v>33</v>
      </c>
      <c r="J5" s="10" t="s">
        <v>34</v>
      </c>
      <c r="K5" s="10" t="s">
        <v>115</v>
      </c>
      <c r="L5" s="10" t="s">
        <v>123</v>
      </c>
      <c r="M5" s="10" t="s">
        <v>134</v>
      </c>
      <c r="N5" s="10" t="s">
        <v>133</v>
      </c>
      <c r="O5" s="10" t="s">
        <v>132</v>
      </c>
      <c r="P5" s="10" t="s">
        <v>129</v>
      </c>
      <c r="Q5" s="10" t="s">
        <v>131</v>
      </c>
      <c r="R5" s="8" t="s">
        <v>35</v>
      </c>
      <c r="S5" s="8" t="s">
        <v>36</v>
      </c>
      <c r="T5" s="8" t="s">
        <v>37</v>
      </c>
      <c r="U5" s="8" t="s">
        <v>38</v>
      </c>
      <c r="V5" s="8" t="s">
        <v>39</v>
      </c>
      <c r="W5" s="8" t="s">
        <v>13</v>
      </c>
      <c r="X5" s="20" t="s">
        <v>40</v>
      </c>
      <c r="Y5" s="1" t="s">
        <v>41</v>
      </c>
    </row>
    <row r="6" spans="1:26" x14ac:dyDescent="0.2">
      <c r="B6" t="s">
        <v>140</v>
      </c>
      <c r="C6" s="3" t="s">
        <v>42</v>
      </c>
      <c r="D6" s="11" t="s">
        <v>42</v>
      </c>
      <c r="E6" s="11" t="b">
        <v>0</v>
      </c>
      <c r="F6" s="11">
        <v>20</v>
      </c>
      <c r="G6" s="11">
        <v>20</v>
      </c>
      <c r="H6" t="s">
        <v>240</v>
      </c>
      <c r="I6" s="11" t="b">
        <v>0</v>
      </c>
      <c r="J6" s="11" t="s">
        <v>43</v>
      </c>
      <c r="K6" s="11" t="s">
        <v>117</v>
      </c>
      <c r="L6" t="s">
        <v>245</v>
      </c>
      <c r="M6" s="3">
        <v>1</v>
      </c>
      <c r="O6" s="11"/>
      <c r="P6" s="11"/>
      <c r="R6" s="3">
        <f>VLOOKUP(Y6,[1]防御塔!$A:$AS,23,FALSE)*2^(Z6-1)</f>
        <v>15</v>
      </c>
      <c r="S6" s="3">
        <v>0</v>
      </c>
      <c r="T6" s="3">
        <f>INT(R6*0.7)</f>
        <v>10</v>
      </c>
      <c r="X6" s="23"/>
      <c r="Y6" s="3" t="s">
        <v>44</v>
      </c>
      <c r="Z6" s="21">
        <v>1</v>
      </c>
    </row>
    <row r="7" spans="1:26" x14ac:dyDescent="0.2">
      <c r="B7" t="s">
        <v>141</v>
      </c>
      <c r="C7" s="3" t="s">
        <v>42</v>
      </c>
      <c r="D7" s="11" t="s">
        <v>42</v>
      </c>
      <c r="E7" s="11" t="b">
        <v>0</v>
      </c>
      <c r="F7" s="11">
        <v>20</v>
      </c>
      <c r="G7" s="11">
        <v>20</v>
      </c>
      <c r="H7" t="s">
        <v>241</v>
      </c>
      <c r="I7" s="11" t="b">
        <v>0</v>
      </c>
      <c r="J7" s="11" t="s">
        <v>43</v>
      </c>
      <c r="K7" s="11" t="s">
        <v>117</v>
      </c>
      <c r="L7" t="s">
        <v>246</v>
      </c>
      <c r="M7" s="3">
        <v>1</v>
      </c>
      <c r="O7" s="11"/>
      <c r="P7" s="11"/>
      <c r="R7" s="3">
        <f>VLOOKUP(Y7,[1]防御塔!$A:$AS,23,FALSE)*2^(Z7-1)</f>
        <v>160</v>
      </c>
      <c r="S7" s="3">
        <v>0</v>
      </c>
      <c r="T7" s="3">
        <f t="shared" ref="T7:T57" si="0">INT(R7*0.7)</f>
        <v>112</v>
      </c>
      <c r="X7" s="23"/>
      <c r="Y7" s="3" t="s">
        <v>45</v>
      </c>
      <c r="Z7" s="21">
        <v>1</v>
      </c>
    </row>
    <row r="8" spans="1:26" x14ac:dyDescent="0.2">
      <c r="B8" t="s">
        <v>142</v>
      </c>
      <c r="C8" s="3" t="s">
        <v>346</v>
      </c>
      <c r="D8" s="11" t="s">
        <v>46</v>
      </c>
      <c r="E8" s="11" t="b">
        <v>0</v>
      </c>
      <c r="F8" s="11">
        <v>20</v>
      </c>
      <c r="G8" s="11">
        <v>20</v>
      </c>
      <c r="H8" t="s">
        <v>47</v>
      </c>
      <c r="I8" s="11" t="b">
        <v>1</v>
      </c>
      <c r="J8" s="11" t="s">
        <v>43</v>
      </c>
      <c r="K8" s="11" t="s">
        <v>117</v>
      </c>
      <c r="L8" t="s">
        <v>247</v>
      </c>
      <c r="M8" s="3">
        <v>1</v>
      </c>
      <c r="O8" s="11"/>
      <c r="P8" s="11"/>
      <c r="R8" s="3">
        <f>VLOOKUP(Y8,[1]防御塔!$A:$AS,23,FALSE)*2^(Z8-1)</f>
        <v>160</v>
      </c>
      <c r="S8" s="3">
        <v>0</v>
      </c>
      <c r="T8" s="3">
        <f t="shared" si="0"/>
        <v>112</v>
      </c>
      <c r="U8" s="3" t="str">
        <f>B9</f>
        <v>Tower_XBow2</v>
      </c>
      <c r="V8" s="3">
        <v>2</v>
      </c>
      <c r="W8" s="3" t="s">
        <v>48</v>
      </c>
      <c r="X8" s="23" t="s">
        <v>345</v>
      </c>
      <c r="Y8" s="3" t="s">
        <v>49</v>
      </c>
      <c r="Z8" s="21">
        <v>1</v>
      </c>
    </row>
    <row r="9" spans="1:26" x14ac:dyDescent="0.2">
      <c r="B9" t="s">
        <v>143</v>
      </c>
      <c r="C9" s="3" t="s">
        <v>346</v>
      </c>
      <c r="D9" s="11" t="s">
        <v>50</v>
      </c>
      <c r="E9" s="11" t="b">
        <v>0</v>
      </c>
      <c r="F9" s="11">
        <v>20</v>
      </c>
      <c r="G9" s="11">
        <v>20</v>
      </c>
      <c r="H9" t="s">
        <v>51</v>
      </c>
      <c r="I9" s="11" t="b">
        <v>1</v>
      </c>
      <c r="J9" s="11" t="s">
        <v>43</v>
      </c>
      <c r="K9" s="11" t="s">
        <v>117</v>
      </c>
      <c r="L9" t="s">
        <v>248</v>
      </c>
      <c r="M9" s="3">
        <v>2</v>
      </c>
      <c r="O9" s="11"/>
      <c r="P9" s="11"/>
      <c r="R9" s="3">
        <f>VLOOKUP(Y9,[1]防御塔!$A:$AS,23,FALSE)*2^(Z9-1)</f>
        <v>320</v>
      </c>
      <c r="S9" s="3">
        <v>0</v>
      </c>
      <c r="T9" s="3">
        <f t="shared" si="0"/>
        <v>224</v>
      </c>
      <c r="U9" s="3" t="str">
        <f>B10</f>
        <v>Tower_XBow3</v>
      </c>
      <c r="V9" s="3">
        <v>2</v>
      </c>
      <c r="W9" s="3" t="s">
        <v>48</v>
      </c>
      <c r="X9" s="23" t="s">
        <v>345</v>
      </c>
      <c r="Y9" s="3" t="s">
        <v>49</v>
      </c>
      <c r="Z9" s="21">
        <v>2</v>
      </c>
    </row>
    <row r="10" spans="1:26" x14ac:dyDescent="0.2">
      <c r="B10" t="s">
        <v>144</v>
      </c>
      <c r="C10" s="3" t="s">
        <v>346</v>
      </c>
      <c r="D10" s="11" t="s">
        <v>52</v>
      </c>
      <c r="E10" s="11" t="b">
        <v>0</v>
      </c>
      <c r="F10" s="11">
        <v>20</v>
      </c>
      <c r="G10" s="11">
        <v>20</v>
      </c>
      <c r="H10" t="s">
        <v>53</v>
      </c>
      <c r="I10" s="11" t="b">
        <v>1</v>
      </c>
      <c r="J10" s="11" t="s">
        <v>43</v>
      </c>
      <c r="K10" s="11" t="s">
        <v>117</v>
      </c>
      <c r="L10" t="s">
        <v>249</v>
      </c>
      <c r="M10" s="3">
        <v>3</v>
      </c>
      <c r="O10" s="11"/>
      <c r="P10" s="11"/>
      <c r="R10" s="3">
        <f>VLOOKUP(Y10,[1]防御塔!$A:$AS,23,FALSE)*2^(Z10-1)</f>
        <v>640</v>
      </c>
      <c r="S10" s="3">
        <v>0</v>
      </c>
      <c r="T10" s="3">
        <f t="shared" si="0"/>
        <v>448</v>
      </c>
      <c r="W10" s="3" t="s">
        <v>48</v>
      </c>
      <c r="X10" s="23" t="s">
        <v>345</v>
      </c>
      <c r="Y10" s="3" t="s">
        <v>49</v>
      </c>
      <c r="Z10" s="21">
        <v>3</v>
      </c>
    </row>
    <row r="11" spans="1:26" x14ac:dyDescent="0.2">
      <c r="B11" t="s">
        <v>145</v>
      </c>
      <c r="C11" s="3" t="s">
        <v>347</v>
      </c>
      <c r="D11" s="3" t="s">
        <v>46</v>
      </c>
      <c r="E11" s="11" t="b">
        <v>0</v>
      </c>
      <c r="F11" s="11">
        <v>20</v>
      </c>
      <c r="G11" s="11">
        <v>20</v>
      </c>
      <c r="H11" t="s">
        <v>54</v>
      </c>
      <c r="I11" s="11" t="b">
        <v>1</v>
      </c>
      <c r="J11" s="11" t="s">
        <v>43</v>
      </c>
      <c r="K11" s="11" t="s">
        <v>117</v>
      </c>
      <c r="L11" t="s">
        <v>250</v>
      </c>
      <c r="M11" s="3">
        <v>1</v>
      </c>
      <c r="O11" s="11"/>
      <c r="P11" s="11"/>
      <c r="R11" s="3">
        <f>VLOOKUP(Y11,[1]防御塔!$A:$AS,23,FALSE)*2^(Z11-1)</f>
        <v>80</v>
      </c>
      <c r="S11" s="3">
        <v>0</v>
      </c>
      <c r="T11" s="3">
        <f t="shared" si="0"/>
        <v>56</v>
      </c>
      <c r="U11" s="3" t="str">
        <f>B12</f>
        <v>Tower_Cannon2</v>
      </c>
      <c r="V11" s="3">
        <v>2</v>
      </c>
      <c r="W11" s="3" t="s">
        <v>48</v>
      </c>
      <c r="X11" s="23" t="s">
        <v>345</v>
      </c>
      <c r="Y11" s="3" t="s">
        <v>55</v>
      </c>
      <c r="Z11" s="21">
        <v>1</v>
      </c>
    </row>
    <row r="12" spans="1:26" x14ac:dyDescent="0.2">
      <c r="B12" t="s">
        <v>146</v>
      </c>
      <c r="C12" s="3" t="s">
        <v>347</v>
      </c>
      <c r="D12" s="3" t="s">
        <v>50</v>
      </c>
      <c r="E12" s="11" t="b">
        <v>0</v>
      </c>
      <c r="F12" s="11">
        <v>20</v>
      </c>
      <c r="G12" s="11">
        <v>20</v>
      </c>
      <c r="H12" t="s">
        <v>56</v>
      </c>
      <c r="I12" s="11" t="b">
        <v>1</v>
      </c>
      <c r="J12" s="11" t="s">
        <v>43</v>
      </c>
      <c r="K12" s="11" t="s">
        <v>117</v>
      </c>
      <c r="L12" t="s">
        <v>251</v>
      </c>
      <c r="M12" s="3">
        <v>2</v>
      </c>
      <c r="O12" s="11"/>
      <c r="P12" s="11"/>
      <c r="R12" s="3">
        <f>VLOOKUP(Y12,[1]防御塔!$A:$AS,23,FALSE)*2^(Z12-1)</f>
        <v>160</v>
      </c>
      <c r="S12" s="3">
        <v>0</v>
      </c>
      <c r="T12" s="3">
        <f t="shared" si="0"/>
        <v>112</v>
      </c>
      <c r="U12" s="3" t="str">
        <f>B13</f>
        <v>Tower_Cannon3</v>
      </c>
      <c r="V12" s="3">
        <v>2</v>
      </c>
      <c r="W12" s="3" t="s">
        <v>48</v>
      </c>
      <c r="X12" s="23" t="s">
        <v>345</v>
      </c>
      <c r="Y12" s="3" t="s">
        <v>55</v>
      </c>
      <c r="Z12" s="21">
        <v>2</v>
      </c>
    </row>
    <row r="13" spans="1:26" x14ac:dyDescent="0.2">
      <c r="B13" t="s">
        <v>147</v>
      </c>
      <c r="C13" s="3" t="s">
        <v>347</v>
      </c>
      <c r="D13" s="3" t="s">
        <v>52</v>
      </c>
      <c r="E13" s="11" t="b">
        <v>0</v>
      </c>
      <c r="F13" s="11">
        <v>20</v>
      </c>
      <c r="G13" s="11">
        <v>20</v>
      </c>
      <c r="H13" t="s">
        <v>57</v>
      </c>
      <c r="I13" s="11" t="b">
        <v>1</v>
      </c>
      <c r="J13" s="11" t="s">
        <v>43</v>
      </c>
      <c r="K13" s="11" t="s">
        <v>117</v>
      </c>
      <c r="L13" t="s">
        <v>252</v>
      </c>
      <c r="M13" s="3">
        <v>3</v>
      </c>
      <c r="O13" s="11"/>
      <c r="P13" s="11"/>
      <c r="R13" s="3">
        <f>VLOOKUP(Y13,[1]防御塔!$A:$AS,23,FALSE)*2^(Z13-1)</f>
        <v>320</v>
      </c>
      <c r="S13" s="3">
        <v>0</v>
      </c>
      <c r="T13" s="3">
        <f t="shared" si="0"/>
        <v>224</v>
      </c>
      <c r="W13" s="3" t="s">
        <v>48</v>
      </c>
      <c r="X13" s="23" t="s">
        <v>345</v>
      </c>
      <c r="Y13" s="3" t="s">
        <v>55</v>
      </c>
      <c r="Z13" s="21">
        <v>3</v>
      </c>
    </row>
    <row r="14" spans="1:26" x14ac:dyDescent="0.2">
      <c r="B14" t="s">
        <v>148</v>
      </c>
      <c r="C14" s="3" t="s">
        <v>42</v>
      </c>
      <c r="D14" s="11" t="s">
        <v>46</v>
      </c>
      <c r="E14" s="11" t="b">
        <v>0</v>
      </c>
      <c r="F14" s="11">
        <v>20</v>
      </c>
      <c r="G14" s="11">
        <v>20</v>
      </c>
      <c r="H14" t="s">
        <v>58</v>
      </c>
      <c r="I14" s="11" t="b">
        <v>1</v>
      </c>
      <c r="J14" s="11" t="s">
        <v>59</v>
      </c>
      <c r="K14" s="11" t="s">
        <v>117</v>
      </c>
      <c r="L14" t="s">
        <v>253</v>
      </c>
      <c r="M14" s="3">
        <v>1</v>
      </c>
      <c r="O14" s="11"/>
      <c r="P14" s="11"/>
      <c r="R14" s="3">
        <f>VLOOKUP(Y14,[1]防御塔!$A:$AS,23,FALSE)*2^(Z14-1)</f>
        <v>160</v>
      </c>
      <c r="S14" s="3">
        <v>0</v>
      </c>
      <c r="T14" s="3">
        <f t="shared" si="0"/>
        <v>112</v>
      </c>
      <c r="U14" s="3" t="str">
        <f>B15</f>
        <v>Tower_Flame2</v>
      </c>
      <c r="V14" s="3">
        <v>2</v>
      </c>
      <c r="W14" s="3" t="s">
        <v>48</v>
      </c>
      <c r="X14" s="23" t="s">
        <v>345</v>
      </c>
      <c r="Y14" s="3" t="s">
        <v>60</v>
      </c>
      <c r="Z14" s="21">
        <v>1</v>
      </c>
    </row>
    <row r="15" spans="1:26" x14ac:dyDescent="0.2">
      <c r="B15" t="s">
        <v>149</v>
      </c>
      <c r="C15" s="3" t="s">
        <v>42</v>
      </c>
      <c r="D15" s="11" t="s">
        <v>50</v>
      </c>
      <c r="E15" s="11" t="b">
        <v>0</v>
      </c>
      <c r="F15" s="11">
        <v>20</v>
      </c>
      <c r="G15" s="11">
        <v>20</v>
      </c>
      <c r="H15" t="s">
        <v>61</v>
      </c>
      <c r="I15" s="11" t="b">
        <v>1</v>
      </c>
      <c r="J15" s="11" t="s">
        <v>59</v>
      </c>
      <c r="K15" s="11" t="s">
        <v>117</v>
      </c>
      <c r="L15" t="s">
        <v>254</v>
      </c>
      <c r="M15" s="3">
        <v>2</v>
      </c>
      <c r="O15" s="11"/>
      <c r="P15" s="11"/>
      <c r="R15" s="3">
        <f>VLOOKUP(Y15,[1]防御塔!$A:$AS,23,FALSE)*2^(Z15-1)</f>
        <v>320</v>
      </c>
      <c r="S15" s="3">
        <v>0</v>
      </c>
      <c r="T15" s="3">
        <f t="shared" si="0"/>
        <v>224</v>
      </c>
      <c r="U15" s="3" t="str">
        <f>B16</f>
        <v>Tower_Flame3</v>
      </c>
      <c r="V15" s="3">
        <v>2</v>
      </c>
      <c r="W15" s="3" t="s">
        <v>48</v>
      </c>
      <c r="X15" s="23" t="s">
        <v>345</v>
      </c>
      <c r="Y15" s="3" t="s">
        <v>60</v>
      </c>
      <c r="Z15" s="21">
        <v>2</v>
      </c>
    </row>
    <row r="16" spans="1:26" x14ac:dyDescent="0.2">
      <c r="B16" t="s">
        <v>150</v>
      </c>
      <c r="C16" s="3" t="s">
        <v>42</v>
      </c>
      <c r="D16" s="11" t="s">
        <v>52</v>
      </c>
      <c r="E16" s="11" t="b">
        <v>0</v>
      </c>
      <c r="F16" s="11">
        <v>20</v>
      </c>
      <c r="G16" s="11">
        <v>20</v>
      </c>
      <c r="H16" t="s">
        <v>62</v>
      </c>
      <c r="I16" s="11" t="b">
        <v>1</v>
      </c>
      <c r="J16" s="11" t="s">
        <v>59</v>
      </c>
      <c r="K16" s="11" t="s">
        <v>117</v>
      </c>
      <c r="L16" t="s">
        <v>255</v>
      </c>
      <c r="M16" s="3">
        <v>3</v>
      </c>
      <c r="O16" s="11"/>
      <c r="P16" s="11"/>
      <c r="R16" s="3">
        <f>VLOOKUP(Y16,[1]防御塔!$A:$AS,23,FALSE)*2^(Z16-1)</f>
        <v>640</v>
      </c>
      <c r="S16" s="3">
        <v>0</v>
      </c>
      <c r="T16" s="3">
        <f t="shared" si="0"/>
        <v>448</v>
      </c>
      <c r="W16" s="3" t="s">
        <v>48</v>
      </c>
      <c r="X16" s="23" t="s">
        <v>345</v>
      </c>
      <c r="Y16" s="3" t="s">
        <v>60</v>
      </c>
      <c r="Z16" s="21">
        <v>3</v>
      </c>
    </row>
    <row r="17" spans="2:26" x14ac:dyDescent="0.2">
      <c r="B17" t="s">
        <v>151</v>
      </c>
      <c r="C17" s="3" t="s">
        <v>42</v>
      </c>
      <c r="D17" s="3" t="s">
        <v>46</v>
      </c>
      <c r="E17" s="11" t="b">
        <v>0</v>
      </c>
      <c r="F17" s="11">
        <v>20</v>
      </c>
      <c r="G17" s="11">
        <v>20</v>
      </c>
      <c r="H17" t="s">
        <v>242</v>
      </c>
      <c r="I17" s="11" t="b">
        <v>1</v>
      </c>
      <c r="J17" s="11" t="s">
        <v>59</v>
      </c>
      <c r="K17" s="11" t="s">
        <v>117</v>
      </c>
      <c r="L17" t="s">
        <v>256</v>
      </c>
      <c r="M17" s="3">
        <v>1</v>
      </c>
      <c r="O17" s="11"/>
      <c r="P17" s="11"/>
      <c r="R17" s="3">
        <f>VLOOKUP(Y17,[1]防御塔!$A:$AS,23,FALSE)*2^(Z17-1)</f>
        <v>80</v>
      </c>
      <c r="S17" s="3">
        <v>0</v>
      </c>
      <c r="T17" s="3">
        <f t="shared" si="0"/>
        <v>56</v>
      </c>
      <c r="U17" s="3" t="str">
        <f>B18</f>
        <v>Tower_AcidMist2</v>
      </c>
      <c r="V17" s="3">
        <v>2</v>
      </c>
      <c r="W17" s="3" t="s">
        <v>48</v>
      </c>
      <c r="X17" s="23" t="s">
        <v>345</v>
      </c>
      <c r="Y17" s="3" t="s">
        <v>343</v>
      </c>
      <c r="Z17" s="21">
        <v>1</v>
      </c>
    </row>
    <row r="18" spans="2:26" x14ac:dyDescent="0.2">
      <c r="B18" t="s">
        <v>152</v>
      </c>
      <c r="C18" s="3" t="s">
        <v>42</v>
      </c>
      <c r="D18" s="3" t="s">
        <v>50</v>
      </c>
      <c r="E18" s="11" t="b">
        <v>0</v>
      </c>
      <c r="F18" s="11">
        <v>20</v>
      </c>
      <c r="G18" s="11">
        <v>20</v>
      </c>
      <c r="H18" t="s">
        <v>243</v>
      </c>
      <c r="I18" s="11" t="b">
        <v>1</v>
      </c>
      <c r="J18" s="11" t="s">
        <v>59</v>
      </c>
      <c r="K18" s="11" t="s">
        <v>117</v>
      </c>
      <c r="L18" t="s">
        <v>257</v>
      </c>
      <c r="M18" s="3">
        <v>2</v>
      </c>
      <c r="O18" s="11"/>
      <c r="P18" s="11"/>
      <c r="R18" s="3">
        <f>VLOOKUP(Y18,[1]防御塔!$A:$AS,23,FALSE)*2^(Z18-1)</f>
        <v>160</v>
      </c>
      <c r="S18" s="3">
        <v>0</v>
      </c>
      <c r="T18" s="3">
        <f t="shared" si="0"/>
        <v>112</v>
      </c>
      <c r="U18" s="3" t="str">
        <f>B19</f>
        <v>Tower_AcidMist3</v>
      </c>
      <c r="V18" s="3">
        <v>2</v>
      </c>
      <c r="W18" s="3" t="s">
        <v>48</v>
      </c>
      <c r="X18" s="23" t="s">
        <v>345</v>
      </c>
      <c r="Y18" s="3" t="s">
        <v>343</v>
      </c>
      <c r="Z18" s="21">
        <v>2</v>
      </c>
    </row>
    <row r="19" spans="2:26" x14ac:dyDescent="0.2">
      <c r="B19" t="s">
        <v>153</v>
      </c>
      <c r="C19" s="3" t="s">
        <v>42</v>
      </c>
      <c r="D19" s="3" t="s">
        <v>52</v>
      </c>
      <c r="E19" s="11" t="b">
        <v>0</v>
      </c>
      <c r="F19" s="11">
        <v>20</v>
      </c>
      <c r="G19" s="11">
        <v>20</v>
      </c>
      <c r="H19" t="s">
        <v>244</v>
      </c>
      <c r="I19" s="11" t="b">
        <v>1</v>
      </c>
      <c r="J19" s="11" t="s">
        <v>59</v>
      </c>
      <c r="K19" s="11" t="s">
        <v>117</v>
      </c>
      <c r="L19" t="s">
        <v>258</v>
      </c>
      <c r="M19" s="3">
        <v>3</v>
      </c>
      <c r="O19" s="11"/>
      <c r="P19" s="11"/>
      <c r="R19" s="3">
        <f>VLOOKUP(Y19,[1]防御塔!$A:$AS,23,FALSE)*2^(Z19-1)</f>
        <v>320</v>
      </c>
      <c r="S19" s="3">
        <v>0</v>
      </c>
      <c r="T19" s="3">
        <f t="shared" si="0"/>
        <v>224</v>
      </c>
      <c r="W19" s="3" t="s">
        <v>48</v>
      </c>
      <c r="X19" s="23" t="s">
        <v>345</v>
      </c>
      <c r="Y19" s="3" t="s">
        <v>343</v>
      </c>
      <c r="Z19" s="21">
        <v>3</v>
      </c>
    </row>
    <row r="20" spans="2:26" x14ac:dyDescent="0.2">
      <c r="B20" t="s">
        <v>154</v>
      </c>
      <c r="C20" s="3" t="s">
        <v>42</v>
      </c>
      <c r="D20" s="11" t="s">
        <v>46</v>
      </c>
      <c r="E20" s="11" t="b">
        <v>0</v>
      </c>
      <c r="F20" s="11">
        <v>20</v>
      </c>
      <c r="G20" s="11">
        <v>20</v>
      </c>
      <c r="H20" t="s">
        <v>63</v>
      </c>
      <c r="I20" s="11" t="b">
        <v>1</v>
      </c>
      <c r="J20" s="11" t="s">
        <v>59</v>
      </c>
      <c r="K20" s="11" t="s">
        <v>117</v>
      </c>
      <c r="L20" t="s">
        <v>259</v>
      </c>
      <c r="M20" s="3">
        <v>1</v>
      </c>
      <c r="O20" s="11"/>
      <c r="P20" s="11"/>
      <c r="R20" s="3">
        <f>VLOOKUP(Y20,[1]防御塔!$A:$AS,23,FALSE)*2^(Z20-1)</f>
        <v>80</v>
      </c>
      <c r="S20" s="3">
        <v>0</v>
      </c>
      <c r="T20" s="3">
        <f t="shared" si="0"/>
        <v>56</v>
      </c>
      <c r="U20" s="3" t="str">
        <f>B21</f>
        <v>Tower_Draco2</v>
      </c>
      <c r="V20" s="3">
        <v>2</v>
      </c>
      <c r="W20" s="3" t="s">
        <v>48</v>
      </c>
      <c r="X20" s="23" t="s">
        <v>345</v>
      </c>
      <c r="Y20" s="3" t="s">
        <v>64</v>
      </c>
      <c r="Z20" s="21">
        <v>1</v>
      </c>
    </row>
    <row r="21" spans="2:26" x14ac:dyDescent="0.2">
      <c r="B21" t="s">
        <v>155</v>
      </c>
      <c r="C21" s="3" t="s">
        <v>42</v>
      </c>
      <c r="D21" s="11" t="s">
        <v>50</v>
      </c>
      <c r="E21" s="11" t="b">
        <v>0</v>
      </c>
      <c r="F21" s="11">
        <v>20</v>
      </c>
      <c r="G21" s="11">
        <v>20</v>
      </c>
      <c r="H21" t="s">
        <v>65</v>
      </c>
      <c r="I21" s="11" t="b">
        <v>1</v>
      </c>
      <c r="J21" s="11" t="s">
        <v>59</v>
      </c>
      <c r="K21" s="11" t="s">
        <v>117</v>
      </c>
      <c r="L21" t="s">
        <v>260</v>
      </c>
      <c r="M21" s="3">
        <v>2</v>
      </c>
      <c r="O21" s="11"/>
      <c r="P21" s="11"/>
      <c r="R21" s="3">
        <f>VLOOKUP(Y21,[1]防御塔!$A:$AS,23,FALSE)*2^(Z21-1)</f>
        <v>160</v>
      </c>
      <c r="S21" s="3">
        <v>0</v>
      </c>
      <c r="T21" s="3">
        <f t="shared" si="0"/>
        <v>112</v>
      </c>
      <c r="U21" s="3" t="str">
        <f>B22</f>
        <v>Tower_Draco3</v>
      </c>
      <c r="V21" s="3">
        <v>2</v>
      </c>
      <c r="W21" s="3" t="s">
        <v>48</v>
      </c>
      <c r="X21" s="23" t="s">
        <v>345</v>
      </c>
      <c r="Y21" s="3" t="s">
        <v>64</v>
      </c>
      <c r="Z21" s="21">
        <v>2</v>
      </c>
    </row>
    <row r="22" spans="2:26" x14ac:dyDescent="0.2">
      <c r="B22" t="s">
        <v>156</v>
      </c>
      <c r="C22" s="3" t="s">
        <v>42</v>
      </c>
      <c r="D22" s="11" t="s">
        <v>52</v>
      </c>
      <c r="E22" s="11" t="b">
        <v>0</v>
      </c>
      <c r="F22" s="11">
        <v>20</v>
      </c>
      <c r="G22" s="11">
        <v>20</v>
      </c>
      <c r="H22" t="s">
        <v>66</v>
      </c>
      <c r="I22" s="11" t="b">
        <v>1</v>
      </c>
      <c r="J22" s="11" t="s">
        <v>59</v>
      </c>
      <c r="K22" s="11" t="s">
        <v>117</v>
      </c>
      <c r="L22" t="s">
        <v>261</v>
      </c>
      <c r="M22" s="3">
        <v>3</v>
      </c>
      <c r="O22" s="11"/>
      <c r="P22" s="11"/>
      <c r="R22" s="3">
        <f>VLOOKUP(Y22,[1]防御塔!$A:$AS,23,FALSE)*2^(Z22-1)</f>
        <v>320</v>
      </c>
      <c r="S22" s="3">
        <v>0</v>
      </c>
      <c r="T22" s="3">
        <f t="shared" si="0"/>
        <v>224</v>
      </c>
      <c r="W22" s="3" t="s">
        <v>48</v>
      </c>
      <c r="X22" s="23" t="s">
        <v>345</v>
      </c>
      <c r="Y22" s="3" t="s">
        <v>64</v>
      </c>
      <c r="Z22" s="21">
        <v>3</v>
      </c>
    </row>
    <row r="23" spans="2:26" x14ac:dyDescent="0.2">
      <c r="B23" t="s">
        <v>157</v>
      </c>
      <c r="C23" s="3" t="s">
        <v>42</v>
      </c>
      <c r="D23" s="11" t="s">
        <v>46</v>
      </c>
      <c r="E23" s="11" t="b">
        <v>0</v>
      </c>
      <c r="F23" s="11">
        <v>20</v>
      </c>
      <c r="G23" s="11">
        <v>20</v>
      </c>
      <c r="H23" t="s">
        <v>67</v>
      </c>
      <c r="I23" s="11" t="b">
        <v>1</v>
      </c>
      <c r="J23" s="11" t="s">
        <v>59</v>
      </c>
      <c r="K23" s="11" t="s">
        <v>117</v>
      </c>
      <c r="L23" t="s">
        <v>262</v>
      </c>
      <c r="M23" s="3">
        <v>1</v>
      </c>
      <c r="O23" s="11"/>
      <c r="P23" s="11"/>
      <c r="R23" s="3">
        <f>VLOOKUP(Y23,[1]防御塔!$A:$AS,23,FALSE)*2^(Z23-1)</f>
        <v>50</v>
      </c>
      <c r="S23" s="3">
        <v>0</v>
      </c>
      <c r="T23" s="3">
        <f t="shared" si="0"/>
        <v>35</v>
      </c>
      <c r="U23" s="3" t="str">
        <f>B24</f>
        <v>Tower_Thunder2</v>
      </c>
      <c r="V23" s="3">
        <v>2</v>
      </c>
      <c r="W23" s="3" t="s">
        <v>48</v>
      </c>
      <c r="X23" s="23" t="s">
        <v>345</v>
      </c>
      <c r="Y23" s="3" t="s">
        <v>68</v>
      </c>
      <c r="Z23" s="21">
        <v>1</v>
      </c>
    </row>
    <row r="24" spans="2:26" x14ac:dyDescent="0.2">
      <c r="B24" t="s">
        <v>158</v>
      </c>
      <c r="C24" s="3" t="s">
        <v>42</v>
      </c>
      <c r="D24" s="11" t="s">
        <v>50</v>
      </c>
      <c r="E24" s="11" t="b">
        <v>0</v>
      </c>
      <c r="F24" s="11">
        <v>20</v>
      </c>
      <c r="G24" s="11">
        <v>20</v>
      </c>
      <c r="H24" t="s">
        <v>69</v>
      </c>
      <c r="I24" s="11" t="b">
        <v>1</v>
      </c>
      <c r="J24" s="11" t="s">
        <v>59</v>
      </c>
      <c r="K24" s="11" t="s">
        <v>117</v>
      </c>
      <c r="L24" t="s">
        <v>263</v>
      </c>
      <c r="M24" s="3">
        <v>2</v>
      </c>
      <c r="O24" s="11"/>
      <c r="P24" s="11"/>
      <c r="R24" s="3">
        <f>VLOOKUP(Y24,[1]防御塔!$A:$AS,23,FALSE)*2^(Z24-1)</f>
        <v>100</v>
      </c>
      <c r="S24" s="3">
        <v>0</v>
      </c>
      <c r="T24" s="3">
        <f t="shared" si="0"/>
        <v>70</v>
      </c>
      <c r="U24" s="3" t="str">
        <f>B25</f>
        <v>Tower_Thunder3</v>
      </c>
      <c r="V24" s="3">
        <v>2</v>
      </c>
      <c r="W24" s="3" t="s">
        <v>48</v>
      </c>
      <c r="X24" s="23" t="s">
        <v>345</v>
      </c>
      <c r="Y24" s="3" t="s">
        <v>68</v>
      </c>
      <c r="Z24" s="21">
        <v>2</v>
      </c>
    </row>
    <row r="25" spans="2:26" x14ac:dyDescent="0.2">
      <c r="B25" t="s">
        <v>159</v>
      </c>
      <c r="C25" s="3" t="s">
        <v>42</v>
      </c>
      <c r="D25" s="11" t="s">
        <v>52</v>
      </c>
      <c r="E25" s="11" t="b">
        <v>0</v>
      </c>
      <c r="F25" s="11">
        <v>20</v>
      </c>
      <c r="G25" s="11">
        <v>20</v>
      </c>
      <c r="H25" t="s">
        <v>70</v>
      </c>
      <c r="I25" s="11" t="b">
        <v>1</v>
      </c>
      <c r="J25" s="11" t="s">
        <v>59</v>
      </c>
      <c r="K25" s="11" t="s">
        <v>117</v>
      </c>
      <c r="L25" t="s">
        <v>264</v>
      </c>
      <c r="M25" s="3">
        <v>3</v>
      </c>
      <c r="O25" s="11"/>
      <c r="P25" s="11"/>
      <c r="R25" s="3">
        <f>VLOOKUP(Y25,[1]防御塔!$A:$AS,23,FALSE)*2^(Z25-1)</f>
        <v>200</v>
      </c>
      <c r="S25" s="3">
        <v>0</v>
      </c>
      <c r="T25" s="3">
        <f t="shared" si="0"/>
        <v>140</v>
      </c>
      <c r="W25" s="3" t="s">
        <v>48</v>
      </c>
      <c r="X25" s="23" t="s">
        <v>345</v>
      </c>
      <c r="Y25" s="3" t="s">
        <v>68</v>
      </c>
      <c r="Z25" s="21">
        <v>3</v>
      </c>
    </row>
    <row r="26" spans="2:26" x14ac:dyDescent="0.2">
      <c r="B26" t="s">
        <v>160</v>
      </c>
      <c r="C26" s="3" t="s">
        <v>42</v>
      </c>
      <c r="D26" s="11" t="s">
        <v>46</v>
      </c>
      <c r="E26" s="11" t="b">
        <v>0</v>
      </c>
      <c r="F26" s="11">
        <v>20</v>
      </c>
      <c r="G26" s="11">
        <v>20</v>
      </c>
      <c r="H26" t="s">
        <v>71</v>
      </c>
      <c r="I26" s="11" t="b">
        <v>1</v>
      </c>
      <c r="J26" s="11" t="s">
        <v>59</v>
      </c>
      <c r="K26" s="11" t="s">
        <v>117</v>
      </c>
      <c r="L26" t="s">
        <v>265</v>
      </c>
      <c r="M26" s="3">
        <v>1</v>
      </c>
      <c r="O26" s="11"/>
      <c r="P26" s="11"/>
      <c r="R26" s="3">
        <f>VLOOKUP(Y26,[1]防御塔!$A:$AS,23,FALSE)*2^(Z26-1)</f>
        <v>80</v>
      </c>
      <c r="S26" s="3">
        <v>0</v>
      </c>
      <c r="T26" s="3">
        <f t="shared" si="0"/>
        <v>56</v>
      </c>
      <c r="U26" s="3" t="str">
        <f>B27</f>
        <v>Tower_IceTower2</v>
      </c>
      <c r="V26" s="3">
        <v>2</v>
      </c>
      <c r="W26" s="3" t="s">
        <v>48</v>
      </c>
      <c r="X26" s="23" t="s">
        <v>345</v>
      </c>
      <c r="Y26" s="3" t="s">
        <v>72</v>
      </c>
      <c r="Z26" s="21">
        <v>1</v>
      </c>
    </row>
    <row r="27" spans="2:26" x14ac:dyDescent="0.2">
      <c r="B27" t="s">
        <v>161</v>
      </c>
      <c r="C27" s="3" t="s">
        <v>42</v>
      </c>
      <c r="D27" s="11" t="s">
        <v>50</v>
      </c>
      <c r="E27" s="11" t="b">
        <v>0</v>
      </c>
      <c r="F27" s="11">
        <v>20</v>
      </c>
      <c r="G27" s="11">
        <v>20</v>
      </c>
      <c r="H27" t="s">
        <v>73</v>
      </c>
      <c r="I27" s="11" t="b">
        <v>1</v>
      </c>
      <c r="J27" s="11" t="s">
        <v>59</v>
      </c>
      <c r="K27" s="11" t="s">
        <v>117</v>
      </c>
      <c r="L27" t="s">
        <v>266</v>
      </c>
      <c r="M27" s="3">
        <v>2</v>
      </c>
      <c r="O27" s="11"/>
      <c r="P27" s="11"/>
      <c r="R27" s="3">
        <f>VLOOKUP(Y27,[1]防御塔!$A:$AS,23,FALSE)*2^(Z27-1)</f>
        <v>160</v>
      </c>
      <c r="S27" s="3">
        <v>0</v>
      </c>
      <c r="T27" s="3">
        <f t="shared" si="0"/>
        <v>112</v>
      </c>
      <c r="U27" s="3" t="str">
        <f>B28</f>
        <v>Tower_IceTower3</v>
      </c>
      <c r="V27" s="3">
        <v>2</v>
      </c>
      <c r="W27" s="3" t="s">
        <v>48</v>
      </c>
      <c r="X27" s="23" t="s">
        <v>345</v>
      </c>
      <c r="Y27" s="3" t="s">
        <v>72</v>
      </c>
      <c r="Z27" s="21">
        <v>2</v>
      </c>
    </row>
    <row r="28" spans="2:26" x14ac:dyDescent="0.2">
      <c r="B28" t="s">
        <v>162</v>
      </c>
      <c r="C28" s="3" t="s">
        <v>42</v>
      </c>
      <c r="D28" s="11" t="s">
        <v>52</v>
      </c>
      <c r="E28" s="11" t="b">
        <v>0</v>
      </c>
      <c r="F28" s="11">
        <v>20</v>
      </c>
      <c r="G28" s="11">
        <v>20</v>
      </c>
      <c r="H28" t="s">
        <v>74</v>
      </c>
      <c r="I28" s="11" t="b">
        <v>1</v>
      </c>
      <c r="J28" s="11" t="s">
        <v>59</v>
      </c>
      <c r="K28" s="11" t="s">
        <v>117</v>
      </c>
      <c r="L28" t="s">
        <v>267</v>
      </c>
      <c r="M28" s="3">
        <v>3</v>
      </c>
      <c r="O28" s="11"/>
      <c r="P28" s="11"/>
      <c r="R28" s="3">
        <f>VLOOKUP(Y28,[1]防御塔!$A:$AS,23,FALSE)*2^(Z28-1)</f>
        <v>320</v>
      </c>
      <c r="S28" s="3">
        <v>0</v>
      </c>
      <c r="T28" s="3">
        <f t="shared" si="0"/>
        <v>224</v>
      </c>
      <c r="W28" s="3" t="s">
        <v>48</v>
      </c>
      <c r="X28" s="23" t="s">
        <v>345</v>
      </c>
      <c r="Y28" s="3" t="s">
        <v>72</v>
      </c>
      <c r="Z28" s="21">
        <v>3</v>
      </c>
    </row>
    <row r="29" spans="2:26" x14ac:dyDescent="0.2">
      <c r="B29" t="s">
        <v>163</v>
      </c>
      <c r="C29" s="3" t="s">
        <v>42</v>
      </c>
      <c r="D29" s="14" t="s">
        <v>46</v>
      </c>
      <c r="E29" s="11" t="b">
        <v>0</v>
      </c>
      <c r="F29" s="11">
        <v>20</v>
      </c>
      <c r="G29" s="11">
        <v>20</v>
      </c>
      <c r="H29" t="s">
        <v>75</v>
      </c>
      <c r="I29" s="11" t="b">
        <v>1</v>
      </c>
      <c r="J29" s="11" t="s">
        <v>59</v>
      </c>
      <c r="K29" s="11" t="s">
        <v>117</v>
      </c>
      <c r="L29" t="s">
        <v>268</v>
      </c>
      <c r="M29" s="3">
        <v>1</v>
      </c>
      <c r="O29" s="11"/>
      <c r="P29" s="11"/>
      <c r="R29" s="3">
        <f>VLOOKUP(Y29,[1]防御塔!$A:$AS,23,FALSE)*2^(Z29-1)</f>
        <v>120</v>
      </c>
      <c r="S29" s="3">
        <v>0</v>
      </c>
      <c r="T29" s="3">
        <f t="shared" si="0"/>
        <v>84</v>
      </c>
      <c r="U29" s="3" t="str">
        <f>B30</f>
        <v>Tower_SpeedTower2</v>
      </c>
      <c r="V29" s="3">
        <v>2</v>
      </c>
      <c r="W29" s="3" t="s">
        <v>48</v>
      </c>
      <c r="X29" s="23" t="s">
        <v>345</v>
      </c>
      <c r="Y29" s="3" t="s">
        <v>344</v>
      </c>
      <c r="Z29" s="21">
        <v>1</v>
      </c>
    </row>
    <row r="30" spans="2:26" x14ac:dyDescent="0.2">
      <c r="B30" t="s">
        <v>164</v>
      </c>
      <c r="C30" s="3" t="s">
        <v>42</v>
      </c>
      <c r="D30" s="14" t="s">
        <v>50</v>
      </c>
      <c r="E30" s="11" t="b">
        <v>0</v>
      </c>
      <c r="F30" s="11">
        <v>20</v>
      </c>
      <c r="G30" s="11">
        <v>20</v>
      </c>
      <c r="H30" t="s">
        <v>76</v>
      </c>
      <c r="I30" s="11" t="b">
        <v>1</v>
      </c>
      <c r="J30" s="11" t="s">
        <v>59</v>
      </c>
      <c r="K30" s="11" t="s">
        <v>117</v>
      </c>
      <c r="L30" t="s">
        <v>269</v>
      </c>
      <c r="M30" s="3">
        <v>2</v>
      </c>
      <c r="O30" s="11"/>
      <c r="P30" s="11"/>
      <c r="R30" s="3">
        <f>VLOOKUP(Y30,[1]防御塔!$A:$AS,23,FALSE)*2^(Z30-1)</f>
        <v>240</v>
      </c>
      <c r="S30" s="3">
        <v>0</v>
      </c>
      <c r="T30" s="3">
        <f t="shared" si="0"/>
        <v>168</v>
      </c>
      <c r="U30" s="3" t="str">
        <f>B31</f>
        <v>Tower_SpeedTower3</v>
      </c>
      <c r="V30" s="3">
        <v>2</v>
      </c>
      <c r="W30" s="3" t="s">
        <v>48</v>
      </c>
      <c r="X30" s="23" t="s">
        <v>345</v>
      </c>
      <c r="Y30" s="3" t="s">
        <v>344</v>
      </c>
      <c r="Z30" s="21">
        <v>2</v>
      </c>
    </row>
    <row r="31" spans="2:26" x14ac:dyDescent="0.2">
      <c r="B31" t="s">
        <v>165</v>
      </c>
      <c r="C31" s="3" t="s">
        <v>42</v>
      </c>
      <c r="D31" s="14" t="s">
        <v>52</v>
      </c>
      <c r="E31" s="11" t="b">
        <v>0</v>
      </c>
      <c r="F31" s="11">
        <v>20</v>
      </c>
      <c r="G31" s="11">
        <v>20</v>
      </c>
      <c r="H31" t="s">
        <v>77</v>
      </c>
      <c r="I31" s="11" t="b">
        <v>1</v>
      </c>
      <c r="J31" s="11" t="s">
        <v>59</v>
      </c>
      <c r="K31" s="11" t="s">
        <v>117</v>
      </c>
      <c r="L31" t="s">
        <v>270</v>
      </c>
      <c r="M31" s="3">
        <v>3</v>
      </c>
      <c r="O31" s="11"/>
      <c r="P31" s="11"/>
      <c r="R31" s="3">
        <f>VLOOKUP(Y31,[1]防御塔!$A:$AS,23,FALSE)*2^(Z31-1)</f>
        <v>480</v>
      </c>
      <c r="S31" s="3">
        <v>0</v>
      </c>
      <c r="T31" s="3">
        <f t="shared" si="0"/>
        <v>336</v>
      </c>
      <c r="W31" s="3" t="s">
        <v>48</v>
      </c>
      <c r="X31" s="23" t="s">
        <v>345</v>
      </c>
      <c r="Y31" s="3" t="s">
        <v>344</v>
      </c>
      <c r="Z31" s="21">
        <v>3</v>
      </c>
    </row>
    <row r="32" spans="2:26" x14ac:dyDescent="0.2">
      <c r="B32" t="s">
        <v>166</v>
      </c>
      <c r="C32" s="3" t="s">
        <v>42</v>
      </c>
      <c r="D32" s="11" t="s">
        <v>46</v>
      </c>
      <c r="E32" s="11" t="b">
        <v>0</v>
      </c>
      <c r="F32" s="11">
        <v>20</v>
      </c>
      <c r="G32" s="11">
        <v>20</v>
      </c>
      <c r="H32" t="s">
        <v>90</v>
      </c>
      <c r="I32" s="11" t="b">
        <v>1</v>
      </c>
      <c r="J32" s="11" t="s">
        <v>59</v>
      </c>
      <c r="K32" s="11" t="s">
        <v>117</v>
      </c>
      <c r="L32" t="s">
        <v>271</v>
      </c>
      <c r="M32" s="3">
        <v>1</v>
      </c>
      <c r="O32" s="11"/>
      <c r="P32" s="11"/>
      <c r="R32" s="3">
        <f>VLOOKUP(Y32,[1]防御塔!$A:$AS,23,FALSE)*2^(Z32-1)</f>
        <v>80</v>
      </c>
      <c r="S32" s="3">
        <v>0</v>
      </c>
      <c r="T32" s="3">
        <f t="shared" si="0"/>
        <v>56</v>
      </c>
      <c r="U32" s="3" t="str">
        <f>B33</f>
        <v>Tower_MystOrb2</v>
      </c>
      <c r="V32" s="3">
        <v>2</v>
      </c>
      <c r="W32" s="3" t="s">
        <v>48</v>
      </c>
      <c r="X32" s="23" t="s">
        <v>345</v>
      </c>
      <c r="Y32" s="21" t="s">
        <v>79</v>
      </c>
      <c r="Z32" s="3">
        <v>1</v>
      </c>
    </row>
    <row r="33" spans="1:26" x14ac:dyDescent="0.2">
      <c r="B33" t="s">
        <v>167</v>
      </c>
      <c r="C33" s="3" t="s">
        <v>42</v>
      </c>
      <c r="D33" s="11" t="s">
        <v>50</v>
      </c>
      <c r="E33" s="11" t="b">
        <v>0</v>
      </c>
      <c r="F33" s="11">
        <v>20</v>
      </c>
      <c r="G33" s="11">
        <v>20</v>
      </c>
      <c r="H33" t="s">
        <v>93</v>
      </c>
      <c r="I33" s="11" t="b">
        <v>1</v>
      </c>
      <c r="J33" s="11" t="s">
        <v>59</v>
      </c>
      <c r="K33" s="11" t="s">
        <v>117</v>
      </c>
      <c r="L33" t="s">
        <v>272</v>
      </c>
      <c r="M33" s="3">
        <v>2</v>
      </c>
      <c r="O33" s="11"/>
      <c r="P33" s="11"/>
      <c r="R33" s="3">
        <f>VLOOKUP(Y33,[1]防御塔!$A:$AS,23,FALSE)*2^(Z33-1)</f>
        <v>160</v>
      </c>
      <c r="S33" s="3">
        <v>0</v>
      </c>
      <c r="T33" s="3">
        <f t="shared" si="0"/>
        <v>112</v>
      </c>
      <c r="U33" s="3" t="str">
        <f>B34</f>
        <v>Tower_MystOrb3</v>
      </c>
      <c r="V33" s="3">
        <v>2</v>
      </c>
      <c r="W33" s="3" t="s">
        <v>48</v>
      </c>
      <c r="X33" s="23" t="s">
        <v>345</v>
      </c>
      <c r="Y33" s="21" t="s">
        <v>79</v>
      </c>
      <c r="Z33" s="3">
        <v>2</v>
      </c>
    </row>
    <row r="34" spans="1:26" x14ac:dyDescent="0.2">
      <c r="B34" t="s">
        <v>168</v>
      </c>
      <c r="C34" s="3" t="s">
        <v>42</v>
      </c>
      <c r="D34" s="11" t="s">
        <v>52</v>
      </c>
      <c r="E34" s="11" t="b">
        <v>0</v>
      </c>
      <c r="F34" s="11">
        <v>20</v>
      </c>
      <c r="G34" s="11">
        <v>20</v>
      </c>
      <c r="H34" t="s">
        <v>94</v>
      </c>
      <c r="I34" s="11" t="b">
        <v>1</v>
      </c>
      <c r="J34" s="11" t="s">
        <v>59</v>
      </c>
      <c r="K34" s="11" t="s">
        <v>117</v>
      </c>
      <c r="L34" t="s">
        <v>273</v>
      </c>
      <c r="M34" s="3">
        <v>3</v>
      </c>
      <c r="O34" s="11"/>
      <c r="P34" s="11"/>
      <c r="R34" s="3">
        <f>VLOOKUP(Y34,[1]防御塔!$A:$AS,23,FALSE)*2^(Z34-1)</f>
        <v>320</v>
      </c>
      <c r="S34" s="3">
        <v>0</v>
      </c>
      <c r="T34" s="3">
        <f t="shared" si="0"/>
        <v>224</v>
      </c>
      <c r="W34" s="3" t="s">
        <v>48</v>
      </c>
      <c r="X34" s="23" t="s">
        <v>345</v>
      </c>
      <c r="Y34" s="21" t="s">
        <v>79</v>
      </c>
      <c r="Z34" s="3">
        <v>3</v>
      </c>
    </row>
    <row r="35" spans="1:26" x14ac:dyDescent="0.2">
      <c r="B35" t="s">
        <v>169</v>
      </c>
      <c r="C35" s="3" t="s">
        <v>42</v>
      </c>
      <c r="D35" s="11" t="s">
        <v>46</v>
      </c>
      <c r="E35" s="11" t="b">
        <v>0</v>
      </c>
      <c r="F35" s="11">
        <v>20</v>
      </c>
      <c r="G35" s="11">
        <v>20</v>
      </c>
      <c r="H35" t="s">
        <v>107</v>
      </c>
      <c r="I35" s="11" t="b">
        <v>1</v>
      </c>
      <c r="J35" s="11" t="s">
        <v>59</v>
      </c>
      <c r="K35" s="11" t="s">
        <v>117</v>
      </c>
      <c r="L35" t="s">
        <v>274</v>
      </c>
      <c r="M35" s="3">
        <v>1</v>
      </c>
      <c r="O35" s="11"/>
      <c r="P35" s="11"/>
      <c r="R35" s="3">
        <f>VLOOKUP(Y35,[1]防御塔!$A:$AS,23,FALSE)*2^(Z35-1)</f>
        <v>120</v>
      </c>
      <c r="S35" s="3">
        <v>0</v>
      </c>
      <c r="T35" s="3">
        <f t="shared" si="0"/>
        <v>84</v>
      </c>
      <c r="U35" s="3" t="str">
        <f>B36</f>
        <v>Tower_Alchemy2</v>
      </c>
      <c r="V35" s="3">
        <v>2</v>
      </c>
      <c r="W35" s="3" t="s">
        <v>48</v>
      </c>
      <c r="X35" s="23" t="s">
        <v>345</v>
      </c>
      <c r="Y35" s="21" t="s">
        <v>83</v>
      </c>
      <c r="Z35" s="3">
        <v>1</v>
      </c>
    </row>
    <row r="36" spans="1:26" x14ac:dyDescent="0.2">
      <c r="B36" t="s">
        <v>170</v>
      </c>
      <c r="C36" s="3" t="s">
        <v>42</v>
      </c>
      <c r="D36" s="11" t="s">
        <v>50</v>
      </c>
      <c r="E36" s="11" t="b">
        <v>0</v>
      </c>
      <c r="F36" s="11">
        <v>20</v>
      </c>
      <c r="G36" s="11">
        <v>20</v>
      </c>
      <c r="H36" t="s">
        <v>109</v>
      </c>
      <c r="I36" s="11" t="b">
        <v>1</v>
      </c>
      <c r="J36" s="11" t="s">
        <v>59</v>
      </c>
      <c r="K36" s="11" t="s">
        <v>117</v>
      </c>
      <c r="L36" t="s">
        <v>275</v>
      </c>
      <c r="M36" s="3">
        <v>2</v>
      </c>
      <c r="O36" s="11"/>
      <c r="P36" s="11"/>
      <c r="R36" s="3">
        <f>VLOOKUP(Y36,[1]防御塔!$A:$AS,23,FALSE)*2^(Z36-1)</f>
        <v>240</v>
      </c>
      <c r="S36" s="3">
        <v>0</v>
      </c>
      <c r="T36" s="3">
        <f t="shared" si="0"/>
        <v>168</v>
      </c>
      <c r="U36" s="3" t="str">
        <f>B37</f>
        <v>Tower_Alchemy3</v>
      </c>
      <c r="V36" s="3">
        <v>2</v>
      </c>
      <c r="W36" s="3" t="s">
        <v>48</v>
      </c>
      <c r="X36" s="23" t="s">
        <v>345</v>
      </c>
      <c r="Y36" s="21" t="s">
        <v>83</v>
      </c>
      <c r="Z36" s="3">
        <v>2</v>
      </c>
    </row>
    <row r="37" spans="1:26" x14ac:dyDescent="0.2">
      <c r="B37" t="s">
        <v>171</v>
      </c>
      <c r="C37" s="3" t="s">
        <v>42</v>
      </c>
      <c r="D37" s="11" t="s">
        <v>52</v>
      </c>
      <c r="E37" s="11" t="b">
        <v>0</v>
      </c>
      <c r="F37" s="11">
        <v>20</v>
      </c>
      <c r="G37" s="11">
        <v>20</v>
      </c>
      <c r="H37" t="s">
        <v>110</v>
      </c>
      <c r="I37" s="11" t="b">
        <v>1</v>
      </c>
      <c r="J37" s="11" t="s">
        <v>59</v>
      </c>
      <c r="K37" s="11" t="s">
        <v>117</v>
      </c>
      <c r="L37" t="s">
        <v>276</v>
      </c>
      <c r="M37" s="3">
        <v>3</v>
      </c>
      <c r="O37" s="11"/>
      <c r="P37" s="11"/>
      <c r="R37" s="3">
        <f>VLOOKUP(Y37,[1]防御塔!$A:$AS,23,FALSE)*2^(Z37-1)</f>
        <v>480</v>
      </c>
      <c r="S37" s="3">
        <v>0</v>
      </c>
      <c r="T37" s="3">
        <f t="shared" si="0"/>
        <v>336</v>
      </c>
      <c r="W37" s="3" t="s">
        <v>48</v>
      </c>
      <c r="X37" s="23" t="s">
        <v>345</v>
      </c>
      <c r="Y37" s="21" t="s">
        <v>83</v>
      </c>
      <c r="Z37" s="3">
        <v>3</v>
      </c>
    </row>
    <row r="38" spans="1:26" x14ac:dyDescent="0.2">
      <c r="B38" t="s">
        <v>172</v>
      </c>
      <c r="C38" s="3" t="s">
        <v>42</v>
      </c>
      <c r="D38" s="11" t="s">
        <v>46</v>
      </c>
      <c r="E38" s="11" t="b">
        <v>0</v>
      </c>
      <c r="F38" s="11">
        <v>20</v>
      </c>
      <c r="G38" s="11">
        <v>20</v>
      </c>
      <c r="H38" t="s">
        <v>78</v>
      </c>
      <c r="I38" s="11" t="b">
        <v>1</v>
      </c>
      <c r="J38" s="11" t="s">
        <v>59</v>
      </c>
      <c r="K38" s="11" t="s">
        <v>117</v>
      </c>
      <c r="L38" t="s">
        <v>277</v>
      </c>
      <c r="M38" s="3">
        <v>1</v>
      </c>
      <c r="O38" s="11"/>
      <c r="P38" s="11"/>
      <c r="R38" s="3">
        <f>VLOOKUP(Y38,[1]防御塔!$A:$AS,23,FALSE)*2^(Z38-1)</f>
        <v>120</v>
      </c>
      <c r="S38" s="3">
        <v>0</v>
      </c>
      <c r="T38" s="3">
        <f t="shared" si="0"/>
        <v>84</v>
      </c>
      <c r="U38" s="3" t="str">
        <f>B39</f>
        <v>Tower_Scorpio2</v>
      </c>
      <c r="V38" s="3">
        <v>2</v>
      </c>
      <c r="W38" s="3" t="s">
        <v>48</v>
      </c>
      <c r="X38" s="23" t="s">
        <v>345</v>
      </c>
      <c r="Y38" s="21" t="s">
        <v>87</v>
      </c>
      <c r="Z38" s="3">
        <v>1</v>
      </c>
    </row>
    <row r="39" spans="1:26" x14ac:dyDescent="0.2">
      <c r="B39" t="s">
        <v>173</v>
      </c>
      <c r="C39" s="3" t="s">
        <v>42</v>
      </c>
      <c r="D39" s="11" t="s">
        <v>50</v>
      </c>
      <c r="E39" s="11" t="b">
        <v>0</v>
      </c>
      <c r="F39" s="11">
        <v>20</v>
      </c>
      <c r="G39" s="11">
        <v>20</v>
      </c>
      <c r="H39" t="s">
        <v>80</v>
      </c>
      <c r="I39" s="11" t="b">
        <v>1</v>
      </c>
      <c r="J39" s="11" t="s">
        <v>59</v>
      </c>
      <c r="K39" s="11" t="s">
        <v>117</v>
      </c>
      <c r="L39" t="s">
        <v>278</v>
      </c>
      <c r="M39" s="3">
        <v>2</v>
      </c>
      <c r="O39" s="11"/>
      <c r="P39" s="11"/>
      <c r="R39" s="3">
        <f>VLOOKUP(Y39,[1]防御塔!$A:$AS,23,FALSE)*2^(Z39-1)</f>
        <v>240</v>
      </c>
      <c r="S39" s="3">
        <v>0</v>
      </c>
      <c r="T39" s="3">
        <f t="shared" si="0"/>
        <v>168</v>
      </c>
      <c r="U39" s="3" t="str">
        <f>B40</f>
        <v>Tower_Scorpio3</v>
      </c>
      <c r="V39" s="3">
        <v>2</v>
      </c>
      <c r="W39" s="3" t="s">
        <v>48</v>
      </c>
      <c r="X39" s="23" t="s">
        <v>345</v>
      </c>
      <c r="Y39" s="21" t="s">
        <v>87</v>
      </c>
      <c r="Z39" s="3">
        <v>2</v>
      </c>
    </row>
    <row r="40" spans="1:26" x14ac:dyDescent="0.2">
      <c r="B40" t="s">
        <v>174</v>
      </c>
      <c r="C40" s="3" t="s">
        <v>42</v>
      </c>
      <c r="D40" s="11" t="s">
        <v>52</v>
      </c>
      <c r="E40" s="11" t="b">
        <v>0</v>
      </c>
      <c r="F40" s="11">
        <v>20</v>
      </c>
      <c r="G40" s="11">
        <v>20</v>
      </c>
      <c r="H40" t="s">
        <v>81</v>
      </c>
      <c r="I40" s="11" t="b">
        <v>1</v>
      </c>
      <c r="J40" s="11" t="s">
        <v>59</v>
      </c>
      <c r="K40" s="11" t="s">
        <v>117</v>
      </c>
      <c r="L40" t="s">
        <v>279</v>
      </c>
      <c r="M40" s="3">
        <v>3</v>
      </c>
      <c r="O40" s="11"/>
      <c r="P40" s="11"/>
      <c r="R40" s="3">
        <f>VLOOKUP(Y40,[1]防御塔!$A:$AS,23,FALSE)*2^(Z40-1)</f>
        <v>480</v>
      </c>
      <c r="S40" s="3">
        <v>0</v>
      </c>
      <c r="T40" s="3">
        <f t="shared" si="0"/>
        <v>336</v>
      </c>
      <c r="W40" s="3" t="s">
        <v>48</v>
      </c>
      <c r="X40" s="23" t="s">
        <v>345</v>
      </c>
      <c r="Y40" s="21" t="s">
        <v>87</v>
      </c>
      <c r="Z40" s="3">
        <v>3</v>
      </c>
    </row>
    <row r="41" spans="1:26" x14ac:dyDescent="0.2">
      <c r="A41"/>
      <c r="B41" t="s">
        <v>175</v>
      </c>
      <c r="C41" s="3" t="s">
        <v>42</v>
      </c>
      <c r="D41" s="11" t="s">
        <v>46</v>
      </c>
      <c r="E41" s="11" t="b">
        <v>0</v>
      </c>
      <c r="F41" s="11">
        <v>20</v>
      </c>
      <c r="G41" s="11">
        <v>20</v>
      </c>
      <c r="H41" t="s">
        <v>95</v>
      </c>
      <c r="I41" s="11" t="b">
        <v>1</v>
      </c>
      <c r="J41" s="11" t="s">
        <v>91</v>
      </c>
      <c r="K41" s="11" t="s">
        <v>117</v>
      </c>
      <c r="L41" t="s">
        <v>280</v>
      </c>
      <c r="M41" s="3">
        <v>1</v>
      </c>
      <c r="O41" s="11"/>
      <c r="P41" s="11"/>
      <c r="R41" s="3">
        <f>VLOOKUP(Y41,[1]防御塔!$A:$AS,23,FALSE)*2^(Z41-1)</f>
        <v>120</v>
      </c>
      <c r="S41" s="3">
        <v>0</v>
      </c>
      <c r="T41" s="3">
        <f t="shared" si="0"/>
        <v>84</v>
      </c>
      <c r="U41" s="3" t="str">
        <f>B42</f>
        <v>Tower_Crystal2</v>
      </c>
      <c r="V41" s="3">
        <v>2</v>
      </c>
      <c r="W41" s="3" t="s">
        <v>48</v>
      </c>
      <c r="X41" s="23" t="s">
        <v>345</v>
      </c>
      <c r="Y41" s="21" t="s">
        <v>92</v>
      </c>
      <c r="Z41" s="3">
        <v>1</v>
      </c>
    </row>
    <row r="42" spans="1:26" x14ac:dyDescent="0.2">
      <c r="A42"/>
      <c r="B42" t="s">
        <v>176</v>
      </c>
      <c r="C42" s="3" t="s">
        <v>42</v>
      </c>
      <c r="D42" s="11" t="s">
        <v>50</v>
      </c>
      <c r="E42" s="11" t="b">
        <v>0</v>
      </c>
      <c r="F42" s="11">
        <v>20</v>
      </c>
      <c r="G42" s="11">
        <v>20</v>
      </c>
      <c r="H42" t="s">
        <v>97</v>
      </c>
      <c r="I42" s="11" t="b">
        <v>1</v>
      </c>
      <c r="J42" s="11" t="s">
        <v>91</v>
      </c>
      <c r="K42" s="11" t="s">
        <v>117</v>
      </c>
      <c r="L42" t="s">
        <v>281</v>
      </c>
      <c r="M42" s="3">
        <v>2</v>
      </c>
      <c r="O42" s="11"/>
      <c r="P42" s="11"/>
      <c r="R42" s="3">
        <f>VLOOKUP(Y42,[1]防御塔!$A:$AS,23,FALSE)*2^(Z42-1)</f>
        <v>240</v>
      </c>
      <c r="S42" s="3">
        <v>0</v>
      </c>
      <c r="T42" s="3">
        <f t="shared" si="0"/>
        <v>168</v>
      </c>
      <c r="U42" s="3" t="str">
        <f>B43</f>
        <v>Tower_Crystal3</v>
      </c>
      <c r="V42" s="3">
        <v>2</v>
      </c>
      <c r="W42" s="3" t="s">
        <v>48</v>
      </c>
      <c r="X42" s="23" t="s">
        <v>345</v>
      </c>
      <c r="Y42" s="21" t="s">
        <v>92</v>
      </c>
      <c r="Z42" s="3">
        <v>2</v>
      </c>
    </row>
    <row r="43" spans="1:26" x14ac:dyDescent="0.2">
      <c r="A43"/>
      <c r="B43" t="s">
        <v>177</v>
      </c>
      <c r="C43" s="3" t="s">
        <v>42</v>
      </c>
      <c r="D43" s="11" t="s">
        <v>52</v>
      </c>
      <c r="E43" s="11" t="b">
        <v>0</v>
      </c>
      <c r="F43" s="11">
        <v>20</v>
      </c>
      <c r="G43" s="11">
        <v>20</v>
      </c>
      <c r="H43" t="s">
        <v>98</v>
      </c>
      <c r="I43" s="11" t="b">
        <v>1</v>
      </c>
      <c r="J43" s="11" t="s">
        <v>91</v>
      </c>
      <c r="K43" s="11" t="s">
        <v>117</v>
      </c>
      <c r="L43" t="s">
        <v>282</v>
      </c>
      <c r="M43" s="3">
        <v>3</v>
      </c>
      <c r="O43" s="11"/>
      <c r="P43" s="11"/>
      <c r="R43" s="3">
        <f>VLOOKUP(Y43,[1]防御塔!$A:$AS,23,FALSE)*2^(Z43-1)</f>
        <v>480</v>
      </c>
      <c r="S43" s="3">
        <v>0</v>
      </c>
      <c r="T43" s="3">
        <f t="shared" si="0"/>
        <v>336</v>
      </c>
      <c r="W43" s="3" t="s">
        <v>48</v>
      </c>
      <c r="X43" s="23" t="s">
        <v>345</v>
      </c>
      <c r="Y43" s="21" t="s">
        <v>92</v>
      </c>
      <c r="Z43" s="3">
        <v>3</v>
      </c>
    </row>
    <row r="44" spans="1:26" x14ac:dyDescent="0.2">
      <c r="A44"/>
      <c r="B44" t="s">
        <v>178</v>
      </c>
      <c r="C44" s="3" t="s">
        <v>42</v>
      </c>
      <c r="D44" s="11" t="s">
        <v>46</v>
      </c>
      <c r="E44" s="11" t="b">
        <v>0</v>
      </c>
      <c r="F44" s="11">
        <v>20</v>
      </c>
      <c r="G44" s="11">
        <v>20</v>
      </c>
      <c r="H44" t="s">
        <v>82</v>
      </c>
      <c r="I44" s="11" t="b">
        <v>1</v>
      </c>
      <c r="J44" s="11" t="s">
        <v>59</v>
      </c>
      <c r="K44" s="11" t="s">
        <v>117</v>
      </c>
      <c r="L44" t="s">
        <v>283</v>
      </c>
      <c r="M44" s="3">
        <v>1</v>
      </c>
      <c r="O44" s="11"/>
      <c r="P44" s="11"/>
      <c r="R44" s="3">
        <f>VLOOKUP(Y44,[1]防御塔!$A:$AS,23,FALSE)*2^(Z44-1)</f>
        <v>120</v>
      </c>
      <c r="S44" s="3">
        <v>0</v>
      </c>
      <c r="T44" s="3">
        <f t="shared" si="0"/>
        <v>84</v>
      </c>
      <c r="U44" s="3" t="str">
        <f>B45</f>
        <v>Tower_Goblin2</v>
      </c>
      <c r="V44" s="3">
        <v>2</v>
      </c>
      <c r="W44" s="3" t="s">
        <v>48</v>
      </c>
      <c r="X44" s="23" t="s">
        <v>345</v>
      </c>
      <c r="Y44" s="21" t="s">
        <v>96</v>
      </c>
      <c r="Z44" s="3">
        <v>1</v>
      </c>
    </row>
    <row r="45" spans="1:26" x14ac:dyDescent="0.2">
      <c r="A45"/>
      <c r="B45" t="s">
        <v>179</v>
      </c>
      <c r="C45" s="3" t="s">
        <v>42</v>
      </c>
      <c r="D45" s="11" t="s">
        <v>50</v>
      </c>
      <c r="E45" s="11" t="b">
        <v>0</v>
      </c>
      <c r="F45" s="11">
        <v>20</v>
      </c>
      <c r="G45" s="11">
        <v>20</v>
      </c>
      <c r="H45" t="s">
        <v>84</v>
      </c>
      <c r="I45" s="11" t="b">
        <v>1</v>
      </c>
      <c r="J45" s="11" t="s">
        <v>59</v>
      </c>
      <c r="K45" s="11" t="s">
        <v>117</v>
      </c>
      <c r="L45" t="s">
        <v>284</v>
      </c>
      <c r="M45" s="3">
        <v>2</v>
      </c>
      <c r="O45" s="11"/>
      <c r="P45" s="11"/>
      <c r="R45" s="3">
        <f>VLOOKUP(Y45,[1]防御塔!$A:$AS,23,FALSE)*2^(Z45-1)</f>
        <v>240</v>
      </c>
      <c r="S45" s="3">
        <v>0</v>
      </c>
      <c r="T45" s="3">
        <f t="shared" si="0"/>
        <v>168</v>
      </c>
      <c r="U45" s="3" t="str">
        <f>B46</f>
        <v>Tower_Goblin3</v>
      </c>
      <c r="V45" s="3">
        <v>2</v>
      </c>
      <c r="W45" s="3" t="s">
        <v>48</v>
      </c>
      <c r="X45" s="23" t="s">
        <v>345</v>
      </c>
      <c r="Y45" s="21" t="s">
        <v>96</v>
      </c>
      <c r="Z45" s="3">
        <v>2</v>
      </c>
    </row>
    <row r="46" spans="1:26" x14ac:dyDescent="0.2">
      <c r="A46"/>
      <c r="B46" t="s">
        <v>180</v>
      </c>
      <c r="C46" s="3" t="s">
        <v>42</v>
      </c>
      <c r="D46" s="11" t="s">
        <v>52</v>
      </c>
      <c r="E46" s="11" t="b">
        <v>0</v>
      </c>
      <c r="F46" s="11">
        <v>20</v>
      </c>
      <c r="G46" s="11">
        <v>20</v>
      </c>
      <c r="H46" t="s">
        <v>85</v>
      </c>
      <c r="I46" s="11" t="b">
        <v>1</v>
      </c>
      <c r="J46" s="11" t="s">
        <v>59</v>
      </c>
      <c r="K46" s="11" t="s">
        <v>117</v>
      </c>
      <c r="L46" t="s">
        <v>285</v>
      </c>
      <c r="M46" s="3">
        <v>3</v>
      </c>
      <c r="O46" s="11"/>
      <c r="P46" s="11"/>
      <c r="R46" s="3">
        <f>VLOOKUP(Y46,[1]防御塔!$A:$AS,23,FALSE)*2^(Z46-1)</f>
        <v>480</v>
      </c>
      <c r="S46" s="3">
        <v>0</v>
      </c>
      <c r="T46" s="3">
        <f t="shared" si="0"/>
        <v>336</v>
      </c>
      <c r="W46" s="3" t="s">
        <v>48</v>
      </c>
      <c r="X46" s="23" t="s">
        <v>345</v>
      </c>
      <c r="Y46" s="21" t="s">
        <v>96</v>
      </c>
      <c r="Z46" s="3">
        <v>3</v>
      </c>
    </row>
    <row r="47" spans="1:26" x14ac:dyDescent="0.2">
      <c r="A47"/>
      <c r="B47" t="s">
        <v>181</v>
      </c>
      <c r="C47" s="3" t="s">
        <v>42</v>
      </c>
      <c r="D47" s="11" t="s">
        <v>46</v>
      </c>
      <c r="E47" s="11" t="b">
        <v>0</v>
      </c>
      <c r="F47" s="11">
        <v>0</v>
      </c>
      <c r="G47" s="11">
        <v>0</v>
      </c>
      <c r="H47" t="s">
        <v>99</v>
      </c>
      <c r="I47" s="11" t="b">
        <v>1</v>
      </c>
      <c r="J47" s="11" t="s">
        <v>59</v>
      </c>
      <c r="K47" s="11" t="s">
        <v>117</v>
      </c>
      <c r="L47" t="s">
        <v>286</v>
      </c>
      <c r="M47" s="3">
        <v>1</v>
      </c>
      <c r="O47" s="11"/>
      <c r="P47" s="11"/>
      <c r="R47" s="3">
        <f>VLOOKUP(Y47,[1]防御塔!$A:$AS,23,FALSE)*2^(Z47-1)</f>
        <v>120</v>
      </c>
      <c r="S47" s="3">
        <v>0</v>
      </c>
      <c r="T47" s="3">
        <f t="shared" si="0"/>
        <v>84</v>
      </c>
      <c r="U47" s="3" t="str">
        <f>B48</f>
        <v>Tower_Rocket2</v>
      </c>
      <c r="V47" s="3">
        <v>2</v>
      </c>
      <c r="W47" s="3" t="s">
        <v>48</v>
      </c>
      <c r="X47" s="23" t="s">
        <v>345</v>
      </c>
      <c r="Y47" s="21" t="s">
        <v>100</v>
      </c>
      <c r="Z47" s="3">
        <v>1</v>
      </c>
    </row>
    <row r="48" spans="1:26" x14ac:dyDescent="0.2">
      <c r="A48"/>
      <c r="B48" t="s">
        <v>182</v>
      </c>
      <c r="C48" s="3" t="s">
        <v>42</v>
      </c>
      <c r="D48" s="11" t="s">
        <v>50</v>
      </c>
      <c r="E48" s="11" t="b">
        <v>0</v>
      </c>
      <c r="F48" s="11">
        <v>0</v>
      </c>
      <c r="G48" s="11">
        <v>0</v>
      </c>
      <c r="H48" t="s">
        <v>101</v>
      </c>
      <c r="I48" s="11" t="b">
        <v>1</v>
      </c>
      <c r="J48" s="11" t="s">
        <v>59</v>
      </c>
      <c r="K48" s="11" t="s">
        <v>117</v>
      </c>
      <c r="L48" t="s">
        <v>287</v>
      </c>
      <c r="M48" s="3">
        <v>2</v>
      </c>
      <c r="O48" s="11"/>
      <c r="P48" s="11"/>
      <c r="R48" s="3">
        <f>VLOOKUP(Y48,[1]防御塔!$A:$AS,23,FALSE)*2^(Z48-1)</f>
        <v>240</v>
      </c>
      <c r="S48" s="3">
        <v>0</v>
      </c>
      <c r="T48" s="3">
        <f t="shared" si="0"/>
        <v>168</v>
      </c>
      <c r="U48" s="3" t="str">
        <f>B49</f>
        <v>Tower_Rocket3</v>
      </c>
      <c r="V48" s="3">
        <v>2</v>
      </c>
      <c r="W48" s="3" t="s">
        <v>48</v>
      </c>
      <c r="X48" s="23" t="s">
        <v>345</v>
      </c>
      <c r="Y48" s="21" t="s">
        <v>100</v>
      </c>
      <c r="Z48" s="3">
        <v>2</v>
      </c>
    </row>
    <row r="49" spans="1:26" x14ac:dyDescent="0.2">
      <c r="A49"/>
      <c r="B49" t="s">
        <v>183</v>
      </c>
      <c r="C49" s="3" t="s">
        <v>42</v>
      </c>
      <c r="D49" s="11" t="s">
        <v>52</v>
      </c>
      <c r="E49" s="11" t="b">
        <v>0</v>
      </c>
      <c r="F49" s="11">
        <v>0</v>
      </c>
      <c r="G49" s="11">
        <v>0</v>
      </c>
      <c r="H49" t="s">
        <v>102</v>
      </c>
      <c r="I49" s="11" t="b">
        <v>1</v>
      </c>
      <c r="J49" s="11" t="s">
        <v>59</v>
      </c>
      <c r="K49" s="11" t="s">
        <v>117</v>
      </c>
      <c r="L49" t="s">
        <v>288</v>
      </c>
      <c r="M49" s="3">
        <v>3</v>
      </c>
      <c r="O49" s="11"/>
      <c r="P49" s="11"/>
      <c r="R49" s="3">
        <f>VLOOKUP(Y49,[1]防御塔!$A:$AS,23,FALSE)*2^(Z49-1)</f>
        <v>480</v>
      </c>
      <c r="S49" s="3">
        <v>0</v>
      </c>
      <c r="T49" s="3">
        <f t="shared" si="0"/>
        <v>336</v>
      </c>
      <c r="W49" s="3" t="s">
        <v>48</v>
      </c>
      <c r="X49" s="23" t="s">
        <v>345</v>
      </c>
      <c r="Y49" s="21" t="s">
        <v>100</v>
      </c>
      <c r="Z49" s="3">
        <v>3</v>
      </c>
    </row>
    <row r="50" spans="1:26" x14ac:dyDescent="0.2">
      <c r="A50"/>
      <c r="B50" t="s">
        <v>184</v>
      </c>
      <c r="C50" s="3" t="s">
        <v>42</v>
      </c>
      <c r="D50" s="11" t="s">
        <v>46</v>
      </c>
      <c r="E50" s="11" t="b">
        <v>0</v>
      </c>
      <c r="F50" s="11">
        <v>20</v>
      </c>
      <c r="G50" s="11">
        <v>20</v>
      </c>
      <c r="H50" t="s">
        <v>86</v>
      </c>
      <c r="I50" s="11" t="b">
        <v>1</v>
      </c>
      <c r="J50" s="11" t="s">
        <v>91</v>
      </c>
      <c r="K50" s="11" t="s">
        <v>117</v>
      </c>
      <c r="L50" t="s">
        <v>289</v>
      </c>
      <c r="M50" s="3">
        <v>1</v>
      </c>
      <c r="O50" s="11"/>
      <c r="P50" s="11"/>
      <c r="R50" s="3">
        <f>VLOOKUP(Y50,[1]防御塔!$A:$AS,23,FALSE)*2^(Z50-1)</f>
        <v>160</v>
      </c>
      <c r="S50" s="3">
        <v>0</v>
      </c>
      <c r="T50" s="3">
        <f t="shared" si="0"/>
        <v>112</v>
      </c>
      <c r="U50" s="3" t="str">
        <f>B51</f>
        <v>Tower_Bomb2</v>
      </c>
      <c r="V50" s="3">
        <v>2</v>
      </c>
      <c r="W50" s="3" t="s">
        <v>48</v>
      </c>
      <c r="X50" s="23" t="s">
        <v>345</v>
      </c>
      <c r="Y50" s="21" t="s">
        <v>104</v>
      </c>
      <c r="Z50" s="3">
        <v>1</v>
      </c>
    </row>
    <row r="51" spans="1:26" x14ac:dyDescent="0.2">
      <c r="A51"/>
      <c r="B51" t="s">
        <v>185</v>
      </c>
      <c r="C51" s="3" t="s">
        <v>42</v>
      </c>
      <c r="D51" s="11" t="s">
        <v>50</v>
      </c>
      <c r="E51" s="11" t="b">
        <v>0</v>
      </c>
      <c r="F51" s="11">
        <v>20</v>
      </c>
      <c r="G51" s="11">
        <v>20</v>
      </c>
      <c r="H51" t="s">
        <v>88</v>
      </c>
      <c r="I51" s="11" t="b">
        <v>1</v>
      </c>
      <c r="J51" s="11" t="s">
        <v>91</v>
      </c>
      <c r="K51" s="11" t="s">
        <v>117</v>
      </c>
      <c r="L51" t="s">
        <v>290</v>
      </c>
      <c r="M51" s="3">
        <v>2</v>
      </c>
      <c r="O51" s="11"/>
      <c r="P51" s="11"/>
      <c r="R51" s="3">
        <f>VLOOKUP(Y51,[1]防御塔!$A:$AS,23,FALSE)*2^(Z51-1)</f>
        <v>320</v>
      </c>
      <c r="S51" s="3">
        <v>0</v>
      </c>
      <c r="T51" s="3">
        <f t="shared" si="0"/>
        <v>224</v>
      </c>
      <c r="U51" s="3" t="str">
        <f>B52</f>
        <v>Tower_Bomb3</v>
      </c>
      <c r="V51" s="3">
        <v>2</v>
      </c>
      <c r="W51" s="3" t="s">
        <v>48</v>
      </c>
      <c r="X51" s="23" t="s">
        <v>345</v>
      </c>
      <c r="Y51" s="21" t="s">
        <v>104</v>
      </c>
      <c r="Z51" s="3">
        <v>2</v>
      </c>
    </row>
    <row r="52" spans="1:26" x14ac:dyDescent="0.2">
      <c r="A52"/>
      <c r="B52" t="s">
        <v>186</v>
      </c>
      <c r="C52" s="3" t="s">
        <v>42</v>
      </c>
      <c r="D52" s="11" t="s">
        <v>52</v>
      </c>
      <c r="E52" s="11" t="b">
        <v>0</v>
      </c>
      <c r="F52" s="11">
        <v>20</v>
      </c>
      <c r="G52" s="11">
        <v>20</v>
      </c>
      <c r="H52" t="s">
        <v>89</v>
      </c>
      <c r="I52" s="11" t="b">
        <v>1</v>
      </c>
      <c r="J52" s="11" t="s">
        <v>91</v>
      </c>
      <c r="K52" s="11" t="s">
        <v>117</v>
      </c>
      <c r="L52" t="s">
        <v>291</v>
      </c>
      <c r="M52" s="3">
        <v>3</v>
      </c>
      <c r="O52" s="11"/>
      <c r="P52" s="11"/>
      <c r="R52" s="3">
        <f>VLOOKUP(Y52,[1]防御塔!$A:$AS,23,FALSE)*2^(Z52-1)</f>
        <v>640</v>
      </c>
      <c r="S52" s="3">
        <v>0</v>
      </c>
      <c r="T52" s="3">
        <f t="shared" si="0"/>
        <v>448</v>
      </c>
      <c r="W52" s="3" t="s">
        <v>48</v>
      </c>
      <c r="X52" s="23" t="s">
        <v>345</v>
      </c>
      <c r="Y52" s="21" t="s">
        <v>104</v>
      </c>
      <c r="Z52" s="3">
        <v>3</v>
      </c>
    </row>
    <row r="53" spans="1:26" x14ac:dyDescent="0.2">
      <c r="B53" t="s">
        <v>187</v>
      </c>
      <c r="C53" s="3" t="s">
        <v>42</v>
      </c>
      <c r="D53" s="14" t="s">
        <v>46</v>
      </c>
      <c r="E53" s="11" t="b">
        <v>0</v>
      </c>
      <c r="F53" s="11">
        <v>20</v>
      </c>
      <c r="G53" s="11">
        <v>20</v>
      </c>
      <c r="H53" t="s">
        <v>103</v>
      </c>
      <c r="I53" s="11" t="b">
        <v>1</v>
      </c>
      <c r="J53" s="11" t="s">
        <v>59</v>
      </c>
      <c r="K53" s="11" t="s">
        <v>117</v>
      </c>
      <c r="L53" t="s">
        <v>292</v>
      </c>
      <c r="M53" s="3">
        <v>1</v>
      </c>
      <c r="O53" s="11"/>
      <c r="P53" s="11"/>
      <c r="R53" s="3">
        <f>VLOOKUP(Y53,[1]防御塔!$A:$AS,23,FALSE)*2^(Z53-1)</f>
        <v>160</v>
      </c>
      <c r="S53" s="3">
        <v>0</v>
      </c>
      <c r="T53" s="3">
        <f t="shared" si="0"/>
        <v>112</v>
      </c>
      <c r="U53" s="3" t="str">
        <f>B54</f>
        <v>Tower_Golem2</v>
      </c>
      <c r="V53" s="3">
        <v>2</v>
      </c>
      <c r="W53" s="3" t="s">
        <v>48</v>
      </c>
      <c r="X53" s="23" t="s">
        <v>345</v>
      </c>
      <c r="Y53" s="21" t="s">
        <v>108</v>
      </c>
      <c r="Z53" s="3">
        <v>1</v>
      </c>
    </row>
    <row r="54" spans="1:26" x14ac:dyDescent="0.2">
      <c r="B54" s="12" t="s">
        <v>188</v>
      </c>
      <c r="C54" s="3" t="s">
        <v>42</v>
      </c>
      <c r="D54" s="14" t="s">
        <v>50</v>
      </c>
      <c r="E54" s="11" t="b">
        <v>0</v>
      </c>
      <c r="F54" s="11">
        <v>20</v>
      </c>
      <c r="G54" s="11">
        <v>20</v>
      </c>
      <c r="H54" s="12" t="s">
        <v>105</v>
      </c>
      <c r="I54" s="11" t="b">
        <v>1</v>
      </c>
      <c r="J54" s="11" t="s">
        <v>59</v>
      </c>
      <c r="K54" s="11" t="s">
        <v>117</v>
      </c>
      <c r="L54" s="12" t="s">
        <v>293</v>
      </c>
      <c r="M54" s="3">
        <v>2</v>
      </c>
      <c r="O54" s="11"/>
      <c r="P54" s="11"/>
      <c r="R54" s="3">
        <f>VLOOKUP(Y54,[1]防御塔!$A:$AS,23,FALSE)*2^(Z54-1)</f>
        <v>320</v>
      </c>
      <c r="S54" s="3">
        <v>0</v>
      </c>
      <c r="T54" s="3">
        <f t="shared" si="0"/>
        <v>224</v>
      </c>
      <c r="U54" s="3" t="str">
        <f>B55</f>
        <v>Tower_Golem3</v>
      </c>
      <c r="V54" s="3">
        <v>2</v>
      </c>
      <c r="W54" s="3" t="s">
        <v>48</v>
      </c>
      <c r="X54" s="23" t="s">
        <v>345</v>
      </c>
      <c r="Y54" s="21" t="s">
        <v>108</v>
      </c>
      <c r="Z54" s="3">
        <v>2</v>
      </c>
    </row>
    <row r="55" spans="1:26" x14ac:dyDescent="0.2">
      <c r="B55" s="12" t="s">
        <v>189</v>
      </c>
      <c r="C55" s="3" t="s">
        <v>42</v>
      </c>
      <c r="D55" s="14" t="s">
        <v>52</v>
      </c>
      <c r="E55" s="11" t="b">
        <v>0</v>
      </c>
      <c r="F55" s="11">
        <v>20</v>
      </c>
      <c r="G55" s="11">
        <v>20</v>
      </c>
      <c r="H55" s="12" t="s">
        <v>106</v>
      </c>
      <c r="I55" s="11" t="b">
        <v>1</v>
      </c>
      <c r="J55" s="11" t="s">
        <v>59</v>
      </c>
      <c r="K55" s="11" t="s">
        <v>117</v>
      </c>
      <c r="L55" s="12" t="s">
        <v>294</v>
      </c>
      <c r="M55" s="3">
        <v>3</v>
      </c>
      <c r="O55" s="11"/>
      <c r="P55" s="11"/>
      <c r="R55" s="3">
        <f>VLOOKUP(Y55,[1]防御塔!$A:$AS,23,FALSE)*2^(Z55-1)</f>
        <v>640</v>
      </c>
      <c r="S55" s="3">
        <v>0</v>
      </c>
      <c r="T55" s="3">
        <f t="shared" si="0"/>
        <v>448</v>
      </c>
      <c r="W55" s="3" t="s">
        <v>48</v>
      </c>
      <c r="X55" s="23" t="s">
        <v>345</v>
      </c>
      <c r="Y55" s="21" t="s">
        <v>108</v>
      </c>
      <c r="Z55" s="3">
        <v>3</v>
      </c>
    </row>
    <row r="56" spans="1:26" x14ac:dyDescent="0.2">
      <c r="D56" s="14"/>
      <c r="E56" s="14"/>
      <c r="F56" s="14"/>
      <c r="G56" s="14"/>
      <c r="H56" s="14"/>
      <c r="I56" s="14"/>
      <c r="J56" s="14"/>
      <c r="K56" s="14"/>
      <c r="O56" s="14"/>
      <c r="P56" s="14"/>
    </row>
    <row r="57" spans="1:26" x14ac:dyDescent="0.2">
      <c r="B57" s="3" t="s">
        <v>111</v>
      </c>
      <c r="C57" s="3" t="s">
        <v>42</v>
      </c>
      <c r="D57" s="3" t="s">
        <v>46</v>
      </c>
      <c r="E57" s="11" t="b">
        <v>0</v>
      </c>
      <c r="F57" s="11">
        <v>20</v>
      </c>
      <c r="G57" s="11">
        <v>20</v>
      </c>
      <c r="I57" s="3" t="b">
        <v>0</v>
      </c>
      <c r="J57" s="3" t="s">
        <v>59</v>
      </c>
      <c r="K57" s="3" t="s">
        <v>118</v>
      </c>
      <c r="L57" s="3" t="s">
        <v>125</v>
      </c>
      <c r="M57" s="3" t="s">
        <v>127</v>
      </c>
      <c r="N57" s="3" t="s">
        <v>128</v>
      </c>
      <c r="O57" s="3" t="s">
        <v>112</v>
      </c>
      <c r="Q57" s="3">
        <v>5</v>
      </c>
      <c r="R57" s="3">
        <v>200</v>
      </c>
      <c r="S57" s="3">
        <v>0</v>
      </c>
      <c r="T57" s="3">
        <f t="shared" si="0"/>
        <v>140</v>
      </c>
      <c r="W57" s="3" t="s">
        <v>113</v>
      </c>
      <c r="X57" s="23" t="s">
        <v>345</v>
      </c>
    </row>
    <row r="58" spans="1:26" x14ac:dyDescent="0.2">
      <c r="M58" s="15"/>
      <c r="N58" s="15"/>
    </row>
    <row r="59" spans="1:26" x14ac:dyDescent="0.2">
      <c r="B59" t="s">
        <v>190</v>
      </c>
      <c r="C59" s="3" t="s">
        <v>42</v>
      </c>
      <c r="D59" s="11" t="s">
        <v>42</v>
      </c>
      <c r="E59" s="11" t="b">
        <v>0</v>
      </c>
      <c r="F59" s="11">
        <v>20</v>
      </c>
      <c r="G59" s="11">
        <v>20</v>
      </c>
      <c r="H59" s="12"/>
      <c r="I59" s="11" t="b">
        <v>0</v>
      </c>
      <c r="J59" s="11" t="s">
        <v>91</v>
      </c>
      <c r="K59" s="11" t="s">
        <v>117</v>
      </c>
      <c r="L59" t="s">
        <v>245</v>
      </c>
      <c r="M59" s="3">
        <v>1</v>
      </c>
      <c r="O59" s="11"/>
      <c r="P59" s="11"/>
      <c r="R59" s="3">
        <v>0</v>
      </c>
      <c r="S59" s="3">
        <v>0</v>
      </c>
      <c r="T59" s="3">
        <f t="shared" ref="T59:T60" si="1">R59*0.8</f>
        <v>0</v>
      </c>
      <c r="X59" s="23"/>
      <c r="Y59" s="3" t="s">
        <v>44</v>
      </c>
      <c r="Z59" s="21">
        <v>1</v>
      </c>
    </row>
    <row r="60" spans="1:26" x14ac:dyDescent="0.2">
      <c r="B60" t="s">
        <v>191</v>
      </c>
      <c r="C60" s="3" t="s">
        <v>42</v>
      </c>
      <c r="D60" s="11" t="s">
        <v>42</v>
      </c>
      <c r="E60" s="11" t="b">
        <v>1</v>
      </c>
      <c r="F60" s="11">
        <v>20</v>
      </c>
      <c r="G60" s="11">
        <v>20</v>
      </c>
      <c r="H60" s="12"/>
      <c r="I60" s="11" t="b">
        <v>0</v>
      </c>
      <c r="J60" s="11" t="s">
        <v>91</v>
      </c>
      <c r="K60" s="11" t="s">
        <v>117</v>
      </c>
      <c r="L60" t="s">
        <v>246</v>
      </c>
      <c r="M60" s="3">
        <v>1</v>
      </c>
      <c r="O60" s="11"/>
      <c r="P60" s="11"/>
      <c r="R60" s="3">
        <v>0</v>
      </c>
      <c r="S60" s="3">
        <v>0</v>
      </c>
      <c r="T60" s="3">
        <f t="shared" si="1"/>
        <v>0</v>
      </c>
      <c r="X60" s="23"/>
      <c r="Y60" s="3" t="s">
        <v>45</v>
      </c>
      <c r="Z60" s="21">
        <v>1</v>
      </c>
    </row>
    <row r="61" spans="1:26" x14ac:dyDescent="0.2">
      <c r="B61" t="s">
        <v>192</v>
      </c>
      <c r="C61" s="3" t="s">
        <v>42</v>
      </c>
      <c r="D61" s="11" t="s">
        <v>46</v>
      </c>
      <c r="E61" s="11" t="b">
        <v>1</v>
      </c>
      <c r="F61" s="11">
        <v>20</v>
      </c>
      <c r="G61" s="11">
        <v>20</v>
      </c>
      <c r="H61" s="13"/>
      <c r="I61" s="11" t="b">
        <v>0</v>
      </c>
      <c r="J61" s="11" t="s">
        <v>91</v>
      </c>
      <c r="K61" s="11" t="s">
        <v>116</v>
      </c>
      <c r="L61" t="s">
        <v>295</v>
      </c>
      <c r="M61" s="3">
        <v>1</v>
      </c>
      <c r="O61" s="11"/>
      <c r="P61" s="11"/>
      <c r="R61" s="3">
        <v>0</v>
      </c>
      <c r="S61" s="3">
        <v>0</v>
      </c>
      <c r="T61" s="3">
        <f>R61*0.8</f>
        <v>0</v>
      </c>
      <c r="U61" s="3" t="str">
        <f>B62</f>
        <v>Tower_Demo_XBow2</v>
      </c>
      <c r="V61" s="3">
        <v>2</v>
      </c>
      <c r="W61" s="3" t="s">
        <v>48</v>
      </c>
      <c r="X61" s="23" t="s">
        <v>345</v>
      </c>
      <c r="Y61" s="3" t="s">
        <v>49</v>
      </c>
      <c r="Z61" s="21">
        <v>1</v>
      </c>
    </row>
    <row r="62" spans="1:26" x14ac:dyDescent="0.2">
      <c r="B62" t="s">
        <v>193</v>
      </c>
      <c r="C62" s="3" t="s">
        <v>42</v>
      </c>
      <c r="D62" s="11" t="s">
        <v>50</v>
      </c>
      <c r="E62" s="11" t="b">
        <v>0</v>
      </c>
      <c r="F62" s="11">
        <v>20</v>
      </c>
      <c r="G62" s="11">
        <v>20</v>
      </c>
      <c r="H62" s="13"/>
      <c r="I62" s="11" t="b">
        <v>0</v>
      </c>
      <c r="J62" s="11" t="s">
        <v>91</v>
      </c>
      <c r="K62" s="11" t="s">
        <v>116</v>
      </c>
      <c r="L62" t="s">
        <v>296</v>
      </c>
      <c r="M62" s="3">
        <v>2</v>
      </c>
      <c r="O62" s="11"/>
      <c r="P62" s="11"/>
      <c r="R62" s="3">
        <v>0</v>
      </c>
      <c r="S62" s="3">
        <v>0</v>
      </c>
      <c r="T62" s="3">
        <f t="shared" ref="T62:T108" si="2">R62*0.8</f>
        <v>0</v>
      </c>
      <c r="U62" s="3" t="str">
        <f>B63</f>
        <v>Tower_Demo_XBow3</v>
      </c>
      <c r="V62" s="3">
        <v>2</v>
      </c>
      <c r="W62" s="3" t="s">
        <v>48</v>
      </c>
      <c r="X62" s="23" t="s">
        <v>345</v>
      </c>
      <c r="Y62" s="3" t="s">
        <v>49</v>
      </c>
      <c r="Z62" s="21">
        <v>2</v>
      </c>
    </row>
    <row r="63" spans="1:26" x14ac:dyDescent="0.2">
      <c r="B63" t="s">
        <v>194</v>
      </c>
      <c r="C63" s="3" t="s">
        <v>42</v>
      </c>
      <c r="D63" s="11" t="s">
        <v>52</v>
      </c>
      <c r="E63" s="11" t="b">
        <v>0</v>
      </c>
      <c r="F63" s="11">
        <v>20</v>
      </c>
      <c r="G63" s="11">
        <v>20</v>
      </c>
      <c r="H63" s="13"/>
      <c r="I63" s="11" t="b">
        <v>0</v>
      </c>
      <c r="J63" s="11" t="s">
        <v>91</v>
      </c>
      <c r="K63" s="11" t="s">
        <v>116</v>
      </c>
      <c r="L63" t="s">
        <v>297</v>
      </c>
      <c r="M63" s="3">
        <v>3</v>
      </c>
      <c r="O63" s="11"/>
      <c r="P63" s="11"/>
      <c r="R63" s="3">
        <v>0</v>
      </c>
      <c r="S63" s="3">
        <v>0</v>
      </c>
      <c r="T63" s="3">
        <f t="shared" si="2"/>
        <v>0</v>
      </c>
      <c r="W63" s="3" t="s">
        <v>48</v>
      </c>
      <c r="X63" s="23" t="s">
        <v>345</v>
      </c>
      <c r="Y63" s="3" t="s">
        <v>49</v>
      </c>
      <c r="Z63" s="21">
        <v>3</v>
      </c>
    </row>
    <row r="64" spans="1:26" x14ac:dyDescent="0.2">
      <c r="B64" t="s">
        <v>195</v>
      </c>
      <c r="C64" s="3" t="s">
        <v>42</v>
      </c>
      <c r="D64" s="3" t="s">
        <v>46</v>
      </c>
      <c r="E64" s="11" t="b">
        <v>1</v>
      </c>
      <c r="F64" s="11">
        <v>20</v>
      </c>
      <c r="G64" s="11">
        <v>20</v>
      </c>
      <c r="H64" s="13"/>
      <c r="I64" s="11" t="b">
        <v>0</v>
      </c>
      <c r="J64" s="11" t="s">
        <v>91</v>
      </c>
      <c r="K64" s="11" t="s">
        <v>116</v>
      </c>
      <c r="L64" t="s">
        <v>298</v>
      </c>
      <c r="M64" s="3">
        <v>1</v>
      </c>
      <c r="O64" s="11"/>
      <c r="P64" s="11"/>
      <c r="R64" s="3">
        <v>0</v>
      </c>
      <c r="S64" s="3">
        <v>0</v>
      </c>
      <c r="T64" s="3">
        <f t="shared" si="2"/>
        <v>0</v>
      </c>
      <c r="U64" s="3" t="str">
        <f>B65</f>
        <v>Tower_Demo_Cannon2</v>
      </c>
      <c r="V64" s="3">
        <v>2</v>
      </c>
      <c r="W64" s="3" t="s">
        <v>48</v>
      </c>
      <c r="X64" s="23" t="s">
        <v>345</v>
      </c>
      <c r="Y64" s="3" t="s">
        <v>55</v>
      </c>
      <c r="Z64" s="21">
        <v>1</v>
      </c>
    </row>
    <row r="65" spans="2:26" x14ac:dyDescent="0.2">
      <c r="B65" t="s">
        <v>196</v>
      </c>
      <c r="C65" s="3" t="s">
        <v>42</v>
      </c>
      <c r="D65" s="3" t="s">
        <v>50</v>
      </c>
      <c r="E65" s="11" t="b">
        <v>0</v>
      </c>
      <c r="F65" s="11">
        <v>20</v>
      </c>
      <c r="G65" s="11">
        <v>20</v>
      </c>
      <c r="H65" s="13"/>
      <c r="I65" s="11" t="b">
        <v>0</v>
      </c>
      <c r="J65" s="11" t="s">
        <v>91</v>
      </c>
      <c r="K65" s="11" t="s">
        <v>116</v>
      </c>
      <c r="L65" t="s">
        <v>299</v>
      </c>
      <c r="M65" s="3">
        <v>2</v>
      </c>
      <c r="O65" s="11"/>
      <c r="P65" s="11"/>
      <c r="R65" s="3">
        <v>0</v>
      </c>
      <c r="S65" s="3">
        <v>0</v>
      </c>
      <c r="T65" s="3">
        <f t="shared" si="2"/>
        <v>0</v>
      </c>
      <c r="U65" s="3" t="str">
        <f>B66</f>
        <v>Tower_Demo_Cannon3</v>
      </c>
      <c r="V65" s="3">
        <v>2</v>
      </c>
      <c r="W65" s="3" t="s">
        <v>48</v>
      </c>
      <c r="X65" s="23" t="s">
        <v>345</v>
      </c>
      <c r="Y65" s="3" t="s">
        <v>55</v>
      </c>
      <c r="Z65" s="21">
        <v>2</v>
      </c>
    </row>
    <row r="66" spans="2:26" x14ac:dyDescent="0.2">
      <c r="B66" t="s">
        <v>197</v>
      </c>
      <c r="C66" s="3" t="s">
        <v>42</v>
      </c>
      <c r="D66" s="3" t="s">
        <v>52</v>
      </c>
      <c r="E66" s="11" t="b">
        <v>0</v>
      </c>
      <c r="F66" s="11">
        <v>20</v>
      </c>
      <c r="G66" s="11">
        <v>20</v>
      </c>
      <c r="H66" s="13"/>
      <c r="I66" s="11" t="b">
        <v>0</v>
      </c>
      <c r="J66" s="11" t="s">
        <v>91</v>
      </c>
      <c r="K66" s="11" t="s">
        <v>116</v>
      </c>
      <c r="L66" t="s">
        <v>300</v>
      </c>
      <c r="M66" s="3">
        <v>3</v>
      </c>
      <c r="O66" s="11"/>
      <c r="P66" s="11"/>
      <c r="R66" s="3">
        <v>0</v>
      </c>
      <c r="S66" s="3">
        <v>0</v>
      </c>
      <c r="T66" s="3">
        <f t="shared" si="2"/>
        <v>0</v>
      </c>
      <c r="W66" s="3" t="s">
        <v>48</v>
      </c>
      <c r="X66" s="23" t="s">
        <v>345</v>
      </c>
      <c r="Y66" s="3" t="s">
        <v>55</v>
      </c>
      <c r="Z66" s="21">
        <v>3</v>
      </c>
    </row>
    <row r="67" spans="2:26" x14ac:dyDescent="0.2">
      <c r="B67" t="s">
        <v>198</v>
      </c>
      <c r="C67" s="3" t="s">
        <v>42</v>
      </c>
      <c r="D67" s="11" t="s">
        <v>46</v>
      </c>
      <c r="E67" s="11" t="b">
        <v>1</v>
      </c>
      <c r="F67" s="11">
        <v>20</v>
      </c>
      <c r="G67" s="11">
        <v>20</v>
      </c>
      <c r="H67" s="13"/>
      <c r="I67" s="11" t="b">
        <v>0</v>
      </c>
      <c r="J67" s="11" t="s">
        <v>91</v>
      </c>
      <c r="K67" s="11" t="s">
        <v>116</v>
      </c>
      <c r="L67" t="s">
        <v>301</v>
      </c>
      <c r="M67" s="3">
        <v>1</v>
      </c>
      <c r="O67" s="11"/>
      <c r="P67" s="11"/>
      <c r="R67" s="3">
        <v>0</v>
      </c>
      <c r="S67" s="3">
        <v>0</v>
      </c>
      <c r="T67" s="3">
        <f t="shared" si="2"/>
        <v>0</v>
      </c>
      <c r="U67" s="3" t="str">
        <f>B68</f>
        <v>Tower_Demo_Flame2</v>
      </c>
      <c r="V67" s="3">
        <v>2</v>
      </c>
      <c r="W67" s="3" t="s">
        <v>48</v>
      </c>
      <c r="X67" s="23" t="s">
        <v>345</v>
      </c>
      <c r="Y67" s="3" t="s">
        <v>60</v>
      </c>
      <c r="Z67" s="21">
        <v>1</v>
      </c>
    </row>
    <row r="68" spans="2:26" x14ac:dyDescent="0.2">
      <c r="B68" t="s">
        <v>199</v>
      </c>
      <c r="C68" s="3" t="s">
        <v>42</v>
      </c>
      <c r="D68" s="11" t="s">
        <v>50</v>
      </c>
      <c r="E68" s="11" t="b">
        <v>0</v>
      </c>
      <c r="F68" s="11">
        <v>20</v>
      </c>
      <c r="G68" s="11">
        <v>20</v>
      </c>
      <c r="H68" s="13"/>
      <c r="I68" s="11" t="b">
        <v>0</v>
      </c>
      <c r="J68" s="11" t="s">
        <v>91</v>
      </c>
      <c r="K68" s="11" t="s">
        <v>116</v>
      </c>
      <c r="L68" t="s">
        <v>302</v>
      </c>
      <c r="M68" s="3">
        <v>2</v>
      </c>
      <c r="O68" s="11"/>
      <c r="P68" s="11"/>
      <c r="R68" s="3">
        <v>0</v>
      </c>
      <c r="S68" s="3">
        <v>0</v>
      </c>
      <c r="T68" s="3">
        <f t="shared" si="2"/>
        <v>0</v>
      </c>
      <c r="U68" s="3" t="str">
        <f>B69</f>
        <v>Tower_Demo_Flame3</v>
      </c>
      <c r="V68" s="3">
        <v>2</v>
      </c>
      <c r="W68" s="3" t="s">
        <v>48</v>
      </c>
      <c r="X68" s="23" t="s">
        <v>345</v>
      </c>
      <c r="Y68" s="3" t="s">
        <v>60</v>
      </c>
      <c r="Z68" s="21">
        <v>2</v>
      </c>
    </row>
    <row r="69" spans="2:26" x14ac:dyDescent="0.2">
      <c r="B69" t="s">
        <v>200</v>
      </c>
      <c r="C69" s="3" t="s">
        <v>42</v>
      </c>
      <c r="D69" s="11" t="s">
        <v>52</v>
      </c>
      <c r="E69" s="11" t="b">
        <v>0</v>
      </c>
      <c r="F69" s="11">
        <v>20</v>
      </c>
      <c r="G69" s="11">
        <v>20</v>
      </c>
      <c r="H69" s="13"/>
      <c r="I69" s="11" t="b">
        <v>0</v>
      </c>
      <c r="J69" s="11" t="s">
        <v>91</v>
      </c>
      <c r="K69" s="11" t="s">
        <v>116</v>
      </c>
      <c r="L69" t="s">
        <v>303</v>
      </c>
      <c r="M69" s="3">
        <v>3</v>
      </c>
      <c r="O69" s="11"/>
      <c r="P69" s="11"/>
      <c r="R69" s="3">
        <v>0</v>
      </c>
      <c r="S69" s="3">
        <v>0</v>
      </c>
      <c r="T69" s="3">
        <f t="shared" si="2"/>
        <v>0</v>
      </c>
      <c r="W69" s="3" t="s">
        <v>48</v>
      </c>
      <c r="X69" s="23" t="s">
        <v>345</v>
      </c>
      <c r="Y69" s="3" t="s">
        <v>60</v>
      </c>
      <c r="Z69" s="21">
        <v>3</v>
      </c>
    </row>
    <row r="70" spans="2:26" x14ac:dyDescent="0.2">
      <c r="B70" t="s">
        <v>201</v>
      </c>
      <c r="C70" s="3" t="s">
        <v>42</v>
      </c>
      <c r="D70" s="3" t="s">
        <v>46</v>
      </c>
      <c r="E70" s="11" t="b">
        <v>1</v>
      </c>
      <c r="F70" s="11">
        <v>20</v>
      </c>
      <c r="G70" s="11">
        <v>20</v>
      </c>
      <c r="H70" s="13"/>
      <c r="I70" s="11" t="b">
        <v>0</v>
      </c>
      <c r="J70" s="11" t="s">
        <v>91</v>
      </c>
      <c r="K70" s="11" t="s">
        <v>116</v>
      </c>
      <c r="L70" t="s">
        <v>304</v>
      </c>
      <c r="M70" s="3">
        <v>1</v>
      </c>
      <c r="O70" s="11"/>
      <c r="P70" s="11"/>
      <c r="R70" s="3">
        <v>0</v>
      </c>
      <c r="S70" s="3">
        <v>0</v>
      </c>
      <c r="T70" s="3">
        <f t="shared" si="2"/>
        <v>0</v>
      </c>
      <c r="U70" s="3" t="str">
        <f>B71</f>
        <v>Tower_Demo_AcidMist2</v>
      </c>
      <c r="V70" s="3">
        <v>2</v>
      </c>
      <c r="W70" s="3" t="s">
        <v>48</v>
      </c>
      <c r="X70" s="23" t="s">
        <v>345</v>
      </c>
      <c r="Y70" s="3" t="s">
        <v>343</v>
      </c>
      <c r="Z70" s="21">
        <v>1</v>
      </c>
    </row>
    <row r="71" spans="2:26" x14ac:dyDescent="0.2">
      <c r="B71" t="s">
        <v>202</v>
      </c>
      <c r="C71" s="3" t="s">
        <v>42</v>
      </c>
      <c r="D71" s="3" t="s">
        <v>50</v>
      </c>
      <c r="E71" s="11" t="b">
        <v>0</v>
      </c>
      <c r="F71" s="11">
        <v>20</v>
      </c>
      <c r="G71" s="11">
        <v>20</v>
      </c>
      <c r="H71" s="13"/>
      <c r="I71" s="11" t="b">
        <v>0</v>
      </c>
      <c r="J71" s="11" t="s">
        <v>91</v>
      </c>
      <c r="K71" s="11" t="s">
        <v>116</v>
      </c>
      <c r="L71" t="s">
        <v>305</v>
      </c>
      <c r="M71" s="3">
        <v>2</v>
      </c>
      <c r="O71" s="11"/>
      <c r="P71" s="11"/>
      <c r="R71" s="3">
        <v>0</v>
      </c>
      <c r="S71" s="3">
        <v>0</v>
      </c>
      <c r="T71" s="3">
        <f t="shared" si="2"/>
        <v>0</v>
      </c>
      <c r="U71" s="3" t="str">
        <f>B72</f>
        <v>Tower_Demo_AcidMist3</v>
      </c>
      <c r="V71" s="3">
        <v>2</v>
      </c>
      <c r="W71" s="3" t="s">
        <v>48</v>
      </c>
      <c r="X71" s="23" t="s">
        <v>345</v>
      </c>
      <c r="Y71" s="3" t="s">
        <v>343</v>
      </c>
      <c r="Z71" s="21">
        <v>2</v>
      </c>
    </row>
    <row r="72" spans="2:26" x14ac:dyDescent="0.2">
      <c r="B72" t="s">
        <v>203</v>
      </c>
      <c r="C72" s="3" t="s">
        <v>42</v>
      </c>
      <c r="D72" s="3" t="s">
        <v>52</v>
      </c>
      <c r="E72" s="11" t="b">
        <v>0</v>
      </c>
      <c r="F72" s="11">
        <v>20</v>
      </c>
      <c r="G72" s="11">
        <v>20</v>
      </c>
      <c r="H72" s="13"/>
      <c r="I72" s="11" t="b">
        <v>0</v>
      </c>
      <c r="J72" s="11" t="s">
        <v>91</v>
      </c>
      <c r="K72" s="11" t="s">
        <v>116</v>
      </c>
      <c r="L72" t="s">
        <v>306</v>
      </c>
      <c r="M72" s="3">
        <v>3</v>
      </c>
      <c r="O72" s="11"/>
      <c r="P72" s="11"/>
      <c r="R72" s="3">
        <v>0</v>
      </c>
      <c r="S72" s="3">
        <v>0</v>
      </c>
      <c r="T72" s="3">
        <f t="shared" si="2"/>
        <v>0</v>
      </c>
      <c r="W72" s="3" t="s">
        <v>48</v>
      </c>
      <c r="X72" s="23" t="s">
        <v>345</v>
      </c>
      <c r="Y72" s="3" t="s">
        <v>343</v>
      </c>
      <c r="Z72" s="21">
        <v>3</v>
      </c>
    </row>
    <row r="73" spans="2:26" x14ac:dyDescent="0.2">
      <c r="B73" t="s">
        <v>204</v>
      </c>
      <c r="C73" s="3" t="s">
        <v>42</v>
      </c>
      <c r="D73" s="11" t="s">
        <v>46</v>
      </c>
      <c r="E73" s="11" t="b">
        <v>1</v>
      </c>
      <c r="F73" s="11">
        <v>20</v>
      </c>
      <c r="G73" s="11">
        <v>20</v>
      </c>
      <c r="H73" s="13"/>
      <c r="I73" s="11" t="b">
        <v>0</v>
      </c>
      <c r="J73" s="11" t="s">
        <v>91</v>
      </c>
      <c r="K73" s="11" t="s">
        <v>116</v>
      </c>
      <c r="L73" t="s">
        <v>307</v>
      </c>
      <c r="M73" s="3">
        <v>1</v>
      </c>
      <c r="O73" s="11"/>
      <c r="P73" s="11"/>
      <c r="R73" s="3">
        <v>0</v>
      </c>
      <c r="S73" s="3">
        <v>0</v>
      </c>
      <c r="T73" s="3">
        <f t="shared" si="2"/>
        <v>0</v>
      </c>
      <c r="U73" s="3" t="str">
        <f>B74</f>
        <v>Tower_Demo_Draco2</v>
      </c>
      <c r="V73" s="3">
        <v>2</v>
      </c>
      <c r="W73" s="3" t="s">
        <v>48</v>
      </c>
      <c r="X73" s="23" t="s">
        <v>345</v>
      </c>
      <c r="Y73" s="3" t="s">
        <v>64</v>
      </c>
      <c r="Z73" s="21">
        <v>1</v>
      </c>
    </row>
    <row r="74" spans="2:26" x14ac:dyDescent="0.2">
      <c r="B74" t="s">
        <v>205</v>
      </c>
      <c r="C74" s="3" t="s">
        <v>42</v>
      </c>
      <c r="D74" s="11" t="s">
        <v>50</v>
      </c>
      <c r="E74" s="11" t="b">
        <v>0</v>
      </c>
      <c r="F74" s="11">
        <v>20</v>
      </c>
      <c r="G74" s="11">
        <v>20</v>
      </c>
      <c r="H74" s="13"/>
      <c r="I74" s="11" t="b">
        <v>0</v>
      </c>
      <c r="J74" s="11" t="s">
        <v>91</v>
      </c>
      <c r="K74" s="11" t="s">
        <v>116</v>
      </c>
      <c r="L74" t="s">
        <v>308</v>
      </c>
      <c r="M74" s="3">
        <v>2</v>
      </c>
      <c r="O74" s="11"/>
      <c r="P74" s="11"/>
      <c r="R74" s="3">
        <v>0</v>
      </c>
      <c r="S74" s="3">
        <v>0</v>
      </c>
      <c r="T74" s="3">
        <f t="shared" si="2"/>
        <v>0</v>
      </c>
      <c r="U74" s="3" t="str">
        <f>B75</f>
        <v>Tower_Demo_Draco3</v>
      </c>
      <c r="V74" s="3">
        <v>2</v>
      </c>
      <c r="W74" s="3" t="s">
        <v>48</v>
      </c>
      <c r="X74" s="23" t="s">
        <v>345</v>
      </c>
      <c r="Y74" s="3" t="s">
        <v>64</v>
      </c>
      <c r="Z74" s="21">
        <v>2</v>
      </c>
    </row>
    <row r="75" spans="2:26" x14ac:dyDescent="0.2">
      <c r="B75" t="s">
        <v>206</v>
      </c>
      <c r="C75" s="3" t="s">
        <v>42</v>
      </c>
      <c r="D75" s="11" t="s">
        <v>52</v>
      </c>
      <c r="E75" s="11" t="b">
        <v>0</v>
      </c>
      <c r="F75" s="11">
        <v>20</v>
      </c>
      <c r="G75" s="11">
        <v>20</v>
      </c>
      <c r="H75" s="13"/>
      <c r="I75" s="11" t="b">
        <v>0</v>
      </c>
      <c r="J75" s="11" t="s">
        <v>91</v>
      </c>
      <c r="K75" s="11" t="s">
        <v>116</v>
      </c>
      <c r="L75" t="s">
        <v>309</v>
      </c>
      <c r="M75" s="3">
        <v>3</v>
      </c>
      <c r="O75" s="11"/>
      <c r="P75" s="11"/>
      <c r="R75" s="3">
        <v>0</v>
      </c>
      <c r="S75" s="3">
        <v>0</v>
      </c>
      <c r="T75" s="3">
        <f t="shared" si="2"/>
        <v>0</v>
      </c>
      <c r="W75" s="3" t="s">
        <v>48</v>
      </c>
      <c r="X75" s="23" t="s">
        <v>345</v>
      </c>
      <c r="Y75" s="3" t="s">
        <v>64</v>
      </c>
      <c r="Z75" s="21">
        <v>3</v>
      </c>
    </row>
    <row r="76" spans="2:26" x14ac:dyDescent="0.2">
      <c r="B76" t="s">
        <v>207</v>
      </c>
      <c r="C76" s="3" t="s">
        <v>42</v>
      </c>
      <c r="D76" s="11" t="s">
        <v>46</v>
      </c>
      <c r="E76" s="11" t="b">
        <v>1</v>
      </c>
      <c r="F76" s="11">
        <v>20</v>
      </c>
      <c r="G76" s="11">
        <v>20</v>
      </c>
      <c r="H76" s="13"/>
      <c r="I76" s="11" t="b">
        <v>0</v>
      </c>
      <c r="J76" s="11" t="s">
        <v>91</v>
      </c>
      <c r="K76" s="11" t="s">
        <v>116</v>
      </c>
      <c r="L76" t="s">
        <v>310</v>
      </c>
      <c r="M76" s="3">
        <v>1</v>
      </c>
      <c r="O76" s="11"/>
      <c r="P76" s="11"/>
      <c r="R76" s="3">
        <v>0</v>
      </c>
      <c r="S76" s="3">
        <v>0</v>
      </c>
      <c r="T76" s="3">
        <f t="shared" si="2"/>
        <v>0</v>
      </c>
      <c r="U76" s="3" t="str">
        <f>B77</f>
        <v>Tower_Demo_Thunder2</v>
      </c>
      <c r="V76" s="3">
        <v>2</v>
      </c>
      <c r="W76" s="3" t="s">
        <v>48</v>
      </c>
      <c r="X76" s="23" t="s">
        <v>345</v>
      </c>
      <c r="Y76" s="3" t="s">
        <v>68</v>
      </c>
      <c r="Z76" s="21">
        <v>1</v>
      </c>
    </row>
    <row r="77" spans="2:26" x14ac:dyDescent="0.2">
      <c r="B77" t="s">
        <v>208</v>
      </c>
      <c r="C77" s="3" t="s">
        <v>42</v>
      </c>
      <c r="D77" s="11" t="s">
        <v>50</v>
      </c>
      <c r="E77" s="11" t="b">
        <v>0</v>
      </c>
      <c r="F77" s="11">
        <v>20</v>
      </c>
      <c r="G77" s="11">
        <v>20</v>
      </c>
      <c r="H77" s="13"/>
      <c r="I77" s="11" t="b">
        <v>0</v>
      </c>
      <c r="J77" s="11" t="s">
        <v>91</v>
      </c>
      <c r="K77" s="11" t="s">
        <v>116</v>
      </c>
      <c r="L77" t="s">
        <v>311</v>
      </c>
      <c r="M77" s="3">
        <v>2</v>
      </c>
      <c r="O77" s="11"/>
      <c r="P77" s="11"/>
      <c r="R77" s="3">
        <v>0</v>
      </c>
      <c r="S77" s="3">
        <v>0</v>
      </c>
      <c r="T77" s="3">
        <f t="shared" si="2"/>
        <v>0</v>
      </c>
      <c r="U77" s="3" t="str">
        <f>B78</f>
        <v>Tower_Demo_Thunder3</v>
      </c>
      <c r="V77" s="3">
        <v>2</v>
      </c>
      <c r="W77" s="3" t="s">
        <v>48</v>
      </c>
      <c r="X77" s="23" t="s">
        <v>345</v>
      </c>
      <c r="Y77" s="3" t="s">
        <v>68</v>
      </c>
      <c r="Z77" s="21">
        <v>2</v>
      </c>
    </row>
    <row r="78" spans="2:26" x14ac:dyDescent="0.2">
      <c r="B78" t="s">
        <v>209</v>
      </c>
      <c r="C78" s="3" t="s">
        <v>42</v>
      </c>
      <c r="D78" s="11" t="s">
        <v>52</v>
      </c>
      <c r="E78" s="11" t="b">
        <v>0</v>
      </c>
      <c r="F78" s="11">
        <v>20</v>
      </c>
      <c r="G78" s="11">
        <v>20</v>
      </c>
      <c r="H78" s="13"/>
      <c r="I78" s="11" t="b">
        <v>0</v>
      </c>
      <c r="J78" s="11" t="s">
        <v>91</v>
      </c>
      <c r="K78" s="11" t="s">
        <v>116</v>
      </c>
      <c r="L78" t="s">
        <v>312</v>
      </c>
      <c r="M78" s="3">
        <v>3</v>
      </c>
      <c r="O78" s="11"/>
      <c r="P78" s="11"/>
      <c r="R78" s="3">
        <v>0</v>
      </c>
      <c r="S78" s="3">
        <v>0</v>
      </c>
      <c r="T78" s="3">
        <f t="shared" si="2"/>
        <v>0</v>
      </c>
      <c r="W78" s="3" t="s">
        <v>48</v>
      </c>
      <c r="X78" s="23" t="s">
        <v>345</v>
      </c>
      <c r="Y78" s="3" t="s">
        <v>68</v>
      </c>
      <c r="Z78" s="21">
        <v>3</v>
      </c>
    </row>
    <row r="79" spans="2:26" x14ac:dyDescent="0.2">
      <c r="B79" t="s">
        <v>210</v>
      </c>
      <c r="C79" s="3" t="s">
        <v>42</v>
      </c>
      <c r="D79" s="11" t="s">
        <v>46</v>
      </c>
      <c r="E79" s="11" t="b">
        <v>1</v>
      </c>
      <c r="F79" s="11">
        <v>20</v>
      </c>
      <c r="G79" s="11">
        <v>20</v>
      </c>
      <c r="H79" s="13"/>
      <c r="I79" s="11" t="b">
        <v>0</v>
      </c>
      <c r="J79" s="11" t="s">
        <v>91</v>
      </c>
      <c r="K79" s="11" t="s">
        <v>116</v>
      </c>
      <c r="L79" t="s">
        <v>313</v>
      </c>
      <c r="M79" s="3">
        <v>1</v>
      </c>
      <c r="O79" s="11"/>
      <c r="P79" s="11"/>
      <c r="R79" s="3">
        <v>0</v>
      </c>
      <c r="S79" s="3">
        <v>0</v>
      </c>
      <c r="T79" s="3">
        <f t="shared" si="2"/>
        <v>0</v>
      </c>
      <c r="U79" s="3" t="str">
        <f>B80</f>
        <v>Tower_Demo_IceTower2</v>
      </c>
      <c r="V79" s="3">
        <v>2</v>
      </c>
      <c r="W79" s="3" t="s">
        <v>48</v>
      </c>
      <c r="X79" s="23" t="s">
        <v>345</v>
      </c>
      <c r="Y79" s="3" t="s">
        <v>72</v>
      </c>
      <c r="Z79" s="21">
        <v>1</v>
      </c>
    </row>
    <row r="80" spans="2:26" x14ac:dyDescent="0.2">
      <c r="B80" t="s">
        <v>211</v>
      </c>
      <c r="C80" s="3" t="s">
        <v>42</v>
      </c>
      <c r="D80" s="11" t="s">
        <v>50</v>
      </c>
      <c r="E80" s="11" t="b">
        <v>0</v>
      </c>
      <c r="F80" s="11">
        <v>20</v>
      </c>
      <c r="G80" s="11">
        <v>20</v>
      </c>
      <c r="H80" s="13"/>
      <c r="I80" s="11" t="b">
        <v>0</v>
      </c>
      <c r="J80" s="11" t="s">
        <v>91</v>
      </c>
      <c r="K80" s="11" t="s">
        <v>116</v>
      </c>
      <c r="L80" t="s">
        <v>314</v>
      </c>
      <c r="M80" s="3">
        <v>2</v>
      </c>
      <c r="O80" s="11"/>
      <c r="P80" s="11"/>
      <c r="R80" s="3">
        <v>0</v>
      </c>
      <c r="S80" s="3">
        <v>0</v>
      </c>
      <c r="T80" s="3">
        <f t="shared" si="2"/>
        <v>0</v>
      </c>
      <c r="U80" s="3" t="str">
        <f>B81</f>
        <v>Tower_Demo_IceTower3</v>
      </c>
      <c r="V80" s="3">
        <v>2</v>
      </c>
      <c r="W80" s="3" t="s">
        <v>48</v>
      </c>
      <c r="X80" s="23" t="s">
        <v>345</v>
      </c>
      <c r="Y80" s="3" t="s">
        <v>72</v>
      </c>
      <c r="Z80" s="21">
        <v>2</v>
      </c>
    </row>
    <row r="81" spans="1:26" x14ac:dyDescent="0.2">
      <c r="B81" t="s">
        <v>212</v>
      </c>
      <c r="C81" s="3" t="s">
        <v>42</v>
      </c>
      <c r="D81" s="11" t="s">
        <v>52</v>
      </c>
      <c r="E81" s="11" t="b">
        <v>0</v>
      </c>
      <c r="F81" s="11">
        <v>20</v>
      </c>
      <c r="G81" s="11">
        <v>20</v>
      </c>
      <c r="H81" s="13"/>
      <c r="I81" s="11" t="b">
        <v>0</v>
      </c>
      <c r="J81" s="11" t="s">
        <v>91</v>
      </c>
      <c r="K81" s="11" t="s">
        <v>116</v>
      </c>
      <c r="L81" t="s">
        <v>315</v>
      </c>
      <c r="M81" s="3">
        <v>3</v>
      </c>
      <c r="O81" s="11"/>
      <c r="P81" s="11"/>
      <c r="R81" s="3">
        <v>0</v>
      </c>
      <c r="S81" s="3">
        <v>0</v>
      </c>
      <c r="T81" s="3">
        <f t="shared" si="2"/>
        <v>0</v>
      </c>
      <c r="W81" s="3" t="s">
        <v>48</v>
      </c>
      <c r="X81" s="23" t="s">
        <v>345</v>
      </c>
      <c r="Y81" s="3" t="s">
        <v>72</v>
      </c>
      <c r="Z81" s="21">
        <v>3</v>
      </c>
    </row>
    <row r="82" spans="1:26" x14ac:dyDescent="0.2">
      <c r="B82" t="s">
        <v>213</v>
      </c>
      <c r="C82" s="3" t="s">
        <v>42</v>
      </c>
      <c r="D82" s="14" t="s">
        <v>46</v>
      </c>
      <c r="E82" s="11" t="b">
        <v>1</v>
      </c>
      <c r="F82" s="11">
        <v>20</v>
      </c>
      <c r="G82" s="11">
        <v>20</v>
      </c>
      <c r="H82" s="13"/>
      <c r="I82" s="11" t="b">
        <v>0</v>
      </c>
      <c r="J82" s="11" t="s">
        <v>91</v>
      </c>
      <c r="K82" s="11" t="s">
        <v>116</v>
      </c>
      <c r="L82" t="s">
        <v>316</v>
      </c>
      <c r="M82" s="3">
        <v>1</v>
      </c>
      <c r="O82" s="11"/>
      <c r="P82" s="11"/>
      <c r="R82" s="3">
        <v>0</v>
      </c>
      <c r="S82" s="3">
        <v>0</v>
      </c>
      <c r="T82" s="3">
        <f t="shared" si="2"/>
        <v>0</v>
      </c>
      <c r="U82" s="3" t="str">
        <f>B83</f>
        <v>Tower_Demo_SpeedTower2</v>
      </c>
      <c r="V82" s="3">
        <v>2</v>
      </c>
      <c r="W82" s="3" t="s">
        <v>48</v>
      </c>
      <c r="X82" s="23" t="s">
        <v>345</v>
      </c>
      <c r="Y82" s="3" t="s">
        <v>344</v>
      </c>
      <c r="Z82" s="21">
        <v>1</v>
      </c>
    </row>
    <row r="83" spans="1:26" x14ac:dyDescent="0.2">
      <c r="B83" t="s">
        <v>214</v>
      </c>
      <c r="C83" s="3" t="s">
        <v>42</v>
      </c>
      <c r="D83" s="14" t="s">
        <v>50</v>
      </c>
      <c r="E83" s="11" t="b">
        <v>0</v>
      </c>
      <c r="F83" s="11">
        <v>20</v>
      </c>
      <c r="G83" s="11">
        <v>20</v>
      </c>
      <c r="H83" s="13"/>
      <c r="I83" s="11" t="b">
        <v>0</v>
      </c>
      <c r="J83" s="11" t="s">
        <v>91</v>
      </c>
      <c r="K83" s="11" t="s">
        <v>116</v>
      </c>
      <c r="L83" t="s">
        <v>317</v>
      </c>
      <c r="M83" s="3">
        <v>2</v>
      </c>
      <c r="O83" s="11"/>
      <c r="P83" s="11"/>
      <c r="R83" s="3">
        <v>0</v>
      </c>
      <c r="S83" s="3">
        <v>0</v>
      </c>
      <c r="T83" s="3">
        <f t="shared" si="2"/>
        <v>0</v>
      </c>
      <c r="U83" s="3" t="str">
        <f>B84</f>
        <v>Tower_Demo_SpeedTower3</v>
      </c>
      <c r="V83" s="3">
        <v>2</v>
      </c>
      <c r="W83" s="3" t="s">
        <v>48</v>
      </c>
      <c r="X83" s="23" t="s">
        <v>345</v>
      </c>
      <c r="Y83" s="3" t="s">
        <v>344</v>
      </c>
      <c r="Z83" s="21">
        <v>2</v>
      </c>
    </row>
    <row r="84" spans="1:26" x14ac:dyDescent="0.2">
      <c r="B84" t="s">
        <v>215</v>
      </c>
      <c r="C84" s="3" t="s">
        <v>42</v>
      </c>
      <c r="D84" s="14" t="s">
        <v>52</v>
      </c>
      <c r="E84" s="11" t="b">
        <v>0</v>
      </c>
      <c r="F84" s="11">
        <v>20</v>
      </c>
      <c r="G84" s="11">
        <v>20</v>
      </c>
      <c r="H84" s="13"/>
      <c r="I84" s="11" t="b">
        <v>0</v>
      </c>
      <c r="J84" s="11" t="s">
        <v>91</v>
      </c>
      <c r="K84" s="11" t="s">
        <v>116</v>
      </c>
      <c r="L84" t="s">
        <v>318</v>
      </c>
      <c r="M84" s="3">
        <v>3</v>
      </c>
      <c r="O84" s="11"/>
      <c r="P84" s="11"/>
      <c r="R84" s="3">
        <v>0</v>
      </c>
      <c r="S84" s="3">
        <v>0</v>
      </c>
      <c r="T84" s="3">
        <f t="shared" si="2"/>
        <v>0</v>
      </c>
      <c r="W84" s="3" t="s">
        <v>48</v>
      </c>
      <c r="X84" s="23" t="s">
        <v>345</v>
      </c>
      <c r="Y84" s="3" t="s">
        <v>344</v>
      </c>
      <c r="Z84" s="21">
        <v>3</v>
      </c>
    </row>
    <row r="85" spans="1:26" x14ac:dyDescent="0.2">
      <c r="B85" t="s">
        <v>216</v>
      </c>
      <c r="C85" s="3" t="s">
        <v>42</v>
      </c>
      <c r="D85" s="11" t="s">
        <v>46</v>
      </c>
      <c r="E85" s="11" t="b">
        <v>1</v>
      </c>
      <c r="F85" s="11">
        <v>20</v>
      </c>
      <c r="G85" s="11">
        <v>20</v>
      </c>
      <c r="H85" s="13"/>
      <c r="I85" s="11" t="b">
        <v>0</v>
      </c>
      <c r="J85" s="11" t="s">
        <v>91</v>
      </c>
      <c r="K85" s="11" t="s">
        <v>116</v>
      </c>
      <c r="L85" t="s">
        <v>319</v>
      </c>
      <c r="M85" s="3">
        <v>1</v>
      </c>
      <c r="O85" s="11"/>
      <c r="P85" s="11"/>
      <c r="R85" s="3">
        <v>0</v>
      </c>
      <c r="S85" s="3">
        <v>0</v>
      </c>
      <c r="T85" s="3">
        <f t="shared" si="2"/>
        <v>0</v>
      </c>
      <c r="U85" s="3" t="str">
        <f>B86</f>
        <v>Tower_Demo_MystOrb2</v>
      </c>
      <c r="V85" s="3">
        <v>2</v>
      </c>
      <c r="W85" s="3" t="s">
        <v>48</v>
      </c>
      <c r="X85" s="23" t="s">
        <v>345</v>
      </c>
      <c r="Y85" s="21" t="s">
        <v>79</v>
      </c>
      <c r="Z85" s="3">
        <v>1</v>
      </c>
    </row>
    <row r="86" spans="1:26" x14ac:dyDescent="0.2">
      <c r="B86" t="s">
        <v>217</v>
      </c>
      <c r="C86" s="3" t="s">
        <v>42</v>
      </c>
      <c r="D86" s="11" t="s">
        <v>50</v>
      </c>
      <c r="E86" s="11" t="b">
        <v>0</v>
      </c>
      <c r="F86" s="11">
        <v>20</v>
      </c>
      <c r="G86" s="11">
        <v>20</v>
      </c>
      <c r="H86" s="13"/>
      <c r="I86" s="11" t="b">
        <v>0</v>
      </c>
      <c r="J86" s="11" t="s">
        <v>91</v>
      </c>
      <c r="K86" s="11" t="s">
        <v>116</v>
      </c>
      <c r="L86" t="s">
        <v>320</v>
      </c>
      <c r="M86" s="3">
        <v>2</v>
      </c>
      <c r="O86" s="11"/>
      <c r="P86" s="11"/>
      <c r="R86" s="3">
        <v>0</v>
      </c>
      <c r="S86" s="3">
        <v>0</v>
      </c>
      <c r="T86" s="3">
        <f t="shared" si="2"/>
        <v>0</v>
      </c>
      <c r="U86" s="3" t="str">
        <f>B87</f>
        <v>Tower_Demo_MystOrb3</v>
      </c>
      <c r="V86" s="3">
        <v>2</v>
      </c>
      <c r="W86" s="3" t="s">
        <v>48</v>
      </c>
      <c r="X86" s="23" t="s">
        <v>345</v>
      </c>
      <c r="Y86" s="21" t="s">
        <v>79</v>
      </c>
      <c r="Z86" s="3">
        <v>2</v>
      </c>
    </row>
    <row r="87" spans="1:26" x14ac:dyDescent="0.2">
      <c r="B87" t="s">
        <v>218</v>
      </c>
      <c r="C87" s="3" t="s">
        <v>42</v>
      </c>
      <c r="D87" s="11" t="s">
        <v>52</v>
      </c>
      <c r="E87" s="11" t="b">
        <v>0</v>
      </c>
      <c r="F87" s="11">
        <v>20</v>
      </c>
      <c r="G87" s="11">
        <v>20</v>
      </c>
      <c r="H87" s="13"/>
      <c r="I87" s="11" t="b">
        <v>0</v>
      </c>
      <c r="J87" s="11" t="s">
        <v>91</v>
      </c>
      <c r="K87" s="11" t="s">
        <v>116</v>
      </c>
      <c r="L87" t="s">
        <v>321</v>
      </c>
      <c r="M87" s="3">
        <v>3</v>
      </c>
      <c r="O87" s="11"/>
      <c r="P87" s="11"/>
      <c r="R87" s="3">
        <v>0</v>
      </c>
      <c r="S87" s="3">
        <v>0</v>
      </c>
      <c r="T87" s="3">
        <f t="shared" si="2"/>
        <v>0</v>
      </c>
      <c r="W87" s="3" t="s">
        <v>48</v>
      </c>
      <c r="X87" s="23" t="s">
        <v>345</v>
      </c>
      <c r="Y87" s="21" t="s">
        <v>79</v>
      </c>
      <c r="Z87" s="3">
        <v>3</v>
      </c>
    </row>
    <row r="88" spans="1:26" x14ac:dyDescent="0.2">
      <c r="B88" t="s">
        <v>219</v>
      </c>
      <c r="C88" s="3" t="s">
        <v>42</v>
      </c>
      <c r="D88" s="11" t="s">
        <v>46</v>
      </c>
      <c r="E88" s="11" t="b">
        <v>1</v>
      </c>
      <c r="F88" s="11">
        <v>20</v>
      </c>
      <c r="G88" s="11">
        <v>20</v>
      </c>
      <c r="H88" s="13"/>
      <c r="I88" s="11" t="b">
        <v>0</v>
      </c>
      <c r="J88" s="11" t="s">
        <v>91</v>
      </c>
      <c r="K88" s="11" t="s">
        <v>116</v>
      </c>
      <c r="L88" t="s">
        <v>322</v>
      </c>
      <c r="M88" s="3">
        <v>1</v>
      </c>
      <c r="O88" s="11"/>
      <c r="P88" s="11"/>
      <c r="R88" s="3">
        <v>0</v>
      </c>
      <c r="S88" s="3">
        <v>0</v>
      </c>
      <c r="T88" s="3">
        <f t="shared" si="2"/>
        <v>0</v>
      </c>
      <c r="U88" s="3" t="str">
        <f>B89</f>
        <v>Tower_Demo_Alchemy2</v>
      </c>
      <c r="V88" s="3">
        <v>2</v>
      </c>
      <c r="W88" s="3" t="s">
        <v>48</v>
      </c>
      <c r="X88" s="23" t="s">
        <v>345</v>
      </c>
      <c r="Y88" s="21" t="s">
        <v>83</v>
      </c>
      <c r="Z88" s="3">
        <v>1</v>
      </c>
    </row>
    <row r="89" spans="1:26" x14ac:dyDescent="0.2">
      <c r="B89" t="s">
        <v>220</v>
      </c>
      <c r="C89" s="3" t="s">
        <v>42</v>
      </c>
      <c r="D89" s="11" t="s">
        <v>50</v>
      </c>
      <c r="E89" s="11" t="b">
        <v>0</v>
      </c>
      <c r="F89" s="11">
        <v>20</v>
      </c>
      <c r="G89" s="11">
        <v>20</v>
      </c>
      <c r="H89" s="13"/>
      <c r="I89" s="11" t="b">
        <v>0</v>
      </c>
      <c r="J89" s="11" t="s">
        <v>91</v>
      </c>
      <c r="K89" s="11" t="s">
        <v>116</v>
      </c>
      <c r="L89" t="s">
        <v>323</v>
      </c>
      <c r="M89" s="3">
        <v>2</v>
      </c>
      <c r="O89" s="11"/>
      <c r="P89" s="11"/>
      <c r="R89" s="3">
        <v>0</v>
      </c>
      <c r="S89" s="3">
        <v>0</v>
      </c>
      <c r="T89" s="3">
        <f t="shared" si="2"/>
        <v>0</v>
      </c>
      <c r="U89" s="3" t="str">
        <f>B90</f>
        <v>Tower_Demo_Alchemy3</v>
      </c>
      <c r="V89" s="3">
        <v>2</v>
      </c>
      <c r="W89" s="3" t="s">
        <v>48</v>
      </c>
      <c r="X89" s="23" t="s">
        <v>345</v>
      </c>
      <c r="Y89" s="21" t="s">
        <v>83</v>
      </c>
      <c r="Z89" s="3">
        <v>2</v>
      </c>
    </row>
    <row r="90" spans="1:26" x14ac:dyDescent="0.2">
      <c r="B90" t="s">
        <v>221</v>
      </c>
      <c r="C90" s="3" t="s">
        <v>42</v>
      </c>
      <c r="D90" s="11" t="s">
        <v>52</v>
      </c>
      <c r="E90" s="11" t="b">
        <v>0</v>
      </c>
      <c r="F90" s="11">
        <v>20</v>
      </c>
      <c r="G90" s="11">
        <v>20</v>
      </c>
      <c r="H90" s="13"/>
      <c r="I90" s="11" t="b">
        <v>0</v>
      </c>
      <c r="J90" s="11" t="s">
        <v>91</v>
      </c>
      <c r="K90" s="11" t="s">
        <v>116</v>
      </c>
      <c r="L90" t="s">
        <v>324</v>
      </c>
      <c r="M90" s="3">
        <v>3</v>
      </c>
      <c r="O90" s="11"/>
      <c r="P90" s="11"/>
      <c r="R90" s="3">
        <v>0</v>
      </c>
      <c r="S90" s="3">
        <v>0</v>
      </c>
      <c r="T90" s="3">
        <f t="shared" si="2"/>
        <v>0</v>
      </c>
      <c r="W90" s="3" t="s">
        <v>48</v>
      </c>
      <c r="X90" s="23" t="s">
        <v>345</v>
      </c>
      <c r="Y90" s="21" t="s">
        <v>83</v>
      </c>
      <c r="Z90" s="3">
        <v>3</v>
      </c>
    </row>
    <row r="91" spans="1:26" x14ac:dyDescent="0.2">
      <c r="B91" t="s">
        <v>222</v>
      </c>
      <c r="C91" s="3" t="s">
        <v>42</v>
      </c>
      <c r="D91" s="11" t="s">
        <v>46</v>
      </c>
      <c r="E91" s="11" t="b">
        <v>1</v>
      </c>
      <c r="F91" s="11">
        <v>20</v>
      </c>
      <c r="G91" s="11">
        <v>20</v>
      </c>
      <c r="H91" s="13"/>
      <c r="I91" s="11" t="b">
        <v>0</v>
      </c>
      <c r="J91" s="11" t="s">
        <v>91</v>
      </c>
      <c r="K91" s="11" t="s">
        <v>116</v>
      </c>
      <c r="L91" t="s">
        <v>325</v>
      </c>
      <c r="M91" s="3">
        <v>1</v>
      </c>
      <c r="O91" s="11"/>
      <c r="P91" s="11"/>
      <c r="R91" s="3">
        <v>0</v>
      </c>
      <c r="S91" s="3">
        <v>0</v>
      </c>
      <c r="T91" s="3">
        <f t="shared" si="2"/>
        <v>0</v>
      </c>
      <c r="U91" s="3" t="str">
        <f>B92</f>
        <v>Tower_Demo_Scorpio2</v>
      </c>
      <c r="V91" s="3">
        <v>2</v>
      </c>
      <c r="W91" s="3" t="s">
        <v>48</v>
      </c>
      <c r="X91" s="23" t="s">
        <v>345</v>
      </c>
      <c r="Y91" s="21" t="s">
        <v>87</v>
      </c>
      <c r="Z91" s="3">
        <v>1</v>
      </c>
    </row>
    <row r="92" spans="1:26" x14ac:dyDescent="0.2">
      <c r="B92" t="s">
        <v>223</v>
      </c>
      <c r="C92" s="3" t="s">
        <v>42</v>
      </c>
      <c r="D92" s="11" t="s">
        <v>50</v>
      </c>
      <c r="E92" s="11" t="b">
        <v>0</v>
      </c>
      <c r="F92" s="11">
        <v>20</v>
      </c>
      <c r="G92" s="11">
        <v>20</v>
      </c>
      <c r="H92" s="13"/>
      <c r="I92" s="11" t="b">
        <v>0</v>
      </c>
      <c r="J92" s="11" t="s">
        <v>91</v>
      </c>
      <c r="K92" s="11" t="s">
        <v>116</v>
      </c>
      <c r="L92" t="s">
        <v>326</v>
      </c>
      <c r="M92" s="3">
        <v>2</v>
      </c>
      <c r="O92" s="11"/>
      <c r="P92" s="11"/>
      <c r="R92" s="3">
        <v>0</v>
      </c>
      <c r="S92" s="3">
        <v>0</v>
      </c>
      <c r="T92" s="3">
        <f t="shared" si="2"/>
        <v>0</v>
      </c>
      <c r="U92" s="3" t="str">
        <f>B93</f>
        <v>Tower_Demo_Scorpio3</v>
      </c>
      <c r="V92" s="3">
        <v>2</v>
      </c>
      <c r="W92" s="3" t="s">
        <v>48</v>
      </c>
      <c r="X92" s="23" t="s">
        <v>345</v>
      </c>
      <c r="Y92" s="21" t="s">
        <v>87</v>
      </c>
      <c r="Z92" s="3">
        <v>2</v>
      </c>
    </row>
    <row r="93" spans="1:26" x14ac:dyDescent="0.2">
      <c r="B93" t="s">
        <v>224</v>
      </c>
      <c r="C93" s="3" t="s">
        <v>42</v>
      </c>
      <c r="D93" s="11" t="s">
        <v>52</v>
      </c>
      <c r="E93" s="11" t="b">
        <v>0</v>
      </c>
      <c r="F93" s="11">
        <v>20</v>
      </c>
      <c r="G93" s="11">
        <v>20</v>
      </c>
      <c r="H93" s="13"/>
      <c r="I93" s="11" t="b">
        <v>0</v>
      </c>
      <c r="J93" s="11" t="s">
        <v>91</v>
      </c>
      <c r="K93" s="11" t="s">
        <v>116</v>
      </c>
      <c r="L93" t="s">
        <v>327</v>
      </c>
      <c r="M93" s="3">
        <v>3</v>
      </c>
      <c r="O93" s="11"/>
      <c r="P93" s="11"/>
      <c r="R93" s="3">
        <v>0</v>
      </c>
      <c r="S93" s="3">
        <v>0</v>
      </c>
      <c r="T93" s="3">
        <f t="shared" si="2"/>
        <v>0</v>
      </c>
      <c r="W93" s="3" t="s">
        <v>48</v>
      </c>
      <c r="X93" s="23" t="s">
        <v>345</v>
      </c>
      <c r="Y93" s="21" t="s">
        <v>87</v>
      </c>
      <c r="Z93" s="3">
        <v>3</v>
      </c>
    </row>
    <row r="94" spans="1:26" x14ac:dyDescent="0.2">
      <c r="A94"/>
      <c r="B94" t="s">
        <v>225</v>
      </c>
      <c r="C94" s="3" t="s">
        <v>42</v>
      </c>
      <c r="D94" s="11" t="s">
        <v>46</v>
      </c>
      <c r="E94" s="11" t="b">
        <v>1</v>
      </c>
      <c r="F94" s="11">
        <v>20</v>
      </c>
      <c r="G94" s="11">
        <v>20</v>
      </c>
      <c r="H94" s="13"/>
      <c r="I94" s="11" t="b">
        <v>0</v>
      </c>
      <c r="J94" s="11" t="s">
        <v>91</v>
      </c>
      <c r="K94" s="11" t="s">
        <v>116</v>
      </c>
      <c r="L94" t="s">
        <v>328</v>
      </c>
      <c r="M94" s="3">
        <v>1</v>
      </c>
      <c r="O94" s="11"/>
      <c r="P94" s="11"/>
      <c r="R94" s="3">
        <v>0</v>
      </c>
      <c r="S94" s="3">
        <v>0</v>
      </c>
      <c r="T94" s="3">
        <f t="shared" si="2"/>
        <v>0</v>
      </c>
      <c r="U94" s="3" t="str">
        <f>B95</f>
        <v>Tower_Demo_Crystal2</v>
      </c>
      <c r="V94" s="3">
        <v>2</v>
      </c>
      <c r="W94" s="3" t="s">
        <v>48</v>
      </c>
      <c r="X94" s="23" t="s">
        <v>345</v>
      </c>
      <c r="Y94" s="21" t="s">
        <v>92</v>
      </c>
      <c r="Z94" s="3">
        <v>1</v>
      </c>
    </row>
    <row r="95" spans="1:26" x14ac:dyDescent="0.2">
      <c r="A95"/>
      <c r="B95" t="s">
        <v>226</v>
      </c>
      <c r="C95" s="3" t="s">
        <v>42</v>
      </c>
      <c r="D95" s="11" t="s">
        <v>50</v>
      </c>
      <c r="E95" s="11" t="b">
        <v>0</v>
      </c>
      <c r="F95" s="11">
        <v>20</v>
      </c>
      <c r="G95" s="11">
        <v>20</v>
      </c>
      <c r="H95" s="13"/>
      <c r="I95" s="11" t="b">
        <v>0</v>
      </c>
      <c r="J95" s="11" t="s">
        <v>91</v>
      </c>
      <c r="K95" s="11" t="s">
        <v>116</v>
      </c>
      <c r="L95" t="s">
        <v>329</v>
      </c>
      <c r="M95" s="3">
        <v>2</v>
      </c>
      <c r="O95" s="11"/>
      <c r="P95" s="11"/>
      <c r="R95" s="3">
        <v>0</v>
      </c>
      <c r="S95" s="3">
        <v>0</v>
      </c>
      <c r="T95" s="3">
        <f t="shared" si="2"/>
        <v>0</v>
      </c>
      <c r="U95" s="3" t="str">
        <f>B96</f>
        <v>Tower_Demo_Crystal3</v>
      </c>
      <c r="V95" s="3">
        <v>2</v>
      </c>
      <c r="W95" s="3" t="s">
        <v>48</v>
      </c>
      <c r="X95" s="23" t="s">
        <v>345</v>
      </c>
      <c r="Y95" s="21" t="s">
        <v>92</v>
      </c>
      <c r="Z95" s="3">
        <v>2</v>
      </c>
    </row>
    <row r="96" spans="1:26" x14ac:dyDescent="0.2">
      <c r="A96"/>
      <c r="B96" t="s">
        <v>227</v>
      </c>
      <c r="C96" s="3" t="s">
        <v>42</v>
      </c>
      <c r="D96" s="11" t="s">
        <v>52</v>
      </c>
      <c r="E96" s="11" t="b">
        <v>0</v>
      </c>
      <c r="F96" s="11">
        <v>20</v>
      </c>
      <c r="G96" s="11">
        <v>20</v>
      </c>
      <c r="H96" s="13"/>
      <c r="I96" s="11" t="b">
        <v>0</v>
      </c>
      <c r="J96" s="11" t="s">
        <v>91</v>
      </c>
      <c r="K96" s="11" t="s">
        <v>116</v>
      </c>
      <c r="L96" t="s">
        <v>330</v>
      </c>
      <c r="M96" s="3">
        <v>3</v>
      </c>
      <c r="O96" s="11"/>
      <c r="P96" s="11"/>
      <c r="R96" s="3">
        <v>0</v>
      </c>
      <c r="S96" s="3">
        <v>0</v>
      </c>
      <c r="T96" s="3">
        <f t="shared" si="2"/>
        <v>0</v>
      </c>
      <c r="W96" s="3" t="s">
        <v>48</v>
      </c>
      <c r="X96" s="23" t="s">
        <v>345</v>
      </c>
      <c r="Y96" s="21" t="s">
        <v>92</v>
      </c>
      <c r="Z96" s="3">
        <v>3</v>
      </c>
    </row>
    <row r="97" spans="1:26" x14ac:dyDescent="0.2">
      <c r="A97"/>
      <c r="B97" t="s">
        <v>228</v>
      </c>
      <c r="C97" s="3" t="s">
        <v>42</v>
      </c>
      <c r="D97" s="11" t="s">
        <v>46</v>
      </c>
      <c r="E97" s="11" t="b">
        <v>1</v>
      </c>
      <c r="F97" s="11">
        <v>20</v>
      </c>
      <c r="G97" s="11">
        <v>20</v>
      </c>
      <c r="H97" s="13"/>
      <c r="I97" s="11" t="b">
        <v>0</v>
      </c>
      <c r="J97" s="11" t="s">
        <v>91</v>
      </c>
      <c r="K97" s="11" t="s">
        <v>116</v>
      </c>
      <c r="L97" t="s">
        <v>331</v>
      </c>
      <c r="M97" s="3">
        <v>1</v>
      </c>
      <c r="O97" s="11"/>
      <c r="P97" s="11"/>
      <c r="R97" s="3">
        <v>0</v>
      </c>
      <c r="S97" s="3">
        <v>0</v>
      </c>
      <c r="T97" s="3">
        <f t="shared" si="2"/>
        <v>0</v>
      </c>
      <c r="U97" s="3" t="str">
        <f>B98</f>
        <v>Tower_Demo_Goblin2</v>
      </c>
      <c r="V97" s="3">
        <v>2</v>
      </c>
      <c r="W97" s="3" t="s">
        <v>48</v>
      </c>
      <c r="X97" s="23" t="s">
        <v>345</v>
      </c>
      <c r="Y97" s="21" t="s">
        <v>96</v>
      </c>
      <c r="Z97" s="3">
        <v>1</v>
      </c>
    </row>
    <row r="98" spans="1:26" x14ac:dyDescent="0.2">
      <c r="A98"/>
      <c r="B98" t="s">
        <v>229</v>
      </c>
      <c r="C98" s="3" t="s">
        <v>42</v>
      </c>
      <c r="D98" s="11" t="s">
        <v>50</v>
      </c>
      <c r="E98" s="11" t="b">
        <v>0</v>
      </c>
      <c r="F98" s="11">
        <v>20</v>
      </c>
      <c r="G98" s="11">
        <v>20</v>
      </c>
      <c r="H98" s="13"/>
      <c r="I98" s="11" t="b">
        <v>0</v>
      </c>
      <c r="J98" s="11" t="s">
        <v>91</v>
      </c>
      <c r="K98" s="11" t="s">
        <v>116</v>
      </c>
      <c r="L98" t="s">
        <v>332</v>
      </c>
      <c r="M98" s="3">
        <v>2</v>
      </c>
      <c r="O98" s="11"/>
      <c r="P98" s="11"/>
      <c r="R98" s="3">
        <v>0</v>
      </c>
      <c r="S98" s="3">
        <v>0</v>
      </c>
      <c r="T98" s="3">
        <f t="shared" si="2"/>
        <v>0</v>
      </c>
      <c r="U98" s="3" t="str">
        <f>B99</f>
        <v>Tower_Demo_Goblin3</v>
      </c>
      <c r="V98" s="3">
        <v>2</v>
      </c>
      <c r="W98" s="3" t="s">
        <v>48</v>
      </c>
      <c r="X98" s="23" t="s">
        <v>345</v>
      </c>
      <c r="Y98" s="21" t="s">
        <v>96</v>
      </c>
      <c r="Z98" s="3">
        <v>2</v>
      </c>
    </row>
    <row r="99" spans="1:26" x14ac:dyDescent="0.2">
      <c r="A99"/>
      <c r="B99" t="s">
        <v>230</v>
      </c>
      <c r="C99" s="3" t="s">
        <v>42</v>
      </c>
      <c r="D99" s="11" t="s">
        <v>52</v>
      </c>
      <c r="E99" s="11" t="b">
        <v>0</v>
      </c>
      <c r="F99" s="11">
        <v>20</v>
      </c>
      <c r="G99" s="11">
        <v>20</v>
      </c>
      <c r="H99" s="13"/>
      <c r="I99" s="11" t="b">
        <v>0</v>
      </c>
      <c r="J99" s="11" t="s">
        <v>91</v>
      </c>
      <c r="K99" s="11" t="s">
        <v>116</v>
      </c>
      <c r="L99" t="s">
        <v>333</v>
      </c>
      <c r="M99" s="3">
        <v>3</v>
      </c>
      <c r="O99" s="11"/>
      <c r="P99" s="11"/>
      <c r="R99" s="3">
        <v>0</v>
      </c>
      <c r="S99" s="3">
        <v>0</v>
      </c>
      <c r="T99" s="3">
        <f t="shared" si="2"/>
        <v>0</v>
      </c>
      <c r="W99" s="3" t="s">
        <v>48</v>
      </c>
      <c r="X99" s="23" t="s">
        <v>345</v>
      </c>
      <c r="Y99" s="21" t="s">
        <v>96</v>
      </c>
      <c r="Z99" s="3">
        <v>3</v>
      </c>
    </row>
    <row r="100" spans="1:26" x14ac:dyDescent="0.2">
      <c r="A100"/>
      <c r="B100" t="s">
        <v>231</v>
      </c>
      <c r="C100" s="3" t="s">
        <v>42</v>
      </c>
      <c r="D100" s="11" t="s">
        <v>46</v>
      </c>
      <c r="E100" s="11" t="b">
        <v>1</v>
      </c>
      <c r="F100" s="11">
        <v>20</v>
      </c>
      <c r="G100" s="11">
        <v>20</v>
      </c>
      <c r="H100" s="13"/>
      <c r="I100" s="11" t="b">
        <v>0</v>
      </c>
      <c r="J100" s="11" t="s">
        <v>91</v>
      </c>
      <c r="K100" s="11" t="s">
        <v>116</v>
      </c>
      <c r="L100" t="s">
        <v>334</v>
      </c>
      <c r="M100" s="3">
        <v>1</v>
      </c>
      <c r="O100" s="11"/>
      <c r="P100" s="11"/>
      <c r="R100" s="3">
        <v>0</v>
      </c>
      <c r="S100" s="3">
        <v>0</v>
      </c>
      <c r="T100" s="3">
        <f t="shared" si="2"/>
        <v>0</v>
      </c>
      <c r="U100" s="3" t="str">
        <f>B101</f>
        <v>Tower_Demo_Rocket2</v>
      </c>
      <c r="V100" s="3">
        <v>2</v>
      </c>
      <c r="W100" s="3" t="s">
        <v>48</v>
      </c>
      <c r="X100" s="23" t="s">
        <v>345</v>
      </c>
      <c r="Y100" s="21" t="s">
        <v>100</v>
      </c>
      <c r="Z100" s="3">
        <v>1</v>
      </c>
    </row>
    <row r="101" spans="1:26" x14ac:dyDescent="0.2">
      <c r="A101"/>
      <c r="B101" t="s">
        <v>232</v>
      </c>
      <c r="C101" s="3" t="s">
        <v>42</v>
      </c>
      <c r="D101" s="11" t="s">
        <v>50</v>
      </c>
      <c r="E101" s="11" t="b">
        <v>0</v>
      </c>
      <c r="F101" s="11">
        <v>20</v>
      </c>
      <c r="G101" s="11">
        <v>20</v>
      </c>
      <c r="H101" s="13"/>
      <c r="I101" s="11" t="b">
        <v>0</v>
      </c>
      <c r="J101" s="11" t="s">
        <v>91</v>
      </c>
      <c r="K101" s="11" t="s">
        <v>116</v>
      </c>
      <c r="L101" t="s">
        <v>335</v>
      </c>
      <c r="M101" s="3">
        <v>2</v>
      </c>
      <c r="O101" s="11"/>
      <c r="P101" s="11"/>
      <c r="R101" s="3">
        <v>0</v>
      </c>
      <c r="S101" s="3">
        <v>0</v>
      </c>
      <c r="T101" s="3">
        <f t="shared" si="2"/>
        <v>0</v>
      </c>
      <c r="U101" s="3" t="str">
        <f>B102</f>
        <v>Tower_Demo_Rocket3</v>
      </c>
      <c r="V101" s="3">
        <v>2</v>
      </c>
      <c r="W101" s="3" t="s">
        <v>48</v>
      </c>
      <c r="X101" s="23" t="s">
        <v>345</v>
      </c>
      <c r="Y101" s="21" t="s">
        <v>100</v>
      </c>
      <c r="Z101" s="3">
        <v>2</v>
      </c>
    </row>
    <row r="102" spans="1:26" x14ac:dyDescent="0.2">
      <c r="A102"/>
      <c r="B102" t="s">
        <v>233</v>
      </c>
      <c r="C102" s="3" t="s">
        <v>42</v>
      </c>
      <c r="D102" s="11" t="s">
        <v>52</v>
      </c>
      <c r="E102" s="11" t="b">
        <v>0</v>
      </c>
      <c r="F102" s="11">
        <v>20</v>
      </c>
      <c r="G102" s="11">
        <v>20</v>
      </c>
      <c r="H102" s="13"/>
      <c r="I102" s="11" t="b">
        <v>0</v>
      </c>
      <c r="J102" s="11" t="s">
        <v>91</v>
      </c>
      <c r="K102" s="11" t="s">
        <v>116</v>
      </c>
      <c r="L102" t="s">
        <v>336</v>
      </c>
      <c r="M102" s="3">
        <v>3</v>
      </c>
      <c r="O102" s="11"/>
      <c r="P102" s="11"/>
      <c r="R102" s="3">
        <v>0</v>
      </c>
      <c r="S102" s="3">
        <v>0</v>
      </c>
      <c r="T102" s="3">
        <f t="shared" si="2"/>
        <v>0</v>
      </c>
      <c r="W102" s="3" t="s">
        <v>48</v>
      </c>
      <c r="X102" s="23" t="s">
        <v>345</v>
      </c>
      <c r="Y102" s="21" t="s">
        <v>100</v>
      </c>
      <c r="Z102" s="3">
        <v>3</v>
      </c>
    </row>
    <row r="103" spans="1:26" x14ac:dyDescent="0.2">
      <c r="A103"/>
      <c r="B103" t="s">
        <v>234</v>
      </c>
      <c r="C103" s="3" t="s">
        <v>42</v>
      </c>
      <c r="D103" s="11" t="s">
        <v>46</v>
      </c>
      <c r="E103" s="11" t="b">
        <v>1</v>
      </c>
      <c r="F103" s="11">
        <v>20</v>
      </c>
      <c r="G103" s="11">
        <v>20</v>
      </c>
      <c r="H103" s="13"/>
      <c r="I103" s="11" t="b">
        <v>0</v>
      </c>
      <c r="J103" s="11" t="s">
        <v>91</v>
      </c>
      <c r="K103" s="11" t="s">
        <v>116</v>
      </c>
      <c r="L103" t="s">
        <v>337</v>
      </c>
      <c r="M103" s="3">
        <v>1</v>
      </c>
      <c r="O103" s="11"/>
      <c r="P103" s="11"/>
      <c r="R103" s="3">
        <v>0</v>
      </c>
      <c r="S103" s="3">
        <v>0</v>
      </c>
      <c r="T103" s="3">
        <f t="shared" si="2"/>
        <v>0</v>
      </c>
      <c r="U103" s="3" t="str">
        <f>B104</f>
        <v>Tower_Demo_Bomb2</v>
      </c>
      <c r="V103" s="3">
        <v>2</v>
      </c>
      <c r="W103" s="3" t="s">
        <v>48</v>
      </c>
      <c r="X103" s="23" t="s">
        <v>345</v>
      </c>
      <c r="Y103" s="21" t="s">
        <v>104</v>
      </c>
      <c r="Z103" s="3">
        <v>1</v>
      </c>
    </row>
    <row r="104" spans="1:26" x14ac:dyDescent="0.2">
      <c r="A104"/>
      <c r="B104" t="s">
        <v>235</v>
      </c>
      <c r="C104" s="3" t="s">
        <v>42</v>
      </c>
      <c r="D104" s="11" t="s">
        <v>50</v>
      </c>
      <c r="E104" s="11" t="b">
        <v>0</v>
      </c>
      <c r="F104" s="11">
        <v>20</v>
      </c>
      <c r="G104" s="11">
        <v>20</v>
      </c>
      <c r="H104" s="13"/>
      <c r="I104" s="11" t="b">
        <v>0</v>
      </c>
      <c r="J104" s="11" t="s">
        <v>91</v>
      </c>
      <c r="K104" s="11" t="s">
        <v>116</v>
      </c>
      <c r="L104" t="s">
        <v>338</v>
      </c>
      <c r="M104" s="3">
        <v>2</v>
      </c>
      <c r="O104" s="11"/>
      <c r="P104" s="11"/>
      <c r="R104" s="3">
        <v>0</v>
      </c>
      <c r="S104" s="3">
        <v>0</v>
      </c>
      <c r="T104" s="3">
        <f t="shared" si="2"/>
        <v>0</v>
      </c>
      <c r="U104" s="3" t="str">
        <f>B105</f>
        <v>Tower_Demo_Bomb3</v>
      </c>
      <c r="V104" s="3">
        <v>2</v>
      </c>
      <c r="W104" s="3" t="s">
        <v>48</v>
      </c>
      <c r="X104" s="23" t="s">
        <v>345</v>
      </c>
      <c r="Y104" s="21" t="s">
        <v>104</v>
      </c>
      <c r="Z104" s="3">
        <v>2</v>
      </c>
    </row>
    <row r="105" spans="1:26" x14ac:dyDescent="0.2">
      <c r="A105"/>
      <c r="B105" t="s">
        <v>236</v>
      </c>
      <c r="C105" s="3" t="s">
        <v>42</v>
      </c>
      <c r="D105" s="11" t="s">
        <v>52</v>
      </c>
      <c r="E105" s="11" t="b">
        <v>0</v>
      </c>
      <c r="F105" s="11">
        <v>20</v>
      </c>
      <c r="G105" s="11">
        <v>20</v>
      </c>
      <c r="H105" s="13"/>
      <c r="I105" s="11" t="b">
        <v>0</v>
      </c>
      <c r="J105" s="11" t="s">
        <v>91</v>
      </c>
      <c r="K105" s="11" t="s">
        <v>116</v>
      </c>
      <c r="L105" t="s">
        <v>339</v>
      </c>
      <c r="M105" s="3">
        <v>3</v>
      </c>
      <c r="O105" s="11"/>
      <c r="P105" s="11"/>
      <c r="R105" s="3">
        <v>0</v>
      </c>
      <c r="S105" s="3">
        <v>0</v>
      </c>
      <c r="T105" s="3">
        <f t="shared" si="2"/>
        <v>0</v>
      </c>
      <c r="W105" s="3" t="s">
        <v>48</v>
      </c>
      <c r="X105" s="23" t="s">
        <v>345</v>
      </c>
      <c r="Y105" s="21" t="s">
        <v>104</v>
      </c>
      <c r="Z105" s="3">
        <v>3</v>
      </c>
    </row>
    <row r="106" spans="1:26" x14ac:dyDescent="0.2">
      <c r="B106" t="s">
        <v>237</v>
      </c>
      <c r="C106" s="3" t="s">
        <v>42</v>
      </c>
      <c r="D106" s="14" t="s">
        <v>46</v>
      </c>
      <c r="E106" s="11" t="b">
        <v>1</v>
      </c>
      <c r="F106" s="11">
        <v>20</v>
      </c>
      <c r="G106" s="11">
        <v>20</v>
      </c>
      <c r="H106" s="13"/>
      <c r="I106" s="11" t="b">
        <v>0</v>
      </c>
      <c r="J106" s="11" t="s">
        <v>91</v>
      </c>
      <c r="K106" s="11" t="s">
        <v>116</v>
      </c>
      <c r="L106" t="s">
        <v>340</v>
      </c>
      <c r="M106" s="3">
        <v>1</v>
      </c>
      <c r="O106" s="11"/>
      <c r="P106" s="11"/>
      <c r="R106" s="3">
        <v>0</v>
      </c>
      <c r="S106" s="3">
        <v>0</v>
      </c>
      <c r="T106" s="3">
        <f t="shared" si="2"/>
        <v>0</v>
      </c>
      <c r="U106" s="3" t="str">
        <f>B107</f>
        <v>Tower_Demo_Golem2</v>
      </c>
      <c r="V106" s="3">
        <v>2</v>
      </c>
      <c r="W106" s="3" t="s">
        <v>48</v>
      </c>
      <c r="X106" s="23" t="s">
        <v>345</v>
      </c>
      <c r="Y106" s="21" t="s">
        <v>108</v>
      </c>
      <c r="Z106" s="3">
        <v>1</v>
      </c>
    </row>
    <row r="107" spans="1:26" x14ac:dyDescent="0.2">
      <c r="B107" t="s">
        <v>238</v>
      </c>
      <c r="C107" s="3" t="s">
        <v>42</v>
      </c>
      <c r="D107" s="14" t="s">
        <v>50</v>
      </c>
      <c r="E107" s="11" t="b">
        <v>0</v>
      </c>
      <c r="F107" s="11">
        <v>20</v>
      </c>
      <c r="G107" s="11">
        <v>20</v>
      </c>
      <c r="H107" s="13"/>
      <c r="I107" s="11" t="b">
        <v>0</v>
      </c>
      <c r="J107" s="11" t="s">
        <v>91</v>
      </c>
      <c r="K107" s="11" t="s">
        <v>116</v>
      </c>
      <c r="L107" t="s">
        <v>341</v>
      </c>
      <c r="M107" s="3">
        <v>2</v>
      </c>
      <c r="O107" s="11"/>
      <c r="P107" s="11"/>
      <c r="R107" s="3">
        <v>0</v>
      </c>
      <c r="S107" s="3">
        <v>0</v>
      </c>
      <c r="T107" s="3">
        <f t="shared" si="2"/>
        <v>0</v>
      </c>
      <c r="U107" s="3" t="str">
        <f>B108</f>
        <v>Tower_Demo_Golem3</v>
      </c>
      <c r="V107" s="3">
        <v>2</v>
      </c>
      <c r="W107" s="3" t="s">
        <v>48</v>
      </c>
      <c r="X107" s="23" t="s">
        <v>345</v>
      </c>
      <c r="Y107" s="21" t="s">
        <v>108</v>
      </c>
      <c r="Z107" s="3">
        <v>2</v>
      </c>
    </row>
    <row r="108" spans="1:26" x14ac:dyDescent="0.2">
      <c r="B108" t="s">
        <v>239</v>
      </c>
      <c r="C108" s="3" t="s">
        <v>42</v>
      </c>
      <c r="D108" s="14" t="s">
        <v>52</v>
      </c>
      <c r="E108" s="11" t="b">
        <v>0</v>
      </c>
      <c r="F108" s="11">
        <v>20</v>
      </c>
      <c r="G108" s="11">
        <v>20</v>
      </c>
      <c r="H108" s="13"/>
      <c r="I108" s="11" t="b">
        <v>0</v>
      </c>
      <c r="J108" s="11" t="s">
        <v>91</v>
      </c>
      <c r="K108" s="11" t="s">
        <v>116</v>
      </c>
      <c r="L108" t="s">
        <v>342</v>
      </c>
      <c r="M108" s="3">
        <v>3</v>
      </c>
      <c r="O108" s="11"/>
      <c r="P108" s="11"/>
      <c r="R108" s="3">
        <v>0</v>
      </c>
      <c r="S108" s="3">
        <v>0</v>
      </c>
      <c r="T108" s="3">
        <f t="shared" si="2"/>
        <v>0</v>
      </c>
      <c r="W108" s="3" t="s">
        <v>48</v>
      </c>
      <c r="X108" s="23" t="s">
        <v>345</v>
      </c>
      <c r="Y108" s="21" t="s">
        <v>108</v>
      </c>
      <c r="Z108" s="3">
        <v>3</v>
      </c>
    </row>
  </sheetData>
  <mergeCells count="2">
    <mergeCell ref="K3:Q3"/>
    <mergeCell ref="K1:Q1"/>
  </mergeCells>
  <phoneticPr fontId="11" type="noConversion"/>
  <hyperlinks>
    <hyperlink ref="W3" r:id="rId1" xr:uid="{00000000-0004-0000-0000-000000000000}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1</cp:revision>
  <dcterms:created xsi:type="dcterms:W3CDTF">2015-06-05T18:19:00Z</dcterms:created>
  <dcterms:modified xsi:type="dcterms:W3CDTF">2025-04-30T08:49:16Z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2052-12.1.0.19770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