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D7E3E22F-C6D4-48A4-B0A5-6986D92B834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通用" sheetId="5" r:id="rId1"/>
    <sheet name="防御塔" sheetId="2" r:id="rId2"/>
    <sheet name="怪物" sheetId="3" r:id="rId3"/>
    <sheet name="player技能" sheetId="4" r:id="rId4"/>
    <sheet name="调试" sheetId="1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K14" i="4" l="1"/>
  <c r="K13" i="4"/>
  <c r="K12" i="4"/>
  <c r="K11" i="4"/>
  <c r="K10" i="4"/>
  <c r="K9" i="4"/>
  <c r="K8" i="4"/>
  <c r="K7" i="4"/>
  <c r="K6" i="4"/>
  <c r="H7" i="4" l="1"/>
  <c r="H8" i="4"/>
  <c r="H9" i="4"/>
  <c r="H10" i="4"/>
  <c r="H11" i="4"/>
  <c r="H12" i="4"/>
  <c r="H13" i="4"/>
  <c r="H14" i="4"/>
  <c r="H6" i="4"/>
</calcChain>
</file>

<file path=xl/sharedStrings.xml><?xml version="1.0" encoding="utf-8"?>
<sst xmlns="http://schemas.openxmlformats.org/spreadsheetml/2006/main" count="1008" uniqueCount="581">
  <si>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</si>
  <si>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</si>
  <si>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</si>
  <si>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</si>
  <si>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</si>
  <si>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</si>
  <si>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</si>
  <si>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</si>
  <si>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</si>
  <si>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</si>
  <si>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</si>
  <si>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</si>
  <si>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</si>
  <si>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</si>
  <si>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</si>
  <si>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</si>
  <si>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</si>
  <si>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</si>
  <si>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</si>
  <si>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</si>
  <si>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</si>
  <si>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</si>
  <si>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</si>
  <si>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</si>
  <si>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</si>
  <si>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</si>
  <si>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</si>
  <si>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</si>
  <si>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</si>
  <si>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</si>
  <si>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</si>
  <si>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</si>
  <si>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</si>
  <si>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</si>
  <si>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</si>
  <si>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</si>
  <si>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</si>
  <si>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</si>
  <si>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</si>
  <si>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</si>
  <si>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</si>
  <si>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</si>
  <si>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</si>
  <si>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</si>
  <si>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</si>
  <si>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</si>
  <si>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释放对象选择</t>
    <phoneticPr fontId="9" type="noConversion"/>
  </si>
  <si>
    <t>弩箭塔</t>
  </si>
  <si>
    <t>加农炮</t>
  </si>
  <si>
    <t>火焰塔</t>
  </si>
  <si>
    <t>龙击炮</t>
  </si>
  <si>
    <t>雷电塔</t>
  </si>
  <si>
    <t>EffectCreate_LevelUp</t>
    <phoneticPr fontId="9" type="noConversion"/>
  </si>
  <si>
    <t>隐身</t>
    <phoneticPr fontId="9" type="noConversion"/>
  </si>
  <si>
    <t>BuffAdd_CanInvisible</t>
    <phoneticPr fontId="9" type="noConversion"/>
  </si>
  <si>
    <t>learn_action_id</t>
    <phoneticPr fontId="9" type="noConversion"/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</si>
  <si>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</si>
  <si>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</si>
  <si>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</si>
  <si>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</si>
  <si>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</si>
  <si>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</si>
  <si>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</si>
  <si>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</si>
  <si>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</si>
  <si>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</si>
  <si>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</si>
  <si>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</si>
  <si>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</si>
  <si>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</si>
  <si>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</si>
  <si>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</si>
  <si>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</si>
  <si>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</si>
  <si>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</si>
  <si>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</si>
  <si>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</si>
  <si>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毒蝎塔</t>
  </si>
  <si>
    <t>哥布林</t>
  </si>
  <si>
    <t>炸弹</t>
  </si>
  <si>
    <t>string#ref=SelectObjectCfgCategory</t>
  </si>
  <si>
    <t>SelectObject_Self</t>
  </si>
  <si>
    <t>SelectObject_Umbellate_1</t>
  </si>
  <si>
    <t>怪物技能-鸟1</t>
  </si>
  <si>
    <t>怪物技能-鸟2</t>
  </si>
  <si>
    <t>怪物技能-鸟3</t>
  </si>
  <si>
    <t>怪物技能-雪人1</t>
  </si>
  <si>
    <t>怪物技能-雪人2</t>
  </si>
  <si>
    <t>怪物技能-雪人3</t>
  </si>
  <si>
    <t>怪物技能-乌龟1</t>
  </si>
  <si>
    <t>怪物技能-乌龟2</t>
  </si>
  <si>
    <t>怪物技能-乌龟3</t>
  </si>
  <si>
    <t>Skill_Monster_Niao1</t>
  </si>
  <si>
    <t>Skill_Monster_Niao2</t>
  </si>
  <si>
    <t>Skill_Monster_Niao3</t>
  </si>
  <si>
    <t>Skill_Monster_XueRen1</t>
  </si>
  <si>
    <t>Skill_Monster_XueRen2</t>
  </si>
  <si>
    <t>Skill_Monster_XueRen3</t>
  </si>
  <si>
    <t>Skill_Monster_WuGui1</t>
  </si>
  <si>
    <t>Skill_Monster_WuGui2</t>
  </si>
  <si>
    <t>Skill_Monster_WuGui3</t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</si>
  <si>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</si>
  <si>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</si>
  <si>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</si>
  <si>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</si>
  <si>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BuffAdd_Default_Monster_XueRen3</t>
  </si>
  <si>
    <t>BuffAdd_Default_Monster_WuGui1</t>
  </si>
  <si>
    <t>BuffAdd_Default_Monster_WuGui2</t>
  </si>
  <si>
    <t>BuffAdd_Default_Monster_WuGui3</t>
  </si>
  <si>
    <t>priority</t>
    <phoneticPr fontId="9" type="noConversion"/>
  </si>
  <si>
    <t>int</t>
    <phoneticPr fontId="9" type="noConversion"/>
  </si>
  <si>
    <t>优先级(越小越低)</t>
    <phoneticPr fontId="9" type="noConversion"/>
  </si>
  <si>
    <t>技能组(就算学习多个，也仅保留最高优先级的那个)</t>
    <phoneticPr fontId="9" type="noConversion"/>
  </si>
  <si>
    <t>SkillGroupType</t>
    <phoneticPr fontId="9" type="noConversion"/>
  </si>
  <si>
    <t>skillGroupType</t>
    <phoneticPr fontId="9" type="noConversion"/>
  </si>
  <si>
    <t>None</t>
  </si>
  <si>
    <t>怪物技能-种子1</t>
    <phoneticPr fontId="9" type="noConversion"/>
  </si>
  <si>
    <t>怪物技能-种子2</t>
  </si>
  <si>
    <t>怪物技能-种子3</t>
  </si>
  <si>
    <t>怪物技能-鬼1</t>
    <phoneticPr fontId="9" type="noConversion"/>
  </si>
  <si>
    <t>怪物技能-鬼2</t>
  </si>
  <si>
    <t>怪物技能-鬼3</t>
  </si>
  <si>
    <t>怪物技能-蛋2</t>
    <phoneticPr fontId="9" type="noConversion"/>
  </si>
  <si>
    <t>怪物技能-蛋3</t>
  </si>
  <si>
    <t>Skill_Monster_ZhongZi2</t>
  </si>
  <si>
    <t>Skill_Monster_ZhongZi3</t>
  </si>
  <si>
    <t>Skill_Monster_Gui1</t>
  </si>
  <si>
    <t>Skill_Monster_Gui2</t>
  </si>
  <si>
    <t>Skill_Monster_Gui3</t>
  </si>
  <si>
    <t>Skill_Monster_Dan2</t>
  </si>
  <si>
    <t>Skill_Monster_Dan3</t>
  </si>
  <si>
    <t>Skill_Monster_ZhongZi1</t>
    <phoneticPr fontId="9" type="noConversion"/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</si>
  <si>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</si>
  <si>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</si>
  <si>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</si>
  <si>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</si>
  <si>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</si>
  <si>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</si>
  <si>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Skill_Monster_Long1</t>
    <phoneticPr fontId="9" type="noConversion"/>
  </si>
  <si>
    <t>Skill_Monster_Long2</t>
  </si>
  <si>
    <t>Skill_Monster_Long3</t>
  </si>
  <si>
    <t>怪物技能-龙1</t>
    <phoneticPr fontId="9" type="noConversion"/>
  </si>
  <si>
    <t>怪物技能-龙2</t>
  </si>
  <si>
    <t>怪物技能-龙3</t>
  </si>
  <si>
    <t>BuffAdd_Default_Monster_Long1</t>
    <phoneticPr fontId="9" type="noConversion"/>
  </si>
  <si>
    <t>BuffAdd_Default_Monster_Long2</t>
  </si>
  <si>
    <t>Skill_Monster_MiFeng3</t>
  </si>
  <si>
    <t>怪物技能-蜜蜂3</t>
    <phoneticPr fontId="9" type="noConversion"/>
  </si>
  <si>
    <t>BuffAdd_Default_Monster_ZhongZi1</t>
    <phoneticPr fontId="9" type="noConversion"/>
  </si>
  <si>
    <t>BuffAdd_Default_Monster_MiFeng3</t>
    <phoneticPr fontId="9" type="noConversion"/>
  </si>
  <si>
    <r>
      <t>Skill_Monster_Dan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</si>
  <si>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怪物技能-蛋1</t>
    <phoneticPr fontId="9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</si>
  <si>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9" type="noConversion"/>
  </si>
  <si>
    <t>Timeline_Monster_Dan3</t>
    <phoneticPr fontId="9" type="noConversion"/>
  </si>
  <si>
    <t>SelectObject_Monster_Dan3</t>
  </si>
  <si>
    <t>Timeline_Monster_Long3</t>
    <phoneticPr fontId="9" type="noConversion"/>
  </si>
  <si>
    <r>
      <t>BuffAdd_Default_Monster_XueRen2</t>
    </r>
    <r>
      <rPr>
        <sz val="11"/>
        <color theme="1"/>
        <rFont val="等线"/>
        <family val="3"/>
        <charset val="134"/>
        <scheme val="minor"/>
      </rPr>
      <t>;BuffAdd_Default_Monster_XueRen2_Shield</t>
    </r>
    <phoneticPr fontId="9" type="noConversion"/>
  </si>
  <si>
    <t>Timeline_Monster_XueRen3</t>
    <phoneticPr fontId="9" type="noConversion"/>
  </si>
  <si>
    <t>SelectObject_Monster_Long3</t>
    <phoneticPr fontId="9" type="noConversion"/>
  </si>
  <si>
    <t>SelectObject_Monster_Xueren3</t>
    <phoneticPr fontId="9" type="noConversion"/>
  </si>
  <si>
    <t>PlayerManualSkill_1_1</t>
    <phoneticPr fontId="9" type="noConversion"/>
  </si>
  <si>
    <t>技能1_1</t>
    <phoneticPr fontId="9" type="noConversion"/>
  </si>
  <si>
    <t>PlayerManualSkill_1_2</t>
  </si>
  <si>
    <t>技能1_2</t>
  </si>
  <si>
    <t>PlayerManualSkill_1_3</t>
  </si>
  <si>
    <t>技能1_3</t>
  </si>
  <si>
    <t>PlayerManualSkill_2_1</t>
    <phoneticPr fontId="9" type="noConversion"/>
  </si>
  <si>
    <t>技能2_1</t>
    <phoneticPr fontId="9" type="noConversion"/>
  </si>
  <si>
    <t>PlayerManualSkill_2_2</t>
  </si>
  <si>
    <t>技能2_2</t>
  </si>
  <si>
    <t>PlayerManualSkill_2_3</t>
  </si>
  <si>
    <t>技能2_3</t>
  </si>
  <si>
    <t>PlayerManualSkill_3_1</t>
    <phoneticPr fontId="9" type="noConversion"/>
  </si>
  <si>
    <t>技能3_1</t>
    <phoneticPr fontId="9" type="noConversion"/>
  </si>
  <si>
    <t>PlayerManualSkill_3_2</t>
  </si>
  <si>
    <t>技能3_2</t>
  </si>
  <si>
    <t>PlayerManualSkill_3_3</t>
  </si>
  <si>
    <t>技能3_3</t>
  </si>
  <si>
    <t>PlayerManualSkill_4_1</t>
    <phoneticPr fontId="9" type="noConversion"/>
  </si>
  <si>
    <t>技能4_1</t>
    <phoneticPr fontId="9" type="noConversion"/>
  </si>
  <si>
    <t>PlayerManualSkill_4_2</t>
  </si>
  <si>
    <t>技能4_2</t>
  </si>
  <si>
    <t>PlayerManualSkill_4_3</t>
  </si>
  <si>
    <t>技能4_3</t>
  </si>
  <si>
    <t>Timeline_PlayerManualSkill_1_1</t>
  </si>
  <si>
    <t>Timeline_PlayerManualSkill_2_1</t>
    <phoneticPr fontId="9" type="noConversion"/>
  </si>
  <si>
    <t>SelectObject_Skill_Camera_RectangleArea</t>
  </si>
  <si>
    <t>SelectObject_Skill_Camera_UmbellateArea</t>
  </si>
  <si>
    <t>Timeline_PlayerManualSkill_3_1</t>
    <phoneticPr fontId="9" type="noConversion"/>
  </si>
  <si>
    <t>Timeline_PlayerManualSkill_4_1</t>
    <phoneticPr fontId="9" type="noConversion"/>
  </si>
  <si>
    <t>PlayerSkill_BreakArmor</t>
  </si>
  <si>
    <t>PlayerSkill_IceBind</t>
    <phoneticPr fontId="9" type="noConversion"/>
  </si>
  <si>
    <t>PlayerSkill_TimeBarrier</t>
    <phoneticPr fontId="9" type="noConversion"/>
  </si>
  <si>
    <t>PlayerSkill_PurifyWater</t>
    <phoneticPr fontId="9" type="noConversion"/>
  </si>
  <si>
    <t>PlayerSkill_Enhance</t>
    <phoneticPr fontId="9" type="noConversion"/>
  </si>
  <si>
    <t>PlayerSkill_Silence</t>
    <phoneticPr fontId="9" type="noConversion"/>
  </si>
  <si>
    <t>PlayerSkill_GoblinSummon</t>
  </si>
  <si>
    <t>PlayerSkill_Hellfire</t>
    <phoneticPr fontId="9" type="noConversion"/>
  </si>
  <si>
    <t>PlayerSkill_Blackhole</t>
    <phoneticPr fontId="9" type="noConversion"/>
  </si>
  <si>
    <t>破甲弹</t>
    <phoneticPr fontId="9" type="noConversion"/>
  </si>
  <si>
    <t>伤害敌方并降低护甲</t>
    <phoneticPr fontId="9" type="noConversion"/>
  </si>
  <si>
    <t>冰霜漩涡</t>
    <phoneticPr fontId="9" type="noConversion"/>
  </si>
  <si>
    <t>冻结范围内的所有敌人</t>
    <phoneticPr fontId="9" type="noConversion"/>
  </si>
  <si>
    <t>时空结界</t>
    <phoneticPr fontId="9" type="noConversion"/>
  </si>
  <si>
    <t>创造结界，敌人大幅减速，友军大幅加速</t>
    <phoneticPr fontId="9" type="noConversion"/>
  </si>
  <si>
    <t>净化药水</t>
    <phoneticPr fontId="9" type="noConversion"/>
  </si>
  <si>
    <t>强化子弹</t>
    <phoneticPr fontId="9" type="noConversion"/>
  </si>
  <si>
    <t>暂时大幅强化一名友军并使其无敌</t>
    <phoneticPr fontId="9" type="noConversion"/>
  </si>
  <si>
    <t>禁止范围内敌人使用任何技能，且造成持续伤害</t>
    <phoneticPr fontId="9" type="noConversion"/>
  </si>
  <si>
    <t>哥布林召唤</t>
    <phoneticPr fontId="9" type="noConversion"/>
  </si>
  <si>
    <t>召唤一个哥布林在一段时间内偷取敌人金钱</t>
    <phoneticPr fontId="9" type="noConversion"/>
  </si>
  <si>
    <t>地狱烈焰</t>
    <phoneticPr fontId="9" type="noConversion"/>
  </si>
  <si>
    <t>降下大范围火焰，并留下火焰灼烧经过的敌人</t>
    <phoneticPr fontId="9" type="noConversion"/>
  </si>
  <si>
    <t>黑洞</t>
    <phoneticPr fontId="9" type="noConversion"/>
  </si>
  <si>
    <t>持续吸引大片敌人，造成生命上限的百分比伤害</t>
    <phoneticPr fontId="9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</si>
  <si>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</si>
  <si>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</si>
  <si>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</si>
  <si>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</si>
  <si>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</si>
  <si>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</si>
  <si>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</si>
  <si>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</si>
  <si>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</si>
  <si>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SelectObject_Skill_Camera_OtherUnit</t>
  </si>
  <si>
    <t>SelectObject_Skill_Camera_OtherArea</t>
  </si>
  <si>
    <t>雷电领域</t>
    <phoneticPr fontId="9" type="noConversion"/>
  </si>
  <si>
    <t>从天上掉落圣水，驱散敌人隐身、护盾等各种加成效果，并造成持续伤害</t>
    <phoneticPr fontId="9" type="noConversion"/>
  </si>
  <si>
    <t>Skill_Monster_MiFeng2</t>
  </si>
  <si>
    <t>怪物技能-蜜蜂2</t>
  </si>
  <si>
    <t>BuffAdd_Default_Monster_MiFeng2</t>
  </si>
  <si>
    <t>Skill_Monster_BianFu1</t>
    <phoneticPr fontId="9" type="noConversion"/>
  </si>
  <si>
    <t>怪物技能-蝙蝠1</t>
    <phoneticPr fontId="9" type="noConversion"/>
  </si>
  <si>
    <t>BuffAdd_Default_Monster_BianFu1</t>
    <phoneticPr fontId="9" type="noConversion"/>
  </si>
  <si>
    <t>BuffAdd_Default_Monster_Dan3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</si>
  <si>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9" type="noConversion"/>
  </si>
  <si>
    <t>怪物技能-蝙蝠2</t>
    <phoneticPr fontId="9" type="noConversion"/>
  </si>
  <si>
    <t>BuffAdd_Default_Monster_BianFu2</t>
    <phoneticPr fontId="9" type="noConversion"/>
  </si>
  <si>
    <t>Skill_Monster_BianFu2</t>
    <phoneticPr fontId="9" type="noConversion"/>
  </si>
  <si>
    <t>Skill_Monster_ZhiZhu2</t>
  </si>
  <si>
    <t>BuffAdd_Default_Monster_ZhiZhu2</t>
  </si>
  <si>
    <t>怪物技能-蜘蛛2</t>
    <phoneticPr fontId="9" type="noConversion"/>
  </si>
  <si>
    <t>Skill_Monster_Skull1</t>
  </si>
  <si>
    <t>BuffAdd_Default_Monster_Skull1</t>
  </si>
  <si>
    <t>怪物技能-骷髅1</t>
    <phoneticPr fontId="9" type="noConversion"/>
  </si>
  <si>
    <t>Skill_Monster_Skull2</t>
  </si>
  <si>
    <t>怪物技能-骷髅2</t>
  </si>
  <si>
    <t>BuffAdd_Default_Monster_Skull2</t>
  </si>
  <si>
    <t>Skill_Monster_Skull3</t>
  </si>
  <si>
    <t>怪物技能-骷髅3</t>
  </si>
  <si>
    <t>BuffAdd_Default_Monster_Skull3</t>
  </si>
  <si>
    <t>Skill_Monster_Spirit1</t>
    <phoneticPr fontId="9" type="noConversion"/>
  </si>
  <si>
    <t>怪物技能-恶灵1</t>
    <phoneticPr fontId="9" type="noConversion"/>
  </si>
  <si>
    <t>BuffAdd_Default_Monster_Spirit1</t>
    <phoneticPr fontId="9" type="noConversion"/>
  </si>
  <si>
    <t>Skill_Monster_Spirit2</t>
  </si>
  <si>
    <t>怪物技能-恶灵2</t>
  </si>
  <si>
    <t>BuffAdd_Default_Monster_Spirit2</t>
  </si>
  <si>
    <t>Skill_Monster_FireSpirit1</t>
  </si>
  <si>
    <t>BuffAdd_Default_Monster_FireSpirit1</t>
  </si>
  <si>
    <t>怪物技能-火精灵1</t>
  </si>
  <si>
    <t>Skill_Monster_FireSpirit2</t>
  </si>
  <si>
    <t>SelectObject_Monster_FireSpirit2</t>
  </si>
  <si>
    <t>Timeline_Monster_FireSpirit2</t>
  </si>
  <si>
    <t>怪物技能-火精灵2</t>
    <phoneticPr fontId="9" type="noConversion"/>
  </si>
  <si>
    <t>Skill_Monster_FireSpirit3</t>
  </si>
  <si>
    <t>SelectObject_Monster_FireSpirit3</t>
  </si>
  <si>
    <t>Timeline_Monster_FireSpirit3</t>
  </si>
  <si>
    <t>怪物技能-火精灵3</t>
    <phoneticPr fontId="9" type="noConversion"/>
  </si>
  <si>
    <t>Skill_Monster_StoneGolem1</t>
  </si>
  <si>
    <t>BuffAdd_Default_Monster_StoneGolem1</t>
  </si>
  <si>
    <t>怪物技能-石像1</t>
    <phoneticPr fontId="9" type="noConversion"/>
  </si>
  <si>
    <t>Skill_Monster_StoneGolem2</t>
  </si>
  <si>
    <t>SelectObject_Monster_StoneGolem2</t>
  </si>
  <si>
    <t>Timeline_Monster_StoneGolem2</t>
  </si>
  <si>
    <t>怪物技能-石像2</t>
    <phoneticPr fontId="9" type="noConversion"/>
  </si>
  <si>
    <t>Skill_Monster_StoneGolem3</t>
  </si>
  <si>
    <t>BuffAdd_Default_Monster_StoneGolem3</t>
  </si>
  <si>
    <t>怪物技能-石像3</t>
    <phoneticPr fontId="9" type="noConversion"/>
  </si>
  <si>
    <t>Skill_Monster_Scorpid1</t>
  </si>
  <si>
    <t>SelectObject_Monster_Scorpid1</t>
  </si>
  <si>
    <t>Timeline_Monster_Scorpid1</t>
  </si>
  <si>
    <t>怪物技能-麻痹蝎1</t>
    <phoneticPr fontId="9" type="noConversion"/>
  </si>
  <si>
    <t>Skill_Monster_Scorpid2</t>
  </si>
  <si>
    <t>SelectObject_Monster_Scorpid2</t>
  </si>
  <si>
    <t>Timeline_Monster_Scorpid2</t>
  </si>
  <si>
    <t>怪物技能-麻痹蝎2</t>
    <phoneticPr fontId="9" type="noConversion"/>
  </si>
  <si>
    <t>Skill_Monster_Imp1</t>
  </si>
  <si>
    <t>BuffAdd_Default_Monster_Imp1</t>
  </si>
  <si>
    <t>怪物技能-小恶魔1</t>
    <phoneticPr fontId="9" type="noConversion"/>
  </si>
  <si>
    <r>
      <t>Skill_Monster_Imp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</si>
  <si>
    <t>怪物技能-小恶魔2</t>
    <phoneticPr fontId="9" type="noConversion"/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</si>
  <si>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2</t>
    </r>
    <phoneticPr fontId="9" type="noConversion"/>
  </si>
  <si>
    <r>
      <t>Skill_Monster_Imp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</si>
  <si>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怪物技能-小恶魔3</t>
  </si>
  <si>
    <r>
      <t>BuffAdd_Default_Monster_Imp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</si>
  <si>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Timeline_MeleeAttack</t>
    <phoneticPr fontId="9" type="noConversion"/>
  </si>
  <si>
    <t>Skill_MeleeAttack</t>
    <phoneticPr fontId="9" type="noConversion"/>
  </si>
  <si>
    <t>近战技能</t>
    <phoneticPr fontId="9" type="noConversion"/>
  </si>
  <si>
    <t>SelectObject_Skill_MeleeAttack</t>
    <phoneticPr fontId="9" type="noConversion"/>
  </si>
  <si>
    <t>地块</t>
  </si>
  <si>
    <t>强化地块</t>
  </si>
  <si>
    <t>火箭塔</t>
    <phoneticPr fontId="9" type="noConversion"/>
  </si>
  <si>
    <t>奥术天球</t>
    <phoneticPr fontId="9" type="noConversion"/>
  </si>
  <si>
    <t>水晶</t>
    <phoneticPr fontId="9" type="noConversion"/>
  </si>
  <si>
    <t>魔像</t>
    <phoneticPr fontId="9" type="noConversion"/>
  </si>
  <si>
    <t>炼金塔</t>
    <phoneticPr fontId="9" type="noConversion"/>
  </si>
  <si>
    <t>被动技：弱霸体</t>
  </si>
  <si>
    <t>被动技：强霸体</t>
  </si>
  <si>
    <t>被动技：虚弱(和弱霸体共存期间相当于无霸体)</t>
  </si>
  <si>
    <t>被动技：虚弱(和强霸体共存期间相当于无霸体)</t>
  </si>
  <si>
    <t>被动技：完全霸体（霸体表示 不受击退，击飞，禁锢等控制）</t>
  </si>
  <si>
    <t>被动技：无敌(受攻击但不受伤害,不受控制)</t>
  </si>
  <si>
    <t>被动技：破弱霸体</t>
  </si>
  <si>
    <t>被动技：破强霸体</t>
  </si>
  <si>
    <t>被动技：禁止主动移动(界面操作或AI操作)</t>
  </si>
  <si>
    <t>被动技：禁止释放主动技能(界面操作或AI操作)</t>
  </si>
  <si>
    <t>被动技：禁止主动修改面向(界面操作或AI操作)</t>
  </si>
  <si>
    <t>被动技：禁止普通攻击(界面操作或AI操作)</t>
  </si>
  <si>
    <t>被动技：暂停Buff的Tick(对非Debuff生效)</t>
  </si>
  <si>
    <t>被动技：暂停Buff的相关触发(对非Debuff生效)</t>
  </si>
  <si>
    <t>被动技：隐身:不可被其他人看见(不被主动搜索到)</t>
  </si>
  <si>
    <t>被动技：被显形</t>
  </si>
  <si>
    <t>被动技：看到显形单位</t>
  </si>
  <si>
    <t>被动技：飞行:不可被其他人触碰(不被主动搜索到)</t>
  </si>
  <si>
    <t>被动技：被破飞行</t>
  </si>
  <si>
    <t>被动技：可攻击飞行</t>
  </si>
  <si>
    <t>被动技：不作为攻击目标</t>
  </si>
  <si>
    <t>被动技：动作停止(被冰冻)</t>
  </si>
  <si>
    <t>被动技：不可被移动(击退，击飞等)</t>
  </si>
  <si>
    <t>被动技：障碍塔</t>
  </si>
  <si>
    <t>PassiveSkill_SoftBati</t>
  </si>
  <si>
    <t>PassiveSkill_StrongBati</t>
  </si>
  <si>
    <t>PassiveSkill_Weak</t>
  </si>
  <si>
    <t>PassiveSkill_StrongWeak</t>
  </si>
  <si>
    <t>PassiveSkill_FullBati</t>
  </si>
  <si>
    <t>PassiveSkill_Invincible</t>
  </si>
  <si>
    <t>PassiveSkill_BreakSoftBati</t>
  </si>
  <si>
    <t>PassiveSkill_BreakStrongBati</t>
  </si>
  <si>
    <t>PassiveSkill_NoMoveInput</t>
  </si>
  <si>
    <t>PassiveSkill_NoSkillCastInput</t>
  </si>
  <si>
    <t>PassiveSkill_NoFaceChgInput</t>
  </si>
  <si>
    <t>PassiveSkill_NoNormalAttack</t>
  </si>
  <si>
    <t>PassiveSkill_StopBuffTick</t>
  </si>
  <si>
    <t>PassiveSkill_StopBuffTrig</t>
  </si>
  <si>
    <t>PassiveSkill_BeBreakInvisible</t>
  </si>
  <si>
    <t>PassiveSkill_BeBreakFly</t>
  </si>
  <si>
    <t>PassiveSkill_CannotBeTargeted</t>
  </si>
  <si>
    <t>PassiveSkill_StopAnimator</t>
  </si>
  <si>
    <t>PassiveSkill_NoMotion</t>
  </si>
  <si>
    <t>PassiveSkill_ColliderTower</t>
  </si>
  <si>
    <t>BuffAdd_SoftBati</t>
  </si>
  <si>
    <t>BuffAdd_StrongBati</t>
  </si>
  <si>
    <t>BuffAdd_Weak</t>
  </si>
  <si>
    <t>BuffAdd_StrongWeak</t>
  </si>
  <si>
    <t>BuffAdd_FullBati</t>
  </si>
  <si>
    <t>BuffAdd_Invincible</t>
  </si>
  <si>
    <t>BuffAdd_BreakSoftBati</t>
  </si>
  <si>
    <t>BuffAdd_BreakStrongBati</t>
  </si>
  <si>
    <t>BuffAdd_NoMoveInput</t>
  </si>
  <si>
    <t>BuffAdd_NoSkillCastInput</t>
  </si>
  <si>
    <t>BuffAdd_NoFaceChgInput</t>
  </si>
  <si>
    <t>BuffAdd_NoNormalAttack</t>
  </si>
  <si>
    <t>BuffAdd_StopBuffTick</t>
  </si>
  <si>
    <t>BuffAdd_StopBuffTrig</t>
  </si>
  <si>
    <t>BuffAdd_Invisible</t>
  </si>
  <si>
    <t>BuffAdd_BeBreakInvisible</t>
  </si>
  <si>
    <t>BuffAdd_SeeInvisible</t>
  </si>
  <si>
    <t>BuffAdd_Fly</t>
  </si>
  <si>
    <t>BuffAdd_BeBreakFly</t>
  </si>
  <si>
    <t>BuffAdd_TouchFly</t>
  </si>
  <si>
    <t>BuffAdd_CannotBeTargeted</t>
  </si>
  <si>
    <t>BuffAdd_StopAnimator</t>
  </si>
  <si>
    <t>BuffAdd_NoMotion</t>
  </si>
  <si>
    <t>BuffAdd_ColliderTower</t>
  </si>
  <si>
    <t>PassiveSkill_SeeInvisible</t>
    <phoneticPr fontId="9" type="noConversion"/>
  </si>
  <si>
    <t>PassiveSkill_TouchFly</t>
    <phoneticPr fontId="9" type="noConversion"/>
  </si>
  <si>
    <t>NormalAttack_Tower_BoostBox</t>
  </si>
  <si>
    <t>NormalAttack_Tower_XBow2</t>
  </si>
  <si>
    <t>NormalAttack_Tower_XBow3</t>
  </si>
  <si>
    <t>NormalAttack_Tower_Cannon2</t>
  </si>
  <si>
    <t>NormalAttack_Tower_Cannon3</t>
  </si>
  <si>
    <t>NormalAttack_Tower_Flame2</t>
  </si>
  <si>
    <t>NormalAttack_Tower_Flame3</t>
  </si>
  <si>
    <t>NormalAttack_Tower_AcidMist2</t>
  </si>
  <si>
    <t>NormalAttack_Tower_AcidMist3</t>
  </si>
  <si>
    <t>NormalAttack_Tower_Draco2</t>
  </si>
  <si>
    <t>NormalAttack_Tower_Draco3</t>
  </si>
  <si>
    <t>NormalAttack_Tower_Thunder2</t>
  </si>
  <si>
    <t>NormalAttack_Tower_Thunder3</t>
  </si>
  <si>
    <t>NormalAttack_Tower_IceTower2</t>
  </si>
  <si>
    <t>NormalAttack_Tower_IceTower3</t>
  </si>
  <si>
    <t>NormalAttack_Tower_SpeedTower2</t>
  </si>
  <si>
    <t>NormalAttack_Tower_SpeedTower3</t>
  </si>
  <si>
    <t>NormalAttack_Tower_MystOrb2</t>
  </si>
  <si>
    <t>NormalAttack_Tower_MystOrb3</t>
  </si>
  <si>
    <t>NormalAttack_Tower_Alchemy2</t>
  </si>
  <si>
    <t>NormalAttack_Tower_Alchemy3</t>
  </si>
  <si>
    <t>NormalAttack_Tower_Scorpio2</t>
  </si>
  <si>
    <t>NormalAttack_Tower_Scorpio3</t>
  </si>
  <si>
    <t>NormalAttack_Tower_Crystal2</t>
  </si>
  <si>
    <t>NormalAttack_Tower_Crystal3</t>
  </si>
  <si>
    <t>NormalAttack_Tower_Goblin2</t>
  </si>
  <si>
    <t>NormalAttack_Tower_Goblin3</t>
  </si>
  <si>
    <t>NormalAttack_Tower_Rocket2</t>
  </si>
  <si>
    <t>NormalAttack_Tower_Rocket3</t>
  </si>
  <si>
    <t>NormalAttack_Tower_Bomb2</t>
  </si>
  <si>
    <t>NormalAttack_Tower_Bomb3</t>
  </si>
  <si>
    <t>NormalAttack_Tower_Golem2</t>
  </si>
  <si>
    <t>NormalAttack_Tower_Golem3</t>
  </si>
  <si>
    <t>弩箭塔普通攻击1</t>
  </si>
  <si>
    <t>弩箭塔普通攻击2</t>
  </si>
  <si>
    <t>弩箭塔普通攻击3</t>
  </si>
  <si>
    <t>加农炮普通攻击1</t>
  </si>
  <si>
    <t>加农炮普通攻击2</t>
  </si>
  <si>
    <t>加农炮普通攻击3</t>
  </si>
  <si>
    <t>火焰塔普通攻击1</t>
  </si>
  <si>
    <t>火焰塔普通攻击2</t>
  </si>
  <si>
    <t>火焰塔普通攻击3</t>
  </si>
  <si>
    <t>龙击炮普通攻击1</t>
  </si>
  <si>
    <t>龙击炮普通攻击2</t>
  </si>
  <si>
    <t>龙击炮普通攻击3</t>
  </si>
  <si>
    <t>雷电塔普通攻击1</t>
  </si>
  <si>
    <t>雷电塔普通攻击2</t>
  </si>
  <si>
    <t>雷电塔普通攻击3</t>
  </si>
  <si>
    <t>冰魔塔普通攻击1</t>
  </si>
  <si>
    <t>冰魔塔普通攻击2</t>
  </si>
  <si>
    <t>冰魔塔普通攻击3</t>
  </si>
  <si>
    <t>奥术天球普通攻击1</t>
  </si>
  <si>
    <t>奥术天球普通攻击2</t>
  </si>
  <si>
    <t>奥术天球普通攻击3</t>
  </si>
  <si>
    <t>炼金塔普通攻击1</t>
  </si>
  <si>
    <t>炼金塔普通攻击2</t>
  </si>
  <si>
    <t>炼金塔普通攻击3</t>
  </si>
  <si>
    <t>毒蝎塔普通攻击1</t>
  </si>
  <si>
    <t>毒蝎塔普通攻击2</t>
  </si>
  <si>
    <t>毒蝎塔普通攻击3</t>
  </si>
  <si>
    <t>水晶普通攻击1</t>
  </si>
  <si>
    <t>水晶普通攻击2</t>
  </si>
  <si>
    <t>水晶普通攻击3</t>
  </si>
  <si>
    <t>哥布林普通攻击1</t>
  </si>
  <si>
    <t>哥布林普通攻击2</t>
  </si>
  <si>
    <t>哥布林普通攻击3</t>
  </si>
  <si>
    <t>火箭塔普通攻击1</t>
  </si>
  <si>
    <t>火箭塔普通攻击2</t>
  </si>
  <si>
    <t>火箭塔普通攻击3</t>
  </si>
  <si>
    <t>炸弹普通攻击1</t>
  </si>
  <si>
    <t>炸弹普通攻击2</t>
  </si>
  <si>
    <t>炸弹普通攻击3</t>
  </si>
  <si>
    <t>魔像普通攻击1</t>
  </si>
  <si>
    <t>魔像普通攻击2</t>
  </si>
  <si>
    <t>魔像普通攻击3</t>
  </si>
  <si>
    <t>地块普通攻击</t>
    <phoneticPr fontId="9" type="noConversion"/>
  </si>
  <si>
    <t>强化地块普通攻击</t>
    <phoneticPr fontId="9" type="noConversion"/>
  </si>
  <si>
    <t>SelectObject_NormalAttack_Tower_XBow1</t>
  </si>
  <si>
    <t>SelectObject_NormalAttack_Tower_XBow2</t>
  </si>
  <si>
    <t>SelectObject_NormalAttack_Tower_XBow3</t>
  </si>
  <si>
    <t>SelectObject_NormalAttack_Tower_Cannon1</t>
  </si>
  <si>
    <t>SelectObject_NormalAttack_Tower_Cannon2</t>
  </si>
  <si>
    <t>SelectObject_NormalAttack_Tower_Cannon3</t>
  </si>
  <si>
    <t>SelectObject_NormalAttack_Tower_Flame1</t>
  </si>
  <si>
    <t>SelectObject_NormalAttack_Tower_Flame2</t>
  </si>
  <si>
    <t>SelectObject_NormalAttack_Tower_Flame3</t>
  </si>
  <si>
    <t>SelectObject_NormalAttack_Tower_AcidMist1</t>
  </si>
  <si>
    <t>SelectObject_NormalAttack_Tower_AcidMist2</t>
  </si>
  <si>
    <t>SelectObject_NormalAttack_Tower_AcidMist3</t>
  </si>
  <si>
    <t>SelectObject_NormalAttack_Tower_Draco1</t>
  </si>
  <si>
    <t>SelectObject_NormalAttack_Tower_Draco2</t>
  </si>
  <si>
    <t>SelectObject_NormalAttack_Tower_Draco3</t>
  </si>
  <si>
    <t>SelectObject_NormalAttack_Tower_Thunder1</t>
  </si>
  <si>
    <t>SelectObject_NormalAttack_Tower_Thunder2</t>
  </si>
  <si>
    <t>SelectObject_NormalAttack_Tower_Thunder3</t>
  </si>
  <si>
    <t>SelectObject_NormalAttack_Tower_IceTower1</t>
  </si>
  <si>
    <t>SelectObject_NormalAttack_Tower_IceTower2</t>
  </si>
  <si>
    <t>SelectObject_NormalAttack_Tower_IceTower3</t>
  </si>
  <si>
    <t>SelectObject_NormalAttack_Tower_MystOrb1</t>
  </si>
  <si>
    <t>SelectObject_NormalAttack_Tower_MystOrb2</t>
  </si>
  <si>
    <t>SelectObject_NormalAttack_Tower_MystOrb3</t>
  </si>
  <si>
    <t>SelectObject_NormalAttack_Tower_Scorpio1</t>
  </si>
  <si>
    <t>SelectObject_NormalAttack_Tower_Scorpio2</t>
  </si>
  <si>
    <t>SelectObject_NormalAttack_Tower_Scorpio3</t>
  </si>
  <si>
    <t>SelectObject_NormalAttack_Tower_Crystal1</t>
  </si>
  <si>
    <t>SelectObject_NormalAttack_Tower_Crystal2</t>
  </si>
  <si>
    <t>SelectObject_NormalAttack_Tower_Crystal3</t>
  </si>
  <si>
    <t>SelectObject_NormalAttack_Tower_Goblin1</t>
  </si>
  <si>
    <t>SelectObject_NormalAttack_Tower_Goblin2</t>
  </si>
  <si>
    <t>SelectObject_NormalAttack_Tower_Goblin3</t>
  </si>
  <si>
    <t>SelectObject_NormalAttack_Tower_Rocket1</t>
  </si>
  <si>
    <t>SelectObject_NormalAttack_Tower_Rocket2</t>
  </si>
  <si>
    <t>SelectObject_NormalAttack_Tower_Rocket3</t>
  </si>
  <si>
    <t>SelectObject_NormalAttack_Tower_Bomb1</t>
  </si>
  <si>
    <t>SelectObject_NormalAttack_Tower_Bomb2</t>
  </si>
  <si>
    <t>SelectObject_NormalAttack_Tower_Bomb3</t>
  </si>
  <si>
    <t>SelectObject_NormalAttack_Tower_Golem1</t>
  </si>
  <si>
    <t>SelectObject_NormalAttack_Tower_Golem2</t>
  </si>
  <si>
    <t>SelectObject_NormalAttack_Tower_Golem3</t>
  </si>
  <si>
    <t>NormalAttack_Tower_XBow1</t>
    <phoneticPr fontId="9" type="noConversion"/>
  </si>
  <si>
    <t>Timeline_NormalAttack_Tower_XBow1</t>
  </si>
  <si>
    <t>Timeline_NormalAttack_Tower_XBow2</t>
  </si>
  <si>
    <t>Timeline_NormalAttack_Tower_XBow3</t>
  </si>
  <si>
    <t>NormalAttack_Tower_Cannon1</t>
    <phoneticPr fontId="9" type="noConversion"/>
  </si>
  <si>
    <t>Timeline_NormalAttack_Tower_Cannon1</t>
  </si>
  <si>
    <t>Timeline_NormalAttack_Tower_Cannon2</t>
  </si>
  <si>
    <t>Timeline_NormalAttack_Tower_Cannon3</t>
  </si>
  <si>
    <t>NormalAttack_Tower_Flame1</t>
    <phoneticPr fontId="9" type="noConversion"/>
  </si>
  <si>
    <t>Timeline_NormalAttack_Tower_Flame1</t>
  </si>
  <si>
    <t>Timeline_NormalAttack_Tower_Flame2</t>
  </si>
  <si>
    <t>Timeline_NormalAttack_Tower_Flame3</t>
  </si>
  <si>
    <t>NormalAttack_Tower_AcidMist1</t>
    <phoneticPr fontId="9" type="noConversion"/>
  </si>
  <si>
    <t>Timeline_NormalAttack_Tower_AcidMist1</t>
  </si>
  <si>
    <t>Timeline_NormalAttack_Tower_AcidMist2</t>
  </si>
  <si>
    <t>Timeline_NormalAttack_Tower_AcidMist3</t>
  </si>
  <si>
    <t>酸雾塔普通攻击1</t>
  </si>
  <si>
    <t>酸雾塔普通攻击2</t>
  </si>
  <si>
    <t>酸雾塔普通攻击3</t>
  </si>
  <si>
    <t>NormalAttack_Tower_Draco1</t>
    <phoneticPr fontId="9" type="noConversion"/>
  </si>
  <si>
    <t>Timeline_NormalAttack_Tower_Draco1</t>
  </si>
  <si>
    <t>Timeline_NormalAttack_Tower_Draco2</t>
  </si>
  <si>
    <t>Timeline_NormalAttack_Tower_Draco3</t>
  </si>
  <si>
    <t>NormalAttack_Tower_Thunder1</t>
    <phoneticPr fontId="9" type="noConversion"/>
  </si>
  <si>
    <t>Timeline_NormalAttack_Tower_Thunder1</t>
  </si>
  <si>
    <t>Timeline_NormalAttack_Tower_Thunder2</t>
  </si>
  <si>
    <t>Timeline_NormalAttack_Tower_Thunder3</t>
  </si>
  <si>
    <t>NormalAttack_Tower_IceTower1</t>
    <phoneticPr fontId="9" type="noConversion"/>
  </si>
  <si>
    <t>Timeline_NormalAttack_Tower_IceTower1</t>
  </si>
  <si>
    <t>Timeline_NormalAttack_Tower_IceTower2</t>
  </si>
  <si>
    <t>Timeline_NormalAttack_Tower_IceTower3</t>
  </si>
  <si>
    <t>NormalAttack_Tower_MystOrb1</t>
    <phoneticPr fontId="9" type="noConversion"/>
  </si>
  <si>
    <t>Timeline_NormalAttack_Tower_MystOrb1</t>
  </si>
  <si>
    <t>Timeline_NormalAttack_Tower_MystOrb2</t>
  </si>
  <si>
    <t>Timeline_NormalAttack_Tower_MystOrb3</t>
  </si>
  <si>
    <t>NormalAttack_Tower_Scorpio1</t>
    <phoneticPr fontId="9" type="noConversion"/>
  </si>
  <si>
    <t>Timeline_NormalAttack_Tower_Scorpio1</t>
  </si>
  <si>
    <t>Timeline_NormalAttack_Tower_Scorpio2</t>
  </si>
  <si>
    <t>Timeline_NormalAttack_Tower_Scorpio3</t>
  </si>
  <si>
    <t>NormalAttack_Tower_Crystal1</t>
    <phoneticPr fontId="9" type="noConversion"/>
  </si>
  <si>
    <t>Timeline_NormalAttack_Tower_Crystal1</t>
  </si>
  <si>
    <t>Timeline_NormalAttack_Tower_Crystal2</t>
  </si>
  <si>
    <t>Timeline_NormalAttack_Tower_Crystal3</t>
  </si>
  <si>
    <t>NormalAttack_Tower_Goblin1</t>
    <phoneticPr fontId="9" type="noConversion"/>
  </si>
  <si>
    <t>Timeline_NormalAttack_Tower_Goblin1</t>
  </si>
  <si>
    <t>Timeline_NormalAttack_Tower_Goblin2</t>
  </si>
  <si>
    <t>Timeline_NormalAttack_Tower_Goblin3</t>
  </si>
  <si>
    <t>NormalAttack_Tower_Rocket1</t>
    <phoneticPr fontId="9" type="noConversion"/>
  </si>
  <si>
    <t>Timeline_NormalAttack_Tower_Rocket1</t>
    <phoneticPr fontId="9" type="noConversion"/>
  </si>
  <si>
    <t>Timeline_NormalAttack_Tower_Rocket2</t>
  </si>
  <si>
    <t>Timeline_NormalAttack_Tower_Rocket3</t>
  </si>
  <si>
    <t>NormalAttack_Tower_Bomb1</t>
    <phoneticPr fontId="9" type="noConversion"/>
  </si>
  <si>
    <t>Timeline_NormalAttack_Tower_Bomb1</t>
  </si>
  <si>
    <t>Timeline_NormalAttack_Tower_Bomb2</t>
  </si>
  <si>
    <t>Timeline_NormalAttack_Tower_Bomb3</t>
  </si>
  <si>
    <t>NormalAttack_Tower_Golem1</t>
    <phoneticPr fontId="9" type="noConversion"/>
  </si>
  <si>
    <t>Timeline_NormalAttack_Tower_Golem1</t>
  </si>
  <si>
    <t>Timeline_NormalAttack_Tower_Golem2</t>
  </si>
  <si>
    <t>Timeline_NormalAttack_Tower_Golem3</t>
  </si>
  <si>
    <t>NormalAttack_Tower_Box</t>
    <phoneticPr fontId="9" type="noConversion"/>
  </si>
  <si>
    <t>BuffAdd_NormalAttack_Tower_Box</t>
  </si>
  <si>
    <t>时光塔普通攻击1</t>
  </si>
  <si>
    <t>时光塔普通攻击2</t>
  </si>
  <si>
    <t>时光塔普通攻击3</t>
  </si>
  <si>
    <t>NormalAttack_Tower_SpeedTower1</t>
    <phoneticPr fontId="9" type="noConversion"/>
  </si>
  <si>
    <t>BuffAdd_NormalAttack_Tower_SpeedTower1;</t>
    <phoneticPr fontId="9" type="noConversion"/>
  </si>
  <si>
    <t>BuffAdd_NormalAttack_Tower_SpeedTower2;</t>
    <phoneticPr fontId="9" type="noConversion"/>
  </si>
  <si>
    <t>BuffAdd_NormalAttack_Tower_SpeedTower3;</t>
    <phoneticPr fontId="9" type="noConversion"/>
  </si>
  <si>
    <t>NormalAttack_Tower_Alchemy1</t>
    <phoneticPr fontId="9" type="noConversion"/>
  </si>
  <si>
    <t>PassiveSkill_Invisible</t>
    <phoneticPr fontId="9" type="noConversion"/>
  </si>
  <si>
    <t>PassiveSkill_Fly</t>
    <phoneticPr fontId="9" type="noConversion"/>
  </si>
  <si>
    <r>
      <t>PassiveSkill_</t>
    </r>
    <r>
      <rPr>
        <sz val="11"/>
        <color theme="1"/>
        <rFont val="等线"/>
        <family val="3"/>
        <charset val="134"/>
        <scheme val="minor"/>
      </rPr>
      <t>Shield_Physical</t>
    </r>
    <phoneticPr fontId="9" type="noConversion"/>
  </si>
  <si>
    <t>PassiveSkill_Shield_Magical</t>
    <phoneticPr fontId="9" type="noConversion"/>
  </si>
  <si>
    <t>被动技：物理护盾</t>
    <phoneticPr fontId="9" type="noConversion"/>
  </si>
  <si>
    <t>被动技：魔法护盾</t>
    <phoneticPr fontId="9" type="noConversion"/>
  </si>
  <si>
    <t>BuffAdd_Shield_Physical</t>
    <phoneticPr fontId="9" type="noConversion"/>
  </si>
  <si>
    <t>BuffAdd_Shield_Magical</t>
    <phoneticPr fontId="9" type="noConversion"/>
  </si>
  <si>
    <t>酸雾塔</t>
    <phoneticPr fontId="9" type="noConversion"/>
  </si>
  <si>
    <t>时光塔</t>
    <phoneticPr fontId="9" type="noConversion"/>
  </si>
  <si>
    <t>羁绊test1</t>
    <phoneticPr fontId="9" type="noConversion"/>
  </si>
  <si>
    <t>PassiveSkill_Synergy_Test1</t>
    <phoneticPr fontId="9" type="noConversion"/>
  </si>
  <si>
    <t>BuffAdd_Synergy_Test1</t>
    <phoneticPr fontId="9" type="noConversion"/>
  </si>
  <si>
    <t>SelectObject_Self</t>
    <phoneticPr fontId="9" type="noConversion"/>
  </si>
  <si>
    <t>BuffAdd_NormalAttack_Tower_BoostBox</t>
    <phoneticPr fontId="9" type="noConversion"/>
  </si>
  <si>
    <t>BuffAdd_NormalAttack_Tower_Goblin1</t>
    <phoneticPr fontId="9" type="noConversion"/>
  </si>
  <si>
    <t>BuffAdd_NormalAttack_Tower_Alchemy1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</si>
</sst>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8" fillId="0" borderId="0" xfId="4" applyFont="1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2" fillId="2" borderId="3" xfId="5" applyBorder="1" applyAlignment="1">
      <alignment horizontal="left" vertical="center"/>
    </xf>
    <xf numFmtId="0" fontId="3" fillId="3" borderId="1" xfId="6" applyBorder="1" applyAlignment="1">
      <alignment horizontal="left" vertical="center"/>
    </xf>
    <xf numFmtId="0" fontId="2" fillId="2" borderId="1" xfId="5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0" xfId="1" applyAlignment="1">
      <alignment horizontal="left" vertical="center"/>
    </xf>
    <xf numFmtId="0" fontId="3" fillId="3" borderId="1" xfId="2" applyBorder="1" applyAlignment="1">
      <alignment horizontal="left" vertical="center"/>
    </xf>
    <xf numFmtId="0" fontId="3" fillId="3" borderId="2" xfId="2" applyBorder="1" applyAlignment="1">
      <alignment horizontal="left" vertical="center"/>
    </xf>
    <xf numFmtId="0" fontId="3" fillId="3" borderId="0" xfId="2" applyAlignment="1">
      <alignment horizontal="left" vertical="center"/>
    </xf>
    <xf numFmtId="0" fontId="2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cd</v>
          </cell>
          <cell r="AH2" t="str">
            <v>射程</v>
          </cell>
          <cell r="AI2" t="str">
            <v>目标数量/范围</v>
          </cell>
          <cell r="AJ2" t="str">
            <v>特殊属性1</v>
          </cell>
          <cell r="AK2" t="str">
            <v>参数</v>
          </cell>
          <cell r="AL2" t="str">
            <v>特殊属性2</v>
          </cell>
          <cell r="AM2" t="str">
            <v>参数</v>
          </cell>
          <cell r="AN2" t="str">
            <v>特殊属性3</v>
          </cell>
          <cell r="AO2" t="str">
            <v>参数</v>
          </cell>
          <cell r="AP2" t="str">
            <v>特殊属性4</v>
          </cell>
          <cell r="AQ2" t="str">
            <v>参数</v>
          </cell>
          <cell r="AR2" t="str">
            <v>特殊属性5</v>
          </cell>
          <cell r="AS2" t="str">
            <v>参数</v>
          </cell>
          <cell r="AT2" t="str">
            <v>界面优先级</v>
          </cell>
        </row>
        <row r="3">
          <cell r="A3" t="str">
            <v>大本营</v>
          </cell>
          <cell r="C3" t="str">
            <v>/</v>
          </cell>
          <cell r="D3" t="str">
            <v>/</v>
          </cell>
          <cell r="G3" t="str">
            <v>改属性：回合结束金币奖励+</v>
          </cell>
          <cell r="I3" t="str">
            <v>特殊：立刻获得3个随机塔</v>
          </cell>
          <cell r="K3" t="str">
            <v>改属性：塔上限+2</v>
          </cell>
          <cell r="M3" t="str">
            <v>改属性：升级金币消耗-</v>
          </cell>
          <cell r="O3" t="str">
            <v>改属性：塔上限+4</v>
          </cell>
          <cell r="Q3" t="str">
            <v>加buff：所有塔攻击增加</v>
          </cell>
          <cell r="S3" t="str">
            <v>加buff：所有塔检测隐身，加伤</v>
          </cell>
          <cell r="U3" t="str">
            <v>加buff：所有塔检测飞行，加伤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T3">
            <v>0</v>
          </cell>
        </row>
        <row r="4">
          <cell r="A4" t="str">
            <v>地块</v>
          </cell>
          <cell r="B4" t="str">
            <v>辅助：阻挡、放塔</v>
          </cell>
          <cell r="C4" t="str">
            <v>/</v>
          </cell>
          <cell r="D4" t="str">
            <v>/</v>
          </cell>
          <cell r="W4">
            <v>15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T4">
            <v>0</v>
          </cell>
        </row>
        <row r="5">
          <cell r="A5" t="str">
            <v>强化地块</v>
          </cell>
          <cell r="B5" t="str">
            <v>辅助：减cd</v>
          </cell>
          <cell r="C5" t="str">
            <v>/</v>
          </cell>
          <cell r="D5" t="str">
            <v>/</v>
          </cell>
          <cell r="W5">
            <v>160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>改变cd%</v>
          </cell>
          <cell r="AK5">
            <v>-50</v>
          </cell>
          <cell r="AT5">
            <v>0</v>
          </cell>
        </row>
        <row r="6">
          <cell r="A6" t="str">
            <v>龙击炮</v>
          </cell>
          <cell r="B6" t="str">
            <v>输出：对满血敌人增伤</v>
          </cell>
          <cell r="C6" t="str">
            <v>单体</v>
          </cell>
          <cell r="D6" t="str">
            <v>魔法</v>
          </cell>
          <cell r="F6" t="str">
            <v>√</v>
          </cell>
          <cell r="G6" t="str">
            <v>加buff：检测隐身</v>
          </cell>
          <cell r="I6" t="str">
            <v>改属性：暴击</v>
          </cell>
          <cell r="K6" t="str">
            <v>改技能：衰减弹射</v>
          </cell>
          <cell r="M6" t="str">
            <v>改技能：增伤连射</v>
          </cell>
          <cell r="O6" t="str">
            <v>加buff：破除隐身</v>
          </cell>
          <cell r="Q6" t="str">
            <v>改属性：攻击，近处增益</v>
          </cell>
          <cell r="S6" t="str">
            <v>主动技：cd大幅降低</v>
          </cell>
          <cell r="W6">
            <v>80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275</v>
          </cell>
          <cell r="AG6">
            <v>2.75</v>
          </cell>
          <cell r="AH6">
            <v>7.5</v>
          </cell>
          <cell r="AI6">
            <v>1</v>
          </cell>
          <cell r="AJ6" t="str">
            <v>增伤倍率</v>
          </cell>
          <cell r="AK6">
            <v>2</v>
          </cell>
          <cell r="AT6">
            <v>10000</v>
          </cell>
        </row>
        <row r="7">
          <cell r="A7" t="str">
            <v>加农炮</v>
          </cell>
          <cell r="B7" t="str">
            <v>输出：对残血敌人增伤</v>
          </cell>
          <cell r="C7" t="str">
            <v>群体</v>
          </cell>
          <cell r="D7" t="str">
            <v>物理</v>
          </cell>
          <cell r="G7" t="str">
            <v>加buff：检测飞行</v>
          </cell>
          <cell r="I7" t="str">
            <v>改属性：暴击</v>
          </cell>
          <cell r="K7" t="str">
            <v>改技能：友军加cd</v>
          </cell>
          <cell r="M7" t="str">
            <v>改技能：连锁爆炸</v>
          </cell>
          <cell r="O7" t="str">
            <v>改属性：cd</v>
          </cell>
          <cell r="Q7" t="str">
            <v>改属性：攻击，高处增益</v>
          </cell>
          <cell r="S7" t="str">
            <v>主动技：范围加cd</v>
          </cell>
          <cell r="W7">
            <v>80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50</v>
          </cell>
          <cell r="AG7">
            <v>2</v>
          </cell>
          <cell r="AH7">
            <v>7.5</v>
          </cell>
          <cell r="AI7">
            <v>4</v>
          </cell>
          <cell r="AJ7" t="str">
            <v>增伤倍率</v>
          </cell>
          <cell r="AK7">
            <v>2</v>
          </cell>
          <cell r="AT7">
            <v>9900</v>
          </cell>
        </row>
        <row r="8">
          <cell r="A8" t="str">
            <v>火焰塔</v>
          </cell>
          <cell r="B8" t="str">
            <v>输出：灼烧</v>
          </cell>
          <cell r="C8" t="str">
            <v>群体</v>
          </cell>
          <cell r="D8" t="str">
            <v>魔法</v>
          </cell>
          <cell r="E8" t="str">
            <v>√</v>
          </cell>
          <cell r="G8" t="str">
            <v>加buff：检测飞行</v>
          </cell>
          <cell r="I8" t="str">
            <v>改属性：攻击</v>
          </cell>
          <cell r="K8" t="str">
            <v>改技能：消除魔防</v>
          </cell>
          <cell r="M8" t="str">
            <v>改技能：加燃烧时间，天气增益</v>
          </cell>
          <cell r="O8" t="str">
            <v>改属性：攻击</v>
          </cell>
          <cell r="Q8" t="str">
            <v>改属性：暴击</v>
          </cell>
          <cell r="S8" t="str">
            <v>主动技：旋转火焰</v>
          </cell>
          <cell r="W8">
            <v>160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20</v>
          </cell>
          <cell r="AG8">
            <v>1</v>
          </cell>
          <cell r="AH8">
            <v>7.5</v>
          </cell>
          <cell r="AI8">
            <v>5</v>
          </cell>
          <cell r="AJ8" t="str">
            <v>燃烧时间s</v>
          </cell>
          <cell r="AK8">
            <v>10</v>
          </cell>
          <cell r="AL8" t="str">
            <v>燃烧倍率</v>
          </cell>
          <cell r="AM8">
            <v>1</v>
          </cell>
          <cell r="AT8">
            <v>9500</v>
          </cell>
        </row>
        <row r="9">
          <cell r="A9" t="str">
            <v>火箭塔</v>
          </cell>
          <cell r="B9" t="str">
            <v>输出：中心点增伤</v>
          </cell>
          <cell r="C9" t="str">
            <v>群体</v>
          </cell>
          <cell r="D9" t="str">
            <v>物理</v>
          </cell>
          <cell r="G9" t="str">
            <v>改属性：cd</v>
          </cell>
          <cell r="I9" t="str">
            <v>改属性：射程</v>
          </cell>
          <cell r="K9" t="str">
            <v>改技能：友军连发</v>
          </cell>
          <cell r="M9" t="str">
            <v>改技能：大范围跟踪</v>
          </cell>
          <cell r="O9" t="str">
            <v>改属性：攻击，远处增益</v>
          </cell>
          <cell r="Q9" t="str">
            <v>改属性：暴击</v>
          </cell>
          <cell r="S9" t="str">
            <v>主动技：轨道炮弹</v>
          </cell>
          <cell r="W9">
            <v>120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55</v>
          </cell>
          <cell r="AG9">
            <v>2.75</v>
          </cell>
          <cell r="AH9">
            <v>9</v>
          </cell>
          <cell r="AI9">
            <v>5</v>
          </cell>
          <cell r="AJ9" t="str">
            <v>中心倍率</v>
          </cell>
          <cell r="AK9">
            <v>3</v>
          </cell>
          <cell r="AT9">
            <v>9800</v>
          </cell>
        </row>
        <row r="10">
          <cell r="A10" t="str">
            <v>奥术天球</v>
          </cell>
          <cell r="B10" t="str">
            <v>输出：降低魔法抗性</v>
          </cell>
          <cell r="C10" t="str">
            <v>群体</v>
          </cell>
          <cell r="D10" t="str">
            <v>真实</v>
          </cell>
          <cell r="F10" t="str">
            <v>√</v>
          </cell>
          <cell r="G10" t="str">
            <v>改属性：cd</v>
          </cell>
          <cell r="I10" t="str">
            <v>改属性：暴击</v>
          </cell>
          <cell r="K10" t="str">
            <v>改技能：敌人变羊（破除飞行）</v>
          </cell>
          <cell r="M10" t="str">
            <v>改技能：多发飞弹</v>
          </cell>
          <cell r="O10" t="str">
            <v>改属性：射程</v>
          </cell>
          <cell r="Q10" t="str">
            <v>改属性：攻击，近处增益</v>
          </cell>
          <cell r="S10" t="str">
            <v>主动技：爆炸飞弹</v>
          </cell>
          <cell r="W10">
            <v>120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45</v>
          </cell>
          <cell r="AG10">
            <v>2.75</v>
          </cell>
          <cell r="AH10">
            <v>7.5</v>
          </cell>
          <cell r="AI10">
            <v>6</v>
          </cell>
          <cell r="AJ10" t="str">
            <v>魔法减免修改%</v>
          </cell>
          <cell r="AK10">
            <v>-100</v>
          </cell>
          <cell r="AT10">
            <v>8700</v>
          </cell>
        </row>
        <row r="11">
          <cell r="A11" t="str">
            <v>弩箭塔</v>
          </cell>
          <cell r="B11" t="str">
            <v>输出：同个目标越打越快</v>
          </cell>
          <cell r="C11" t="str">
            <v>单体</v>
          </cell>
          <cell r="D11" t="str">
            <v>物理</v>
          </cell>
          <cell r="F11" t="str">
            <v>√</v>
          </cell>
          <cell r="G11" t="str">
            <v>改属性：射程</v>
          </cell>
          <cell r="I11" t="str">
            <v>加buff：附加生命上限伤害</v>
          </cell>
          <cell r="K11" t="str">
            <v>改技能：友军加攻击%</v>
          </cell>
          <cell r="M11" t="str">
            <v>改技能：同目标越打越快</v>
          </cell>
          <cell r="O11" t="str">
            <v>改属性：攻击，高处增益</v>
          </cell>
          <cell r="Q11" t="str">
            <v>改属性：cd</v>
          </cell>
          <cell r="S11" t="str">
            <v>主动技：范围加攻击</v>
          </cell>
          <cell r="W11">
            <v>160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175</v>
          </cell>
          <cell r="AG11">
            <v>1.75</v>
          </cell>
          <cell r="AH11">
            <v>7.5</v>
          </cell>
          <cell r="AI11">
            <v>1</v>
          </cell>
          <cell r="AJ11" t="str">
            <v>每次改cd%</v>
          </cell>
          <cell r="AK11">
            <v>-10</v>
          </cell>
          <cell r="AL11" t="str">
            <v>最大层数</v>
          </cell>
          <cell r="AM11">
            <v>5</v>
          </cell>
          <cell r="AT11">
            <v>9600</v>
          </cell>
        </row>
        <row r="12">
          <cell r="A12" t="str">
            <v>酸雾塔</v>
          </cell>
          <cell r="B12" t="str">
            <v xml:space="preserve">辅助：减甲 </v>
          </cell>
          <cell r="C12" t="str">
            <v>群体</v>
          </cell>
          <cell r="D12" t="str">
            <v>魔法</v>
          </cell>
          <cell r="E12" t="str">
            <v>√</v>
          </cell>
          <cell r="G12" t="str">
            <v>加buff：加增伤效果</v>
          </cell>
          <cell r="I12" t="str">
            <v>改属性：攻击</v>
          </cell>
          <cell r="K12" t="str">
            <v>改技能：消除物防</v>
          </cell>
          <cell r="M12" t="str">
            <v>改技能：加攻击</v>
          </cell>
          <cell r="O12" t="str">
            <v>改属性：射程</v>
          </cell>
          <cell r="Q12" t="str">
            <v>改属性：攻击，天气增益</v>
          </cell>
          <cell r="S12" t="str">
            <v>主动技：一次性大范围毒气攻击</v>
          </cell>
          <cell r="W12">
            <v>80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100</v>
          </cell>
          <cell r="AC12">
            <v>150</v>
          </cell>
          <cell r="AD12">
            <v>300</v>
          </cell>
          <cell r="AE12">
            <v>600</v>
          </cell>
          <cell r="AF12">
            <v>6</v>
          </cell>
          <cell r="AG12">
            <v>1</v>
          </cell>
          <cell r="AH12">
            <v>5</v>
          </cell>
          <cell r="AI12">
            <v>5</v>
          </cell>
          <cell r="AJ12" t="str">
            <v>破甲时间s</v>
          </cell>
          <cell r="AK12">
            <v>2</v>
          </cell>
          <cell r="AL12" t="str">
            <v>物理减免修改%</v>
          </cell>
          <cell r="AM12">
            <v>-100</v>
          </cell>
          <cell r="AT12">
            <v>9700</v>
          </cell>
        </row>
        <row r="13">
          <cell r="A13" t="str">
            <v>哥布林</v>
          </cell>
          <cell r="B13" t="str">
            <v>输出：击杀获得金币</v>
          </cell>
          <cell r="C13" t="str">
            <v>单体</v>
          </cell>
          <cell r="D13" t="str">
            <v>物理</v>
          </cell>
          <cell r="E13" t="str">
            <v>√</v>
          </cell>
          <cell r="G13" t="str">
            <v>改属性：射程</v>
          </cell>
          <cell r="I13" t="str">
            <v>改属性：暴击</v>
          </cell>
          <cell r="K13" t="str">
            <v>改技能：友军加攻击</v>
          </cell>
          <cell r="M13" t="str">
            <v>改技能：增伤连射</v>
          </cell>
          <cell r="O13" t="str">
            <v>改属性：cd</v>
          </cell>
          <cell r="Q13" t="str">
            <v>改属性：攻击，远处增益</v>
          </cell>
          <cell r="S13" t="str">
            <v>主动技：爆炸箭</v>
          </cell>
          <cell r="W13">
            <v>120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100</v>
          </cell>
          <cell r="AC13">
            <v>150</v>
          </cell>
          <cell r="AD13">
            <v>300</v>
          </cell>
          <cell r="AE13">
            <v>600</v>
          </cell>
          <cell r="AF13">
            <v>175</v>
          </cell>
          <cell r="AG13">
            <v>1.75</v>
          </cell>
          <cell r="AH13">
            <v>7.5</v>
          </cell>
          <cell r="AI13">
            <v>1</v>
          </cell>
          <cell r="AJ13" t="str">
            <v>击杀金币</v>
          </cell>
          <cell r="AK13">
            <v>5</v>
          </cell>
          <cell r="AT13">
            <v>8900</v>
          </cell>
        </row>
        <row r="14">
          <cell r="A14" t="str">
            <v>毒蝎塔</v>
          </cell>
          <cell r="B14" t="str">
            <v>输出：毒</v>
          </cell>
          <cell r="C14" t="str">
            <v>单体</v>
          </cell>
          <cell r="D14" t="str">
            <v>魔法</v>
          </cell>
          <cell r="G14" t="str">
            <v>改属性：cd</v>
          </cell>
          <cell r="I14" t="str">
            <v>改属性：攻击</v>
          </cell>
          <cell r="K14" t="str">
            <v>改技能：叠加易伤</v>
          </cell>
          <cell r="M14" t="str">
            <v>改技能：毒爆炸扩散</v>
          </cell>
          <cell r="O14" t="str">
            <v>改属性：cd</v>
          </cell>
          <cell r="Q14" t="str">
            <v>改属性：攻击，天气增益</v>
          </cell>
          <cell r="S14" t="str">
            <v>主动技：毒性爆发，眩晕并扣血</v>
          </cell>
          <cell r="W14">
            <v>80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100</v>
          </cell>
          <cell r="AC14">
            <v>150</v>
          </cell>
          <cell r="AD14">
            <v>300</v>
          </cell>
          <cell r="AE14">
            <v>600</v>
          </cell>
          <cell r="AF14">
            <v>275</v>
          </cell>
          <cell r="AG14">
            <v>2.75</v>
          </cell>
          <cell r="AH14">
            <v>7.5</v>
          </cell>
          <cell r="AI14">
            <v>1</v>
          </cell>
          <cell r="AJ14" t="str">
            <v>毒时间s</v>
          </cell>
          <cell r="AK14">
            <v>20</v>
          </cell>
          <cell r="AL14" t="str">
            <v>生命比例</v>
          </cell>
          <cell r="AM14">
            <v>0.1</v>
          </cell>
          <cell r="AT14">
            <v>9200</v>
          </cell>
        </row>
        <row r="15">
          <cell r="A15" t="str">
            <v>炸弹</v>
          </cell>
          <cell r="B15" t="str">
            <v>输出：高伤高cd</v>
          </cell>
          <cell r="C15" t="str">
            <v>群体</v>
          </cell>
          <cell r="D15" t="str">
            <v>物理</v>
          </cell>
          <cell r="E15" t="str">
            <v>√</v>
          </cell>
          <cell r="G15" t="str">
            <v>加buff：检测隐身</v>
          </cell>
          <cell r="I15" t="str">
            <v>改属性：射程</v>
          </cell>
          <cell r="K15" t="str">
            <v>改技能：杀怪额外获得金币</v>
          </cell>
          <cell r="M15" t="str">
            <v>改技能：连环爆炸</v>
          </cell>
          <cell r="O15" t="str">
            <v>改属性：射程，天气增益</v>
          </cell>
          <cell r="Q15" t="str">
            <v>改属性：攻击</v>
          </cell>
          <cell r="S15" t="str">
            <v>主动技：持续雷区</v>
          </cell>
          <cell r="W15">
            <v>120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100</v>
          </cell>
          <cell r="AC15">
            <v>150</v>
          </cell>
          <cell r="AD15">
            <v>300</v>
          </cell>
          <cell r="AE15">
            <v>600</v>
          </cell>
          <cell r="AF15">
            <v>400</v>
          </cell>
          <cell r="AG15">
            <v>20</v>
          </cell>
          <cell r="AH15">
            <v>7.5</v>
          </cell>
          <cell r="AI15">
            <v>5</v>
          </cell>
          <cell r="AT15">
            <v>9300</v>
          </cell>
        </row>
        <row r="16">
          <cell r="A16" t="str">
            <v>雷电塔</v>
          </cell>
          <cell r="B16" t="str">
            <v>辅助：短暂眩晕，短时间内麻痹，无法使用技能</v>
          </cell>
          <cell r="C16" t="str">
            <v>单体</v>
          </cell>
          <cell r="D16" t="str">
            <v>魔法</v>
          </cell>
          <cell r="F16" t="str">
            <v>√</v>
          </cell>
          <cell r="G16" t="str">
            <v>加buff：检测隐身</v>
          </cell>
          <cell r="I16" t="str">
            <v>改属性：cd</v>
          </cell>
          <cell r="K16" t="str">
            <v>改技能：攻击附加高伤落雷</v>
          </cell>
          <cell r="M16" t="str">
            <v>改技能：连续落雷</v>
          </cell>
          <cell r="O16" t="str">
            <v>改属性：射程</v>
          </cell>
          <cell r="Q16" t="str">
            <v>改属性：攻击，高处增益</v>
          </cell>
          <cell r="S16" t="str">
            <v>主动技：攻击所有敌人</v>
          </cell>
          <cell r="W16">
            <v>50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100</v>
          </cell>
          <cell r="AC16">
            <v>150</v>
          </cell>
          <cell r="AD16">
            <v>300</v>
          </cell>
          <cell r="AE16">
            <v>600</v>
          </cell>
          <cell r="AF16">
            <v>30</v>
          </cell>
          <cell r="AG16">
            <v>2.75</v>
          </cell>
          <cell r="AH16">
            <v>7.5</v>
          </cell>
          <cell r="AI16">
            <v>3</v>
          </cell>
          <cell r="AJ16" t="str">
            <v>麻痹时间s</v>
          </cell>
          <cell r="AK16">
            <v>0.7</v>
          </cell>
          <cell r="AT16">
            <v>9100</v>
          </cell>
        </row>
        <row r="17">
          <cell r="A17" t="str">
            <v>冰魔塔</v>
          </cell>
          <cell r="B17" t="str">
            <v>辅助：长时间减速</v>
          </cell>
          <cell r="C17" t="str">
            <v>群体</v>
          </cell>
          <cell r="D17" t="str">
            <v>魔法</v>
          </cell>
          <cell r="G17" t="str">
            <v>加buff：检测飞行</v>
          </cell>
          <cell r="I17" t="str">
            <v>改属性：cd</v>
          </cell>
          <cell r="K17" t="str">
            <v>改技能：二次冰爆伤害</v>
          </cell>
          <cell r="M17" t="str">
            <v>改技能：概率冰冻</v>
          </cell>
          <cell r="O17" t="str">
            <v>加buff：百分比真伤</v>
          </cell>
          <cell r="Q17" t="str">
            <v>改属性：射程</v>
          </cell>
          <cell r="S17" t="str">
            <v>主动技：大范围暴风雪，减速并伤害</v>
          </cell>
          <cell r="W17">
            <v>80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100</v>
          </cell>
          <cell r="AC17">
            <v>150</v>
          </cell>
          <cell r="AD17">
            <v>300</v>
          </cell>
          <cell r="AE17">
            <v>600</v>
          </cell>
          <cell r="AF17">
            <v>22</v>
          </cell>
          <cell r="AG17">
            <v>2.75</v>
          </cell>
          <cell r="AH17">
            <v>7.5</v>
          </cell>
          <cell r="AI17">
            <v>4</v>
          </cell>
          <cell r="AJ17" t="str">
            <v>减速时间s</v>
          </cell>
          <cell r="AK17">
            <v>5</v>
          </cell>
          <cell r="AL17" t="str">
            <v>改变速率%</v>
          </cell>
          <cell r="AM17">
            <v>-50</v>
          </cell>
          <cell r="AT17">
            <v>9400</v>
          </cell>
        </row>
        <row r="18">
          <cell r="A18" t="str">
            <v>时光塔</v>
          </cell>
          <cell r="B18" t="str">
            <v>辅助：减速+加速（cd和buff tick）</v>
          </cell>
          <cell r="C18" t="str">
            <v>群体</v>
          </cell>
          <cell r="D18" t="str">
            <v>真实</v>
          </cell>
          <cell r="E18" t="str">
            <v>√</v>
          </cell>
          <cell r="G18" t="str">
            <v>加buff：检测隐身</v>
          </cell>
          <cell r="I18" t="str">
            <v>改属性：射程</v>
          </cell>
          <cell r="K18" t="str">
            <v>改技能：生成雷电场</v>
          </cell>
          <cell r="M18" t="str">
            <v>改技能：回复无效</v>
          </cell>
          <cell r="O18" t="str">
            <v>改属性：攻击，天气增益</v>
          </cell>
          <cell r="Q18" t="str">
            <v>改属性：射程</v>
          </cell>
          <cell r="S18" t="str">
            <v>主动技：时间结界</v>
          </cell>
          <cell r="W18">
            <v>120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100</v>
          </cell>
          <cell r="AC18">
            <v>150</v>
          </cell>
          <cell r="AD18">
            <v>300</v>
          </cell>
          <cell r="AE18">
            <v>600</v>
          </cell>
          <cell r="AF18">
            <v>6</v>
          </cell>
          <cell r="AG18">
            <v>1</v>
          </cell>
          <cell r="AH18">
            <v>5</v>
          </cell>
          <cell r="AI18">
            <v>5</v>
          </cell>
          <cell r="AJ18" t="str">
            <v>改变cd%</v>
          </cell>
          <cell r="AK18">
            <v>-50</v>
          </cell>
          <cell r="AL18" t="str">
            <v>改变速率%</v>
          </cell>
          <cell r="AM18">
            <v>-30</v>
          </cell>
          <cell r="AN18" t="str">
            <v>改变buff%</v>
          </cell>
          <cell r="AO18">
            <v>-50</v>
          </cell>
          <cell r="AT18">
            <v>8400</v>
          </cell>
        </row>
        <row r="19">
          <cell r="A19" t="str">
            <v>魔像</v>
          </cell>
          <cell r="B19" t="str">
            <v>辅助：击退</v>
          </cell>
          <cell r="C19" t="str">
            <v>群体</v>
          </cell>
          <cell r="D19" t="str">
            <v>物理</v>
          </cell>
          <cell r="G19" t="str">
            <v>加buff：检测飞行</v>
          </cell>
          <cell r="I19" t="str">
            <v>改属性：cd</v>
          </cell>
          <cell r="K19" t="str">
            <v>改技能：留下燃烧地面</v>
          </cell>
          <cell r="M19" t="str">
            <v>改技能：概率眩晕</v>
          </cell>
          <cell r="O19" t="str">
            <v>改属性：攻击，近处加成</v>
          </cell>
          <cell r="Q19" t="str">
            <v>改属性：射程</v>
          </cell>
          <cell r="S19" t="str">
            <v>主动技：召唤魔灵，群体眩晕</v>
          </cell>
          <cell r="W19">
            <v>160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100</v>
          </cell>
          <cell r="AC19">
            <v>150</v>
          </cell>
          <cell r="AD19">
            <v>300</v>
          </cell>
          <cell r="AE19">
            <v>600</v>
          </cell>
          <cell r="AF19">
            <v>18</v>
          </cell>
          <cell r="AG19">
            <v>2.75</v>
          </cell>
          <cell r="AH19">
            <v>7.5</v>
          </cell>
          <cell r="AI19">
            <v>5</v>
          </cell>
          <cell r="AJ19" t="str">
            <v>击退力</v>
          </cell>
          <cell r="AK19">
            <v>40</v>
          </cell>
          <cell r="AT19">
            <v>8600</v>
          </cell>
        </row>
        <row r="20">
          <cell r="A20" t="str">
            <v>水晶</v>
          </cell>
          <cell r="B20" t="str">
            <v>辅助：长cd眩晕</v>
          </cell>
          <cell r="C20" t="str">
            <v>单体</v>
          </cell>
          <cell r="D20" t="str">
            <v>物理</v>
          </cell>
          <cell r="F20" t="str">
            <v>√</v>
          </cell>
          <cell r="G20" t="str">
            <v>改属性：攻击</v>
          </cell>
          <cell r="I20" t="str">
            <v>改属性：射程</v>
          </cell>
          <cell r="K20" t="str">
            <v>改技能：水晶爆裂百分比伤害</v>
          </cell>
          <cell r="M20" t="str">
            <v>改技能：弹射</v>
          </cell>
          <cell r="O20" t="str">
            <v>改属性：攻击，远处加成</v>
          </cell>
          <cell r="Q20" t="str">
            <v>改属性：cd</v>
          </cell>
          <cell r="S20" t="str">
            <v>主动技：水晶雨</v>
          </cell>
          <cell r="W20">
            <v>120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100</v>
          </cell>
          <cell r="AC20">
            <v>150</v>
          </cell>
          <cell r="AD20">
            <v>300</v>
          </cell>
          <cell r="AE20">
            <v>600</v>
          </cell>
          <cell r="AF20">
            <v>58</v>
          </cell>
          <cell r="AG20">
            <v>3.5</v>
          </cell>
          <cell r="AH20">
            <v>7.5</v>
          </cell>
          <cell r="AI20">
            <v>2</v>
          </cell>
          <cell r="AJ20" t="str">
            <v>束缚时间s</v>
          </cell>
          <cell r="AK20">
            <v>2.5</v>
          </cell>
          <cell r="AT20">
            <v>9000</v>
          </cell>
        </row>
        <row r="21">
          <cell r="A21" t="str">
            <v>炼金塔</v>
          </cell>
          <cell r="B21" t="str">
            <v>辅助：随时间加金币</v>
          </cell>
          <cell r="C21" t="str">
            <v>/</v>
          </cell>
          <cell r="D21" t="str">
            <v>/</v>
          </cell>
          <cell r="G21" t="str">
            <v>加buff：敌人死亡爆额外金币</v>
          </cell>
          <cell r="I21" t="str">
            <v>加buff：额外获得一次金币</v>
          </cell>
          <cell r="K21" t="str">
            <v>改技能：友军加攻</v>
          </cell>
          <cell r="M21" t="str">
            <v>改技能：额外随时间加金币</v>
          </cell>
          <cell r="O21" t="str">
            <v>改属性：射程</v>
          </cell>
          <cell r="Q21" t="str">
            <v>改属性：cd，天气增益</v>
          </cell>
          <cell r="S21" t="str">
            <v>主动技：随机开1-5次金币宝箱</v>
          </cell>
          <cell r="W21">
            <v>160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</v>
          </cell>
          <cell r="AC21">
            <v>150</v>
          </cell>
          <cell r="AD21">
            <v>300</v>
          </cell>
          <cell r="AE21">
            <v>600</v>
          </cell>
          <cell r="AF21">
            <v>0</v>
          </cell>
          <cell r="AG21">
            <v>0</v>
          </cell>
          <cell r="AH21">
            <v>7.5</v>
          </cell>
          <cell r="AI21">
            <v>1</v>
          </cell>
          <cell r="AJ21" t="str">
            <v>每秒加金币</v>
          </cell>
          <cell r="AK21">
            <v>1</v>
          </cell>
          <cell r="AT21">
            <v>8500</v>
          </cell>
        </row>
        <row r="25">
          <cell r="A25" t="str">
            <v>天气</v>
          </cell>
          <cell r="B25" t="str">
            <v>对塔</v>
          </cell>
          <cell r="C25" t="str">
            <v>克制</v>
          </cell>
          <cell r="D25" t="str">
            <v>利好</v>
          </cell>
        </row>
        <row r="26">
          <cell r="A26" t="str">
            <v>沙尘暴</v>
          </cell>
          <cell r="B26" t="str">
            <v>塔攻击会miss</v>
          </cell>
          <cell r="C26" t="str">
            <v>高攻慢速</v>
          </cell>
          <cell r="D26" t="str">
            <v>火焰：命中加buff，加燃烧层数</v>
          </cell>
        </row>
        <row r="27">
          <cell r="A27" t="str">
            <v>雪</v>
          </cell>
          <cell r="B27" t="str">
            <v>塔攻速降低n%</v>
          </cell>
          <cell r="C27" t="str">
            <v>快速塔</v>
          </cell>
          <cell r="D27" t="str">
            <v>雷电：加buff，眩晕扩散</v>
          </cell>
        </row>
        <row r="28">
          <cell r="A28" t="str">
            <v>雾</v>
          </cell>
          <cell r="B28" t="str">
            <v>塔射程不超过n</v>
          </cell>
          <cell r="C28" t="str">
            <v>大范围塔</v>
          </cell>
          <cell r="D28" t="str">
            <v>哥布林：加属性，加攻击</v>
          </cell>
        </row>
        <row r="29">
          <cell r="A29" t="str">
            <v>雨</v>
          </cell>
          <cell r="B29" t="str">
            <v>不断清除全体对象debuff</v>
          </cell>
          <cell r="C29" t="str">
            <v>DOT塔/控制塔</v>
          </cell>
          <cell r="D29" t="str">
            <v>冰魔塔：命中加uff，短暂冰冻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能量点</v>
          </cell>
          <cell r="AH2" t="str">
            <v>cd（秒）</v>
          </cell>
          <cell r="AI2" t="str">
            <v>cd（回合）</v>
          </cell>
          <cell r="AJ2" t="str">
            <v>伤害范围</v>
          </cell>
          <cell r="AK2" t="str">
            <v>特殊属性1</v>
          </cell>
          <cell r="AL2" t="str">
            <v>参数</v>
          </cell>
          <cell r="AM2" t="str">
            <v>特殊属性2</v>
          </cell>
          <cell r="AN2" t="str">
            <v>参数</v>
          </cell>
          <cell r="AO2" t="str">
            <v>特殊属性3</v>
          </cell>
          <cell r="AP2" t="str">
            <v>参数</v>
          </cell>
          <cell r="AQ2" t="str">
            <v>特殊属性4</v>
          </cell>
          <cell r="AR2" t="str">
            <v>参数</v>
          </cell>
          <cell r="AS2" t="str">
            <v>特殊属性5</v>
          </cell>
          <cell r="AT2" t="str">
            <v>参数</v>
          </cell>
          <cell r="AU2" t="str">
            <v>界面优先级</v>
          </cell>
        </row>
        <row r="3">
          <cell r="A3" t="str">
            <v>地狱烈焰</v>
          </cell>
          <cell r="B3" t="str">
            <v>常规攻击</v>
          </cell>
          <cell r="C3" t="str">
            <v>群体</v>
          </cell>
          <cell r="D3" t="str">
            <v>魔法</v>
          </cell>
          <cell r="E3" t="str">
            <v>√</v>
          </cell>
          <cell r="G3" t="str">
            <v>加buff：检测飞行</v>
          </cell>
          <cell r="I3" t="str">
            <v>改属性：+攻击</v>
          </cell>
          <cell r="K3" t="str">
            <v>改技能：冰冻火焰，减速</v>
          </cell>
          <cell r="M3" t="str">
            <v>改技能：点燃敌人</v>
          </cell>
          <cell r="O3" t="str">
            <v>改属性：-cd</v>
          </cell>
          <cell r="Q3" t="str">
            <v>改属性：+攻击</v>
          </cell>
          <cell r="S3" t="str">
            <v>改属性：-cd</v>
          </cell>
          <cell r="U3" t="str">
            <v>改属性：加能量上限</v>
          </cell>
          <cell r="W3">
            <v>100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100</v>
          </cell>
          <cell r="AG3">
            <v>3</v>
          </cell>
          <cell r="AH3">
            <v>1</v>
          </cell>
          <cell r="AI3">
            <v>10</v>
          </cell>
          <cell r="AJ3">
            <v>1</v>
          </cell>
        </row>
        <row r="4">
          <cell r="A4" t="str">
            <v>破甲弹</v>
          </cell>
          <cell r="B4" t="str">
            <v>破除物防</v>
          </cell>
          <cell r="C4" t="str">
            <v>群体</v>
          </cell>
          <cell r="D4" t="str">
            <v>物理</v>
          </cell>
          <cell r="F4" t="str">
            <v>√</v>
          </cell>
          <cell r="G4" t="str">
            <v>加buff：检测隐身</v>
          </cell>
          <cell r="I4" t="str">
            <v>改属性：+攻击</v>
          </cell>
          <cell r="K4" t="str">
            <v>改技能：物伤增加</v>
          </cell>
          <cell r="M4" t="str">
            <v>改技能：连发，百分比伤害</v>
          </cell>
          <cell r="O4" t="str">
            <v>改属性：-cd</v>
          </cell>
          <cell r="Q4" t="str">
            <v>改属性：+攻击</v>
          </cell>
          <cell r="S4" t="str">
            <v>改属性：-cd</v>
          </cell>
          <cell r="U4" t="str">
            <v>改属性：加能量上限</v>
          </cell>
          <cell r="W4">
            <v>100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100</v>
          </cell>
          <cell r="AG4">
            <v>3</v>
          </cell>
          <cell r="AH4">
            <v>1</v>
          </cell>
          <cell r="AI4">
            <v>10</v>
          </cell>
          <cell r="AJ4">
            <v>1</v>
          </cell>
        </row>
        <row r="5">
          <cell r="A5" t="str">
            <v>净化药水</v>
          </cell>
          <cell r="B5" t="str">
            <v>破除魔防</v>
          </cell>
          <cell r="C5" t="str">
            <v>群体</v>
          </cell>
          <cell r="D5" t="str">
            <v>魔法</v>
          </cell>
          <cell r="E5" t="str">
            <v>√</v>
          </cell>
          <cell r="G5" t="str">
            <v>加buff：检测飞行</v>
          </cell>
          <cell r="I5" t="str">
            <v>改属性：+攻击</v>
          </cell>
          <cell r="K5" t="str">
            <v>改技能：魔伤增加</v>
          </cell>
          <cell r="M5" t="str">
            <v>改技能：持续递增伤害</v>
          </cell>
          <cell r="O5" t="str">
            <v>改属性：-cd</v>
          </cell>
          <cell r="Q5" t="str">
            <v>改属性：+攻击</v>
          </cell>
          <cell r="S5" t="str">
            <v>改属性：-cd</v>
          </cell>
          <cell r="U5" t="str">
            <v>改属性：加能量上限</v>
          </cell>
          <cell r="W5">
            <v>100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100</v>
          </cell>
          <cell r="AG5">
            <v>3</v>
          </cell>
          <cell r="AH5">
            <v>1</v>
          </cell>
          <cell r="AI5">
            <v>10</v>
          </cell>
          <cell r="AJ5">
            <v>1</v>
          </cell>
        </row>
        <row r="6">
          <cell r="A6" t="str">
            <v>雷电领域</v>
          </cell>
          <cell r="B6" t="str">
            <v>破隐身</v>
          </cell>
          <cell r="C6" t="str">
            <v>群体</v>
          </cell>
          <cell r="D6" t="str">
            <v>魔法</v>
          </cell>
          <cell r="E6" t="str">
            <v>√</v>
          </cell>
          <cell r="G6" t="str">
            <v>加buff：检测飞行</v>
          </cell>
          <cell r="I6" t="str">
            <v>改属性：+攻击</v>
          </cell>
          <cell r="K6" t="str">
            <v>改技能：范围变羊</v>
          </cell>
          <cell r="M6" t="str">
            <v>改技能：高伤落雷，削生命上限</v>
          </cell>
          <cell r="O6" t="str">
            <v>改属性：-cd</v>
          </cell>
          <cell r="Q6" t="str">
            <v>改属性：+攻击</v>
          </cell>
          <cell r="S6" t="str">
            <v>改属性：-cd</v>
          </cell>
          <cell r="U6" t="str">
            <v>改属性：加能量上限</v>
          </cell>
          <cell r="W6">
            <v>100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100</v>
          </cell>
          <cell r="AG6">
            <v>3</v>
          </cell>
          <cell r="AH6">
            <v>1</v>
          </cell>
          <cell r="AI6">
            <v>10</v>
          </cell>
          <cell r="AJ6">
            <v>1</v>
          </cell>
        </row>
        <row r="7">
          <cell r="A7" t="str">
            <v>时空结界</v>
          </cell>
          <cell r="B7" t="str">
            <v>大范围减速（对群）</v>
          </cell>
          <cell r="C7" t="str">
            <v>群体</v>
          </cell>
          <cell r="D7" t="str">
            <v>魔法</v>
          </cell>
          <cell r="F7" t="str">
            <v>√</v>
          </cell>
          <cell r="G7" t="str">
            <v>加buff：检测隐身</v>
          </cell>
          <cell r="I7" t="str">
            <v>改属性：+攻击</v>
          </cell>
          <cell r="K7" t="str">
            <v>改技能：时间静止</v>
          </cell>
          <cell r="M7" t="str">
            <v>改技能：范围光束爆炸</v>
          </cell>
          <cell r="O7" t="str">
            <v>改属性：-cd</v>
          </cell>
          <cell r="Q7" t="str">
            <v>改属性：+攻击</v>
          </cell>
          <cell r="S7" t="str">
            <v>改属性：-cd</v>
          </cell>
          <cell r="U7" t="str">
            <v>改属性：加能量上限</v>
          </cell>
          <cell r="W7">
            <v>100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100</v>
          </cell>
          <cell r="AG7">
            <v>3</v>
          </cell>
          <cell r="AH7">
            <v>1</v>
          </cell>
          <cell r="AI7">
            <v>10</v>
          </cell>
          <cell r="AJ7">
            <v>1</v>
          </cell>
        </row>
        <row r="8">
          <cell r="A8" t="str">
            <v>冰霜漩涡</v>
          </cell>
          <cell r="B8" t="str">
            <v>小范围冰冻（对单）</v>
          </cell>
          <cell r="C8" t="str">
            <v>群体</v>
          </cell>
          <cell r="D8" t="str">
            <v>物理</v>
          </cell>
          <cell r="E8" t="str">
            <v>√</v>
          </cell>
          <cell r="G8" t="str">
            <v>加buff：检测飞行</v>
          </cell>
          <cell r="I8" t="str">
            <v>改属性：+攻击</v>
          </cell>
          <cell r="K8" t="str">
            <v>改技能：线形连射</v>
          </cell>
          <cell r="M8" t="str">
            <v>改技能：冰冻爆炸</v>
          </cell>
          <cell r="O8" t="str">
            <v>改属性：-cd</v>
          </cell>
          <cell r="Q8" t="str">
            <v>改属性：+攻击</v>
          </cell>
          <cell r="S8" t="str">
            <v>改属性：-cd</v>
          </cell>
          <cell r="U8" t="str">
            <v>改属性：加能量上限</v>
          </cell>
          <cell r="W8">
            <v>100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100</v>
          </cell>
          <cell r="AG8">
            <v>3</v>
          </cell>
          <cell r="AH8">
            <v>1</v>
          </cell>
          <cell r="AI8">
            <v>10</v>
          </cell>
          <cell r="AJ8">
            <v>1</v>
          </cell>
        </row>
        <row r="9">
          <cell r="A9" t="str">
            <v>黑洞</v>
          </cell>
          <cell r="B9" t="str">
            <v>控制爆发</v>
          </cell>
          <cell r="C9" t="str">
            <v>群体</v>
          </cell>
          <cell r="D9" t="str">
            <v>真实</v>
          </cell>
          <cell r="E9" t="str">
            <v>√</v>
          </cell>
          <cell r="G9" t="str">
            <v>加buff：检测飞行</v>
          </cell>
          <cell r="I9" t="str">
            <v>改属性：+攻击</v>
          </cell>
          <cell r="K9" t="str">
            <v>改技能：大范围牵引</v>
          </cell>
          <cell r="M9" t="str">
            <v>改技能：百分比伤害</v>
          </cell>
          <cell r="O9" t="str">
            <v>改属性：-cd</v>
          </cell>
          <cell r="Q9" t="str">
            <v>改属性：+攻击</v>
          </cell>
          <cell r="S9" t="str">
            <v>改属性：-cd</v>
          </cell>
          <cell r="U9" t="str">
            <v>改属性：加能量上限</v>
          </cell>
          <cell r="W9">
            <v>100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100</v>
          </cell>
          <cell r="AG9">
            <v>3</v>
          </cell>
          <cell r="AH9">
            <v>1</v>
          </cell>
          <cell r="AI9">
            <v>10</v>
          </cell>
          <cell r="AJ9">
            <v>1</v>
          </cell>
        </row>
        <row r="10">
          <cell r="A10" t="str">
            <v>哥布林召唤</v>
          </cell>
          <cell r="B10" t="str">
            <v>攻击加钱</v>
          </cell>
          <cell r="C10" t="str">
            <v>单体</v>
          </cell>
          <cell r="D10" t="str">
            <v>物理</v>
          </cell>
          <cell r="F10" t="str">
            <v>√</v>
          </cell>
          <cell r="G10" t="str">
            <v>加buff：检测隐身</v>
          </cell>
          <cell r="I10" t="str">
            <v>改属性：+攻击</v>
          </cell>
          <cell r="K10" t="str">
            <v>改技能：哥布林军团（群体窃取）</v>
          </cell>
          <cell r="M10" t="str">
            <v>改技能：哥布林将军（高伤）</v>
          </cell>
          <cell r="O10" t="str">
            <v>改属性：-cd</v>
          </cell>
          <cell r="Q10" t="str">
            <v>改属性：+攻击</v>
          </cell>
          <cell r="S10" t="str">
            <v>改属性：-cd</v>
          </cell>
          <cell r="U10" t="str">
            <v>改属性：加能量上限</v>
          </cell>
          <cell r="W10">
            <v>100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100</v>
          </cell>
          <cell r="AG10">
            <v>3</v>
          </cell>
          <cell r="AH10">
            <v>1</v>
          </cell>
          <cell r="AI10">
            <v>10</v>
          </cell>
          <cell r="AJ10">
            <v>1</v>
          </cell>
        </row>
        <row r="11">
          <cell r="A11" t="str">
            <v>强化子弹</v>
          </cell>
          <cell r="B11" t="str">
            <v>强化任一友军</v>
          </cell>
          <cell r="C11" t="str">
            <v>单体</v>
          </cell>
          <cell r="D11" t="str">
            <v>/</v>
          </cell>
          <cell r="G11" t="str">
            <v>改属性：-cd</v>
          </cell>
          <cell r="I11" t="str">
            <v>改属性：加能量上限</v>
          </cell>
          <cell r="K11" t="str">
            <v>改技能：子弹弹射</v>
          </cell>
          <cell r="M11" t="str">
            <v>改技能：弹射敌人，伤害和减益</v>
          </cell>
          <cell r="O11" t="str">
            <v>改属性：-cd</v>
          </cell>
          <cell r="Q11" t="str">
            <v>改属性：+攻击</v>
          </cell>
          <cell r="S11" t="str">
            <v>改属性：-cd</v>
          </cell>
          <cell r="U11" t="str">
            <v>改属性：加能量上限</v>
          </cell>
          <cell r="W11">
            <v>100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100</v>
          </cell>
          <cell r="AG11">
            <v>3</v>
          </cell>
          <cell r="AH11">
            <v>1</v>
          </cell>
          <cell r="AI11">
            <v>10</v>
          </cell>
          <cell r="AJ11">
            <v>1</v>
          </cell>
        </row>
      </sheetData>
      <sheetData sheetId="2">
        <row r="1">
          <cell r="A1" t="str">
            <v>塔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功能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LV1攻击比</v>
          </cell>
          <cell r="S1" t="str">
            <v>LV2攻击比</v>
          </cell>
          <cell r="T1" t="str">
            <v>LV3攻击比</v>
          </cell>
          <cell r="U1" t="str">
            <v>TowerId</v>
          </cell>
          <cell r="V1" t="str">
            <v>界面优先级</v>
          </cell>
          <cell r="W1" t="str">
            <v>额外参数</v>
          </cell>
          <cell r="X1" t="str">
            <v>额外参数</v>
          </cell>
          <cell r="Y1" t="str">
            <v>额外参数</v>
          </cell>
          <cell r="Z1" t="str">
            <v>额外参数</v>
          </cell>
          <cell r="AA1" t="str">
            <v>额外参数</v>
          </cell>
          <cell r="AB1" t="str">
            <v>额外参数</v>
          </cell>
          <cell r="AC1" t="str">
            <v>展示参数1</v>
          </cell>
          <cell r="AD1" t="str">
            <v>值1所在列</v>
          </cell>
          <cell r="AE1" t="str">
            <v>展示参数2</v>
          </cell>
          <cell r="AF1" t="str">
            <v>值2所在列</v>
          </cell>
          <cell r="AG1" t="str">
            <v>展示参数3</v>
          </cell>
          <cell r="AH1" t="str">
            <v>值3所在列</v>
          </cell>
        </row>
        <row r="2">
          <cell r="A2" t="str">
            <v>地块</v>
          </cell>
          <cell r="B2">
            <v>1</v>
          </cell>
          <cell r="C2">
            <v>1.3</v>
          </cell>
          <cell r="D2">
            <v>15</v>
          </cell>
          <cell r="E2">
            <v>5.85</v>
          </cell>
          <cell r="F2" t="str">
            <v>作为障碍物</v>
          </cell>
          <cell r="M2" t="str">
            <v>每次购买数量</v>
          </cell>
          <cell r="N2">
            <v>6</v>
          </cell>
          <cell r="R2">
            <v>1</v>
          </cell>
          <cell r="S2">
            <v>2</v>
          </cell>
          <cell r="T2">
            <v>5.9999999999999991</v>
          </cell>
          <cell r="U2" t="str">
            <v>Tower_Box</v>
          </cell>
          <cell r="V2">
            <v>0</v>
          </cell>
        </row>
        <row r="3">
          <cell r="A3" t="str">
            <v>强化地块</v>
          </cell>
          <cell r="B3">
            <v>3</v>
          </cell>
          <cell r="C3">
            <v>1</v>
          </cell>
          <cell r="D3">
            <v>160</v>
          </cell>
          <cell r="E3">
            <v>48</v>
          </cell>
          <cell r="F3" t="str">
            <v>给塔加攻击。</v>
          </cell>
          <cell r="M3" t="str">
            <v>每次购买数量/攻击加成%</v>
          </cell>
          <cell r="N3">
            <v>1</v>
          </cell>
          <cell r="O3">
            <v>50</v>
          </cell>
          <cell r="R3">
            <v>1</v>
          </cell>
          <cell r="S3">
            <v>2</v>
          </cell>
          <cell r="T3">
            <v>5.9999999999999991</v>
          </cell>
          <cell r="U3" t="str">
            <v>Tower_BoostBox</v>
          </cell>
          <cell r="V3">
            <v>0</v>
          </cell>
        </row>
        <row r="4">
          <cell r="A4" t="str">
            <v>弩箭塔</v>
          </cell>
          <cell r="B4">
            <v>1</v>
          </cell>
          <cell r="C4">
            <v>1.3</v>
          </cell>
          <cell r="D4">
            <v>80</v>
          </cell>
          <cell r="E4">
            <v>31.2</v>
          </cell>
          <cell r="F4" t="str">
            <v>快速单体。周围有加农炮时增加攻击。2级增加暴击率。</v>
          </cell>
          <cell r="G4">
            <v>23</v>
          </cell>
          <cell r="H4">
            <v>41</v>
          </cell>
          <cell r="I4">
            <v>122</v>
          </cell>
          <cell r="J4">
            <v>0.75</v>
          </cell>
          <cell r="K4">
            <v>1</v>
          </cell>
          <cell r="L4">
            <v>11</v>
          </cell>
          <cell r="M4" t="str">
            <v>2、3级暴击率/暴击伤害</v>
          </cell>
          <cell r="N4">
            <v>0.15</v>
          </cell>
          <cell r="O4">
            <v>1</v>
          </cell>
          <cell r="R4">
            <v>1</v>
          </cell>
          <cell r="S4">
            <v>2</v>
          </cell>
          <cell r="T4">
            <v>5.9999999999999991</v>
          </cell>
          <cell r="U4" t="str">
            <v>Tower_XBow1</v>
          </cell>
          <cell r="V4">
            <v>10000</v>
          </cell>
          <cell r="W4" t="str">
            <v>伤害增加%</v>
          </cell>
          <cell r="X4">
            <v>100</v>
          </cell>
          <cell r="AC4" t="str">
            <v>攻击</v>
          </cell>
          <cell r="AE4" t="str">
            <v>cd</v>
          </cell>
        </row>
        <row r="5">
          <cell r="A5" t="str">
            <v>加农炮</v>
          </cell>
          <cell r="B5">
            <v>1</v>
          </cell>
          <cell r="C5">
            <v>1.3</v>
          </cell>
          <cell r="D5">
            <v>80</v>
          </cell>
          <cell r="E5">
            <v>31.2</v>
          </cell>
          <cell r="F5" t="str">
            <v>快速群体，周围有弩箭塔时增加攻击。2级增加暴击率。</v>
          </cell>
          <cell r="G5">
            <v>12</v>
          </cell>
          <cell r="H5">
            <v>20</v>
          </cell>
          <cell r="I5">
            <v>61</v>
          </cell>
          <cell r="J5">
            <v>0.75</v>
          </cell>
          <cell r="K5">
            <v>2</v>
          </cell>
          <cell r="L5">
            <v>11</v>
          </cell>
          <cell r="M5" t="str">
            <v>2、3级暴击率/暴击伤害</v>
          </cell>
          <cell r="N5">
            <v>0.15</v>
          </cell>
          <cell r="O5">
            <v>1</v>
          </cell>
          <cell r="R5">
            <v>1</v>
          </cell>
          <cell r="S5">
            <v>2</v>
          </cell>
          <cell r="T5">
            <v>5.9999999999999991</v>
          </cell>
          <cell r="U5" t="str">
            <v>Tower_Cannon1</v>
          </cell>
          <cell r="V5">
            <v>9900</v>
          </cell>
          <cell r="W5" t="str">
            <v>CD改变%</v>
          </cell>
          <cell r="X5">
            <v>100</v>
          </cell>
        </row>
        <row r="6">
          <cell r="A6" t="str">
            <v>火焰塔</v>
          </cell>
          <cell r="B6">
            <v>3</v>
          </cell>
          <cell r="C6">
            <v>1</v>
          </cell>
          <cell r="D6">
            <v>160</v>
          </cell>
          <cell r="E6">
            <v>48</v>
          </cell>
          <cell r="F6" t="str">
            <v>直线点燃。同时被点燃和中毒的敌人增伤。2级增加燃烧时间。</v>
          </cell>
          <cell r="G6">
            <v>18</v>
          </cell>
          <cell r="H6">
            <v>36</v>
          </cell>
          <cell r="I6">
            <v>108</v>
          </cell>
          <cell r="J6">
            <v>0.75</v>
          </cell>
          <cell r="K6">
            <v>2</v>
          </cell>
          <cell r="L6">
            <v>11</v>
          </cell>
          <cell r="M6" t="str">
            <v>燃烧时间/23级燃烧时间</v>
          </cell>
          <cell r="N6">
            <v>10</v>
          </cell>
          <cell r="O6">
            <v>20</v>
          </cell>
          <cell r="R6">
            <v>1</v>
          </cell>
          <cell r="S6">
            <v>2</v>
          </cell>
          <cell r="T6">
            <v>5.9999999999999991</v>
          </cell>
          <cell r="U6" t="str">
            <v>Tower_Flame1</v>
          </cell>
          <cell r="V6">
            <v>9500</v>
          </cell>
          <cell r="W6" t="str">
            <v>伤害减免%</v>
          </cell>
          <cell r="X6">
            <v>-100</v>
          </cell>
          <cell r="Y6" t="str">
            <v>普攻占比</v>
          </cell>
          <cell r="Z6">
            <v>1</v>
          </cell>
        </row>
        <row r="7">
          <cell r="A7" t="str">
            <v>毒雾塔</v>
          </cell>
          <cell r="B7">
            <v>2</v>
          </cell>
          <cell r="C7">
            <v>1.2</v>
          </cell>
          <cell r="D7">
            <v>120</v>
          </cell>
          <cell r="E7">
            <v>43.199999999999996</v>
          </cell>
          <cell r="F7" t="str">
            <v>圆形破甲。敌人护甲持续降低。2级增加减甲效果。3级加攻击。</v>
          </cell>
          <cell r="G7">
            <v>7</v>
          </cell>
          <cell r="H7">
            <v>11</v>
          </cell>
          <cell r="I7">
            <v>32</v>
          </cell>
          <cell r="J7">
            <v>0.75</v>
          </cell>
          <cell r="K7">
            <v>3</v>
          </cell>
          <cell r="L7">
            <v>8</v>
          </cell>
          <cell r="M7" t="str">
            <v>最高层耗时/1级伤害加深/23级伤害加深</v>
          </cell>
          <cell r="N7">
            <v>10</v>
          </cell>
          <cell r="O7">
            <v>0.5</v>
          </cell>
          <cell r="P7">
            <v>1</v>
          </cell>
          <cell r="R7">
            <v>1</v>
          </cell>
          <cell r="S7">
            <v>2</v>
          </cell>
          <cell r="T7">
            <v>5.9999999999999991</v>
          </cell>
          <cell r="U7" t="str">
            <v>Tower_AcidMist1</v>
          </cell>
          <cell r="V7">
            <v>9800</v>
          </cell>
        </row>
        <row r="8">
          <cell r="A8" t="str">
            <v>龙击炮</v>
          </cell>
          <cell r="B8">
            <v>2</v>
          </cell>
          <cell r="C8">
            <v>1.2</v>
          </cell>
          <cell r="D8">
            <v>120</v>
          </cell>
          <cell r="E8">
            <v>43.199999999999996</v>
          </cell>
          <cell r="F8" t="str">
            <v>慢速单体。对冰霜敌人造成高额伤害。2级加暴击。3级加攻击。</v>
          </cell>
          <cell r="G8">
            <v>119</v>
          </cell>
          <cell r="H8">
            <v>207</v>
          </cell>
          <cell r="I8">
            <v>620</v>
          </cell>
          <cell r="J8">
            <v>2.75</v>
          </cell>
          <cell r="K8">
            <v>1</v>
          </cell>
          <cell r="L8">
            <v>15</v>
          </cell>
          <cell r="M8" t="str">
            <v>23级暴击率/23级暴击伤害</v>
          </cell>
          <cell r="N8">
            <v>0.15</v>
          </cell>
          <cell r="O8">
            <v>1</v>
          </cell>
          <cell r="R8">
            <v>1</v>
          </cell>
          <cell r="S8">
            <v>2</v>
          </cell>
          <cell r="T8">
            <v>5.9999999999999991</v>
          </cell>
          <cell r="U8" t="str">
            <v>Tower_Draco1</v>
          </cell>
          <cell r="V8">
            <v>8700</v>
          </cell>
          <cell r="W8" t="str">
            <v>冰霜倍率</v>
          </cell>
          <cell r="X8">
            <v>2</v>
          </cell>
        </row>
        <row r="9">
          <cell r="A9" t="str">
            <v>雷电塔</v>
          </cell>
          <cell r="B9">
            <v>3</v>
          </cell>
          <cell r="C9">
            <v>1</v>
          </cell>
          <cell r="D9">
            <v>160</v>
          </cell>
          <cell r="E9">
            <v>48</v>
          </cell>
          <cell r="F9" t="str">
            <v>攻击单体。对“冰霜”状态敌人眩晕。2级加眩晕时长。3级加攻击。</v>
          </cell>
          <cell r="G9">
            <v>84</v>
          </cell>
          <cell r="H9">
            <v>168</v>
          </cell>
          <cell r="I9">
            <v>504</v>
          </cell>
          <cell r="J9">
            <v>1.75</v>
          </cell>
          <cell r="K9">
            <v>1</v>
          </cell>
          <cell r="L9">
            <v>8</v>
          </cell>
          <cell r="M9" t="str">
            <v>1级眩晕时长/23级眩晕时长</v>
          </cell>
          <cell r="N9">
            <v>0.5</v>
          </cell>
          <cell r="O9">
            <v>0.75</v>
          </cell>
          <cell r="R9">
            <v>1</v>
          </cell>
          <cell r="S9">
            <v>2</v>
          </cell>
          <cell r="T9">
            <v>5.9999999999999991</v>
          </cell>
          <cell r="U9" t="str">
            <v>Tower_Thunder1</v>
          </cell>
          <cell r="V9">
            <v>9600</v>
          </cell>
          <cell r="Y9" t="str">
            <v>冰霜倍率</v>
          </cell>
          <cell r="Z9">
            <v>1</v>
          </cell>
        </row>
        <row r="10">
          <cell r="A10" t="str">
            <v>冰魔塔</v>
          </cell>
          <cell r="B10">
            <v>1</v>
          </cell>
          <cell r="C10">
            <v>1.3</v>
          </cell>
          <cell r="D10">
            <v>80</v>
          </cell>
          <cell r="E10">
            <v>31.2</v>
          </cell>
          <cell r="F10" t="str">
            <v>群体减速。附加“冰霜”状态。2级增加减速效果。3级2个目标。</v>
          </cell>
          <cell r="G10">
            <v>23</v>
          </cell>
          <cell r="H10">
            <v>39</v>
          </cell>
          <cell r="I10">
            <v>59</v>
          </cell>
          <cell r="J10">
            <v>1.75</v>
          </cell>
          <cell r="K10">
            <v>2</v>
          </cell>
          <cell r="L10">
            <v>8</v>
          </cell>
          <cell r="M10" t="str">
            <v>减速时长/1级速度改变%/23级速度改变/3级目标</v>
          </cell>
          <cell r="N10">
            <v>5</v>
          </cell>
          <cell r="O10">
            <v>-20</v>
          </cell>
          <cell r="P10">
            <v>-40</v>
          </cell>
          <cell r="Q10">
            <v>2</v>
          </cell>
          <cell r="R10">
            <v>1</v>
          </cell>
          <cell r="S10">
            <v>2</v>
          </cell>
          <cell r="T10">
            <v>5.9999999999999991</v>
          </cell>
          <cell r="U10" t="str">
            <v>Tower_IceTower1</v>
          </cell>
          <cell r="V10">
            <v>9700</v>
          </cell>
        </row>
        <row r="11">
          <cell r="A11" t="str">
            <v>炼金塔</v>
          </cell>
          <cell r="B11">
            <v>2</v>
          </cell>
          <cell r="C11">
            <v>1.2</v>
          </cell>
          <cell r="D11">
            <v>120</v>
          </cell>
          <cell r="E11">
            <v>43.199999999999996</v>
          </cell>
          <cell r="F11" t="str">
            <v>随机产金币。“加速”状态下产出增加。2级3级加金币。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 t="str">
            <v>中级概率%/高级概率%/初始金币/升级倍率</v>
          </cell>
          <cell r="N11">
            <v>20</v>
          </cell>
          <cell r="O11">
            <v>10</v>
          </cell>
          <cell r="P11">
            <v>5</v>
          </cell>
          <cell r="Q11">
            <v>1.7320508075688772</v>
          </cell>
          <cell r="R11">
            <v>1</v>
          </cell>
          <cell r="S11">
            <v>2</v>
          </cell>
          <cell r="T11">
            <v>5.9999999999999991</v>
          </cell>
          <cell r="U11" t="str">
            <v>Tower_SpeedTower1</v>
          </cell>
          <cell r="V11">
            <v>8900</v>
          </cell>
          <cell r="W11" t="str">
            <v>加速金币倍率</v>
          </cell>
          <cell r="X11">
            <v>1.5</v>
          </cell>
        </row>
        <row r="12">
          <cell r="A12" t="str">
            <v>加速塔</v>
          </cell>
          <cell r="B12">
            <v>1</v>
          </cell>
          <cell r="C12">
            <v>1.3</v>
          </cell>
          <cell r="D12">
            <v>80</v>
          </cell>
          <cell r="E12">
            <v>31.2</v>
          </cell>
          <cell r="F12" t="str">
            <v>加速友军。附加“加速”状态。2级加速效果提升。3级赋予敌人减速效果。</v>
          </cell>
          <cell r="G12">
            <v>3</v>
          </cell>
          <cell r="H12">
            <v>6</v>
          </cell>
          <cell r="I12">
            <v>19</v>
          </cell>
          <cell r="J12">
            <v>0.5</v>
          </cell>
          <cell r="K12">
            <v>5</v>
          </cell>
          <cell r="L12">
            <v>5</v>
          </cell>
          <cell r="M12" t="str">
            <v>1级减cd%/23级减cd%/3级敌人速度改变%</v>
          </cell>
          <cell r="N12">
            <v>-15</v>
          </cell>
          <cell r="O12">
            <v>-30</v>
          </cell>
          <cell r="P12">
            <v>-20</v>
          </cell>
          <cell r="R12">
            <v>1</v>
          </cell>
          <cell r="S12">
            <v>2</v>
          </cell>
          <cell r="T12">
            <v>5.9999999999999991</v>
          </cell>
          <cell r="U12" t="str">
            <v>Tower_MystOrb1</v>
          </cell>
          <cell r="V12">
            <v>9200</v>
          </cell>
        </row>
        <row r="13">
          <cell r="A13" t="str">
            <v>毒蝎塔</v>
          </cell>
          <cell r="B13">
            <v>2</v>
          </cell>
          <cell r="C13">
            <v>1.2</v>
          </cell>
          <cell r="D13">
            <v>120</v>
          </cell>
          <cell r="E13">
            <v>43.199999999999996</v>
          </cell>
          <cell r="F13" t="str">
            <v>单体中毒，同时被点燃和中毒的敌人增伤。2级增加毒时间。3级毒伤增加。</v>
          </cell>
          <cell r="G13">
            <v>38</v>
          </cell>
          <cell r="H13">
            <v>76</v>
          </cell>
          <cell r="I13">
            <v>227</v>
          </cell>
          <cell r="J13">
            <v>1.75</v>
          </cell>
          <cell r="K13">
            <v>1</v>
          </cell>
          <cell r="L13">
            <v>11</v>
          </cell>
          <cell r="M13" t="str">
            <v>1级毒系数/1级毒时间/2级毒时间/3级毒系数</v>
          </cell>
          <cell r="N13">
            <v>2.5000000000000001E-2</v>
          </cell>
          <cell r="O13">
            <v>10</v>
          </cell>
          <cell r="P13">
            <v>20</v>
          </cell>
          <cell r="Q13">
            <v>0.05</v>
          </cell>
          <cell r="R13">
            <v>1</v>
          </cell>
          <cell r="S13">
            <v>2</v>
          </cell>
          <cell r="T13">
            <v>5.9999999999999991</v>
          </cell>
          <cell r="U13" t="str">
            <v>Tower_Alchemy1</v>
          </cell>
          <cell r="V13">
            <v>9300</v>
          </cell>
          <cell r="W13" t="str">
            <v>普攻占比</v>
          </cell>
          <cell r="X13">
            <v>0.5</v>
          </cell>
        </row>
        <row r="14">
          <cell r="A14" t="str">
            <v>炸弹</v>
          </cell>
          <cell r="B14">
            <v>1</v>
          </cell>
          <cell r="C14">
            <v>1.3</v>
          </cell>
          <cell r="D14">
            <v>50</v>
          </cell>
          <cell r="E14">
            <v>19.5</v>
          </cell>
          <cell r="F14" t="str">
            <v>群体伤害。眩晕并永久降低最大生命值。2级增加范围。3级增加百分比伤害。</v>
          </cell>
          <cell r="G14">
            <v>780</v>
          </cell>
          <cell r="H14">
            <v>1560</v>
          </cell>
          <cell r="I14">
            <v>4680</v>
          </cell>
          <cell r="J14">
            <v>400</v>
          </cell>
          <cell r="K14">
            <v>10</v>
          </cell>
          <cell r="L14">
            <v>8</v>
          </cell>
          <cell r="M14" t="str">
            <v>12级百分比移除/2级范围/3级百分比移除/眩晕时长</v>
          </cell>
          <cell r="N14">
            <v>-10</v>
          </cell>
          <cell r="O14">
            <v>10</v>
          </cell>
          <cell r="P14">
            <v>-20</v>
          </cell>
          <cell r="Q14">
            <v>3</v>
          </cell>
          <cell r="R14">
            <v>1</v>
          </cell>
          <cell r="S14">
            <v>2</v>
          </cell>
          <cell r="T14">
            <v>5.9999999999999991</v>
          </cell>
          <cell r="U14" t="str">
            <v>Tower_Scorpio1</v>
          </cell>
          <cell r="V14">
            <v>9100</v>
          </cell>
        </row>
        <row r="15">
          <cell r="A15" t="str">
            <v>哥布林</v>
          </cell>
          <cell r="B15">
            <v>1</v>
          </cell>
          <cell r="C15">
            <v>1.3</v>
          </cell>
          <cell r="D15">
            <v>80</v>
          </cell>
          <cell r="E15">
            <v>31.2</v>
          </cell>
          <cell r="F15" t="str">
            <v>快速单体。对残血敌人加伤。2级增加残血判定。3级加攻击。</v>
          </cell>
          <cell r="G15">
            <v>55</v>
          </cell>
          <cell r="H15">
            <v>109</v>
          </cell>
          <cell r="I15">
            <v>328</v>
          </cell>
          <cell r="J15">
            <v>1.75</v>
          </cell>
          <cell r="K15">
            <v>1</v>
          </cell>
          <cell r="L15">
            <v>11</v>
          </cell>
          <cell r="M15" t="str">
            <v>1级残血判定/23级残血判定</v>
          </cell>
          <cell r="N15">
            <v>0.3</v>
          </cell>
          <cell r="O15">
            <v>0.5</v>
          </cell>
          <cell r="R15">
            <v>1</v>
          </cell>
          <cell r="S15">
            <v>2</v>
          </cell>
          <cell r="T15">
            <v>5.9999999999999991</v>
          </cell>
          <cell r="U15" t="str">
            <v>Tower_Crystal1</v>
          </cell>
          <cell r="V15">
            <v>9400</v>
          </cell>
          <cell r="W15" t="str">
            <v>残血伤害系数</v>
          </cell>
          <cell r="X15">
            <v>2</v>
          </cell>
        </row>
        <row r="16">
          <cell r="A16" t="str">
            <v>火箭塔</v>
          </cell>
          <cell r="B16">
            <v>2</v>
          </cell>
          <cell r="C16">
            <v>1.2</v>
          </cell>
          <cell r="D16">
            <v>120</v>
          </cell>
          <cell r="E16">
            <v>43.199999999999996</v>
          </cell>
          <cell r="F16" t="str">
            <v>慢速群体。对高血敌人加伤。2级增加高血判定。3级加攻击。</v>
          </cell>
          <cell r="G16">
            <v>40</v>
          </cell>
          <cell r="H16">
            <v>79</v>
          </cell>
          <cell r="I16">
            <v>238</v>
          </cell>
          <cell r="J16">
            <v>2.75</v>
          </cell>
          <cell r="K16">
            <v>3</v>
          </cell>
          <cell r="L16">
            <v>15</v>
          </cell>
          <cell r="M16" t="str">
            <v>1级高血判定/23级高血判定</v>
          </cell>
          <cell r="N16">
            <v>0.75</v>
          </cell>
          <cell r="O16">
            <v>0.5</v>
          </cell>
          <cell r="R16">
            <v>1</v>
          </cell>
          <cell r="S16">
            <v>2</v>
          </cell>
          <cell r="T16">
            <v>5.9999999999999991</v>
          </cell>
          <cell r="U16" t="str">
            <v>Tower_Goblin1</v>
          </cell>
          <cell r="V16">
            <v>8400</v>
          </cell>
          <cell r="W16" t="str">
            <v>高血伤害系数</v>
          </cell>
          <cell r="X16">
            <v>2</v>
          </cell>
        </row>
        <row r="17">
          <cell r="A17" t="str">
            <v>魔像</v>
          </cell>
          <cell r="B17">
            <v>3</v>
          </cell>
          <cell r="C17">
            <v>1</v>
          </cell>
          <cell r="D17">
            <v>160</v>
          </cell>
          <cell r="E17">
            <v>48</v>
          </cell>
          <cell r="F17" t="str">
            <v>扇形。对“腐蚀”敌人增伤并击退。2级加击退能力。3级加攻击。</v>
          </cell>
          <cell r="G17">
            <v>44</v>
          </cell>
          <cell r="H17">
            <v>88</v>
          </cell>
          <cell r="I17">
            <v>264</v>
          </cell>
          <cell r="J17">
            <v>2.75</v>
          </cell>
          <cell r="K17">
            <v>3</v>
          </cell>
          <cell r="L17">
            <v>8</v>
          </cell>
          <cell r="M17" t="str">
            <v>无buff时击退/1级腐蚀击退</v>
          </cell>
          <cell r="N17">
            <v>0</v>
          </cell>
          <cell r="O17">
            <v>0.28000000000000003</v>
          </cell>
          <cell r="R17">
            <v>1</v>
          </cell>
          <cell r="S17">
            <v>2</v>
          </cell>
          <cell r="T17">
            <v>5.9999999999999991</v>
          </cell>
          <cell r="U17" t="str">
            <v>Tower_Rocket1</v>
          </cell>
          <cell r="V17">
            <v>8600</v>
          </cell>
          <cell r="W17" t="str">
            <v>23级“腐蚀”击退</v>
          </cell>
          <cell r="X17">
            <v>0.35</v>
          </cell>
          <cell r="Y17" t="str">
            <v>腐蚀倍率</v>
          </cell>
          <cell r="Z17">
            <v>2</v>
          </cell>
        </row>
        <row r="18">
          <cell r="A18" t="str">
            <v>水晶</v>
          </cell>
          <cell r="B18">
            <v>2</v>
          </cell>
          <cell r="C18">
            <v>1.2</v>
          </cell>
          <cell r="D18">
            <v>120</v>
          </cell>
          <cell r="E18">
            <v>43.199999999999996</v>
          </cell>
          <cell r="F18" t="str">
            <v>直线穿透。命中”腐蚀“敌人暂时增伤。2级射程提升。3级加攻击。</v>
          </cell>
          <cell r="G18">
            <v>25</v>
          </cell>
          <cell r="H18">
            <v>50</v>
          </cell>
          <cell r="I18">
            <v>151</v>
          </cell>
          <cell r="J18">
            <v>1.75</v>
          </cell>
          <cell r="K18">
            <v>3</v>
          </cell>
          <cell r="L18">
            <v>11</v>
          </cell>
          <cell r="M18" t="str">
            <v>最大层数/23级射程</v>
          </cell>
          <cell r="N18">
            <v>3</v>
          </cell>
          <cell r="O18">
            <v>10</v>
          </cell>
          <cell r="R18">
            <v>1</v>
          </cell>
          <cell r="S18">
            <v>2</v>
          </cell>
          <cell r="T18">
            <v>5.9999999999999991</v>
          </cell>
          <cell r="U18" t="str">
            <v>Tower_Bomb1</v>
          </cell>
          <cell r="V18">
            <v>9000</v>
          </cell>
          <cell r="W18" t="str">
            <v>最大增伤%</v>
          </cell>
          <cell r="X18">
            <v>200</v>
          </cell>
        </row>
        <row r="19">
          <cell r="A19" t="str">
            <v>奥术天球</v>
          </cell>
          <cell r="B19">
            <v>3</v>
          </cell>
          <cell r="C19">
            <v>1</v>
          </cell>
          <cell r="D19">
            <v>160</v>
          </cell>
          <cell r="E19">
            <v>48</v>
          </cell>
          <cell r="F19" t="str">
            <v>随机发射1-4发。”加速“状态增加子弹。2级1-6发，3级加攻击。</v>
          </cell>
          <cell r="G19">
            <v>67</v>
          </cell>
          <cell r="H19">
            <v>130</v>
          </cell>
          <cell r="I19">
            <v>390</v>
          </cell>
          <cell r="J19">
            <v>2.75</v>
          </cell>
          <cell r="K19">
            <v>1</v>
          </cell>
          <cell r="L19">
            <v>11</v>
          </cell>
          <cell r="M19" t="str">
            <v>每发子弹概率%</v>
          </cell>
          <cell r="N19">
            <v>30</v>
          </cell>
          <cell r="R19">
            <v>1</v>
          </cell>
          <cell r="S19">
            <v>2</v>
          </cell>
          <cell r="T19">
            <v>5.9999999999999991</v>
          </cell>
          <cell r="U19" t="str">
            <v>Tower_Golem1</v>
          </cell>
          <cell r="V19">
            <v>8500</v>
          </cell>
        </row>
        <row r="21">
          <cell r="A21" t="str">
            <v>技能</v>
          </cell>
          <cell r="B21" t="str">
            <v>稀有度</v>
          </cell>
          <cell r="C21" t="str">
            <v>性价比</v>
          </cell>
          <cell r="D21" t="str">
            <v>补充价格</v>
          </cell>
          <cell r="E21" t="str">
            <v>dps</v>
          </cell>
          <cell r="F21" t="str">
            <v>功能</v>
          </cell>
          <cell r="G21" t="str">
            <v>攻击</v>
          </cell>
          <cell r="H21" t="str">
            <v>每秒回复</v>
          </cell>
          <cell r="I21" t="str">
            <v>回合回复</v>
          </cell>
          <cell r="J21" t="str">
            <v>技能cd</v>
          </cell>
          <cell r="K21" t="str">
            <v>目标数量</v>
          </cell>
          <cell r="L21" t="str">
            <v>初始值</v>
          </cell>
          <cell r="M21" t="str">
            <v>特殊参数</v>
          </cell>
          <cell r="N21" t="str">
            <v>参数1</v>
          </cell>
          <cell r="O21" t="str">
            <v>参数2</v>
          </cell>
          <cell r="P21" t="str">
            <v>参数3</v>
          </cell>
          <cell r="Q21" t="str">
            <v>参数4</v>
          </cell>
          <cell r="R21" t="str">
            <v>LV1攻击比</v>
          </cell>
          <cell r="S21" t="str">
            <v>LV2攻击比</v>
          </cell>
          <cell r="T21" t="str">
            <v>LV3攻击比</v>
          </cell>
          <cell r="U21" t="str">
            <v>TowerId</v>
          </cell>
          <cell r="V21" t="str">
            <v>界面优先级</v>
          </cell>
          <cell r="W21" t="str">
            <v>额外参数</v>
          </cell>
          <cell r="X21" t="str">
            <v>额外参数</v>
          </cell>
          <cell r="Y21" t="str">
            <v>额外参数</v>
          </cell>
          <cell r="Z21" t="str">
            <v>额外参数</v>
          </cell>
          <cell r="AA21" t="str">
            <v>额外参数</v>
          </cell>
          <cell r="AB21" t="str">
            <v>额外参数</v>
          </cell>
          <cell r="AC21" t="str">
            <v>展示参数1</v>
          </cell>
          <cell r="AD21" t="str">
            <v>值1所在列</v>
          </cell>
          <cell r="AE21" t="str">
            <v>展示参数2</v>
          </cell>
          <cell r="AF21" t="str">
            <v>值2所在列</v>
          </cell>
          <cell r="AG21" t="str">
            <v>展示参数3</v>
          </cell>
          <cell r="AH21" t="str">
            <v>值3所在列</v>
          </cell>
        </row>
        <row r="22">
          <cell r="A22" t="str">
            <v>破甲弹</v>
          </cell>
          <cell r="B22">
            <v>1</v>
          </cell>
          <cell r="C22">
            <v>1.5</v>
          </cell>
          <cell r="D22">
            <v>50</v>
          </cell>
          <cell r="E22">
            <v>78.337500000000006</v>
          </cell>
          <cell r="F22" t="str">
            <v>伤害敌方并降低护甲，可破除隐身状态</v>
          </cell>
          <cell r="G22">
            <v>78</v>
          </cell>
          <cell r="H22">
            <v>0</v>
          </cell>
          <cell r="I22">
            <v>1</v>
          </cell>
          <cell r="J22">
            <v>0</v>
          </cell>
          <cell r="K22">
            <v>5</v>
          </cell>
          <cell r="L22">
            <v>3</v>
          </cell>
          <cell r="M22" t="str">
            <v>伤害减免%/持续时间</v>
          </cell>
          <cell r="N22">
            <v>-33.333333333333336</v>
          </cell>
          <cell r="O22">
            <v>5</v>
          </cell>
          <cell r="U22" t="str">
            <v>PlayerSkill_BreakArmor</v>
          </cell>
        </row>
        <row r="23">
          <cell r="A23" t="str">
            <v>冰霜漩涡</v>
          </cell>
          <cell r="B23">
            <v>2</v>
          </cell>
          <cell r="C23">
            <v>1.125</v>
          </cell>
          <cell r="D23">
            <v>70</v>
          </cell>
          <cell r="E23">
            <v>78.337500000000006</v>
          </cell>
          <cell r="F23" t="str">
            <v>冻结范围内的所有敌人</v>
          </cell>
          <cell r="G23">
            <v>78</v>
          </cell>
          <cell r="H23">
            <v>0</v>
          </cell>
          <cell r="I23">
            <v>0.5</v>
          </cell>
          <cell r="J23">
            <v>0</v>
          </cell>
          <cell r="K23">
            <v>7</v>
          </cell>
          <cell r="L23">
            <v>2</v>
          </cell>
          <cell r="M23" t="str">
            <v>冰冻时长s</v>
          </cell>
          <cell r="N23">
            <v>10</v>
          </cell>
          <cell r="U23" t="str">
            <v>PlayerSkill_IceBind</v>
          </cell>
        </row>
        <row r="24">
          <cell r="A24" t="str">
            <v>时空结界</v>
          </cell>
          <cell r="B24">
            <v>3</v>
          </cell>
          <cell r="C24">
            <v>1</v>
          </cell>
          <cell r="D24">
            <v>80</v>
          </cell>
          <cell r="E24">
            <v>78.337500000000006</v>
          </cell>
          <cell r="F24" t="str">
            <v>创造结界，敌人大幅减速，友军大幅加速</v>
          </cell>
          <cell r="G24">
            <v>78</v>
          </cell>
          <cell r="H24">
            <v>0</v>
          </cell>
          <cell r="I24">
            <v>0.34</v>
          </cell>
          <cell r="J24">
            <v>0</v>
          </cell>
          <cell r="K24">
            <v>11</v>
          </cell>
          <cell r="L24">
            <v>1</v>
          </cell>
          <cell r="M24" t="str">
            <v>友军cd改变%/敌人速度改变%/时间</v>
          </cell>
          <cell r="N24">
            <v>-16.666666666666668</v>
          </cell>
          <cell r="O24">
            <v>-16.666666666666668</v>
          </cell>
          <cell r="P24">
            <v>12</v>
          </cell>
          <cell r="U24" t="str">
            <v>PlayerSkill_TimeBarrier</v>
          </cell>
        </row>
        <row r="25">
          <cell r="A25" t="str">
            <v>净化药水</v>
          </cell>
          <cell r="B25">
            <v>1</v>
          </cell>
          <cell r="C25">
            <v>1.5</v>
          </cell>
          <cell r="D25">
            <v>50</v>
          </cell>
          <cell r="E25">
            <v>78.337500000000006</v>
          </cell>
          <cell r="F25" t="str">
            <v>从天上掉落圣水，驱散敌人隐身、护盾等各种加成效果，并造成持续伤害</v>
          </cell>
          <cell r="G25">
            <v>78</v>
          </cell>
          <cell r="H25">
            <v>0</v>
          </cell>
          <cell r="I25">
            <v>1</v>
          </cell>
          <cell r="J25">
            <v>0</v>
          </cell>
          <cell r="K25">
            <v>3</v>
          </cell>
          <cell r="L25">
            <v>1</v>
          </cell>
          <cell r="U25" t="str">
            <v>PlayerSkill_PurifyWater</v>
          </cell>
        </row>
        <row r="26">
          <cell r="A26" t="str">
            <v>强化子弹</v>
          </cell>
          <cell r="B26">
            <v>2</v>
          </cell>
          <cell r="C26">
            <v>1.125</v>
          </cell>
          <cell r="D26">
            <v>70</v>
          </cell>
          <cell r="E26">
            <v>78.337500000000006</v>
          </cell>
          <cell r="F26" t="str">
            <v>暂时大幅强化一名友军并使其无敌</v>
          </cell>
          <cell r="G26">
            <v>78</v>
          </cell>
          <cell r="H26">
            <v>0</v>
          </cell>
          <cell r="I26">
            <v>1</v>
          </cell>
          <cell r="J26">
            <v>0</v>
          </cell>
          <cell r="K26">
            <v>3</v>
          </cell>
          <cell r="L26">
            <v>1</v>
          </cell>
          <cell r="U26" t="str">
            <v>PlayerSkill_Enhance</v>
          </cell>
        </row>
        <row r="27">
          <cell r="A27" t="str">
            <v>雷电领域</v>
          </cell>
          <cell r="B27">
            <v>3</v>
          </cell>
          <cell r="C27">
            <v>1</v>
          </cell>
          <cell r="D27">
            <v>80</v>
          </cell>
          <cell r="E27">
            <v>78.337500000000006</v>
          </cell>
          <cell r="F27" t="str">
            <v>禁止范围内敌人使用任何技能，且造成持续伤害</v>
          </cell>
          <cell r="G27">
            <v>78</v>
          </cell>
          <cell r="H27">
            <v>0</v>
          </cell>
          <cell r="I27">
            <v>1</v>
          </cell>
          <cell r="J27">
            <v>0</v>
          </cell>
          <cell r="K27">
            <v>3</v>
          </cell>
          <cell r="L27">
            <v>1</v>
          </cell>
          <cell r="U27" t="str">
            <v>PlayerSkill_Silence</v>
          </cell>
        </row>
        <row r="28">
          <cell r="A28" t="str">
            <v>哥布林召唤</v>
          </cell>
          <cell r="B28">
            <v>1</v>
          </cell>
          <cell r="C28">
            <v>1.5</v>
          </cell>
          <cell r="D28">
            <v>50</v>
          </cell>
          <cell r="E28">
            <v>78.337500000000006</v>
          </cell>
          <cell r="F28" t="str">
            <v>召唤一个哥布林在一段时间内偷取敌人金钱</v>
          </cell>
          <cell r="G28">
            <v>78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1</v>
          </cell>
          <cell r="U28" t="str">
            <v>PlayerSkill_GoblinSummon</v>
          </cell>
        </row>
        <row r="29">
          <cell r="A29" t="str">
            <v>地狱烈焰</v>
          </cell>
          <cell r="B29">
            <v>2</v>
          </cell>
          <cell r="C29">
            <v>1.125</v>
          </cell>
          <cell r="D29">
            <v>70</v>
          </cell>
          <cell r="E29">
            <v>78.337500000000006</v>
          </cell>
          <cell r="F29" t="str">
            <v>降下大范围火焰，并留下火焰灼烧经过的敌人</v>
          </cell>
          <cell r="G29">
            <v>78</v>
          </cell>
          <cell r="H29">
            <v>0</v>
          </cell>
          <cell r="I29">
            <v>1</v>
          </cell>
          <cell r="J29">
            <v>0</v>
          </cell>
          <cell r="K29">
            <v>3</v>
          </cell>
          <cell r="L29">
            <v>1</v>
          </cell>
          <cell r="U29" t="str">
            <v>PlayerSkill_Hellfire</v>
          </cell>
        </row>
        <row r="30">
          <cell r="A30" t="str">
            <v>黑洞</v>
          </cell>
          <cell r="B30">
            <v>3</v>
          </cell>
          <cell r="C30">
            <v>1</v>
          </cell>
          <cell r="D30">
            <v>80</v>
          </cell>
          <cell r="E30">
            <v>78.337500000000006</v>
          </cell>
          <cell r="F30" t="str">
            <v>持续吸引大片敌人，造成生命上限的百分比伤害</v>
          </cell>
          <cell r="G30">
            <v>78</v>
          </cell>
          <cell r="H30">
            <v>0</v>
          </cell>
          <cell r="I30">
            <v>1</v>
          </cell>
          <cell r="J30">
            <v>0</v>
          </cell>
          <cell r="K30">
            <v>3</v>
          </cell>
          <cell r="L30">
            <v>1</v>
          </cell>
          <cell r="U30" t="str">
            <v>PlayerSkill_Blackhole</v>
          </cell>
        </row>
        <row r="35">
          <cell r="A35" t="str">
            <v>模块</v>
          </cell>
          <cell r="B35" t="str">
            <v>战斗力占比</v>
          </cell>
        </row>
        <row r="36">
          <cell r="A36" t="str">
            <v>1级塔</v>
          </cell>
          <cell r="B36">
            <v>0.05</v>
          </cell>
        </row>
        <row r="37">
          <cell r="A37" t="str">
            <v>2级塔</v>
          </cell>
          <cell r="B37">
            <v>0.1</v>
          </cell>
        </row>
        <row r="38">
          <cell r="A38" t="str">
            <v>3级塔</v>
          </cell>
          <cell r="B38">
            <v>0.3</v>
          </cell>
        </row>
        <row r="39">
          <cell r="A39" t="str">
            <v>羁绊</v>
          </cell>
          <cell r="B39">
            <v>0.3</v>
          </cell>
        </row>
        <row r="40">
          <cell r="A40" t="str">
            <v>地形加成</v>
          </cell>
          <cell r="B40">
            <v>0.29999999999999993</v>
          </cell>
        </row>
        <row r="41">
          <cell r="A41" t="str">
            <v>技能</v>
          </cell>
          <cell r="B41">
            <v>0.1</v>
          </cell>
        </row>
      </sheetData>
      <sheetData sheetId="3">
        <row r="1">
          <cell r="B1" t="str">
            <v>模型</v>
          </cell>
        </row>
      </sheetData>
      <sheetData sheetId="4"/>
      <sheetData sheetId="5">
        <row r="1">
          <cell r="A1" t="str">
            <v>关卡索引</v>
          </cell>
        </row>
      </sheetData>
      <sheetData sheetId="6">
        <row r="1">
          <cell r="A1" t="str">
            <v>索引id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名称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7909-FE8E-412E-AF71-CA563277E496}">
  <dimension ref="A1:M33"/>
  <sheetViews>
    <sheetView zoomScale="85" zoomScaleNormal="85" workbookViewId="0">
      <selection activeCell="A11" sqref="A11:XFD11"/>
    </sheetView>
  </sheetViews>
  <sheetFormatPr defaultRowHeight="14.25" x14ac:dyDescent="0.2"/>
  <cols>
    <col min="1" max="1" width="9.125" customWidth="1"/>
    <col min="2" max="2" width="28.125" bestFit="1" customWidth="1"/>
    <col min="5" max="5" width="16.875" customWidth="1"/>
    <col min="9" max="9" width="19.375" customWidth="1"/>
    <col min="10" max="10" width="22.5" customWidth="1"/>
    <col min="11" max="11" width="27.375" customWidth="1"/>
  </cols>
  <sheetData>
    <row r="1" spans="1:13" s="11" customFormat="1" x14ac:dyDescent="0.2">
      <c r="A1" s="9" t="s">
        <v>0</v>
      </c>
      <c r="B1" s="9" t="s">
        <v>1</v>
      </c>
      <c r="C1" s="28"/>
      <c r="D1" s="28"/>
      <c r="E1" s="9" t="s">
        <v>114</v>
      </c>
      <c r="F1" s="9" t="s">
        <v>109</v>
      </c>
      <c r="G1" s="9" t="s">
        <v>2</v>
      </c>
      <c r="H1" s="9" t="s">
        <v>3</v>
      </c>
      <c r="I1" s="10" t="s">
        <v>4</v>
      </c>
      <c r="J1" s="9" t="s">
        <v>5</v>
      </c>
      <c r="K1" s="10" t="s">
        <v>55</v>
      </c>
      <c r="L1" s="8"/>
      <c r="M1" s="8"/>
    </row>
    <row r="2" spans="1:13" s="11" customFormat="1" x14ac:dyDescent="0.2">
      <c r="A2" s="9" t="s">
        <v>0</v>
      </c>
      <c r="B2" s="9"/>
      <c r="C2" s="28"/>
      <c r="D2" s="28"/>
      <c r="E2" s="9"/>
      <c r="F2" s="9"/>
      <c r="G2" s="9"/>
      <c r="H2" s="9"/>
      <c r="I2" s="10"/>
      <c r="J2" s="9"/>
      <c r="K2" s="9"/>
      <c r="L2" s="8"/>
      <c r="M2" s="8"/>
    </row>
    <row r="3" spans="1:13" s="14" customFormat="1" x14ac:dyDescent="0.2">
      <c r="A3" s="12" t="s">
        <v>6</v>
      </c>
      <c r="B3" s="12" t="s">
        <v>7</v>
      </c>
      <c r="C3" s="27"/>
      <c r="D3" s="27"/>
      <c r="E3" s="12" t="s">
        <v>113</v>
      </c>
      <c r="F3" s="12" t="s">
        <v>110</v>
      </c>
      <c r="G3" s="12" t="s">
        <v>8</v>
      </c>
      <c r="H3" s="12" t="s">
        <v>8</v>
      </c>
      <c r="I3" s="13" t="s">
        <v>80</v>
      </c>
      <c r="J3" s="12" t="s">
        <v>9</v>
      </c>
      <c r="K3" s="12" t="s">
        <v>10</v>
      </c>
      <c r="L3" s="7"/>
      <c r="M3" s="7"/>
    </row>
    <row r="4" spans="1:13" s="14" customFormat="1" x14ac:dyDescent="0.2">
      <c r="A4" s="12" t="s">
        <v>11</v>
      </c>
      <c r="B4" s="12"/>
      <c r="C4" s="27"/>
      <c r="D4" s="27"/>
      <c r="E4" s="12"/>
      <c r="F4" s="12"/>
      <c r="G4" s="12"/>
      <c r="H4" s="12"/>
      <c r="I4" s="12"/>
      <c r="J4" s="12"/>
      <c r="K4" s="12"/>
      <c r="L4" s="7"/>
      <c r="M4" s="7"/>
    </row>
    <row r="5" spans="1:13" s="11" customFormat="1" ht="58.5" customHeight="1" x14ac:dyDescent="0.2">
      <c r="A5" s="9" t="s">
        <v>12</v>
      </c>
      <c r="B5" s="9" t="s">
        <v>13</v>
      </c>
      <c r="C5" s="9" t="s">
        <v>14</v>
      </c>
      <c r="D5" s="9" t="s">
        <v>15</v>
      </c>
      <c r="E5" s="9" t="s">
        <v>112</v>
      </c>
      <c r="F5" s="9" t="s">
        <v>111</v>
      </c>
      <c r="G5" s="9" t="s">
        <v>16</v>
      </c>
      <c r="H5" s="9" t="s">
        <v>17</v>
      </c>
      <c r="I5" s="15" t="s">
        <v>46</v>
      </c>
      <c r="J5" s="9" t="s">
        <v>18</v>
      </c>
      <c r="K5" s="15" t="s">
        <v>19</v>
      </c>
      <c r="L5" s="6" t="s">
        <v>76</v>
      </c>
      <c r="M5" s="6" t="s">
        <v>76</v>
      </c>
    </row>
    <row r="6" spans="1:13" x14ac:dyDescent="0.2">
      <c r="A6" s="25"/>
      <c r="B6" s="25" t="s">
        <v>330</v>
      </c>
      <c r="D6" s="25" t="s">
        <v>306</v>
      </c>
      <c r="F6">
        <v>1</v>
      </c>
      <c r="G6">
        <v>0</v>
      </c>
      <c r="H6">
        <v>0</v>
      </c>
      <c r="I6" s="16" t="s">
        <v>81</v>
      </c>
      <c r="J6" s="16"/>
      <c r="K6" s="25" t="s">
        <v>350</v>
      </c>
    </row>
    <row r="7" spans="1:13" x14ac:dyDescent="0.2">
      <c r="A7" s="25"/>
      <c r="B7" s="25" t="s">
        <v>331</v>
      </c>
      <c r="D7" s="25" t="s">
        <v>307</v>
      </c>
      <c r="F7">
        <v>1</v>
      </c>
      <c r="G7">
        <v>0</v>
      </c>
      <c r="H7">
        <v>0</v>
      </c>
      <c r="I7" s="16" t="s">
        <v>81</v>
      </c>
      <c r="J7" s="16"/>
      <c r="K7" s="25" t="s">
        <v>351</v>
      </c>
    </row>
    <row r="8" spans="1:13" x14ac:dyDescent="0.2">
      <c r="A8" s="25"/>
      <c r="B8" s="25" t="s">
        <v>332</v>
      </c>
      <c r="D8" s="25" t="s">
        <v>308</v>
      </c>
      <c r="F8">
        <v>1</v>
      </c>
      <c r="G8">
        <v>0</v>
      </c>
      <c r="H8">
        <v>0</v>
      </c>
      <c r="I8" s="16" t="s">
        <v>81</v>
      </c>
      <c r="J8" s="16"/>
      <c r="K8" s="25" t="s">
        <v>352</v>
      </c>
    </row>
    <row r="9" spans="1:13" x14ac:dyDescent="0.2">
      <c r="A9" s="25"/>
      <c r="B9" s="25" t="s">
        <v>333</v>
      </c>
      <c r="D9" s="25" t="s">
        <v>309</v>
      </c>
      <c r="F9">
        <v>1</v>
      </c>
      <c r="G9">
        <v>0</v>
      </c>
      <c r="H9">
        <v>0</v>
      </c>
      <c r="I9" s="16" t="s">
        <v>81</v>
      </c>
      <c r="J9" s="16"/>
      <c r="K9" s="25" t="s">
        <v>353</v>
      </c>
    </row>
    <row r="10" spans="1:13" x14ac:dyDescent="0.2">
      <c r="A10" s="25"/>
      <c r="B10" s="25" t="s">
        <v>334</v>
      </c>
      <c r="D10" s="25" t="s">
        <v>310</v>
      </c>
      <c r="F10">
        <v>1</v>
      </c>
      <c r="G10">
        <v>0</v>
      </c>
      <c r="H10">
        <v>0</v>
      </c>
      <c r="I10" s="16" t="s">
        <v>81</v>
      </c>
      <c r="J10" s="16"/>
      <c r="K10" s="25" t="s">
        <v>354</v>
      </c>
    </row>
    <row r="11" spans="1:13" x14ac:dyDescent="0.2">
      <c r="A11" s="25"/>
      <c r="B11" s="25" t="s">
        <v>335</v>
      </c>
      <c r="D11" s="25" t="s">
        <v>311</v>
      </c>
      <c r="F11">
        <v>1</v>
      </c>
      <c r="G11">
        <v>0</v>
      </c>
      <c r="H11">
        <v>0</v>
      </c>
      <c r="I11" s="16" t="s">
        <v>81</v>
      </c>
      <c r="J11" s="16"/>
      <c r="K11" s="25" t="s">
        <v>355</v>
      </c>
    </row>
    <row r="12" spans="1:13" x14ac:dyDescent="0.2">
      <c r="A12" s="25"/>
      <c r="B12" s="25" t="s">
        <v>336</v>
      </c>
      <c r="D12" s="25" t="s">
        <v>312</v>
      </c>
      <c r="F12">
        <v>1</v>
      </c>
      <c r="G12">
        <v>0</v>
      </c>
      <c r="H12">
        <v>0</v>
      </c>
      <c r="I12" s="16" t="s">
        <v>81</v>
      </c>
      <c r="J12" s="16"/>
      <c r="K12" s="25" t="s">
        <v>356</v>
      </c>
    </row>
    <row r="13" spans="1:13" x14ac:dyDescent="0.2">
      <c r="A13" s="25"/>
      <c r="B13" s="25" t="s">
        <v>337</v>
      </c>
      <c r="D13" s="25" t="s">
        <v>313</v>
      </c>
      <c r="F13">
        <v>1</v>
      </c>
      <c r="G13">
        <v>0</v>
      </c>
      <c r="H13">
        <v>0</v>
      </c>
      <c r="I13" s="16" t="s">
        <v>81</v>
      </c>
      <c r="J13" s="16"/>
      <c r="K13" s="25" t="s">
        <v>357</v>
      </c>
    </row>
    <row r="14" spans="1:13" x14ac:dyDescent="0.2">
      <c r="A14" s="25"/>
      <c r="B14" s="25" t="s">
        <v>338</v>
      </c>
      <c r="D14" s="25" t="s">
        <v>314</v>
      </c>
      <c r="F14">
        <v>1</v>
      </c>
      <c r="G14">
        <v>0</v>
      </c>
      <c r="H14">
        <v>0</v>
      </c>
      <c r="I14" s="16" t="s">
        <v>81</v>
      </c>
      <c r="J14" s="16"/>
      <c r="K14" s="25" t="s">
        <v>358</v>
      </c>
    </row>
    <row r="15" spans="1:13" x14ac:dyDescent="0.2">
      <c r="A15" s="25"/>
      <c r="B15" s="25" t="s">
        <v>339</v>
      </c>
      <c r="D15" s="25" t="s">
        <v>315</v>
      </c>
      <c r="F15">
        <v>1</v>
      </c>
      <c r="G15">
        <v>0</v>
      </c>
      <c r="H15">
        <v>0</v>
      </c>
      <c r="I15" s="16" t="s">
        <v>81</v>
      </c>
      <c r="J15" s="16"/>
      <c r="K15" s="25" t="s">
        <v>359</v>
      </c>
    </row>
    <row r="16" spans="1:13" x14ac:dyDescent="0.2">
      <c r="A16" s="25"/>
      <c r="B16" s="25" t="s">
        <v>340</v>
      </c>
      <c r="D16" s="25" t="s">
        <v>316</v>
      </c>
      <c r="F16">
        <v>1</v>
      </c>
      <c r="G16">
        <v>0</v>
      </c>
      <c r="H16">
        <v>0</v>
      </c>
      <c r="I16" s="16" t="s">
        <v>81</v>
      </c>
      <c r="J16" s="16"/>
      <c r="K16" s="25" t="s">
        <v>360</v>
      </c>
    </row>
    <row r="17" spans="1:11" x14ac:dyDescent="0.2">
      <c r="A17" s="25"/>
      <c r="B17" s="25" t="s">
        <v>341</v>
      </c>
      <c r="D17" s="25" t="s">
        <v>317</v>
      </c>
      <c r="F17">
        <v>1</v>
      </c>
      <c r="G17">
        <v>0</v>
      </c>
      <c r="H17">
        <v>0</v>
      </c>
      <c r="I17" s="16" t="s">
        <v>81</v>
      </c>
      <c r="J17" s="16"/>
      <c r="K17" s="25" t="s">
        <v>361</v>
      </c>
    </row>
    <row r="18" spans="1:11" x14ac:dyDescent="0.2">
      <c r="A18" s="25"/>
      <c r="B18" s="25" t="s">
        <v>342</v>
      </c>
      <c r="D18" s="25" t="s">
        <v>318</v>
      </c>
      <c r="F18">
        <v>1</v>
      </c>
      <c r="G18">
        <v>0</v>
      </c>
      <c r="H18">
        <v>0</v>
      </c>
      <c r="I18" s="16" t="s">
        <v>81</v>
      </c>
      <c r="J18" s="16"/>
      <c r="K18" s="25" t="s">
        <v>362</v>
      </c>
    </row>
    <row r="19" spans="1:11" x14ac:dyDescent="0.2">
      <c r="A19" s="25"/>
      <c r="B19" s="25" t="s">
        <v>343</v>
      </c>
      <c r="D19" s="25" t="s">
        <v>319</v>
      </c>
      <c r="F19">
        <v>1</v>
      </c>
      <c r="G19">
        <v>0</v>
      </c>
      <c r="H19">
        <v>0</v>
      </c>
      <c r="I19" s="16" t="s">
        <v>81</v>
      </c>
      <c r="J19" s="16"/>
      <c r="K19" s="25" t="s">
        <v>363</v>
      </c>
    </row>
    <row r="20" spans="1:11" x14ac:dyDescent="0.2">
      <c r="A20" s="25"/>
      <c r="B20" s="26" t="s">
        <v>564</v>
      </c>
      <c r="D20" s="25" t="s">
        <v>320</v>
      </c>
      <c r="F20">
        <v>1</v>
      </c>
      <c r="G20">
        <v>0</v>
      </c>
      <c r="H20">
        <v>0</v>
      </c>
      <c r="I20" s="16" t="s">
        <v>81</v>
      </c>
      <c r="J20" s="16"/>
      <c r="K20" s="25" t="s">
        <v>364</v>
      </c>
    </row>
    <row r="21" spans="1:11" x14ac:dyDescent="0.2">
      <c r="A21" s="25"/>
      <c r="B21" s="25" t="s">
        <v>344</v>
      </c>
      <c r="D21" s="25" t="s">
        <v>321</v>
      </c>
      <c r="F21">
        <v>1</v>
      </c>
      <c r="G21">
        <v>0</v>
      </c>
      <c r="H21">
        <v>0</v>
      </c>
      <c r="I21" s="16" t="s">
        <v>81</v>
      </c>
      <c r="J21" s="16"/>
      <c r="K21" s="25" t="s">
        <v>365</v>
      </c>
    </row>
    <row r="22" spans="1:11" x14ac:dyDescent="0.2">
      <c r="A22" s="25"/>
      <c r="B22" s="26" t="s">
        <v>374</v>
      </c>
      <c r="D22" s="25" t="s">
        <v>322</v>
      </c>
      <c r="F22">
        <v>1</v>
      </c>
      <c r="G22">
        <v>0</v>
      </c>
      <c r="H22">
        <v>0</v>
      </c>
      <c r="I22" s="16" t="s">
        <v>81</v>
      </c>
      <c r="J22" s="16"/>
      <c r="K22" s="25" t="s">
        <v>366</v>
      </c>
    </row>
    <row r="23" spans="1:11" x14ac:dyDescent="0.2">
      <c r="A23" s="25"/>
      <c r="B23" s="26" t="s">
        <v>565</v>
      </c>
      <c r="D23" s="25" t="s">
        <v>323</v>
      </c>
      <c r="F23">
        <v>1</v>
      </c>
      <c r="G23">
        <v>0</v>
      </c>
      <c r="H23">
        <v>0</v>
      </c>
      <c r="I23" s="16" t="s">
        <v>81</v>
      </c>
      <c r="J23" s="16"/>
      <c r="K23" s="25" t="s">
        <v>367</v>
      </c>
    </row>
    <row r="24" spans="1:11" x14ac:dyDescent="0.2">
      <c r="A24" s="25"/>
      <c r="B24" s="25" t="s">
        <v>345</v>
      </c>
      <c r="D24" s="25" t="s">
        <v>324</v>
      </c>
      <c r="F24">
        <v>1</v>
      </c>
      <c r="G24">
        <v>0</v>
      </c>
      <c r="H24">
        <v>0</v>
      </c>
      <c r="I24" s="16" t="s">
        <v>81</v>
      </c>
      <c r="J24" s="16"/>
      <c r="K24" s="25" t="s">
        <v>368</v>
      </c>
    </row>
    <row r="25" spans="1:11" x14ac:dyDescent="0.2">
      <c r="A25" s="25"/>
      <c r="B25" s="26" t="s">
        <v>375</v>
      </c>
      <c r="D25" s="25" t="s">
        <v>325</v>
      </c>
      <c r="F25">
        <v>1</v>
      </c>
      <c r="G25">
        <v>0</v>
      </c>
      <c r="H25">
        <v>0</v>
      </c>
      <c r="I25" s="16" t="s">
        <v>81</v>
      </c>
      <c r="J25" s="16"/>
      <c r="K25" s="25" t="s">
        <v>369</v>
      </c>
    </row>
    <row r="26" spans="1:11" x14ac:dyDescent="0.2">
      <c r="A26" s="25"/>
      <c r="B26" s="25" t="s">
        <v>346</v>
      </c>
      <c r="D26" s="25" t="s">
        <v>326</v>
      </c>
      <c r="F26">
        <v>1</v>
      </c>
      <c r="G26">
        <v>0</v>
      </c>
      <c r="H26">
        <v>0</v>
      </c>
      <c r="I26" s="16" t="s">
        <v>81</v>
      </c>
      <c r="J26" s="16"/>
      <c r="K26" s="25" t="s">
        <v>370</v>
      </c>
    </row>
    <row r="27" spans="1:11" x14ac:dyDescent="0.2">
      <c r="A27" s="25"/>
      <c r="B27" s="25" t="s">
        <v>347</v>
      </c>
      <c r="D27" s="25" t="s">
        <v>327</v>
      </c>
      <c r="F27">
        <v>1</v>
      </c>
      <c r="G27">
        <v>0</v>
      </c>
      <c r="H27">
        <v>0</v>
      </c>
      <c r="I27" s="16" t="s">
        <v>81</v>
      </c>
      <c r="J27" s="16"/>
      <c r="K27" s="25" t="s">
        <v>371</v>
      </c>
    </row>
    <row r="28" spans="1:11" x14ac:dyDescent="0.2">
      <c r="A28" s="25"/>
      <c r="B28" s="25" t="s">
        <v>348</v>
      </c>
      <c r="D28" s="25" t="s">
        <v>328</v>
      </c>
      <c r="F28">
        <v>1</v>
      </c>
      <c r="G28">
        <v>0</v>
      </c>
      <c r="H28">
        <v>0</v>
      </c>
      <c r="I28" s="16" t="s">
        <v>81</v>
      </c>
      <c r="J28" s="16"/>
      <c r="K28" s="25" t="s">
        <v>372</v>
      </c>
    </row>
    <row r="29" spans="1:11" x14ac:dyDescent="0.2">
      <c r="A29" s="25"/>
      <c r="B29" s="25" t="s">
        <v>349</v>
      </c>
      <c r="D29" s="25" t="s">
        <v>329</v>
      </c>
      <c r="F29">
        <v>1</v>
      </c>
      <c r="G29">
        <v>0</v>
      </c>
      <c r="H29">
        <v>0</v>
      </c>
      <c r="I29" s="16" t="s">
        <v>81</v>
      </c>
      <c r="J29" s="16"/>
      <c r="K29" s="25" t="s">
        <v>373</v>
      </c>
    </row>
    <row r="30" spans="1:11" x14ac:dyDescent="0.2">
      <c r="B30" s="26" t="s">
        <v>566</v>
      </c>
      <c r="D30" s="25" t="s">
        <v>568</v>
      </c>
      <c r="F30">
        <v>1</v>
      </c>
      <c r="G30">
        <v>0</v>
      </c>
      <c r="H30">
        <v>0</v>
      </c>
      <c r="I30" s="16" t="s">
        <v>81</v>
      </c>
      <c r="J30" s="16"/>
      <c r="K30" s="26" t="s">
        <v>570</v>
      </c>
    </row>
    <row r="31" spans="1:11" x14ac:dyDescent="0.2">
      <c r="B31" s="26" t="s">
        <v>567</v>
      </c>
      <c r="D31" s="25" t="s">
        <v>569</v>
      </c>
      <c r="F31">
        <v>1</v>
      </c>
      <c r="G31">
        <v>0</v>
      </c>
      <c r="H31">
        <v>0</v>
      </c>
      <c r="I31" s="16" t="s">
        <v>81</v>
      </c>
      <c r="J31" s="16"/>
      <c r="K31" s="26" t="s">
        <v>571</v>
      </c>
    </row>
    <row r="32" spans="1:11" x14ac:dyDescent="0.2">
      <c r="B32" s="23"/>
    </row>
    <row r="33" spans="2:2" x14ac:dyDescent="0.2">
      <c r="B33" s="25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5EE-AD1D-4212-A8E4-5731763B61A2}">
  <dimension ref="A1:M71"/>
  <sheetViews>
    <sheetView tabSelected="1"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8" sqref="G8:J10"/>
    </sheetView>
  </sheetViews>
  <sheetFormatPr defaultRowHeight="14.25" x14ac:dyDescent="0.2"/>
  <cols>
    <col min="1" max="1" width="8.75" bestFit="1" customWidth="1"/>
    <col min="2" max="2" width="44.5" bestFit="1" customWidth="1"/>
    <col min="3" max="3" width="14" customWidth="1"/>
    <col min="4" max="4" width="16.375" bestFit="1" customWidth="1"/>
    <col min="5" max="5" width="47.375" bestFit="1" customWidth="1"/>
    <col min="6" max="6" width="16.25" bestFit="1" customWidth="1"/>
    <col min="7" max="7" width="13" bestFit="1" customWidth="1"/>
    <col min="8" max="8" width="7.25" bestFit="1" customWidth="1"/>
    <col min="9" max="9" width="42.125" bestFit="1" customWidth="1"/>
    <col min="10" max="10" width="32.75" bestFit="1" customWidth="1"/>
    <col min="11" max="11" width="40.875" bestFit="1" customWidth="1"/>
    <col min="12" max="12" width="7.625" bestFit="1" customWidth="1"/>
    <col min="13" max="13" width="7.125" bestFit="1" customWidth="1"/>
  </cols>
  <sheetData>
    <row r="1" spans="1:13" s="11" customFormat="1" x14ac:dyDescent="0.2">
      <c r="A1" s="9" t="s">
        <v>0</v>
      </c>
      <c r="B1" s="9" t="s">
        <v>1</v>
      </c>
      <c r="C1" s="28"/>
      <c r="D1" s="28"/>
      <c r="E1" s="9" t="s">
        <v>114</v>
      </c>
      <c r="F1" s="9" t="s">
        <v>109</v>
      </c>
      <c r="G1" s="9" t="s">
        <v>2</v>
      </c>
      <c r="H1" s="9" t="s">
        <v>3</v>
      </c>
      <c r="I1" s="10" t="s">
        <v>4</v>
      </c>
      <c r="J1" s="9" t="s">
        <v>5</v>
      </c>
      <c r="K1" s="10" t="s">
        <v>55</v>
      </c>
      <c r="L1" s="8"/>
      <c r="M1" s="8"/>
    </row>
    <row r="2" spans="1:13" s="11" customFormat="1" x14ac:dyDescent="0.2">
      <c r="A2" s="9" t="s">
        <v>0</v>
      </c>
      <c r="B2" s="9"/>
      <c r="C2" s="28"/>
      <c r="D2" s="28"/>
      <c r="E2" s="9"/>
      <c r="F2" s="9"/>
      <c r="G2" s="9"/>
      <c r="H2" s="9"/>
      <c r="I2" s="10"/>
      <c r="J2" s="9"/>
      <c r="K2" s="9"/>
      <c r="L2" s="8"/>
      <c r="M2" s="8"/>
    </row>
    <row r="3" spans="1:13" s="14" customFormat="1" x14ac:dyDescent="0.2">
      <c r="A3" s="12" t="s">
        <v>6</v>
      </c>
      <c r="B3" s="12" t="s">
        <v>7</v>
      </c>
      <c r="C3" s="27"/>
      <c r="D3" s="27"/>
      <c r="E3" s="12" t="s">
        <v>113</v>
      </c>
      <c r="F3" s="12" t="s">
        <v>110</v>
      </c>
      <c r="G3" s="12" t="s">
        <v>8</v>
      </c>
      <c r="H3" s="12" t="s">
        <v>8</v>
      </c>
      <c r="I3" s="13" t="s">
        <v>80</v>
      </c>
      <c r="J3" s="12" t="s">
        <v>9</v>
      </c>
      <c r="K3" s="12" t="s">
        <v>10</v>
      </c>
      <c r="L3" s="7"/>
      <c r="M3" s="7"/>
    </row>
    <row r="4" spans="1:13" s="14" customFormat="1" x14ac:dyDescent="0.2">
      <c r="A4" s="12" t="s">
        <v>11</v>
      </c>
      <c r="B4" s="12"/>
      <c r="C4" s="27"/>
      <c r="D4" s="27"/>
      <c r="E4" s="12"/>
      <c r="F4" s="12"/>
      <c r="G4" s="12"/>
      <c r="H4" s="12"/>
      <c r="I4" s="12"/>
      <c r="J4" s="12"/>
      <c r="K4" s="12"/>
      <c r="L4" s="7"/>
      <c r="M4" s="7"/>
    </row>
    <row r="5" spans="1:13" s="11" customFormat="1" ht="58.5" customHeight="1" x14ac:dyDescent="0.2">
      <c r="A5" s="9" t="s">
        <v>12</v>
      </c>
      <c r="B5" s="9" t="s">
        <v>13</v>
      </c>
      <c r="C5" s="9" t="s">
        <v>14</v>
      </c>
      <c r="D5" s="9" t="s">
        <v>15</v>
      </c>
      <c r="E5" s="9" t="s">
        <v>112</v>
      </c>
      <c r="F5" s="9" t="s">
        <v>111</v>
      </c>
      <c r="G5" s="9" t="s">
        <v>16</v>
      </c>
      <c r="H5" s="9" t="s">
        <v>17</v>
      </c>
      <c r="I5" s="15" t="s">
        <v>46</v>
      </c>
      <c r="J5" s="9" t="s">
        <v>18</v>
      </c>
      <c r="K5" s="15" t="s">
        <v>19</v>
      </c>
      <c r="L5" s="6" t="s">
        <v>76</v>
      </c>
      <c r="M5" s="6" t="s">
        <v>76</v>
      </c>
    </row>
    <row r="6" spans="1:13" s="16" customFormat="1" x14ac:dyDescent="0.2">
      <c r="B6" s="17" t="s">
        <v>554</v>
      </c>
      <c r="C6" s="16" t="s">
        <v>451</v>
      </c>
      <c r="E6" s="16" t="s">
        <v>115</v>
      </c>
      <c r="F6" s="16">
        <v>1</v>
      </c>
      <c r="G6" s="16">
        <f>VLOOKUP(L6,[1]防御塔!$A:$AT,34,FALSE)</f>
        <v>0</v>
      </c>
      <c r="H6" s="16">
        <f>VLOOKUP(L6,[1]防御塔!$A:$AT,33,FALSE)</f>
        <v>0</v>
      </c>
      <c r="I6" s="16" t="s">
        <v>81</v>
      </c>
      <c r="K6" s="16" t="s">
        <v>555</v>
      </c>
      <c r="L6" s="5" t="s">
        <v>299</v>
      </c>
      <c r="M6" s="4">
        <v>2</v>
      </c>
    </row>
    <row r="7" spans="1:13" s="16" customFormat="1" x14ac:dyDescent="0.2">
      <c r="B7" s="17" t="s">
        <v>376</v>
      </c>
      <c r="C7" s="16" t="s">
        <v>452</v>
      </c>
      <c r="E7" s="16" t="s">
        <v>115</v>
      </c>
      <c r="F7" s="16">
        <v>1</v>
      </c>
      <c r="G7" s="16">
        <f>VLOOKUP(L7,[1]防御塔!$A:$AT,34,FALSE)</f>
        <v>0</v>
      </c>
      <c r="H7" s="16">
        <f>VLOOKUP(L7,[1]防御塔!$A:$AT,33,FALSE)</f>
        <v>0</v>
      </c>
      <c r="I7" s="16" t="s">
        <v>81</v>
      </c>
      <c r="K7" s="16" t="s">
        <v>578</v>
      </c>
      <c r="L7" s="5" t="s">
        <v>300</v>
      </c>
      <c r="M7" s="4">
        <v>2</v>
      </c>
    </row>
    <row r="8" spans="1:13" s="16" customFormat="1" x14ac:dyDescent="0.2">
      <c r="B8" s="17" t="s">
        <v>495</v>
      </c>
      <c r="C8" s="16" t="s">
        <v>409</v>
      </c>
      <c r="E8" s="16" t="s">
        <v>115</v>
      </c>
      <c r="F8" s="16">
        <v>1</v>
      </c>
      <c r="G8" s="16">
        <f>VLOOKUP(L8,[1]防御塔!$A:$AT,34,FALSE)</f>
        <v>7.5</v>
      </c>
      <c r="H8" s="16">
        <f>VLOOKUP(L8,[1]防御塔!$A:$AT,33,FALSE)</f>
        <v>1.75</v>
      </c>
      <c r="I8" s="17" t="s">
        <v>453</v>
      </c>
      <c r="J8" s="16" t="s">
        <v>496</v>
      </c>
      <c r="K8" s="17"/>
      <c r="L8" s="5" t="s">
        <v>75</v>
      </c>
      <c r="M8" s="4">
        <v>1</v>
      </c>
    </row>
    <row r="9" spans="1:13" s="16" customFormat="1" x14ac:dyDescent="0.2">
      <c r="B9" s="17" t="s">
        <v>377</v>
      </c>
      <c r="C9" s="16" t="s">
        <v>410</v>
      </c>
      <c r="E9" s="16" t="s">
        <v>115</v>
      </c>
      <c r="F9" s="16">
        <v>1</v>
      </c>
      <c r="G9" s="16">
        <f>VLOOKUP(L9,[1]防御塔!$A:$AT,34,FALSE)</f>
        <v>7.5</v>
      </c>
      <c r="H9" s="16">
        <f>VLOOKUP(L9,[1]防御塔!$A:$AT,33,FALSE)</f>
        <v>1.75</v>
      </c>
      <c r="I9" s="17" t="s">
        <v>454</v>
      </c>
      <c r="J9" s="16" t="s">
        <v>497</v>
      </c>
      <c r="K9" s="17"/>
      <c r="L9" s="5" t="s">
        <v>47</v>
      </c>
      <c r="M9" s="4">
        <v>2</v>
      </c>
    </row>
    <row r="10" spans="1:13" s="16" customFormat="1" x14ac:dyDescent="0.2">
      <c r="B10" s="17" t="s">
        <v>378</v>
      </c>
      <c r="C10" s="16" t="s">
        <v>411</v>
      </c>
      <c r="E10" s="16" t="s">
        <v>115</v>
      </c>
      <c r="F10" s="16">
        <v>1</v>
      </c>
      <c r="G10" s="16">
        <f>VLOOKUP(L10,[1]防御塔!$A:$AT,34,FALSE)</f>
        <v>7.5</v>
      </c>
      <c r="H10" s="16">
        <f>VLOOKUP(L10,[1]防御塔!$A:$AT,33,FALSE)</f>
        <v>1.75</v>
      </c>
      <c r="I10" s="17" t="s">
        <v>455</v>
      </c>
      <c r="J10" s="16" t="s">
        <v>498</v>
      </c>
      <c r="K10" s="17"/>
      <c r="L10" s="5" t="s">
        <v>47</v>
      </c>
      <c r="M10" s="4">
        <v>3</v>
      </c>
    </row>
    <row r="11" spans="1:13" s="16" customFormat="1" x14ac:dyDescent="0.2">
      <c r="B11" s="17" t="s">
        <v>499</v>
      </c>
      <c r="C11" s="16" t="s">
        <v>412</v>
      </c>
      <c r="E11" s="16" t="s">
        <v>115</v>
      </c>
      <c r="F11" s="16">
        <v>1</v>
      </c>
      <c r="G11" s="16">
        <f>VLOOKUP(L11,[1]防御塔!$A:$AT,34,FALSE)</f>
        <v>7.5</v>
      </c>
      <c r="H11" s="16">
        <f>VLOOKUP(L11,[1]防御塔!$A:$AT,33,FALSE)</f>
        <v>2</v>
      </c>
      <c r="I11" s="17" t="s">
        <v>456</v>
      </c>
      <c r="J11" s="16" t="s">
        <v>500</v>
      </c>
      <c r="K11" s="17"/>
      <c r="L11" s="5" t="s">
        <v>48</v>
      </c>
      <c r="M11" s="4">
        <v>1</v>
      </c>
    </row>
    <row r="12" spans="1:13" s="16" customFormat="1" x14ac:dyDescent="0.2">
      <c r="B12" s="17" t="s">
        <v>379</v>
      </c>
      <c r="C12" s="16" t="s">
        <v>413</v>
      </c>
      <c r="E12" s="16" t="s">
        <v>115</v>
      </c>
      <c r="F12" s="16">
        <v>1</v>
      </c>
      <c r="G12" s="16">
        <f>VLOOKUP(L12,[1]防御塔!$A:$AT,34,FALSE)</f>
        <v>7.5</v>
      </c>
      <c r="H12" s="16">
        <f>VLOOKUP(L12,[1]防御塔!$A:$AT,33,FALSE)</f>
        <v>2</v>
      </c>
      <c r="I12" s="17" t="s">
        <v>457</v>
      </c>
      <c r="J12" s="16" t="s">
        <v>501</v>
      </c>
      <c r="K12" s="17"/>
      <c r="L12" s="5" t="s">
        <v>48</v>
      </c>
      <c r="M12" s="4">
        <v>2</v>
      </c>
    </row>
    <row r="13" spans="1:13" s="16" customFormat="1" x14ac:dyDescent="0.2">
      <c r="B13" s="17" t="s">
        <v>380</v>
      </c>
      <c r="C13" s="16" t="s">
        <v>414</v>
      </c>
      <c r="E13" s="16" t="s">
        <v>115</v>
      </c>
      <c r="F13" s="16">
        <v>1</v>
      </c>
      <c r="G13" s="16">
        <f>VLOOKUP(L13,[1]防御塔!$A:$AT,34,FALSE)</f>
        <v>7.5</v>
      </c>
      <c r="H13" s="16">
        <f>VLOOKUP(L13,[1]防御塔!$A:$AT,33,FALSE)</f>
        <v>2</v>
      </c>
      <c r="I13" s="17" t="s">
        <v>458</v>
      </c>
      <c r="J13" s="16" t="s">
        <v>502</v>
      </c>
      <c r="K13" s="17"/>
      <c r="L13" s="5" t="s">
        <v>48</v>
      </c>
      <c r="M13" s="4">
        <v>3</v>
      </c>
    </row>
    <row r="14" spans="1:13" s="16" customFormat="1" x14ac:dyDescent="0.2">
      <c r="B14" s="17" t="s">
        <v>503</v>
      </c>
      <c r="C14" s="16" t="s">
        <v>415</v>
      </c>
      <c r="E14" s="16" t="s">
        <v>115</v>
      </c>
      <c r="F14" s="16">
        <v>1</v>
      </c>
      <c r="G14" s="16">
        <f>VLOOKUP(L14,[1]防御塔!$A:$AT,34,FALSE)</f>
        <v>7.5</v>
      </c>
      <c r="H14" s="16">
        <f>VLOOKUP(L14,[1]防御塔!$A:$AT,33,FALSE)</f>
        <v>1</v>
      </c>
      <c r="I14" s="17" t="s">
        <v>459</v>
      </c>
      <c r="J14" s="16" t="s">
        <v>504</v>
      </c>
      <c r="K14" s="1"/>
      <c r="L14" s="5" t="s">
        <v>49</v>
      </c>
      <c r="M14" s="4">
        <v>1</v>
      </c>
    </row>
    <row r="15" spans="1:13" s="16" customFormat="1" x14ac:dyDescent="0.2">
      <c r="B15" s="17" t="s">
        <v>381</v>
      </c>
      <c r="C15" s="16" t="s">
        <v>416</v>
      </c>
      <c r="E15" s="16" t="s">
        <v>115</v>
      </c>
      <c r="F15" s="16">
        <v>1</v>
      </c>
      <c r="G15" s="16">
        <f>VLOOKUP(L15,[1]防御塔!$A:$AT,34,FALSE)</f>
        <v>7.5</v>
      </c>
      <c r="H15" s="16">
        <f>VLOOKUP(L15,[1]防御塔!$A:$AT,33,FALSE)</f>
        <v>1</v>
      </c>
      <c r="I15" s="17" t="s">
        <v>460</v>
      </c>
      <c r="J15" s="16" t="s">
        <v>505</v>
      </c>
      <c r="K15" s="1"/>
      <c r="L15" s="5" t="s">
        <v>49</v>
      </c>
      <c r="M15" s="4">
        <v>2</v>
      </c>
    </row>
    <row r="16" spans="1:13" s="16" customFormat="1" x14ac:dyDescent="0.2">
      <c r="B16" s="17" t="s">
        <v>382</v>
      </c>
      <c r="C16" s="16" t="s">
        <v>417</v>
      </c>
      <c r="E16" s="16" t="s">
        <v>115</v>
      </c>
      <c r="F16" s="16">
        <v>1</v>
      </c>
      <c r="G16" s="16">
        <f>VLOOKUP(L16,[1]防御塔!$A:$AT,34,FALSE)</f>
        <v>7.5</v>
      </c>
      <c r="H16" s="16">
        <f>VLOOKUP(L16,[1]防御塔!$A:$AT,33,FALSE)</f>
        <v>1</v>
      </c>
      <c r="I16" s="17" t="s">
        <v>461</v>
      </c>
      <c r="J16" s="16" t="s">
        <v>506</v>
      </c>
      <c r="K16" s="1"/>
      <c r="L16" s="5" t="s">
        <v>49</v>
      </c>
      <c r="M16" s="4">
        <v>3</v>
      </c>
    </row>
    <row r="17" spans="2:13" s="16" customFormat="1" x14ac:dyDescent="0.2">
      <c r="B17" s="17" t="s">
        <v>507</v>
      </c>
      <c r="C17" s="16" t="s">
        <v>511</v>
      </c>
      <c r="E17" s="16" t="s">
        <v>115</v>
      </c>
      <c r="F17" s="16">
        <v>1</v>
      </c>
      <c r="G17" s="16">
        <f>VLOOKUP(L17,[1]防御塔!$A:$AT,34,FALSE)</f>
        <v>5</v>
      </c>
      <c r="H17" s="16">
        <f>VLOOKUP(L17,[1]防御塔!$A:$AT,33,FALSE)</f>
        <v>1</v>
      </c>
      <c r="I17" s="17" t="s">
        <v>462</v>
      </c>
      <c r="J17" s="16" t="s">
        <v>508</v>
      </c>
      <c r="K17" s="1"/>
      <c r="L17" s="5" t="s">
        <v>572</v>
      </c>
      <c r="M17" s="4">
        <v>1</v>
      </c>
    </row>
    <row r="18" spans="2:13" s="16" customFormat="1" x14ac:dyDescent="0.2">
      <c r="B18" s="17" t="s">
        <v>383</v>
      </c>
      <c r="C18" s="16" t="s">
        <v>512</v>
      </c>
      <c r="E18" s="16" t="s">
        <v>115</v>
      </c>
      <c r="F18" s="16">
        <v>1</v>
      </c>
      <c r="G18" s="16">
        <f>VLOOKUP(L18,[1]防御塔!$A:$AT,34,FALSE)</f>
        <v>5</v>
      </c>
      <c r="H18" s="16">
        <f>VLOOKUP(L18,[1]防御塔!$A:$AT,33,FALSE)</f>
        <v>1</v>
      </c>
      <c r="I18" s="17" t="s">
        <v>463</v>
      </c>
      <c r="J18" s="16" t="s">
        <v>509</v>
      </c>
      <c r="K18" s="1"/>
      <c r="L18" s="5" t="s">
        <v>572</v>
      </c>
      <c r="M18" s="4">
        <v>2</v>
      </c>
    </row>
    <row r="19" spans="2:13" s="16" customFormat="1" x14ac:dyDescent="0.2">
      <c r="B19" s="17" t="s">
        <v>384</v>
      </c>
      <c r="C19" s="16" t="s">
        <v>513</v>
      </c>
      <c r="E19" s="16" t="s">
        <v>115</v>
      </c>
      <c r="F19" s="16">
        <v>1</v>
      </c>
      <c r="G19" s="16">
        <f>VLOOKUP(L19,[1]防御塔!$A:$AT,34,FALSE)</f>
        <v>5</v>
      </c>
      <c r="H19" s="16">
        <f>VLOOKUP(L19,[1]防御塔!$A:$AT,33,FALSE)</f>
        <v>1</v>
      </c>
      <c r="I19" s="17" t="s">
        <v>464</v>
      </c>
      <c r="J19" s="16" t="s">
        <v>510</v>
      </c>
      <c r="K19" s="1"/>
      <c r="L19" s="5" t="s">
        <v>572</v>
      </c>
      <c r="M19" s="4">
        <v>3</v>
      </c>
    </row>
    <row r="20" spans="2:13" s="16" customFormat="1" x14ac:dyDescent="0.2">
      <c r="B20" s="17" t="s">
        <v>514</v>
      </c>
      <c r="C20" s="16" t="s">
        <v>418</v>
      </c>
      <c r="E20" s="16" t="s">
        <v>115</v>
      </c>
      <c r="F20" s="16">
        <v>1</v>
      </c>
      <c r="G20" s="16">
        <f>VLOOKUP(L20,[1]防御塔!$A:$AT,34,FALSE)</f>
        <v>7.5</v>
      </c>
      <c r="H20" s="16">
        <f>VLOOKUP(L20,[1]防御塔!$A:$AT,33,FALSE)</f>
        <v>2.75</v>
      </c>
      <c r="I20" s="17" t="s">
        <v>465</v>
      </c>
      <c r="J20" s="16" t="s">
        <v>515</v>
      </c>
      <c r="K20" s="1"/>
      <c r="L20" s="5" t="s">
        <v>50</v>
      </c>
      <c r="M20" s="4">
        <v>1</v>
      </c>
    </row>
    <row r="21" spans="2:13" s="16" customFormat="1" x14ac:dyDescent="0.2">
      <c r="B21" s="17" t="s">
        <v>385</v>
      </c>
      <c r="C21" s="16" t="s">
        <v>419</v>
      </c>
      <c r="E21" s="16" t="s">
        <v>115</v>
      </c>
      <c r="F21" s="16">
        <v>1</v>
      </c>
      <c r="G21" s="16">
        <f>VLOOKUP(L21,[1]防御塔!$A:$AT,34,FALSE)</f>
        <v>7.5</v>
      </c>
      <c r="H21" s="16">
        <f>VLOOKUP(L21,[1]防御塔!$A:$AT,33,FALSE)</f>
        <v>2.75</v>
      </c>
      <c r="I21" s="17" t="s">
        <v>466</v>
      </c>
      <c r="J21" s="16" t="s">
        <v>516</v>
      </c>
      <c r="K21" s="1"/>
      <c r="L21" s="5" t="s">
        <v>50</v>
      </c>
      <c r="M21" s="4">
        <v>2</v>
      </c>
    </row>
    <row r="22" spans="2:13" s="16" customFormat="1" x14ac:dyDescent="0.2">
      <c r="B22" s="17" t="s">
        <v>386</v>
      </c>
      <c r="C22" s="16" t="s">
        <v>420</v>
      </c>
      <c r="E22" s="16" t="s">
        <v>115</v>
      </c>
      <c r="F22" s="16">
        <v>1</v>
      </c>
      <c r="G22" s="16">
        <f>VLOOKUP(L22,[1]防御塔!$A:$AT,34,FALSE)</f>
        <v>7.5</v>
      </c>
      <c r="H22" s="16">
        <f>VLOOKUP(L22,[1]防御塔!$A:$AT,33,FALSE)</f>
        <v>2.75</v>
      </c>
      <c r="I22" s="17" t="s">
        <v>467</v>
      </c>
      <c r="J22" s="16" t="s">
        <v>517</v>
      </c>
      <c r="K22" s="1"/>
      <c r="L22" s="5" t="s">
        <v>50</v>
      </c>
      <c r="M22" s="4">
        <v>3</v>
      </c>
    </row>
    <row r="23" spans="2:13" s="16" customFormat="1" x14ac:dyDescent="0.2">
      <c r="B23" s="17" t="s">
        <v>518</v>
      </c>
      <c r="C23" s="16" t="s">
        <v>421</v>
      </c>
      <c r="E23" s="16" t="s">
        <v>115</v>
      </c>
      <c r="F23" s="16">
        <v>1</v>
      </c>
      <c r="G23" s="16">
        <f>VLOOKUP(L23,[1]防御塔!$A:$AT,34,FALSE)</f>
        <v>7.5</v>
      </c>
      <c r="H23" s="16">
        <f>VLOOKUP(L23,[1]防御塔!$A:$AT,33,FALSE)</f>
        <v>2.75</v>
      </c>
      <c r="I23" s="17" t="s">
        <v>468</v>
      </c>
      <c r="J23" s="16" t="s">
        <v>519</v>
      </c>
      <c r="K23" s="1"/>
      <c r="L23" s="5" t="s">
        <v>51</v>
      </c>
      <c r="M23" s="4">
        <v>1</v>
      </c>
    </row>
    <row r="24" spans="2:13" s="16" customFormat="1" x14ac:dyDescent="0.2">
      <c r="B24" s="17" t="s">
        <v>387</v>
      </c>
      <c r="C24" s="16" t="s">
        <v>422</v>
      </c>
      <c r="E24" s="16" t="s">
        <v>115</v>
      </c>
      <c r="F24" s="16">
        <v>1</v>
      </c>
      <c r="G24" s="16">
        <f>VLOOKUP(L24,[1]防御塔!$A:$AT,34,FALSE)</f>
        <v>7.5</v>
      </c>
      <c r="H24" s="16">
        <f>VLOOKUP(L24,[1]防御塔!$A:$AT,33,FALSE)</f>
        <v>2.75</v>
      </c>
      <c r="I24" s="17" t="s">
        <v>469</v>
      </c>
      <c r="J24" s="16" t="s">
        <v>520</v>
      </c>
      <c r="K24" s="1"/>
      <c r="L24" s="5" t="s">
        <v>51</v>
      </c>
      <c r="M24" s="4">
        <v>2</v>
      </c>
    </row>
    <row r="25" spans="2:13" s="16" customFormat="1" x14ac:dyDescent="0.2">
      <c r="B25" s="17" t="s">
        <v>388</v>
      </c>
      <c r="C25" s="16" t="s">
        <v>423</v>
      </c>
      <c r="E25" s="16" t="s">
        <v>115</v>
      </c>
      <c r="F25" s="16">
        <v>1</v>
      </c>
      <c r="G25" s="16">
        <f>VLOOKUP(L25,[1]防御塔!$A:$AT,34,FALSE)</f>
        <v>7.5</v>
      </c>
      <c r="H25" s="16">
        <f>VLOOKUP(L25,[1]防御塔!$A:$AT,33,FALSE)</f>
        <v>2.75</v>
      </c>
      <c r="I25" s="17" t="s">
        <v>470</v>
      </c>
      <c r="J25" s="16" t="s">
        <v>521</v>
      </c>
      <c r="K25" s="1"/>
      <c r="L25" s="5" t="s">
        <v>51</v>
      </c>
      <c r="M25" s="4">
        <v>3</v>
      </c>
    </row>
    <row r="26" spans="2:13" s="16" customFormat="1" x14ac:dyDescent="0.2">
      <c r="B26" s="17" t="s">
        <v>522</v>
      </c>
      <c r="C26" s="16" t="s">
        <v>424</v>
      </c>
      <c r="E26" s="16" t="s">
        <v>115</v>
      </c>
      <c r="F26" s="16">
        <v>1</v>
      </c>
      <c r="G26" s="16">
        <f>VLOOKUP(L26,[1]防御塔!$A:$AT,34,FALSE)</f>
        <v>7.5</v>
      </c>
      <c r="H26" s="16">
        <f>VLOOKUP(L26,[1]防御塔!$A:$AT,33,FALSE)</f>
        <v>2.75</v>
      </c>
      <c r="I26" s="17" t="s">
        <v>471</v>
      </c>
      <c r="J26" s="16" t="s">
        <v>523</v>
      </c>
      <c r="K26" s="1"/>
      <c r="L26" s="5" t="s">
        <v>74</v>
      </c>
      <c r="M26" s="4">
        <v>1</v>
      </c>
    </row>
    <row r="27" spans="2:13" s="16" customFormat="1" x14ac:dyDescent="0.2">
      <c r="B27" s="17" t="s">
        <v>389</v>
      </c>
      <c r="C27" s="16" t="s">
        <v>425</v>
      </c>
      <c r="E27" s="16" t="s">
        <v>115</v>
      </c>
      <c r="F27" s="16">
        <v>1</v>
      </c>
      <c r="G27" s="16">
        <f>VLOOKUP(L27,[1]防御塔!$A:$AT,34,FALSE)</f>
        <v>7.5</v>
      </c>
      <c r="H27" s="16">
        <f>VLOOKUP(L27,[1]防御塔!$A:$AT,33,FALSE)</f>
        <v>2.75</v>
      </c>
      <c r="I27" s="17" t="s">
        <v>472</v>
      </c>
      <c r="J27" s="16" t="s">
        <v>524</v>
      </c>
      <c r="K27" s="1"/>
      <c r="L27" s="5" t="s">
        <v>74</v>
      </c>
      <c r="M27" s="4">
        <v>2</v>
      </c>
    </row>
    <row r="28" spans="2:13" s="16" customFormat="1" x14ac:dyDescent="0.2">
      <c r="B28" s="17" t="s">
        <v>390</v>
      </c>
      <c r="C28" s="16" t="s">
        <v>426</v>
      </c>
      <c r="E28" s="16" t="s">
        <v>115</v>
      </c>
      <c r="F28" s="16">
        <v>1</v>
      </c>
      <c r="G28" s="16">
        <f>VLOOKUP(L28,[1]防御塔!$A:$AT,34,FALSE)</f>
        <v>7.5</v>
      </c>
      <c r="H28" s="16">
        <f>VLOOKUP(L28,[1]防御塔!$A:$AT,33,FALSE)</f>
        <v>2.75</v>
      </c>
      <c r="I28" s="17" t="s">
        <v>473</v>
      </c>
      <c r="J28" s="16" t="s">
        <v>525</v>
      </c>
      <c r="K28" s="17"/>
      <c r="L28" s="5" t="s">
        <v>74</v>
      </c>
      <c r="M28" s="4">
        <v>3</v>
      </c>
    </row>
    <row r="29" spans="2:13" s="16" customFormat="1" x14ac:dyDescent="0.2">
      <c r="B29" s="17" t="s">
        <v>559</v>
      </c>
      <c r="C29" s="16" t="s">
        <v>556</v>
      </c>
      <c r="E29" s="16" t="s">
        <v>115</v>
      </c>
      <c r="F29" s="16">
        <v>1</v>
      </c>
      <c r="G29" s="16">
        <f>VLOOKUP(L29,[1]防御塔!$A:$AT,34,FALSE)</f>
        <v>5</v>
      </c>
      <c r="H29" s="16">
        <f>VLOOKUP(L29,[1]防御塔!$A:$AT,33,FALSE)</f>
        <v>1</v>
      </c>
      <c r="I29" s="16" t="s">
        <v>81</v>
      </c>
      <c r="K29" s="16" t="s">
        <v>560</v>
      </c>
      <c r="L29" s="5" t="s">
        <v>573</v>
      </c>
      <c r="M29" s="4">
        <v>1</v>
      </c>
    </row>
    <row r="30" spans="2:13" s="16" customFormat="1" x14ac:dyDescent="0.2">
      <c r="B30" s="17" t="s">
        <v>391</v>
      </c>
      <c r="C30" s="16" t="s">
        <v>557</v>
      </c>
      <c r="E30" s="16" t="s">
        <v>115</v>
      </c>
      <c r="F30" s="16">
        <v>1</v>
      </c>
      <c r="G30" s="16">
        <f>VLOOKUP(L30,[1]防御塔!$A:$AT,34,FALSE)</f>
        <v>5</v>
      </c>
      <c r="H30" s="16">
        <f>VLOOKUP(L30,[1]防御塔!$A:$AT,33,FALSE)</f>
        <v>1</v>
      </c>
      <c r="I30" s="16" t="s">
        <v>81</v>
      </c>
      <c r="K30" s="16" t="s">
        <v>561</v>
      </c>
      <c r="L30" s="5" t="s">
        <v>573</v>
      </c>
      <c r="M30" s="4">
        <v>2</v>
      </c>
    </row>
    <row r="31" spans="2:13" s="16" customFormat="1" x14ac:dyDescent="0.2">
      <c r="B31" s="17" t="s">
        <v>392</v>
      </c>
      <c r="C31" s="16" t="s">
        <v>558</v>
      </c>
      <c r="E31" s="16" t="s">
        <v>115</v>
      </c>
      <c r="F31" s="16">
        <v>1</v>
      </c>
      <c r="G31" s="16">
        <f>VLOOKUP(L31,[1]防御塔!$A:$AT,34,FALSE)</f>
        <v>5</v>
      </c>
      <c r="H31" s="16">
        <f>VLOOKUP(L31,[1]防御塔!$A:$AT,33,FALSE)</f>
        <v>1</v>
      </c>
      <c r="I31" s="16" t="s">
        <v>81</v>
      </c>
      <c r="K31" s="16" t="s">
        <v>562</v>
      </c>
      <c r="L31" s="5" t="s">
        <v>573</v>
      </c>
      <c r="M31" s="4">
        <v>3</v>
      </c>
    </row>
    <row r="32" spans="2:13" s="16" customFormat="1" x14ac:dyDescent="0.2">
      <c r="B32" s="17" t="s">
        <v>526</v>
      </c>
      <c r="C32" s="16" t="s">
        <v>427</v>
      </c>
      <c r="E32" s="16" t="s">
        <v>115</v>
      </c>
      <c r="F32" s="16">
        <v>1</v>
      </c>
      <c r="G32" s="16">
        <f>VLOOKUP(L32,[1]防御塔!$A:$AT,34,FALSE)</f>
        <v>7.5</v>
      </c>
      <c r="H32" s="16">
        <f>VLOOKUP(L32,[1]防御塔!$A:$AT,33,FALSE)</f>
        <v>2.75</v>
      </c>
      <c r="I32" s="17" t="s">
        <v>474</v>
      </c>
      <c r="J32" s="16" t="s">
        <v>527</v>
      </c>
      <c r="L32" s="5" t="s">
        <v>302</v>
      </c>
      <c r="M32" s="5">
        <v>1</v>
      </c>
    </row>
    <row r="33" spans="2:13" s="16" customFormat="1" x14ac:dyDescent="0.2">
      <c r="B33" s="17" t="s">
        <v>393</v>
      </c>
      <c r="C33" s="16" t="s">
        <v>428</v>
      </c>
      <c r="E33" s="16" t="s">
        <v>115</v>
      </c>
      <c r="F33" s="16">
        <v>1</v>
      </c>
      <c r="G33" s="16">
        <f>VLOOKUP(L33,[1]防御塔!$A:$AT,34,FALSE)</f>
        <v>7.5</v>
      </c>
      <c r="H33" s="16">
        <f>VLOOKUP(L33,[1]防御塔!$A:$AT,33,FALSE)</f>
        <v>2.75</v>
      </c>
      <c r="I33" s="17" t="s">
        <v>475</v>
      </c>
      <c r="J33" s="18" t="s">
        <v>528</v>
      </c>
      <c r="L33" s="5" t="s">
        <v>302</v>
      </c>
      <c r="M33" s="5">
        <v>2</v>
      </c>
    </row>
    <row r="34" spans="2:13" s="16" customFormat="1" x14ac:dyDescent="0.2">
      <c r="B34" s="17" t="s">
        <v>394</v>
      </c>
      <c r="C34" s="16" t="s">
        <v>429</v>
      </c>
      <c r="E34" s="16" t="s">
        <v>115</v>
      </c>
      <c r="F34" s="16">
        <v>1</v>
      </c>
      <c r="G34" s="16">
        <f>VLOOKUP(L34,[1]防御塔!$A:$AT,34,FALSE)</f>
        <v>7.5</v>
      </c>
      <c r="H34" s="16">
        <f>VLOOKUP(L34,[1]防御塔!$A:$AT,33,FALSE)</f>
        <v>2.75</v>
      </c>
      <c r="I34" s="17" t="s">
        <v>476</v>
      </c>
      <c r="J34" s="18" t="s">
        <v>529</v>
      </c>
      <c r="L34" s="5" t="s">
        <v>302</v>
      </c>
      <c r="M34" s="5">
        <v>3</v>
      </c>
    </row>
    <row r="35" spans="2:13" s="16" customFormat="1" x14ac:dyDescent="0.2">
      <c r="B35" s="17" t="s">
        <v>563</v>
      </c>
      <c r="C35" s="16" t="s">
        <v>430</v>
      </c>
      <c r="E35" s="16" t="s">
        <v>115</v>
      </c>
      <c r="F35" s="22">
        <v>1</v>
      </c>
      <c r="G35" s="16">
        <f>VLOOKUP(L35,[1]防御塔!$A:$AT,34,FALSE)</f>
        <v>7.5</v>
      </c>
      <c r="H35" s="16">
        <f>VLOOKUP(L35,[1]防御塔!$A:$AT,33,FALSE)</f>
        <v>0</v>
      </c>
      <c r="I35" s="18" t="s">
        <v>81</v>
      </c>
      <c r="J35" s="18"/>
      <c r="K35" s="16" t="s">
        <v>580</v>
      </c>
      <c r="L35" s="5" t="s">
        <v>305</v>
      </c>
      <c r="M35" s="5">
        <v>1</v>
      </c>
    </row>
    <row r="36" spans="2:13" s="16" customFormat="1" x14ac:dyDescent="0.2">
      <c r="B36" s="17" t="s">
        <v>395</v>
      </c>
      <c r="C36" s="16" t="s">
        <v>431</v>
      </c>
      <c r="E36" s="16" t="s">
        <v>115</v>
      </c>
      <c r="F36" s="22">
        <v>1</v>
      </c>
      <c r="G36" s="16">
        <f>VLOOKUP(L36,[1]防御塔!$A:$AT,34,FALSE)</f>
        <v>7.5</v>
      </c>
      <c r="H36" s="16">
        <f>VLOOKUP(L36,[1]防御塔!$A:$AT,33,FALSE)</f>
        <v>0</v>
      </c>
      <c r="I36" s="18" t="s">
        <v>81</v>
      </c>
      <c r="J36" s="18"/>
      <c r="K36" s="16" t="s">
        <v>580</v>
      </c>
      <c r="L36" s="5" t="s">
        <v>305</v>
      </c>
      <c r="M36" s="5">
        <v>2</v>
      </c>
    </row>
    <row r="37" spans="2:13" s="16" customFormat="1" x14ac:dyDescent="0.2">
      <c r="B37" s="17" t="s">
        <v>396</v>
      </c>
      <c r="C37" s="16" t="s">
        <v>432</v>
      </c>
      <c r="E37" s="16" t="s">
        <v>115</v>
      </c>
      <c r="F37" s="22">
        <v>1</v>
      </c>
      <c r="G37" s="16">
        <f>VLOOKUP(L37,[1]防御塔!$A:$AT,34,FALSE)</f>
        <v>7.5</v>
      </c>
      <c r="H37" s="16">
        <f>VLOOKUP(L37,[1]防御塔!$A:$AT,33,FALSE)</f>
        <v>0</v>
      </c>
      <c r="I37" s="18" t="s">
        <v>81</v>
      </c>
      <c r="J37" s="18"/>
      <c r="K37" s="16" t="s">
        <v>580</v>
      </c>
      <c r="L37" s="5" t="s">
        <v>305</v>
      </c>
      <c r="M37" s="5">
        <v>3</v>
      </c>
    </row>
    <row r="38" spans="2:13" s="16" customFormat="1" x14ac:dyDescent="0.2">
      <c r="B38" s="17" t="s">
        <v>530</v>
      </c>
      <c r="C38" s="16" t="s">
        <v>433</v>
      </c>
      <c r="E38" s="16" t="s">
        <v>115</v>
      </c>
      <c r="F38" s="16">
        <v>1</v>
      </c>
      <c r="G38" s="16">
        <f>VLOOKUP(L38,[1]防御塔!$A:$AT,34,FALSE)</f>
        <v>7.5</v>
      </c>
      <c r="H38" s="16">
        <f>VLOOKUP(L38,[1]防御塔!$A:$AT,33,FALSE)</f>
        <v>2.75</v>
      </c>
      <c r="I38" s="17" t="s">
        <v>477</v>
      </c>
      <c r="J38" s="16" t="s">
        <v>531</v>
      </c>
      <c r="K38" s="1"/>
      <c r="L38" s="5" t="s">
        <v>77</v>
      </c>
      <c r="M38" s="4">
        <v>1</v>
      </c>
    </row>
    <row r="39" spans="2:13" s="16" customFormat="1" x14ac:dyDescent="0.2">
      <c r="B39" s="17" t="s">
        <v>397</v>
      </c>
      <c r="C39" s="16" t="s">
        <v>434</v>
      </c>
      <c r="E39" s="16" t="s">
        <v>115</v>
      </c>
      <c r="F39" s="16">
        <v>1</v>
      </c>
      <c r="G39" s="16">
        <f>VLOOKUP(L39,[1]防御塔!$A:$AT,34,FALSE)</f>
        <v>7.5</v>
      </c>
      <c r="H39" s="16">
        <f>VLOOKUP(L39,[1]防御塔!$A:$AT,33,FALSE)</f>
        <v>2.75</v>
      </c>
      <c r="I39" s="17" t="s">
        <v>478</v>
      </c>
      <c r="J39" s="16" t="s">
        <v>532</v>
      </c>
      <c r="L39" s="5" t="s">
        <v>77</v>
      </c>
      <c r="M39" s="4">
        <v>2</v>
      </c>
    </row>
    <row r="40" spans="2:13" s="16" customFormat="1" x14ac:dyDescent="0.2">
      <c r="B40" s="17" t="s">
        <v>398</v>
      </c>
      <c r="C40" s="16" t="s">
        <v>435</v>
      </c>
      <c r="E40" s="16" t="s">
        <v>115</v>
      </c>
      <c r="F40" s="16">
        <v>1</v>
      </c>
      <c r="G40" s="16">
        <f>VLOOKUP(L40,[1]防御塔!$A:$AT,34,FALSE)</f>
        <v>7.5</v>
      </c>
      <c r="H40" s="16">
        <f>VLOOKUP(L40,[1]防御塔!$A:$AT,33,FALSE)</f>
        <v>2.75</v>
      </c>
      <c r="I40" s="17" t="s">
        <v>479</v>
      </c>
      <c r="J40" s="16" t="s">
        <v>533</v>
      </c>
      <c r="L40" s="5" t="s">
        <v>77</v>
      </c>
      <c r="M40" s="4">
        <v>3</v>
      </c>
    </row>
    <row r="41" spans="2:13" s="18" customFormat="1" x14ac:dyDescent="0.2">
      <c r="B41" s="17" t="s">
        <v>534</v>
      </c>
      <c r="C41" s="16" t="s">
        <v>436</v>
      </c>
      <c r="E41" s="16" t="s">
        <v>115</v>
      </c>
      <c r="F41" s="16">
        <v>1</v>
      </c>
      <c r="G41" s="16">
        <f>VLOOKUP(L41,[1]防御塔!$A:$AT,34,FALSE)</f>
        <v>7.5</v>
      </c>
      <c r="H41" s="16">
        <f>VLOOKUP(L41,[1]防御塔!$A:$AT,33,FALSE)</f>
        <v>3.5</v>
      </c>
      <c r="I41" s="17" t="s">
        <v>480</v>
      </c>
      <c r="J41" s="16" t="s">
        <v>535</v>
      </c>
      <c r="K41" s="1"/>
      <c r="L41" s="5" t="s">
        <v>303</v>
      </c>
      <c r="M41" s="5">
        <v>1</v>
      </c>
    </row>
    <row r="42" spans="2:13" s="18" customFormat="1" x14ac:dyDescent="0.2">
      <c r="B42" s="17" t="s">
        <v>399</v>
      </c>
      <c r="C42" s="16" t="s">
        <v>437</v>
      </c>
      <c r="E42" s="16" t="s">
        <v>115</v>
      </c>
      <c r="F42" s="16">
        <v>1</v>
      </c>
      <c r="G42" s="16">
        <f>VLOOKUP(L42,[1]防御塔!$A:$AT,34,FALSE)</f>
        <v>7.5</v>
      </c>
      <c r="H42" s="16">
        <f>VLOOKUP(L42,[1]防御塔!$A:$AT,33,FALSE)</f>
        <v>3.5</v>
      </c>
      <c r="I42" s="17" t="s">
        <v>481</v>
      </c>
      <c r="J42" s="16" t="s">
        <v>536</v>
      </c>
      <c r="K42" s="1"/>
      <c r="L42" s="5" t="s">
        <v>303</v>
      </c>
      <c r="M42" s="5">
        <v>2</v>
      </c>
    </row>
    <row r="43" spans="2:13" s="18" customFormat="1" x14ac:dyDescent="0.2">
      <c r="B43" s="17" t="s">
        <v>400</v>
      </c>
      <c r="C43" s="16" t="s">
        <v>438</v>
      </c>
      <c r="E43" s="16" t="s">
        <v>115</v>
      </c>
      <c r="F43" s="16">
        <v>1</v>
      </c>
      <c r="G43" s="16">
        <f>VLOOKUP(L43,[1]防御塔!$A:$AT,34,FALSE)</f>
        <v>7.5</v>
      </c>
      <c r="H43" s="16">
        <f>VLOOKUP(L43,[1]防御塔!$A:$AT,33,FALSE)</f>
        <v>3.5</v>
      </c>
      <c r="I43" s="17" t="s">
        <v>482</v>
      </c>
      <c r="J43" s="16" t="s">
        <v>537</v>
      </c>
      <c r="K43" s="1"/>
      <c r="L43" s="5" t="s">
        <v>303</v>
      </c>
      <c r="M43" s="5">
        <v>3</v>
      </c>
    </row>
    <row r="44" spans="2:13" s="18" customFormat="1" x14ac:dyDescent="0.2">
      <c r="B44" s="17" t="s">
        <v>538</v>
      </c>
      <c r="C44" s="16" t="s">
        <v>439</v>
      </c>
      <c r="E44" s="16" t="s">
        <v>115</v>
      </c>
      <c r="F44" s="16">
        <v>1</v>
      </c>
      <c r="G44" s="16">
        <f>VLOOKUP(L44,[1]防御塔!$A:$AT,34,FALSE)</f>
        <v>7.5</v>
      </c>
      <c r="H44" s="16">
        <f>VLOOKUP(L44,[1]防御塔!$A:$AT,33,FALSE)</f>
        <v>1.75</v>
      </c>
      <c r="I44" s="17" t="s">
        <v>483</v>
      </c>
      <c r="J44" s="16" t="s">
        <v>539</v>
      </c>
      <c r="K44" s="17" t="s">
        <v>579</v>
      </c>
      <c r="L44" s="5" t="s">
        <v>78</v>
      </c>
      <c r="M44" s="4">
        <v>1</v>
      </c>
    </row>
    <row r="45" spans="2:13" s="18" customFormat="1" x14ac:dyDescent="0.2">
      <c r="B45" s="17" t="s">
        <v>401</v>
      </c>
      <c r="C45" s="16" t="s">
        <v>440</v>
      </c>
      <c r="E45" s="16" t="s">
        <v>115</v>
      </c>
      <c r="F45" s="16">
        <v>1</v>
      </c>
      <c r="G45" s="16">
        <f>VLOOKUP(L45,[1]防御塔!$A:$AT,34,FALSE)</f>
        <v>7.5</v>
      </c>
      <c r="H45" s="16">
        <f>VLOOKUP(L45,[1]防御塔!$A:$AT,33,FALSE)</f>
        <v>1.75</v>
      </c>
      <c r="I45" s="17" t="s">
        <v>484</v>
      </c>
      <c r="J45" s="16" t="s">
        <v>540</v>
      </c>
      <c r="K45" s="17" t="s">
        <v>579</v>
      </c>
      <c r="L45" s="5" t="s">
        <v>78</v>
      </c>
      <c r="M45" s="4">
        <v>2</v>
      </c>
    </row>
    <row r="46" spans="2:13" s="18" customFormat="1" x14ac:dyDescent="0.2">
      <c r="B46" s="17" t="s">
        <v>402</v>
      </c>
      <c r="C46" s="16" t="s">
        <v>441</v>
      </c>
      <c r="E46" s="16" t="s">
        <v>115</v>
      </c>
      <c r="F46" s="16">
        <v>1</v>
      </c>
      <c r="G46" s="16">
        <f>VLOOKUP(L46,[1]防御塔!$A:$AT,34,FALSE)</f>
        <v>7.5</v>
      </c>
      <c r="H46" s="16">
        <f>VLOOKUP(L46,[1]防御塔!$A:$AT,33,FALSE)</f>
        <v>1.75</v>
      </c>
      <c r="I46" s="17" t="s">
        <v>485</v>
      </c>
      <c r="J46" s="16" t="s">
        <v>541</v>
      </c>
      <c r="K46" s="17" t="s">
        <v>579</v>
      </c>
      <c r="L46" s="5" t="s">
        <v>78</v>
      </c>
      <c r="M46" s="4">
        <v>3</v>
      </c>
    </row>
    <row r="47" spans="2:13" s="18" customFormat="1" x14ac:dyDescent="0.2">
      <c r="B47" s="17" t="s">
        <v>542</v>
      </c>
      <c r="C47" s="16" t="s">
        <v>442</v>
      </c>
      <c r="E47" s="16" t="s">
        <v>115</v>
      </c>
      <c r="F47" s="16">
        <v>1</v>
      </c>
      <c r="G47" s="16">
        <f>VLOOKUP(L47,[1]防御塔!$A:$AT,34,FALSE)</f>
        <v>9</v>
      </c>
      <c r="H47" s="16">
        <f>VLOOKUP(L47,[1]防御塔!$A:$AT,33,FALSE)</f>
        <v>2.75</v>
      </c>
      <c r="I47" s="17" t="s">
        <v>486</v>
      </c>
      <c r="J47" s="16" t="s">
        <v>543</v>
      </c>
      <c r="K47" s="16"/>
      <c r="L47" s="5" t="s">
        <v>301</v>
      </c>
      <c r="M47" s="5">
        <v>1</v>
      </c>
    </row>
    <row r="48" spans="2:13" s="18" customFormat="1" x14ac:dyDescent="0.2">
      <c r="B48" s="17" t="s">
        <v>403</v>
      </c>
      <c r="C48" s="16" t="s">
        <v>443</v>
      </c>
      <c r="E48" s="16" t="s">
        <v>115</v>
      </c>
      <c r="F48" s="16">
        <v>1</v>
      </c>
      <c r="G48" s="16">
        <f>VLOOKUP(L48,[1]防御塔!$A:$AT,34,FALSE)</f>
        <v>9</v>
      </c>
      <c r="H48" s="16">
        <f>VLOOKUP(L48,[1]防御塔!$A:$AT,33,FALSE)</f>
        <v>2.75</v>
      </c>
      <c r="I48" s="17" t="s">
        <v>487</v>
      </c>
      <c r="J48" s="16" t="s">
        <v>544</v>
      </c>
      <c r="K48" s="16"/>
      <c r="L48" s="5" t="s">
        <v>301</v>
      </c>
      <c r="M48" s="5">
        <v>2</v>
      </c>
    </row>
    <row r="49" spans="2:13" s="18" customFormat="1" x14ac:dyDescent="0.2">
      <c r="B49" s="17" t="s">
        <v>404</v>
      </c>
      <c r="C49" s="16" t="s">
        <v>444</v>
      </c>
      <c r="E49" s="16" t="s">
        <v>115</v>
      </c>
      <c r="F49" s="16">
        <v>1</v>
      </c>
      <c r="G49" s="16">
        <f>VLOOKUP(L49,[1]防御塔!$A:$AT,34,FALSE)</f>
        <v>9</v>
      </c>
      <c r="H49" s="16">
        <f>VLOOKUP(L49,[1]防御塔!$A:$AT,33,FALSE)</f>
        <v>2.75</v>
      </c>
      <c r="I49" s="17" t="s">
        <v>488</v>
      </c>
      <c r="J49" s="16" t="s">
        <v>545</v>
      </c>
      <c r="K49" s="16"/>
      <c r="L49" s="5" t="s">
        <v>301</v>
      </c>
      <c r="M49" s="5">
        <v>3</v>
      </c>
    </row>
    <row r="50" spans="2:13" s="18" customFormat="1" x14ac:dyDescent="0.2">
      <c r="B50" s="17" t="s">
        <v>546</v>
      </c>
      <c r="C50" s="16" t="s">
        <v>445</v>
      </c>
      <c r="E50" s="16" t="s">
        <v>115</v>
      </c>
      <c r="F50" s="16">
        <v>1</v>
      </c>
      <c r="G50" s="16">
        <f>VLOOKUP(L50,[1]防御塔!$A:$AT,34,FALSE)</f>
        <v>7.5</v>
      </c>
      <c r="H50" s="16">
        <f>VLOOKUP(L50,[1]防御塔!$A:$AT,33,FALSE)</f>
        <v>20</v>
      </c>
      <c r="I50" s="17" t="s">
        <v>489</v>
      </c>
      <c r="J50" s="16" t="s">
        <v>547</v>
      </c>
      <c r="K50" s="16"/>
      <c r="L50" s="5" t="s">
        <v>79</v>
      </c>
      <c r="M50" s="4">
        <v>1</v>
      </c>
    </row>
    <row r="51" spans="2:13" s="18" customFormat="1" x14ac:dyDescent="0.2">
      <c r="B51" s="17" t="s">
        <v>405</v>
      </c>
      <c r="C51" s="16" t="s">
        <v>446</v>
      </c>
      <c r="E51" s="16" t="s">
        <v>115</v>
      </c>
      <c r="F51" s="16">
        <v>1</v>
      </c>
      <c r="G51" s="16">
        <f>VLOOKUP(L51,[1]防御塔!$A:$AT,34,FALSE)</f>
        <v>7.5</v>
      </c>
      <c r="H51" s="16">
        <f>VLOOKUP(L51,[1]防御塔!$A:$AT,33,FALSE)</f>
        <v>20</v>
      </c>
      <c r="I51" s="17" t="s">
        <v>490</v>
      </c>
      <c r="J51" s="16" t="s">
        <v>548</v>
      </c>
      <c r="K51" s="16"/>
      <c r="L51" s="5" t="s">
        <v>79</v>
      </c>
      <c r="M51" s="4">
        <v>2</v>
      </c>
    </row>
    <row r="52" spans="2:13" s="18" customFormat="1" x14ac:dyDescent="0.2">
      <c r="B52" s="17" t="s">
        <v>406</v>
      </c>
      <c r="C52" s="16" t="s">
        <v>447</v>
      </c>
      <c r="E52" s="16" t="s">
        <v>115</v>
      </c>
      <c r="F52" s="16">
        <v>1</v>
      </c>
      <c r="G52" s="16">
        <f>VLOOKUP(L52,[1]防御塔!$A:$AT,34,FALSE)</f>
        <v>7.5</v>
      </c>
      <c r="H52" s="16">
        <f>VLOOKUP(L52,[1]防御塔!$A:$AT,33,FALSE)</f>
        <v>20</v>
      </c>
      <c r="I52" s="17" t="s">
        <v>491</v>
      </c>
      <c r="J52" s="16" t="s">
        <v>549</v>
      </c>
      <c r="K52" s="16"/>
      <c r="L52" s="5" t="s">
        <v>79</v>
      </c>
      <c r="M52" s="4">
        <v>3</v>
      </c>
    </row>
    <row r="53" spans="2:13" s="18" customFormat="1" x14ac:dyDescent="0.2">
      <c r="B53" s="17" t="s">
        <v>550</v>
      </c>
      <c r="C53" s="16" t="s">
        <v>448</v>
      </c>
      <c r="E53" s="16" t="s">
        <v>115</v>
      </c>
      <c r="F53" s="16">
        <v>1</v>
      </c>
      <c r="G53" s="16">
        <f>VLOOKUP(L53,[1]防御塔!$A:$AT,34,FALSE)</f>
        <v>7.5</v>
      </c>
      <c r="H53" s="16">
        <f>VLOOKUP(L53,[1]防御塔!$A:$AT,33,FALSE)</f>
        <v>2.75</v>
      </c>
      <c r="I53" s="17" t="s">
        <v>492</v>
      </c>
      <c r="J53" s="16" t="s">
        <v>551</v>
      </c>
      <c r="K53" s="1"/>
      <c r="L53" s="5" t="s">
        <v>304</v>
      </c>
      <c r="M53" s="5">
        <v>1</v>
      </c>
    </row>
    <row r="54" spans="2:13" s="18" customFormat="1" x14ac:dyDescent="0.2">
      <c r="B54" s="17" t="s">
        <v>407</v>
      </c>
      <c r="C54" s="16" t="s">
        <v>449</v>
      </c>
      <c r="E54" s="16" t="s">
        <v>115</v>
      </c>
      <c r="F54" s="16">
        <v>1</v>
      </c>
      <c r="G54" s="16">
        <f>VLOOKUP(L54,[1]防御塔!$A:$AT,34,FALSE)</f>
        <v>7.5</v>
      </c>
      <c r="H54" s="16">
        <f>VLOOKUP(L54,[1]防御塔!$A:$AT,33,FALSE)</f>
        <v>2.75</v>
      </c>
      <c r="I54" s="17" t="s">
        <v>493</v>
      </c>
      <c r="J54" s="16" t="s">
        <v>552</v>
      </c>
      <c r="K54" s="1"/>
      <c r="L54" s="5" t="s">
        <v>304</v>
      </c>
      <c r="M54" s="5">
        <v>2</v>
      </c>
    </row>
    <row r="55" spans="2:13" s="18" customFormat="1" x14ac:dyDescent="0.2">
      <c r="B55" s="17" t="s">
        <v>408</v>
      </c>
      <c r="C55" s="16" t="s">
        <v>450</v>
      </c>
      <c r="E55" s="16" t="s">
        <v>115</v>
      </c>
      <c r="F55" s="16">
        <v>1</v>
      </c>
      <c r="G55" s="16">
        <f>VLOOKUP(L55,[1]防御塔!$A:$AT,34,FALSE)</f>
        <v>7.5</v>
      </c>
      <c r="H55" s="16">
        <f>VLOOKUP(L55,[1]防御塔!$A:$AT,33,FALSE)</f>
        <v>2.75</v>
      </c>
      <c r="I55" s="17" t="s">
        <v>494</v>
      </c>
      <c r="J55" s="16" t="s">
        <v>553</v>
      </c>
      <c r="K55" s="1"/>
      <c r="L55" s="5" t="s">
        <v>304</v>
      </c>
      <c r="M55" s="5">
        <v>3</v>
      </c>
    </row>
    <row r="56" spans="2:13" s="1" customFormat="1" x14ac:dyDescent="0.2">
      <c r="B56" s="3"/>
      <c r="C56" s="21"/>
    </row>
    <row r="57" spans="2:13" x14ac:dyDescent="0.2">
      <c r="C57" s="21"/>
    </row>
    <row r="58" spans="2:13" x14ac:dyDescent="0.2">
      <c r="C58" s="21"/>
    </row>
    <row r="69" spans="4:13" x14ac:dyDescent="0.2"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4:13" x14ac:dyDescent="0.2"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4:13" x14ac:dyDescent="0.2">
      <c r="D71" s="18"/>
      <c r="E71" s="18"/>
      <c r="F71" s="18"/>
      <c r="G71" s="18"/>
      <c r="H71" s="18"/>
      <c r="I71" s="18"/>
      <c r="J71" s="18"/>
      <c r="K71" s="18"/>
      <c r="L71" s="18"/>
      <c r="M71" s="18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B5FF-BC06-4E94-B668-346010EE5615}">
  <dimension ref="A1:M50"/>
  <sheetViews>
    <sheetView topLeftCell="A13" zoomScale="70" zoomScaleNormal="70" workbookViewId="0">
      <selection activeCell="H52" sqref="H52"/>
    </sheetView>
  </sheetViews>
  <sheetFormatPr defaultRowHeight="14.25" x14ac:dyDescent="0.2"/>
  <cols>
    <col min="1" max="1" width="8.75" bestFit="1" customWidth="1"/>
    <col min="2" max="2" width="21.75" bestFit="1" customWidth="1"/>
    <col min="3" max="3" width="6.125" bestFit="1" customWidth="1"/>
    <col min="4" max="4" width="15.25" bestFit="1" customWidth="1"/>
    <col min="5" max="5" width="18.75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39.125" bestFit="1" customWidth="1"/>
    <col min="12" max="13" width="7.125" bestFit="1" customWidth="1"/>
  </cols>
  <sheetData>
    <row r="1" spans="1:13" s="11" customFormat="1" x14ac:dyDescent="0.2">
      <c r="A1" s="9" t="s">
        <v>0</v>
      </c>
      <c r="B1" s="9" t="s">
        <v>1</v>
      </c>
      <c r="C1" s="28"/>
      <c r="D1" s="28"/>
      <c r="E1" s="9" t="s">
        <v>114</v>
      </c>
      <c r="F1" s="9" t="s">
        <v>109</v>
      </c>
      <c r="G1" s="9" t="s">
        <v>2</v>
      </c>
      <c r="H1" s="9" t="s">
        <v>3</v>
      </c>
      <c r="I1" s="10" t="s">
        <v>4</v>
      </c>
      <c r="J1" s="9" t="s">
        <v>5</v>
      </c>
      <c r="K1" s="10" t="s">
        <v>55</v>
      </c>
      <c r="L1" s="8"/>
      <c r="M1" s="8"/>
    </row>
    <row r="2" spans="1:13" s="11" customFormat="1" x14ac:dyDescent="0.2">
      <c r="A2" s="9" t="s">
        <v>0</v>
      </c>
      <c r="B2" s="9"/>
      <c r="C2" s="28"/>
      <c r="D2" s="28"/>
      <c r="E2" s="9"/>
      <c r="F2" s="9"/>
      <c r="G2" s="9"/>
      <c r="H2" s="9"/>
      <c r="I2" s="10"/>
      <c r="J2" s="9"/>
      <c r="K2" s="9"/>
      <c r="L2" s="8"/>
      <c r="M2" s="8"/>
    </row>
    <row r="3" spans="1:13" s="14" customFormat="1" x14ac:dyDescent="0.2">
      <c r="A3" s="12" t="s">
        <v>6</v>
      </c>
      <c r="B3" s="12" t="s">
        <v>7</v>
      </c>
      <c r="C3" s="27"/>
      <c r="D3" s="27"/>
      <c r="E3" s="12" t="s">
        <v>113</v>
      </c>
      <c r="F3" s="12" t="s">
        <v>110</v>
      </c>
      <c r="G3" s="12" t="s">
        <v>8</v>
      </c>
      <c r="H3" s="12" t="s">
        <v>8</v>
      </c>
      <c r="I3" s="13" t="s">
        <v>80</v>
      </c>
      <c r="J3" s="12" t="s">
        <v>9</v>
      </c>
      <c r="K3" s="12" t="s">
        <v>10</v>
      </c>
      <c r="L3" s="7"/>
      <c r="M3" s="7"/>
    </row>
    <row r="4" spans="1:13" s="14" customFormat="1" x14ac:dyDescent="0.2">
      <c r="A4" s="12" t="s">
        <v>11</v>
      </c>
      <c r="B4" s="12"/>
      <c r="C4" s="27"/>
      <c r="D4" s="27"/>
      <c r="E4" s="12"/>
      <c r="F4" s="12"/>
      <c r="G4" s="12"/>
      <c r="H4" s="12"/>
      <c r="I4" s="12"/>
      <c r="J4" s="12"/>
      <c r="K4" s="12"/>
      <c r="L4" s="7"/>
      <c r="M4" s="7"/>
    </row>
    <row r="5" spans="1:13" s="11" customFormat="1" ht="58.5" customHeight="1" x14ac:dyDescent="0.2">
      <c r="A5" s="9" t="s">
        <v>12</v>
      </c>
      <c r="B5" s="9" t="s">
        <v>13</v>
      </c>
      <c r="C5" s="9" t="s">
        <v>14</v>
      </c>
      <c r="D5" s="9" t="s">
        <v>15</v>
      </c>
      <c r="E5" s="9" t="s">
        <v>112</v>
      </c>
      <c r="F5" s="9" t="s">
        <v>111</v>
      </c>
      <c r="G5" s="9" t="s">
        <v>16</v>
      </c>
      <c r="H5" s="9" t="s">
        <v>17</v>
      </c>
      <c r="I5" s="15" t="s">
        <v>46</v>
      </c>
      <c r="J5" s="9" t="s">
        <v>18</v>
      </c>
      <c r="K5" s="15" t="s">
        <v>235</v>
      </c>
      <c r="L5" s="6" t="s">
        <v>76</v>
      </c>
      <c r="M5" s="6" t="s">
        <v>76</v>
      </c>
    </row>
    <row r="6" spans="1:13" x14ac:dyDescent="0.2">
      <c r="B6" t="s">
        <v>228</v>
      </c>
      <c r="D6" s="17" t="s">
        <v>229</v>
      </c>
      <c r="E6" s="16" t="s">
        <v>115</v>
      </c>
      <c r="F6" s="16">
        <v>1</v>
      </c>
      <c r="G6" s="2">
        <v>5</v>
      </c>
      <c r="H6" s="2">
        <v>0</v>
      </c>
      <c r="I6" s="18" t="s">
        <v>81</v>
      </c>
      <c r="J6" s="16"/>
      <c r="K6" s="17" t="s">
        <v>230</v>
      </c>
    </row>
    <row r="7" spans="1:13" x14ac:dyDescent="0.2">
      <c r="B7" t="s">
        <v>146</v>
      </c>
      <c r="D7" s="17" t="s">
        <v>147</v>
      </c>
      <c r="E7" s="16" t="s">
        <v>115</v>
      </c>
      <c r="F7" s="16">
        <v>1</v>
      </c>
      <c r="G7" s="2">
        <v>5</v>
      </c>
      <c r="H7" s="2">
        <v>0</v>
      </c>
      <c r="I7" s="18" t="s">
        <v>81</v>
      </c>
      <c r="J7" s="16"/>
      <c r="K7" s="17" t="s">
        <v>149</v>
      </c>
    </row>
    <row r="8" spans="1:13" x14ac:dyDescent="0.2">
      <c r="B8" s="17" t="s">
        <v>231</v>
      </c>
      <c r="D8" s="17" t="s">
        <v>232</v>
      </c>
      <c r="E8" s="16" t="s">
        <v>115</v>
      </c>
      <c r="F8" s="16">
        <v>1</v>
      </c>
      <c r="G8" s="2">
        <v>5</v>
      </c>
      <c r="H8" s="2">
        <v>0</v>
      </c>
      <c r="I8" s="18" t="s">
        <v>81</v>
      </c>
      <c r="J8" s="16"/>
      <c r="K8" s="17" t="s">
        <v>233</v>
      </c>
    </row>
    <row r="9" spans="1:13" x14ac:dyDescent="0.2">
      <c r="B9" s="17" t="s">
        <v>238</v>
      </c>
      <c r="D9" s="17" t="s">
        <v>236</v>
      </c>
      <c r="E9" s="16" t="s">
        <v>115</v>
      </c>
      <c r="F9" s="16">
        <v>1</v>
      </c>
      <c r="G9" s="2">
        <v>5</v>
      </c>
      <c r="H9" s="2">
        <v>0</v>
      </c>
      <c r="I9" s="18" t="s">
        <v>81</v>
      </c>
      <c r="J9" s="16"/>
      <c r="K9" s="17" t="s">
        <v>237</v>
      </c>
    </row>
    <row r="10" spans="1:13" x14ac:dyDescent="0.2">
      <c r="B10" s="17" t="s">
        <v>239</v>
      </c>
      <c r="D10" s="17" t="s">
        <v>241</v>
      </c>
      <c r="E10" s="16" t="s">
        <v>115</v>
      </c>
      <c r="F10" s="16">
        <v>1</v>
      </c>
      <c r="G10" s="2">
        <v>5</v>
      </c>
      <c r="H10" s="2">
        <v>0</v>
      </c>
      <c r="I10" s="18" t="s">
        <v>81</v>
      </c>
      <c r="J10" s="16"/>
      <c r="K10" s="17" t="s">
        <v>240</v>
      </c>
    </row>
    <row r="11" spans="1:13" s="16" customFormat="1" x14ac:dyDescent="0.2">
      <c r="B11" s="17" t="s">
        <v>131</v>
      </c>
      <c r="D11" s="17" t="s">
        <v>116</v>
      </c>
      <c r="E11" s="16" t="s">
        <v>115</v>
      </c>
      <c r="F11" s="16">
        <v>1</v>
      </c>
      <c r="G11" s="2">
        <v>5</v>
      </c>
      <c r="H11" s="2">
        <v>0</v>
      </c>
      <c r="I11" s="18" t="s">
        <v>81</v>
      </c>
      <c r="K11" s="17" t="s">
        <v>148</v>
      </c>
      <c r="L11" s="4"/>
      <c r="M11" s="5"/>
    </row>
    <row r="12" spans="1:13" s="1" customFormat="1" x14ac:dyDescent="0.2">
      <c r="B12" s="1" t="s">
        <v>124</v>
      </c>
      <c r="D12" s="17" t="s">
        <v>117</v>
      </c>
      <c r="E12" s="16" t="s">
        <v>115</v>
      </c>
      <c r="F12" s="16">
        <v>1</v>
      </c>
      <c r="G12" s="2">
        <v>5</v>
      </c>
      <c r="H12" s="2">
        <v>0</v>
      </c>
      <c r="I12" s="18" t="s">
        <v>81</v>
      </c>
      <c r="J12" s="4"/>
      <c r="K12" s="1" t="s">
        <v>132</v>
      </c>
      <c r="L12" s="4"/>
      <c r="M12" s="5"/>
    </row>
    <row r="13" spans="1:13" s="16" customFormat="1" x14ac:dyDescent="0.2">
      <c r="B13" s="1" t="s">
        <v>125</v>
      </c>
      <c r="D13" s="17" t="s">
        <v>118</v>
      </c>
      <c r="E13" s="16" t="s">
        <v>115</v>
      </c>
      <c r="F13" s="16">
        <v>1</v>
      </c>
      <c r="G13" s="2">
        <v>5</v>
      </c>
      <c r="H13" s="2">
        <v>0</v>
      </c>
      <c r="I13" s="18" t="s">
        <v>81</v>
      </c>
      <c r="K13" s="1" t="s">
        <v>133</v>
      </c>
      <c r="L13" s="4"/>
      <c r="M13" s="5"/>
    </row>
    <row r="14" spans="1:13" s="1" customFormat="1" x14ac:dyDescent="0.2">
      <c r="B14" s="1" t="s">
        <v>126</v>
      </c>
      <c r="D14" s="17" t="s">
        <v>119</v>
      </c>
      <c r="E14" s="16" t="s">
        <v>115</v>
      </c>
      <c r="F14" s="16">
        <v>1</v>
      </c>
      <c r="G14" s="2">
        <v>5</v>
      </c>
      <c r="H14" s="2">
        <v>0</v>
      </c>
      <c r="I14" s="18" t="s">
        <v>81</v>
      </c>
      <c r="J14" s="4"/>
      <c r="K14" s="1" t="s">
        <v>134</v>
      </c>
      <c r="L14" s="4"/>
      <c r="M14" s="5"/>
    </row>
    <row r="15" spans="1:13" s="16" customFormat="1" x14ac:dyDescent="0.2">
      <c r="B15" s="1" t="s">
        <v>127</v>
      </c>
      <c r="D15" s="17" t="s">
        <v>120</v>
      </c>
      <c r="E15" s="16" t="s">
        <v>115</v>
      </c>
      <c r="F15" s="16">
        <v>1</v>
      </c>
      <c r="G15" s="2">
        <v>5</v>
      </c>
      <c r="H15" s="2">
        <v>0</v>
      </c>
      <c r="I15" s="18" t="s">
        <v>81</v>
      </c>
      <c r="K15" s="1" t="s">
        <v>135</v>
      </c>
      <c r="L15" s="4"/>
      <c r="M15" s="5"/>
    </row>
    <row r="16" spans="1:13" s="16" customFormat="1" x14ac:dyDescent="0.2">
      <c r="B16" s="1" t="s">
        <v>128</v>
      </c>
      <c r="D16" s="17" t="s">
        <v>121</v>
      </c>
      <c r="E16" s="16" t="s">
        <v>115</v>
      </c>
      <c r="F16" s="16">
        <v>1</v>
      </c>
      <c r="G16" s="2">
        <v>5</v>
      </c>
      <c r="H16" s="2">
        <v>0</v>
      </c>
      <c r="I16" s="18" t="s">
        <v>81</v>
      </c>
      <c r="K16" s="1" t="s">
        <v>136</v>
      </c>
      <c r="L16" s="4"/>
      <c r="M16" s="5"/>
    </row>
    <row r="17" spans="2:13" s="1" customFormat="1" x14ac:dyDescent="0.2">
      <c r="B17" s="17" t="s">
        <v>150</v>
      </c>
      <c r="D17" s="17" t="s">
        <v>151</v>
      </c>
      <c r="E17" s="16" t="s">
        <v>115</v>
      </c>
      <c r="F17" s="16">
        <v>1</v>
      </c>
      <c r="G17" s="2">
        <v>5</v>
      </c>
      <c r="H17" s="2">
        <v>0</v>
      </c>
      <c r="I17" s="18" t="s">
        <v>81</v>
      </c>
      <c r="J17" s="4"/>
      <c r="K17" s="17" t="s">
        <v>152</v>
      </c>
      <c r="L17" s="4"/>
      <c r="M17" s="5"/>
    </row>
    <row r="18" spans="2:13" s="1" customFormat="1" x14ac:dyDescent="0.2">
      <c r="B18" s="1" t="s">
        <v>129</v>
      </c>
      <c r="D18" s="17" t="s">
        <v>122</v>
      </c>
      <c r="E18" s="16" t="s">
        <v>115</v>
      </c>
      <c r="F18" s="16">
        <v>1</v>
      </c>
      <c r="G18" s="2">
        <v>5</v>
      </c>
      <c r="H18" s="2">
        <v>0</v>
      </c>
      <c r="I18" s="18" t="s">
        <v>81</v>
      </c>
      <c r="J18" s="4"/>
      <c r="K18" s="1" t="s">
        <v>137</v>
      </c>
      <c r="L18" s="4"/>
      <c r="M18" s="5"/>
    </row>
    <row r="19" spans="2:13" s="16" customFormat="1" x14ac:dyDescent="0.2">
      <c r="B19" s="1" t="s">
        <v>130</v>
      </c>
      <c r="D19" s="17" t="s">
        <v>123</v>
      </c>
      <c r="E19" s="16" t="s">
        <v>115</v>
      </c>
      <c r="F19" s="16">
        <v>1</v>
      </c>
      <c r="G19" s="2">
        <v>10</v>
      </c>
      <c r="H19" s="2">
        <v>10</v>
      </c>
      <c r="I19" s="23" t="s">
        <v>154</v>
      </c>
      <c r="J19" s="17" t="s">
        <v>153</v>
      </c>
      <c r="K19" s="1" t="s">
        <v>234</v>
      </c>
      <c r="L19" s="4"/>
      <c r="M19" s="5"/>
    </row>
    <row r="20" spans="2:13" s="16" customFormat="1" x14ac:dyDescent="0.2">
      <c r="B20" s="1" t="s">
        <v>92</v>
      </c>
      <c r="D20" s="1" t="s">
        <v>83</v>
      </c>
      <c r="E20" s="16" t="s">
        <v>115</v>
      </c>
      <c r="F20" s="1">
        <v>1</v>
      </c>
      <c r="G20" s="2">
        <v>5</v>
      </c>
      <c r="H20" s="2">
        <v>0</v>
      </c>
      <c r="I20" s="18" t="s">
        <v>81</v>
      </c>
      <c r="K20" s="1" t="s">
        <v>101</v>
      </c>
      <c r="L20" s="4"/>
      <c r="M20" s="5"/>
    </row>
    <row r="21" spans="2:13" s="16" customFormat="1" x14ac:dyDescent="0.2">
      <c r="B21" s="1" t="s">
        <v>93</v>
      </c>
      <c r="D21" s="1" t="s">
        <v>84</v>
      </c>
      <c r="E21" s="16" t="s">
        <v>115</v>
      </c>
      <c r="F21" s="1">
        <v>1</v>
      </c>
      <c r="G21" s="2">
        <v>5</v>
      </c>
      <c r="H21" s="2">
        <v>0</v>
      </c>
      <c r="I21" s="18" t="s">
        <v>81</v>
      </c>
      <c r="K21" s="1" t="s">
        <v>102</v>
      </c>
      <c r="L21" s="4"/>
      <c r="M21" s="5"/>
    </row>
    <row r="22" spans="2:13" s="16" customFormat="1" x14ac:dyDescent="0.2">
      <c r="B22" s="1" t="s">
        <v>94</v>
      </c>
      <c r="D22" s="1" t="s">
        <v>85</v>
      </c>
      <c r="E22" s="16" t="s">
        <v>115</v>
      </c>
      <c r="F22" s="1">
        <v>1</v>
      </c>
      <c r="G22" s="2">
        <v>5</v>
      </c>
      <c r="H22" s="2">
        <v>0</v>
      </c>
      <c r="I22" s="18" t="s">
        <v>81</v>
      </c>
      <c r="K22" s="1" t="s">
        <v>103</v>
      </c>
      <c r="L22" s="4"/>
      <c r="M22" s="5"/>
    </row>
    <row r="23" spans="2:13" s="16" customFormat="1" x14ac:dyDescent="0.2">
      <c r="B23" s="17" t="s">
        <v>138</v>
      </c>
      <c r="D23" s="17" t="s">
        <v>141</v>
      </c>
      <c r="E23" s="16" t="s">
        <v>115</v>
      </c>
      <c r="F23" s="1">
        <v>1</v>
      </c>
      <c r="G23" s="2">
        <v>5</v>
      </c>
      <c r="H23" s="2">
        <v>0</v>
      </c>
      <c r="I23" s="18" t="s">
        <v>81</v>
      </c>
      <c r="K23" s="17" t="s">
        <v>144</v>
      </c>
      <c r="L23" s="4"/>
      <c r="M23" s="5"/>
    </row>
    <row r="24" spans="2:13" s="16" customFormat="1" x14ac:dyDescent="0.2">
      <c r="B24" s="17" t="s">
        <v>139</v>
      </c>
      <c r="D24" s="17" t="s">
        <v>142</v>
      </c>
      <c r="E24" s="16" t="s">
        <v>115</v>
      </c>
      <c r="F24" s="1">
        <v>1</v>
      </c>
      <c r="G24" s="2">
        <v>5</v>
      </c>
      <c r="H24" s="2">
        <v>0</v>
      </c>
      <c r="I24" s="18" t="s">
        <v>81</v>
      </c>
      <c r="K24" s="17" t="s">
        <v>145</v>
      </c>
      <c r="L24" s="4"/>
      <c r="M24" s="5"/>
    </row>
    <row r="25" spans="2:13" s="16" customFormat="1" x14ac:dyDescent="0.2">
      <c r="B25" s="17" t="s">
        <v>140</v>
      </c>
      <c r="D25" s="17" t="s">
        <v>143</v>
      </c>
      <c r="E25" s="16" t="s">
        <v>115</v>
      </c>
      <c r="F25" s="1">
        <v>1</v>
      </c>
      <c r="G25" s="2">
        <v>10</v>
      </c>
      <c r="H25" s="2">
        <v>5</v>
      </c>
      <c r="I25" s="24" t="s">
        <v>158</v>
      </c>
      <c r="J25" s="17" t="s">
        <v>155</v>
      </c>
      <c r="K25" s="1"/>
      <c r="L25" s="4"/>
      <c r="M25" s="5"/>
    </row>
    <row r="26" spans="2:13" s="16" customFormat="1" x14ac:dyDescent="0.2">
      <c r="B26" s="1" t="s">
        <v>95</v>
      </c>
      <c r="D26" s="1" t="s">
        <v>86</v>
      </c>
      <c r="E26" s="16" t="s">
        <v>115</v>
      </c>
      <c r="F26" s="1">
        <v>1</v>
      </c>
      <c r="G26" s="2">
        <v>5</v>
      </c>
      <c r="H26" s="2">
        <v>0</v>
      </c>
      <c r="I26" s="18" t="s">
        <v>81</v>
      </c>
      <c r="K26" s="1" t="s">
        <v>104</v>
      </c>
      <c r="L26" s="4"/>
      <c r="M26" s="5"/>
    </row>
    <row r="27" spans="2:13" s="16" customFormat="1" x14ac:dyDescent="0.2">
      <c r="B27" s="1" t="s">
        <v>96</v>
      </c>
      <c r="D27" s="1" t="s">
        <v>87</v>
      </c>
      <c r="E27" s="16" t="s">
        <v>115</v>
      </c>
      <c r="F27" s="1">
        <v>1</v>
      </c>
      <c r="G27" s="2">
        <v>5</v>
      </c>
      <c r="H27" s="2">
        <v>0</v>
      </c>
      <c r="I27" s="18" t="s">
        <v>81</v>
      </c>
      <c r="K27" s="17" t="s">
        <v>156</v>
      </c>
      <c r="L27" s="4"/>
      <c r="M27" s="5"/>
    </row>
    <row r="28" spans="2:13" s="16" customFormat="1" x14ac:dyDescent="0.2">
      <c r="B28" s="1" t="s">
        <v>97</v>
      </c>
      <c r="D28" s="1" t="s">
        <v>88</v>
      </c>
      <c r="E28" s="16" t="s">
        <v>115</v>
      </c>
      <c r="F28" s="1">
        <v>1</v>
      </c>
      <c r="G28" s="2">
        <v>10</v>
      </c>
      <c r="H28" s="2">
        <v>5</v>
      </c>
      <c r="I28" s="24" t="s">
        <v>159</v>
      </c>
      <c r="J28" s="17" t="s">
        <v>157</v>
      </c>
      <c r="K28" s="1" t="s">
        <v>105</v>
      </c>
      <c r="L28" s="4"/>
      <c r="M28" s="5"/>
    </row>
    <row r="29" spans="2:13" s="16" customFormat="1" x14ac:dyDescent="0.2">
      <c r="B29" s="1" t="s">
        <v>98</v>
      </c>
      <c r="D29" s="1" t="s">
        <v>89</v>
      </c>
      <c r="E29" s="16" t="s">
        <v>115</v>
      </c>
      <c r="F29" s="1">
        <v>1</v>
      </c>
      <c r="G29" s="2">
        <v>5</v>
      </c>
      <c r="H29" s="18">
        <v>0</v>
      </c>
      <c r="I29" s="18" t="s">
        <v>81</v>
      </c>
      <c r="K29" s="1" t="s">
        <v>106</v>
      </c>
      <c r="L29" s="4"/>
      <c r="M29" s="5"/>
    </row>
    <row r="30" spans="2:13" s="16" customFormat="1" x14ac:dyDescent="0.2">
      <c r="B30" s="1" t="s">
        <v>99</v>
      </c>
      <c r="D30" s="1" t="s">
        <v>90</v>
      </c>
      <c r="E30" s="16" t="s">
        <v>115</v>
      </c>
      <c r="F30" s="1">
        <v>1</v>
      </c>
      <c r="G30" s="2">
        <v>5</v>
      </c>
      <c r="H30" s="18">
        <v>0</v>
      </c>
      <c r="I30" s="18" t="s">
        <v>81</v>
      </c>
      <c r="K30" s="1" t="s">
        <v>107</v>
      </c>
      <c r="L30" s="4"/>
      <c r="M30" s="5"/>
    </row>
    <row r="31" spans="2:13" s="16" customFormat="1" x14ac:dyDescent="0.2">
      <c r="B31" s="1" t="s">
        <v>100</v>
      </c>
      <c r="D31" s="1" t="s">
        <v>91</v>
      </c>
      <c r="E31" s="16" t="s">
        <v>115</v>
      </c>
      <c r="F31" s="1">
        <v>1</v>
      </c>
      <c r="G31" s="2">
        <v>5</v>
      </c>
      <c r="H31" s="18">
        <v>0</v>
      </c>
      <c r="I31" s="18" t="s">
        <v>81</v>
      </c>
      <c r="K31" s="1" t="s">
        <v>108</v>
      </c>
      <c r="L31" s="4"/>
      <c r="M31" s="5"/>
    </row>
    <row r="32" spans="2:13" s="16" customFormat="1" x14ac:dyDescent="0.2">
      <c r="B32" s="1" t="s">
        <v>242</v>
      </c>
      <c r="D32" s="17" t="s">
        <v>244</v>
      </c>
      <c r="E32" s="16" t="s">
        <v>115</v>
      </c>
      <c r="F32" s="1">
        <v>1</v>
      </c>
      <c r="G32" s="2">
        <v>5</v>
      </c>
      <c r="H32" s="18">
        <v>0</v>
      </c>
      <c r="I32" s="18" t="s">
        <v>81</v>
      </c>
      <c r="K32" s="1" t="s">
        <v>243</v>
      </c>
      <c r="L32" s="4"/>
      <c r="M32" s="5"/>
    </row>
    <row r="33" spans="1:13" s="16" customFormat="1" x14ac:dyDescent="0.2">
      <c r="B33" s="1" t="s">
        <v>245</v>
      </c>
      <c r="D33" s="17" t="s">
        <v>246</v>
      </c>
      <c r="E33" s="16" t="s">
        <v>115</v>
      </c>
      <c r="F33" s="1">
        <v>1</v>
      </c>
      <c r="G33" s="2">
        <v>5</v>
      </c>
      <c r="H33" s="18">
        <v>0</v>
      </c>
      <c r="I33" s="18" t="s">
        <v>81</v>
      </c>
      <c r="K33" s="1" t="s">
        <v>247</v>
      </c>
      <c r="L33" s="4"/>
      <c r="M33" s="5"/>
    </row>
    <row r="34" spans="1:13" x14ac:dyDescent="0.2">
      <c r="A34" s="16"/>
      <c r="B34" s="1" t="s">
        <v>248</v>
      </c>
      <c r="C34" s="16"/>
      <c r="D34" s="17" t="s">
        <v>249</v>
      </c>
      <c r="E34" s="16" t="s">
        <v>115</v>
      </c>
      <c r="F34" s="1">
        <v>1</v>
      </c>
      <c r="G34" s="2">
        <v>5</v>
      </c>
      <c r="H34" s="18">
        <v>0</v>
      </c>
      <c r="I34" s="18" t="s">
        <v>81</v>
      </c>
      <c r="J34" s="16"/>
      <c r="K34" s="1" t="s">
        <v>250</v>
      </c>
      <c r="L34" s="4"/>
      <c r="M34" s="5"/>
    </row>
    <row r="35" spans="1:13" x14ac:dyDescent="0.2">
      <c r="A35" s="16"/>
      <c r="B35" s="17" t="s">
        <v>251</v>
      </c>
      <c r="C35" s="16"/>
      <c r="D35" s="17" t="s">
        <v>252</v>
      </c>
      <c r="E35" s="16" t="s">
        <v>115</v>
      </c>
      <c r="F35" s="1">
        <v>1</v>
      </c>
      <c r="G35" s="2">
        <v>5</v>
      </c>
      <c r="H35" s="18">
        <v>0</v>
      </c>
      <c r="I35" s="18" t="s">
        <v>81</v>
      </c>
      <c r="J35" s="16"/>
      <c r="K35" s="17" t="s">
        <v>253</v>
      </c>
      <c r="L35" s="4"/>
      <c r="M35" s="5"/>
    </row>
    <row r="36" spans="1:13" x14ac:dyDescent="0.2">
      <c r="B36" s="17" t="s">
        <v>254</v>
      </c>
      <c r="C36" s="16"/>
      <c r="D36" s="17" t="s">
        <v>255</v>
      </c>
      <c r="E36" s="16" t="s">
        <v>115</v>
      </c>
      <c r="F36" s="1">
        <v>1</v>
      </c>
      <c r="G36" s="2">
        <v>5</v>
      </c>
      <c r="H36" s="18">
        <v>0</v>
      </c>
      <c r="I36" s="18" t="s">
        <v>81</v>
      </c>
      <c r="J36" s="16"/>
      <c r="K36" s="17" t="s">
        <v>256</v>
      </c>
    </row>
    <row r="37" spans="1:13" s="1" customFormat="1" x14ac:dyDescent="0.2">
      <c r="B37" s="17" t="s">
        <v>257</v>
      </c>
      <c r="D37" s="17" t="s">
        <v>259</v>
      </c>
      <c r="E37" s="16" t="s">
        <v>115</v>
      </c>
      <c r="F37" s="16">
        <v>1</v>
      </c>
      <c r="G37" s="2">
        <v>5</v>
      </c>
      <c r="H37" s="2">
        <v>0</v>
      </c>
      <c r="I37" s="18" t="s">
        <v>81</v>
      </c>
      <c r="J37" s="4"/>
      <c r="K37" s="17" t="s">
        <v>258</v>
      </c>
      <c r="L37" s="4"/>
      <c r="M37" s="5"/>
    </row>
    <row r="38" spans="1:13" s="16" customFormat="1" x14ac:dyDescent="0.2">
      <c r="B38" s="1" t="s">
        <v>260</v>
      </c>
      <c r="D38" s="17" t="s">
        <v>263</v>
      </c>
      <c r="E38" s="16" t="s">
        <v>115</v>
      </c>
      <c r="F38" s="16">
        <v>1</v>
      </c>
      <c r="G38" s="2">
        <v>5</v>
      </c>
      <c r="H38" s="2">
        <v>10</v>
      </c>
      <c r="I38" s="23" t="s">
        <v>261</v>
      </c>
      <c r="J38" s="17" t="s">
        <v>262</v>
      </c>
      <c r="K38" s="1"/>
      <c r="L38" s="4"/>
      <c r="M38" s="5"/>
    </row>
    <row r="39" spans="1:13" s="16" customFormat="1" x14ac:dyDescent="0.2">
      <c r="B39" s="1" t="s">
        <v>264</v>
      </c>
      <c r="D39" s="17" t="s">
        <v>267</v>
      </c>
      <c r="E39" s="16" t="s">
        <v>115</v>
      </c>
      <c r="F39" s="16">
        <v>1</v>
      </c>
      <c r="G39" s="2">
        <v>10</v>
      </c>
      <c r="H39" s="2">
        <v>10</v>
      </c>
      <c r="I39" s="23" t="s">
        <v>265</v>
      </c>
      <c r="J39" s="17" t="s">
        <v>266</v>
      </c>
      <c r="K39" s="1"/>
      <c r="L39" s="4"/>
      <c r="M39" s="5"/>
    </row>
    <row r="40" spans="1:13" x14ac:dyDescent="0.2">
      <c r="A40" s="16"/>
      <c r="B40" s="17" t="s">
        <v>268</v>
      </c>
      <c r="C40" s="16"/>
      <c r="D40" s="17" t="s">
        <v>270</v>
      </c>
      <c r="E40" s="16" t="s">
        <v>115</v>
      </c>
      <c r="F40" s="1">
        <v>1</v>
      </c>
      <c r="G40" s="2">
        <v>5</v>
      </c>
      <c r="H40" s="18">
        <v>0</v>
      </c>
      <c r="I40" s="18" t="s">
        <v>81</v>
      </c>
      <c r="J40" s="16"/>
      <c r="K40" s="17" t="s">
        <v>269</v>
      </c>
      <c r="L40" s="4"/>
      <c r="M40" s="5"/>
    </row>
    <row r="41" spans="1:13" s="16" customFormat="1" x14ac:dyDescent="0.2">
      <c r="B41" s="17" t="s">
        <v>271</v>
      </c>
      <c r="D41" s="17" t="s">
        <v>274</v>
      </c>
      <c r="E41" s="16" t="s">
        <v>115</v>
      </c>
      <c r="F41" s="1">
        <v>1</v>
      </c>
      <c r="G41" s="2">
        <v>20</v>
      </c>
      <c r="H41" s="2">
        <v>15</v>
      </c>
      <c r="I41" s="24" t="s">
        <v>272</v>
      </c>
      <c r="J41" s="17" t="s">
        <v>273</v>
      </c>
      <c r="K41" s="1"/>
      <c r="L41" s="4"/>
      <c r="M41" s="5"/>
    </row>
    <row r="42" spans="1:13" s="16" customFormat="1" x14ac:dyDescent="0.2">
      <c r="B42" s="1" t="s">
        <v>275</v>
      </c>
      <c r="D42" s="17" t="s">
        <v>277</v>
      </c>
      <c r="E42" s="16" t="s">
        <v>115</v>
      </c>
      <c r="F42" s="16">
        <v>1</v>
      </c>
      <c r="G42" s="2">
        <v>5</v>
      </c>
      <c r="H42" s="2">
        <v>0</v>
      </c>
      <c r="I42" s="18" t="s">
        <v>81</v>
      </c>
      <c r="K42" s="1" t="s">
        <v>276</v>
      </c>
      <c r="L42" s="4"/>
      <c r="M42" s="5"/>
    </row>
    <row r="43" spans="1:13" s="16" customFormat="1" x14ac:dyDescent="0.2">
      <c r="B43" s="1" t="s">
        <v>278</v>
      </c>
      <c r="D43" s="17" t="s">
        <v>281</v>
      </c>
      <c r="E43" s="16" t="s">
        <v>115</v>
      </c>
      <c r="F43" s="16">
        <v>1</v>
      </c>
      <c r="G43" s="2">
        <v>5</v>
      </c>
      <c r="H43" s="2">
        <v>10</v>
      </c>
      <c r="I43" s="23" t="s">
        <v>279</v>
      </c>
      <c r="J43" s="17" t="s">
        <v>280</v>
      </c>
      <c r="K43" s="1"/>
      <c r="L43" s="4"/>
      <c r="M43" s="5"/>
    </row>
    <row r="44" spans="1:13" s="16" customFormat="1" x14ac:dyDescent="0.2">
      <c r="B44" s="1" t="s">
        <v>282</v>
      </c>
      <c r="D44" s="17" t="s">
        <v>285</v>
      </c>
      <c r="E44" s="16" t="s">
        <v>115</v>
      </c>
      <c r="F44" s="16">
        <v>1</v>
      </c>
      <c r="G44" s="2">
        <v>5</v>
      </c>
      <c r="H44" s="2">
        <v>10</v>
      </c>
      <c r="I44" s="23" t="s">
        <v>283</v>
      </c>
      <c r="J44" s="17" t="s">
        <v>284</v>
      </c>
      <c r="K44" s="1"/>
      <c r="L44" s="4"/>
      <c r="M44" s="5"/>
    </row>
    <row r="45" spans="1:13" s="16" customFormat="1" x14ac:dyDescent="0.2">
      <c r="B45" s="1" t="s">
        <v>286</v>
      </c>
      <c r="D45" s="17" t="s">
        <v>288</v>
      </c>
      <c r="E45" s="16" t="s">
        <v>115</v>
      </c>
      <c r="F45" s="16">
        <v>1</v>
      </c>
      <c r="G45" s="2">
        <v>5</v>
      </c>
      <c r="H45" s="2">
        <v>0</v>
      </c>
      <c r="I45" s="18" t="s">
        <v>81</v>
      </c>
      <c r="K45" s="1" t="s">
        <v>287</v>
      </c>
      <c r="L45" s="4"/>
      <c r="M45" s="5"/>
    </row>
    <row r="46" spans="1:13" s="16" customFormat="1" x14ac:dyDescent="0.2">
      <c r="B46" s="17" t="s">
        <v>289</v>
      </c>
      <c r="D46" s="17" t="s">
        <v>290</v>
      </c>
      <c r="E46" s="16" t="s">
        <v>115</v>
      </c>
      <c r="F46" s="16">
        <v>1</v>
      </c>
      <c r="G46" s="2">
        <v>5</v>
      </c>
      <c r="H46" s="2">
        <v>0</v>
      </c>
      <c r="I46" s="18" t="s">
        <v>81</v>
      </c>
      <c r="K46" s="17" t="s">
        <v>291</v>
      </c>
      <c r="L46" s="4"/>
      <c r="M46" s="5"/>
    </row>
    <row r="47" spans="1:13" x14ac:dyDescent="0.2">
      <c r="B47" s="17" t="s">
        <v>292</v>
      </c>
      <c r="C47" s="16"/>
      <c r="D47" s="17" t="s">
        <v>293</v>
      </c>
      <c r="E47" s="16" t="s">
        <v>115</v>
      </c>
      <c r="F47" s="16">
        <v>1</v>
      </c>
      <c r="G47" s="2">
        <v>5</v>
      </c>
      <c r="H47" s="2">
        <v>0</v>
      </c>
      <c r="I47" s="18" t="s">
        <v>81</v>
      </c>
      <c r="J47" s="16"/>
      <c r="K47" s="17" t="s">
        <v>294</v>
      </c>
    </row>
    <row r="50" spans="2:10" x14ac:dyDescent="0.2">
      <c r="B50" s="17" t="s">
        <v>296</v>
      </c>
      <c r="D50" s="17" t="s">
        <v>297</v>
      </c>
      <c r="F50" s="16">
        <v>1</v>
      </c>
      <c r="G50" s="2">
        <v>1.5</v>
      </c>
      <c r="H50" s="2">
        <v>3</v>
      </c>
      <c r="I50" s="16" t="s">
        <v>298</v>
      </c>
      <c r="J50" s="23" t="s">
        <v>295</v>
      </c>
    </row>
  </sheetData>
  <phoneticPr fontId="9" type="noConversion"/>
  <conditionalFormatting sqref="B20:B36">
    <cfRule type="duplicateValues" dxfId="4" priority="5"/>
  </conditionalFormatting>
  <conditionalFormatting sqref="B40">
    <cfRule type="duplicateValues" dxfId="3" priority="3"/>
  </conditionalFormatting>
  <conditionalFormatting sqref="B41">
    <cfRule type="duplicateValues" dxfId="2" priority="1"/>
  </conditionalFormatting>
  <conditionalFormatting sqref="K20:K24 K26:K36">
    <cfRule type="duplicateValues" dxfId="1" priority="4"/>
  </conditionalFormatting>
  <conditionalFormatting sqref="K40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F47-3C7B-457C-BEED-9917D5A322B0}">
  <dimension ref="A1:M27"/>
  <sheetViews>
    <sheetView workbookViewId="0">
      <selection activeCell="B6" sqref="B6:C14"/>
    </sheetView>
  </sheetViews>
  <sheetFormatPr defaultRowHeight="14.25" x14ac:dyDescent="0.2"/>
  <cols>
    <col min="2" max="2" width="23.75" customWidth="1"/>
    <col min="3" max="3" width="15.25" customWidth="1"/>
    <col min="4" max="4" width="39.625" customWidth="1"/>
    <col min="5" max="5" width="14.625" customWidth="1"/>
    <col min="9" max="9" width="38.625" customWidth="1"/>
    <col min="10" max="10" width="21.25" customWidth="1"/>
    <col min="11" max="11" width="26.625" customWidth="1"/>
  </cols>
  <sheetData>
    <row r="1" spans="1:13" s="11" customFormat="1" x14ac:dyDescent="0.2">
      <c r="A1" s="9" t="s">
        <v>0</v>
      </c>
      <c r="B1" s="9" t="s">
        <v>1</v>
      </c>
      <c r="C1" s="28"/>
      <c r="D1" s="28"/>
      <c r="E1" s="9" t="s">
        <v>114</v>
      </c>
      <c r="F1" s="9" t="s">
        <v>109</v>
      </c>
      <c r="G1" s="9" t="s">
        <v>2</v>
      </c>
      <c r="H1" s="9" t="s">
        <v>3</v>
      </c>
      <c r="I1" s="10" t="s">
        <v>4</v>
      </c>
      <c r="J1" s="9" t="s">
        <v>5</v>
      </c>
      <c r="K1" s="10" t="s">
        <v>55</v>
      </c>
      <c r="L1" s="8"/>
      <c r="M1" s="8"/>
    </row>
    <row r="2" spans="1:13" s="11" customFormat="1" x14ac:dyDescent="0.2">
      <c r="A2" s="9" t="s">
        <v>0</v>
      </c>
      <c r="B2" s="9"/>
      <c r="C2" s="28"/>
      <c r="D2" s="28"/>
      <c r="E2" s="9"/>
      <c r="F2" s="9"/>
      <c r="G2" s="9"/>
      <c r="H2" s="9"/>
      <c r="I2" s="10"/>
      <c r="J2" s="9"/>
      <c r="K2" s="9"/>
      <c r="L2" s="8"/>
      <c r="M2" s="8"/>
    </row>
    <row r="3" spans="1:13" s="14" customFormat="1" x14ac:dyDescent="0.2">
      <c r="A3" s="12" t="s">
        <v>6</v>
      </c>
      <c r="B3" s="12" t="s">
        <v>7</v>
      </c>
      <c r="C3" s="27"/>
      <c r="D3" s="27"/>
      <c r="E3" s="12" t="s">
        <v>113</v>
      </c>
      <c r="F3" s="12" t="s">
        <v>110</v>
      </c>
      <c r="G3" s="12" t="s">
        <v>8</v>
      </c>
      <c r="H3" s="12" t="s">
        <v>8</v>
      </c>
      <c r="I3" s="13" t="s">
        <v>80</v>
      </c>
      <c r="J3" s="12" t="s">
        <v>9</v>
      </c>
      <c r="K3" s="12" t="s">
        <v>10</v>
      </c>
      <c r="L3" s="7"/>
      <c r="M3" s="7"/>
    </row>
    <row r="4" spans="1:13" s="14" customFormat="1" x14ac:dyDescent="0.2">
      <c r="A4" s="12" t="s">
        <v>11</v>
      </c>
      <c r="B4" s="12"/>
      <c r="C4" s="27"/>
      <c r="D4" s="27"/>
      <c r="E4" s="12"/>
      <c r="F4" s="12"/>
      <c r="G4" s="12"/>
      <c r="H4" s="12"/>
      <c r="I4" s="12"/>
      <c r="J4" s="12"/>
      <c r="K4" s="12"/>
      <c r="L4" s="7"/>
      <c r="M4" s="7"/>
    </row>
    <row r="5" spans="1:13" s="11" customFormat="1" ht="58.5" customHeight="1" x14ac:dyDescent="0.2">
      <c r="A5" s="9" t="s">
        <v>12</v>
      </c>
      <c r="B5" s="9" t="s">
        <v>13</v>
      </c>
      <c r="C5" s="9" t="s">
        <v>14</v>
      </c>
      <c r="D5" s="9" t="s">
        <v>15</v>
      </c>
      <c r="E5" s="9" t="s">
        <v>112</v>
      </c>
      <c r="F5" s="9" t="s">
        <v>111</v>
      </c>
      <c r="G5" s="9" t="s">
        <v>16</v>
      </c>
      <c r="H5" s="9" t="s">
        <v>17</v>
      </c>
      <c r="I5" s="15" t="s">
        <v>46</v>
      </c>
      <c r="J5" s="9" t="s">
        <v>18</v>
      </c>
      <c r="K5" s="15" t="s">
        <v>19</v>
      </c>
      <c r="L5" s="6" t="s">
        <v>76</v>
      </c>
      <c r="M5" s="6" t="s">
        <v>76</v>
      </c>
    </row>
    <row r="6" spans="1:13" x14ac:dyDescent="0.2">
      <c r="B6" t="s">
        <v>190</v>
      </c>
      <c r="C6" s="25" t="s">
        <v>199</v>
      </c>
      <c r="D6" s="25" t="s">
        <v>200</v>
      </c>
      <c r="E6" s="16" t="s">
        <v>115</v>
      </c>
      <c r="F6" s="16">
        <v>1</v>
      </c>
      <c r="G6">
        <v>100</v>
      </c>
      <c r="H6">
        <f>VLOOKUP(L6,'[1]塔&amp;技能'!$A:$AH,10,FALSE)</f>
        <v>0</v>
      </c>
      <c r="I6" s="23" t="s">
        <v>225</v>
      </c>
      <c r="J6" t="s">
        <v>215</v>
      </c>
      <c r="K6" t="str">
        <f>IF(VLOOKUP(L6,[1]玩家技能!$A:$AU,5,FALSE)&lt;&gt;"","BuffAdd_SeeInvisible",IF(VLOOKUP(L6,[1]玩家技能!$A:$AU,6,FALSE)&lt;&gt;"","BuffAdd_TouchFly",""))</f>
        <v>BuffAdd_TouchFly</v>
      </c>
      <c r="L6" s="25" t="s">
        <v>199</v>
      </c>
    </row>
    <row r="7" spans="1:13" x14ac:dyDescent="0.2">
      <c r="B7" t="s">
        <v>191</v>
      </c>
      <c r="C7" s="25" t="s">
        <v>201</v>
      </c>
      <c r="D7" s="25" t="s">
        <v>202</v>
      </c>
      <c r="E7" s="16" t="s">
        <v>115</v>
      </c>
      <c r="F7" s="16">
        <v>1</v>
      </c>
      <c r="G7">
        <v>100</v>
      </c>
      <c r="H7">
        <f>VLOOKUP(L7,'[1]塔&amp;技能'!$A:$AH,10,FALSE)</f>
        <v>0</v>
      </c>
      <c r="I7" s="23" t="s">
        <v>225</v>
      </c>
      <c r="J7" t="s">
        <v>216</v>
      </c>
      <c r="K7" t="str">
        <f>IF(VLOOKUP(L7,[1]玩家技能!$A:$AU,5,FALSE)&lt;&gt;"","BuffAdd_SeeInvisible",IF(VLOOKUP(L7,[1]玩家技能!$A:$AU,6,FALSE)&lt;&gt;"","BuffAdd_TouchFly",""))</f>
        <v>BuffAdd_SeeInvisible</v>
      </c>
      <c r="L7" s="25" t="s">
        <v>201</v>
      </c>
    </row>
    <row r="8" spans="1:13" x14ac:dyDescent="0.2">
      <c r="B8" t="s">
        <v>192</v>
      </c>
      <c r="C8" s="25" t="s">
        <v>203</v>
      </c>
      <c r="D8" s="25" t="s">
        <v>204</v>
      </c>
      <c r="E8" s="16" t="s">
        <v>115</v>
      </c>
      <c r="F8" s="16">
        <v>1</v>
      </c>
      <c r="G8">
        <v>100</v>
      </c>
      <c r="H8">
        <f>VLOOKUP(L8,'[1]塔&amp;技能'!$A:$AH,10,FALSE)</f>
        <v>0</v>
      </c>
      <c r="I8" s="23" t="s">
        <v>225</v>
      </c>
      <c r="J8" t="s">
        <v>217</v>
      </c>
      <c r="K8" t="str">
        <f>IF(VLOOKUP(L8,[1]玩家技能!$A:$AU,5,FALSE)&lt;&gt;"","BuffAdd_SeeInvisible",IF(VLOOKUP(L8,[1]玩家技能!$A:$AU,6,FALSE)&lt;&gt;"","BuffAdd_TouchFly",""))</f>
        <v>BuffAdd_TouchFly</v>
      </c>
      <c r="L8" s="25" t="s">
        <v>203</v>
      </c>
    </row>
    <row r="9" spans="1:13" x14ac:dyDescent="0.2">
      <c r="B9" t="s">
        <v>193</v>
      </c>
      <c r="C9" s="25" t="s">
        <v>205</v>
      </c>
      <c r="D9" s="26" t="s">
        <v>227</v>
      </c>
      <c r="E9" s="16" t="s">
        <v>115</v>
      </c>
      <c r="F9" s="16">
        <v>1</v>
      </c>
      <c r="G9">
        <v>100</v>
      </c>
      <c r="H9">
        <f>VLOOKUP(L9,'[1]塔&amp;技能'!$A:$AH,10,FALSE)</f>
        <v>0</v>
      </c>
      <c r="I9" s="23" t="s">
        <v>225</v>
      </c>
      <c r="J9" t="s">
        <v>218</v>
      </c>
      <c r="K9" t="str">
        <f>IF(VLOOKUP(L9,[1]玩家技能!$A:$AU,5,FALSE)&lt;&gt;"","BuffAdd_SeeInvisible",IF(VLOOKUP(L9,[1]玩家技能!$A:$AU,6,FALSE)&lt;&gt;"","BuffAdd_TouchFly",""))</f>
        <v>BuffAdd_SeeInvisible</v>
      </c>
      <c r="L9" s="25" t="s">
        <v>205</v>
      </c>
    </row>
    <row r="10" spans="1:13" x14ac:dyDescent="0.2">
      <c r="B10" t="s">
        <v>194</v>
      </c>
      <c r="C10" s="25" t="s">
        <v>206</v>
      </c>
      <c r="D10" s="25" t="s">
        <v>207</v>
      </c>
      <c r="E10" s="16" t="s">
        <v>115</v>
      </c>
      <c r="F10" s="16">
        <v>1</v>
      </c>
      <c r="G10">
        <v>100</v>
      </c>
      <c r="H10">
        <f>VLOOKUP(L10,'[1]塔&amp;技能'!$A:$AH,10,FALSE)</f>
        <v>0</v>
      </c>
      <c r="I10" s="23" t="s">
        <v>225</v>
      </c>
      <c r="J10" t="s">
        <v>219</v>
      </c>
      <c r="K10" t="str">
        <f>IF(VLOOKUP(L10,[1]玩家技能!$A:$AU,5,FALSE)&lt;&gt;"","BuffAdd_SeeInvisible",IF(VLOOKUP(L10,[1]玩家技能!$A:$AU,6,FALSE)&lt;&gt;"","BuffAdd_TouchFly",""))</f>
        <v/>
      </c>
      <c r="L10" s="25" t="s">
        <v>206</v>
      </c>
    </row>
    <row r="11" spans="1:13" x14ac:dyDescent="0.2">
      <c r="B11" t="s">
        <v>195</v>
      </c>
      <c r="C11" s="26" t="s">
        <v>226</v>
      </c>
      <c r="D11" s="25" t="s">
        <v>208</v>
      </c>
      <c r="E11" s="16" t="s">
        <v>115</v>
      </c>
      <c r="F11" s="16">
        <v>1</v>
      </c>
      <c r="G11">
        <v>100</v>
      </c>
      <c r="H11">
        <f>VLOOKUP(L11,'[1]塔&amp;技能'!$A:$AH,10,FALSE)</f>
        <v>0</v>
      </c>
      <c r="I11" s="23" t="s">
        <v>225</v>
      </c>
      <c r="J11" t="s">
        <v>220</v>
      </c>
      <c r="K11" t="str">
        <f>IF(VLOOKUP(L11,[1]玩家技能!$A:$AU,5,FALSE)&lt;&gt;"","BuffAdd_SeeInvisible",IF(VLOOKUP(L11,[1]玩家技能!$A:$AU,6,FALSE)&lt;&gt;"","BuffAdd_TouchFly",""))</f>
        <v>BuffAdd_SeeInvisible</v>
      </c>
      <c r="L11" s="26" t="s">
        <v>226</v>
      </c>
    </row>
    <row r="12" spans="1:13" x14ac:dyDescent="0.2">
      <c r="B12" t="s">
        <v>196</v>
      </c>
      <c r="C12" s="25" t="s">
        <v>209</v>
      </c>
      <c r="D12" s="25" t="s">
        <v>210</v>
      </c>
      <c r="E12" s="16" t="s">
        <v>115</v>
      </c>
      <c r="F12" s="16">
        <v>1</v>
      </c>
      <c r="G12">
        <v>100</v>
      </c>
      <c r="H12">
        <f>VLOOKUP(L12,'[1]塔&amp;技能'!$A:$AH,10,FALSE)</f>
        <v>0</v>
      </c>
      <c r="I12" s="23" t="s">
        <v>225</v>
      </c>
      <c r="J12" t="s">
        <v>221</v>
      </c>
      <c r="K12" t="str">
        <f>IF(VLOOKUP(L12,[1]玩家技能!$A:$AU,5,FALSE)&lt;&gt;"","BuffAdd_SeeInvisible",IF(VLOOKUP(L12,[1]玩家技能!$A:$AU,6,FALSE)&lt;&gt;"","BuffAdd_TouchFly",""))</f>
        <v>BuffAdd_TouchFly</v>
      </c>
      <c r="L12" s="25" t="s">
        <v>209</v>
      </c>
    </row>
    <row r="13" spans="1:13" x14ac:dyDescent="0.2">
      <c r="B13" t="s">
        <v>197</v>
      </c>
      <c r="C13" s="25" t="s">
        <v>211</v>
      </c>
      <c r="D13" s="25" t="s">
        <v>212</v>
      </c>
      <c r="E13" s="16" t="s">
        <v>115</v>
      </c>
      <c r="F13" s="16">
        <v>1</v>
      </c>
      <c r="G13">
        <v>100</v>
      </c>
      <c r="H13">
        <f>VLOOKUP(L13,'[1]塔&amp;技能'!$A:$AH,10,FALSE)</f>
        <v>0</v>
      </c>
      <c r="I13" s="23" t="s">
        <v>225</v>
      </c>
      <c r="J13" t="s">
        <v>222</v>
      </c>
      <c r="K13" t="str">
        <f>IF(VLOOKUP(L13,[1]玩家技能!$A:$AU,5,FALSE)&lt;&gt;"","BuffAdd_SeeInvisible",IF(VLOOKUP(L13,[1]玩家技能!$A:$AU,6,FALSE)&lt;&gt;"","BuffAdd_TouchFly",""))</f>
        <v>BuffAdd_SeeInvisible</v>
      </c>
      <c r="L13" s="25" t="s">
        <v>211</v>
      </c>
    </row>
    <row r="14" spans="1:13" x14ac:dyDescent="0.2">
      <c r="B14" t="s">
        <v>198</v>
      </c>
      <c r="C14" s="25" t="s">
        <v>213</v>
      </c>
      <c r="D14" s="25" t="s">
        <v>214</v>
      </c>
      <c r="E14" s="16" t="s">
        <v>115</v>
      </c>
      <c r="F14" s="16">
        <v>1</v>
      </c>
      <c r="G14">
        <v>100</v>
      </c>
      <c r="H14">
        <f>VLOOKUP(L14,'[1]塔&amp;技能'!$A:$AH,10,FALSE)</f>
        <v>0</v>
      </c>
      <c r="I14" s="23" t="s">
        <v>225</v>
      </c>
      <c r="J14" t="s">
        <v>223</v>
      </c>
      <c r="K14" t="str">
        <f>IF(VLOOKUP(L14,[1]玩家技能!$A:$AU,5,FALSE)&lt;&gt;"","BuffAdd_SeeInvisible",IF(VLOOKUP(L14,[1]玩家技能!$A:$AU,6,FALSE)&lt;&gt;"","BuffAdd_TouchFly",""))</f>
        <v>BuffAdd_SeeInvisible</v>
      </c>
      <c r="L14" s="25" t="s">
        <v>213</v>
      </c>
    </row>
    <row r="16" spans="1:13" s="16" customFormat="1" x14ac:dyDescent="0.2">
      <c r="B16" s="16" t="s">
        <v>160</v>
      </c>
      <c r="C16" s="16" t="s">
        <v>161</v>
      </c>
      <c r="E16" s="16" t="s">
        <v>115</v>
      </c>
      <c r="F16" s="16">
        <v>1</v>
      </c>
      <c r="G16" s="16">
        <v>7.5</v>
      </c>
      <c r="H16" s="16">
        <v>1</v>
      </c>
      <c r="I16" s="16" t="s">
        <v>224</v>
      </c>
      <c r="J16" s="16" t="s">
        <v>184</v>
      </c>
      <c r="K16" s="1"/>
      <c r="L16" s="5"/>
      <c r="M16" s="4"/>
    </row>
    <row r="17" spans="2:13" s="16" customFormat="1" x14ac:dyDescent="0.2">
      <c r="B17" s="16" t="s">
        <v>162</v>
      </c>
      <c r="C17" s="16" t="s">
        <v>163</v>
      </c>
      <c r="E17" s="16" t="s">
        <v>115</v>
      </c>
      <c r="F17" s="16">
        <v>1</v>
      </c>
      <c r="G17" s="16">
        <v>7.5</v>
      </c>
      <c r="H17" s="16">
        <v>1</v>
      </c>
      <c r="I17" s="16" t="s">
        <v>224</v>
      </c>
      <c r="J17" s="16" t="s">
        <v>184</v>
      </c>
      <c r="K17" s="1"/>
      <c r="L17" s="5"/>
      <c r="M17" s="4"/>
    </row>
    <row r="18" spans="2:13" x14ac:dyDescent="0.2">
      <c r="B18" s="16" t="s">
        <v>164</v>
      </c>
      <c r="C18" s="16" t="s">
        <v>165</v>
      </c>
      <c r="E18" s="16" t="s">
        <v>115</v>
      </c>
      <c r="F18" s="16">
        <v>1</v>
      </c>
      <c r="G18" s="16">
        <v>7.5</v>
      </c>
      <c r="H18" s="16">
        <v>1</v>
      </c>
      <c r="I18" s="16" t="s">
        <v>224</v>
      </c>
      <c r="J18" s="16" t="s">
        <v>184</v>
      </c>
      <c r="K18" s="1"/>
    </row>
    <row r="19" spans="2:13" x14ac:dyDescent="0.2">
      <c r="B19" s="16" t="s">
        <v>166</v>
      </c>
      <c r="C19" s="16" t="s">
        <v>167</v>
      </c>
      <c r="E19" s="16" t="s">
        <v>115</v>
      </c>
      <c r="F19" s="16">
        <v>1</v>
      </c>
      <c r="G19" s="16">
        <v>9</v>
      </c>
      <c r="H19" s="16">
        <v>1</v>
      </c>
      <c r="I19" s="16" t="s">
        <v>225</v>
      </c>
      <c r="J19" s="16" t="s">
        <v>185</v>
      </c>
      <c r="K19" s="1"/>
    </row>
    <row r="20" spans="2:13" x14ac:dyDescent="0.2">
      <c r="B20" s="16" t="s">
        <v>168</v>
      </c>
      <c r="C20" s="16" t="s">
        <v>169</v>
      </c>
      <c r="E20" s="16" t="s">
        <v>115</v>
      </c>
      <c r="F20" s="16">
        <v>1</v>
      </c>
      <c r="G20" s="16">
        <v>9</v>
      </c>
      <c r="H20" s="16">
        <v>1</v>
      </c>
      <c r="I20" s="16" t="s">
        <v>225</v>
      </c>
      <c r="J20" s="16" t="s">
        <v>185</v>
      </c>
      <c r="K20" s="1"/>
    </row>
    <row r="21" spans="2:13" x14ac:dyDescent="0.2">
      <c r="B21" s="16" t="s">
        <v>170</v>
      </c>
      <c r="C21" s="16" t="s">
        <v>171</v>
      </c>
      <c r="E21" s="16" t="s">
        <v>115</v>
      </c>
      <c r="F21" s="16">
        <v>1</v>
      </c>
      <c r="G21" s="16">
        <v>9</v>
      </c>
      <c r="H21" s="16">
        <v>1</v>
      </c>
      <c r="I21" s="16" t="s">
        <v>225</v>
      </c>
      <c r="J21" s="16" t="s">
        <v>185</v>
      </c>
      <c r="K21" s="1"/>
    </row>
    <row r="22" spans="2:13" x14ac:dyDescent="0.2">
      <c r="B22" s="16" t="s">
        <v>172</v>
      </c>
      <c r="C22" s="16" t="s">
        <v>173</v>
      </c>
      <c r="E22" s="16" t="s">
        <v>115</v>
      </c>
      <c r="F22" s="16">
        <v>1</v>
      </c>
      <c r="G22" s="22">
        <v>9</v>
      </c>
      <c r="H22" s="18">
        <v>2</v>
      </c>
      <c r="I22" s="16" t="s">
        <v>186</v>
      </c>
      <c r="J22" s="16" t="s">
        <v>188</v>
      </c>
      <c r="K22" s="16"/>
    </row>
    <row r="23" spans="2:13" x14ac:dyDescent="0.2">
      <c r="B23" s="16" t="s">
        <v>174</v>
      </c>
      <c r="C23" s="16" t="s">
        <v>175</v>
      </c>
      <c r="E23" s="16" t="s">
        <v>115</v>
      </c>
      <c r="F23" s="16">
        <v>1</v>
      </c>
      <c r="G23" s="22">
        <v>9</v>
      </c>
      <c r="H23" s="18">
        <v>2</v>
      </c>
      <c r="I23" s="16" t="s">
        <v>186</v>
      </c>
      <c r="J23" s="16" t="s">
        <v>188</v>
      </c>
      <c r="K23" s="16"/>
    </row>
    <row r="24" spans="2:13" x14ac:dyDescent="0.2">
      <c r="B24" s="16" t="s">
        <v>176</v>
      </c>
      <c r="C24" s="16" t="s">
        <v>177</v>
      </c>
      <c r="E24" s="16" t="s">
        <v>115</v>
      </c>
      <c r="F24" s="16">
        <v>1</v>
      </c>
      <c r="G24" s="22">
        <v>9</v>
      </c>
      <c r="H24" s="18">
        <v>2</v>
      </c>
      <c r="I24" s="16" t="s">
        <v>186</v>
      </c>
      <c r="J24" s="16" t="s">
        <v>188</v>
      </c>
      <c r="K24" s="16"/>
    </row>
    <row r="25" spans="2:13" x14ac:dyDescent="0.2">
      <c r="B25" s="16" t="s">
        <v>178</v>
      </c>
      <c r="C25" s="16" t="s">
        <v>179</v>
      </c>
      <c r="E25" s="16" t="s">
        <v>115</v>
      </c>
      <c r="F25" s="16">
        <v>1</v>
      </c>
      <c r="G25" s="22">
        <v>9</v>
      </c>
      <c r="H25" s="18">
        <v>2</v>
      </c>
      <c r="I25" s="16" t="s">
        <v>187</v>
      </c>
      <c r="J25" s="16" t="s">
        <v>189</v>
      </c>
      <c r="K25" s="16"/>
    </row>
    <row r="26" spans="2:13" x14ac:dyDescent="0.2">
      <c r="B26" s="16" t="s">
        <v>180</v>
      </c>
      <c r="C26" s="16" t="s">
        <v>181</v>
      </c>
      <c r="E26" s="16" t="s">
        <v>115</v>
      </c>
      <c r="F26" s="16">
        <v>1</v>
      </c>
      <c r="G26" s="22">
        <v>9</v>
      </c>
      <c r="H26" s="18">
        <v>2</v>
      </c>
      <c r="I26" s="16" t="s">
        <v>187</v>
      </c>
      <c r="J26" s="16" t="s">
        <v>189</v>
      </c>
      <c r="K26" s="16"/>
    </row>
    <row r="27" spans="2:13" x14ac:dyDescent="0.2">
      <c r="B27" s="16" t="s">
        <v>182</v>
      </c>
      <c r="C27" s="16" t="s">
        <v>183</v>
      </c>
      <c r="E27" s="16" t="s">
        <v>115</v>
      </c>
      <c r="F27" s="16">
        <v>1</v>
      </c>
      <c r="G27" s="22">
        <v>9</v>
      </c>
      <c r="H27" s="18">
        <v>2</v>
      </c>
      <c r="I27" s="16" t="s">
        <v>187</v>
      </c>
      <c r="J27" s="16" t="s">
        <v>189</v>
      </c>
      <c r="K27" s="16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zoomScale="85" zoomScaleNormal="85" workbookViewId="0">
      <pane ySplit="5" topLeftCell="A6" activePane="bottomLeft" state="frozen"/>
      <selection pane="bottomLeft" activeCell="G14" sqref="G14"/>
    </sheetView>
  </sheetViews>
  <sheetFormatPr defaultColWidth="9" defaultRowHeight="14.25" x14ac:dyDescent="0.2"/>
  <cols>
    <col min="1" max="1" width="8.75" style="18" customWidth="1"/>
    <col min="2" max="2" width="22.75" style="18" customWidth="1"/>
    <col min="3" max="3" width="9" style="18" customWidth="1"/>
    <col min="4" max="5" width="19.75" style="18" customWidth="1"/>
    <col min="6" max="6" width="13.875" style="18" customWidth="1"/>
    <col min="7" max="7" width="16.5" style="18" customWidth="1"/>
    <col min="8" max="8" width="7.25" style="18" customWidth="1"/>
    <col min="9" max="9" width="32.75" style="18" customWidth="1"/>
    <col min="10" max="10" width="26.875" style="18" customWidth="1"/>
    <col min="11" max="11" width="26.75" style="18" customWidth="1"/>
    <col min="12" max="13" width="13" style="1" bestFit="1" customWidth="1"/>
    <col min="14" max="16384" width="9" style="18"/>
  </cols>
  <sheetData>
    <row r="1" spans="1:13" s="11" customFormat="1" x14ac:dyDescent="0.2">
      <c r="A1" s="9" t="s">
        <v>0</v>
      </c>
      <c r="B1" s="9" t="s">
        <v>1</v>
      </c>
      <c r="C1" s="28"/>
      <c r="D1" s="28"/>
      <c r="E1" s="9" t="s">
        <v>114</v>
      </c>
      <c r="F1" s="9" t="s">
        <v>109</v>
      </c>
      <c r="G1" s="9" t="s">
        <v>2</v>
      </c>
      <c r="H1" s="9" t="s">
        <v>3</v>
      </c>
      <c r="I1" s="10" t="s">
        <v>4</v>
      </c>
      <c r="J1" s="9" t="s">
        <v>5</v>
      </c>
      <c r="K1" s="10" t="s">
        <v>55</v>
      </c>
      <c r="L1" s="8"/>
      <c r="M1" s="8"/>
    </row>
    <row r="2" spans="1:13" s="11" customFormat="1" x14ac:dyDescent="0.2">
      <c r="A2" s="9" t="s">
        <v>0</v>
      </c>
      <c r="B2" s="9"/>
      <c r="C2" s="28"/>
      <c r="D2" s="28"/>
      <c r="E2" s="9"/>
      <c r="F2" s="9"/>
      <c r="G2" s="9"/>
      <c r="H2" s="9"/>
      <c r="I2" s="10"/>
      <c r="J2" s="9"/>
      <c r="K2" s="9"/>
      <c r="L2" s="8"/>
      <c r="M2" s="8"/>
    </row>
    <row r="3" spans="1:13" s="14" customFormat="1" x14ac:dyDescent="0.2">
      <c r="A3" s="12" t="s">
        <v>6</v>
      </c>
      <c r="B3" s="12" t="s">
        <v>7</v>
      </c>
      <c r="C3" s="27"/>
      <c r="D3" s="27"/>
      <c r="E3" s="12" t="s">
        <v>113</v>
      </c>
      <c r="F3" s="12" t="s">
        <v>110</v>
      </c>
      <c r="G3" s="12" t="s">
        <v>8</v>
      </c>
      <c r="H3" s="12" t="s">
        <v>8</v>
      </c>
      <c r="I3" s="13" t="s">
        <v>80</v>
      </c>
      <c r="J3" s="12" t="s">
        <v>9</v>
      </c>
      <c r="K3" s="12" t="s">
        <v>10</v>
      </c>
      <c r="L3" s="7"/>
      <c r="M3" s="7"/>
    </row>
    <row r="4" spans="1:13" s="14" customFormat="1" x14ac:dyDescent="0.2">
      <c r="A4" s="12" t="s">
        <v>11</v>
      </c>
      <c r="B4" s="12"/>
      <c r="C4" s="27"/>
      <c r="D4" s="27"/>
      <c r="E4" s="12"/>
      <c r="F4" s="12"/>
      <c r="G4" s="12"/>
      <c r="H4" s="12"/>
      <c r="I4" s="12"/>
      <c r="J4" s="12"/>
      <c r="K4" s="12"/>
      <c r="L4" s="7"/>
      <c r="M4" s="7"/>
    </row>
    <row r="5" spans="1:13" s="11" customFormat="1" ht="58.5" customHeight="1" x14ac:dyDescent="0.2">
      <c r="A5" s="9" t="s">
        <v>12</v>
      </c>
      <c r="B5" s="9" t="s">
        <v>13</v>
      </c>
      <c r="C5" s="9" t="s">
        <v>14</v>
      </c>
      <c r="D5" s="9" t="s">
        <v>15</v>
      </c>
      <c r="E5" s="9" t="s">
        <v>112</v>
      </c>
      <c r="F5" s="9" t="s">
        <v>111</v>
      </c>
      <c r="G5" s="9" t="s">
        <v>16</v>
      </c>
      <c r="H5" s="9" t="s">
        <v>17</v>
      </c>
      <c r="I5" s="15" t="s">
        <v>46</v>
      </c>
      <c r="J5" s="9" t="s">
        <v>18</v>
      </c>
      <c r="K5" s="15" t="s">
        <v>19</v>
      </c>
      <c r="L5" s="6" t="s">
        <v>76</v>
      </c>
      <c r="M5" s="6" t="s">
        <v>76</v>
      </c>
    </row>
    <row r="6" spans="1:13" x14ac:dyDescent="0.2">
      <c r="B6" s="18" t="s">
        <v>56</v>
      </c>
      <c r="C6" s="16" t="s">
        <v>20</v>
      </c>
      <c r="D6" s="16"/>
      <c r="E6" s="16" t="s">
        <v>115</v>
      </c>
      <c r="F6" s="16">
        <v>1</v>
      </c>
      <c r="G6" s="18">
        <v>10</v>
      </c>
      <c r="H6" s="18">
        <v>4</v>
      </c>
      <c r="I6" s="16" t="s">
        <v>82</v>
      </c>
      <c r="J6" s="16" t="s">
        <v>21</v>
      </c>
      <c r="K6" s="16"/>
      <c r="L6" s="4"/>
      <c r="M6" s="4"/>
    </row>
    <row r="7" spans="1:13" x14ac:dyDescent="0.2">
      <c r="B7" s="18" t="s">
        <v>57</v>
      </c>
      <c r="C7" s="16" t="s">
        <v>22</v>
      </c>
      <c r="D7" s="16"/>
      <c r="E7" s="16" t="s">
        <v>115</v>
      </c>
      <c r="F7" s="16">
        <v>1</v>
      </c>
      <c r="G7" s="18">
        <v>10</v>
      </c>
      <c r="H7" s="18">
        <v>8</v>
      </c>
      <c r="I7" s="16" t="s">
        <v>81</v>
      </c>
      <c r="J7" s="16" t="s">
        <v>23</v>
      </c>
      <c r="K7" s="16"/>
      <c r="L7" s="4"/>
      <c r="M7" s="4"/>
    </row>
    <row r="8" spans="1:13" x14ac:dyDescent="0.2">
      <c r="B8" s="18" t="s">
        <v>58</v>
      </c>
      <c r="C8" s="16" t="s">
        <v>24</v>
      </c>
      <c r="D8" s="16"/>
      <c r="E8" s="16" t="s">
        <v>115</v>
      </c>
      <c r="F8" s="16">
        <v>1</v>
      </c>
      <c r="G8" s="18">
        <v>10</v>
      </c>
      <c r="H8" s="18">
        <v>4</v>
      </c>
      <c r="I8" s="16" t="s">
        <v>81</v>
      </c>
      <c r="J8" s="16" t="s">
        <v>21</v>
      </c>
      <c r="K8" s="16"/>
      <c r="L8" s="4"/>
      <c r="M8" s="4"/>
    </row>
    <row r="9" spans="1:13" x14ac:dyDescent="0.2">
      <c r="B9" s="18" t="s">
        <v>59</v>
      </c>
      <c r="C9" s="16" t="s">
        <v>20</v>
      </c>
      <c r="D9" s="16"/>
      <c r="E9" s="16" t="s">
        <v>115</v>
      </c>
      <c r="F9" s="16">
        <v>1</v>
      </c>
      <c r="G9" s="18">
        <v>10</v>
      </c>
      <c r="H9" s="18">
        <v>1</v>
      </c>
      <c r="I9" s="16" t="s">
        <v>82</v>
      </c>
      <c r="J9" s="16" t="s">
        <v>25</v>
      </c>
      <c r="K9" s="16"/>
      <c r="L9" s="4"/>
      <c r="M9" s="4"/>
    </row>
    <row r="10" spans="1:13" x14ac:dyDescent="0.2">
      <c r="B10" s="18" t="s">
        <v>60</v>
      </c>
      <c r="C10" s="16" t="s">
        <v>20</v>
      </c>
      <c r="D10" s="16"/>
      <c r="E10" s="16" t="s">
        <v>115</v>
      </c>
      <c r="F10" s="16">
        <v>1</v>
      </c>
      <c r="G10" s="18">
        <v>10</v>
      </c>
      <c r="H10" s="18">
        <v>1</v>
      </c>
      <c r="I10" s="16" t="s">
        <v>82</v>
      </c>
      <c r="J10" s="16" t="s">
        <v>26</v>
      </c>
      <c r="K10" s="16"/>
      <c r="L10" s="4"/>
      <c r="M10" s="4"/>
    </row>
    <row r="11" spans="1:13" x14ac:dyDescent="0.2">
      <c r="B11" s="18" t="s">
        <v>61</v>
      </c>
      <c r="C11" s="16" t="s">
        <v>20</v>
      </c>
      <c r="D11" s="16"/>
      <c r="E11" s="16" t="s">
        <v>115</v>
      </c>
      <c r="F11" s="16">
        <v>1</v>
      </c>
      <c r="G11" s="18">
        <v>10</v>
      </c>
      <c r="H11" s="18">
        <v>1</v>
      </c>
      <c r="I11" s="16" t="s">
        <v>81</v>
      </c>
      <c r="J11" s="16"/>
      <c r="K11" s="16" t="s">
        <v>27</v>
      </c>
      <c r="L11" s="4"/>
      <c r="M11" s="4"/>
    </row>
    <row r="12" spans="1:13" x14ac:dyDescent="0.2">
      <c r="B12" s="18" t="s">
        <v>62</v>
      </c>
      <c r="C12" s="16"/>
      <c r="D12" s="16"/>
      <c r="E12" s="16" t="s">
        <v>115</v>
      </c>
      <c r="F12" s="16">
        <v>1</v>
      </c>
      <c r="G12" s="18">
        <v>10</v>
      </c>
      <c r="H12" s="18">
        <v>1</v>
      </c>
      <c r="I12" s="16" t="s">
        <v>82</v>
      </c>
      <c r="J12" s="16" t="s">
        <v>28</v>
      </c>
      <c r="K12" s="17" t="s">
        <v>52</v>
      </c>
      <c r="L12" s="4"/>
      <c r="M12" s="4"/>
    </row>
    <row r="13" spans="1:13" x14ac:dyDescent="0.2">
      <c r="B13" s="18" t="s">
        <v>63</v>
      </c>
      <c r="C13" s="16"/>
      <c r="D13" s="16"/>
      <c r="E13" s="16" t="s">
        <v>115</v>
      </c>
      <c r="F13" s="16">
        <v>1</v>
      </c>
      <c r="G13" s="18">
        <v>10</v>
      </c>
      <c r="H13" s="18">
        <v>1</v>
      </c>
      <c r="I13" s="16" t="s">
        <v>82</v>
      </c>
      <c r="J13" s="16" t="s">
        <v>29</v>
      </c>
      <c r="L13" s="4"/>
      <c r="M13" s="4"/>
    </row>
    <row r="14" spans="1:13" x14ac:dyDescent="0.2">
      <c r="B14" s="18" t="s">
        <v>64</v>
      </c>
      <c r="C14" s="16"/>
      <c r="D14" s="16"/>
      <c r="E14" s="16" t="s">
        <v>115</v>
      </c>
      <c r="F14" s="16">
        <v>1</v>
      </c>
      <c r="G14" s="18">
        <v>10</v>
      </c>
      <c r="H14" s="18">
        <v>1</v>
      </c>
      <c r="I14" s="16" t="s">
        <v>82</v>
      </c>
      <c r="J14" s="16" t="s">
        <v>30</v>
      </c>
      <c r="K14" s="16"/>
      <c r="L14" s="2"/>
      <c r="M14" s="2"/>
    </row>
    <row r="15" spans="1:13" x14ac:dyDescent="0.2">
      <c r="B15" s="18" t="s">
        <v>65</v>
      </c>
      <c r="C15" s="16"/>
      <c r="D15" s="16"/>
      <c r="E15" s="16" t="s">
        <v>115</v>
      </c>
      <c r="F15" s="16">
        <v>1</v>
      </c>
      <c r="G15" s="18">
        <v>10</v>
      </c>
      <c r="H15" s="18">
        <v>1</v>
      </c>
      <c r="I15" s="16" t="s">
        <v>82</v>
      </c>
      <c r="J15" s="16" t="s">
        <v>31</v>
      </c>
      <c r="K15" s="16"/>
      <c r="L15" s="2"/>
      <c r="M15" s="2"/>
    </row>
    <row r="16" spans="1:13" x14ac:dyDescent="0.2">
      <c r="B16" s="18" t="s">
        <v>66</v>
      </c>
      <c r="C16" s="16"/>
      <c r="D16" s="16"/>
      <c r="E16" s="16" t="s">
        <v>115</v>
      </c>
      <c r="F16" s="16">
        <v>1</v>
      </c>
      <c r="G16" s="18">
        <v>10</v>
      </c>
      <c r="H16" s="18">
        <v>1</v>
      </c>
      <c r="I16" s="16" t="s">
        <v>82</v>
      </c>
      <c r="J16" s="16" t="s">
        <v>32</v>
      </c>
      <c r="K16" s="16"/>
      <c r="L16" s="2"/>
      <c r="M16" s="2"/>
    </row>
    <row r="17" spans="1:13" x14ac:dyDescent="0.2">
      <c r="B17" s="18" t="s">
        <v>67</v>
      </c>
      <c r="C17" s="16" t="s">
        <v>33</v>
      </c>
      <c r="D17" s="16" t="s">
        <v>34</v>
      </c>
      <c r="E17" s="16" t="s">
        <v>115</v>
      </c>
      <c r="F17" s="16">
        <v>1</v>
      </c>
      <c r="G17" s="18">
        <v>10</v>
      </c>
      <c r="H17" s="18">
        <v>0.5</v>
      </c>
      <c r="I17" s="16" t="s">
        <v>82</v>
      </c>
      <c r="J17" s="18" t="s">
        <v>35</v>
      </c>
      <c r="K17" s="16" t="s">
        <v>36</v>
      </c>
      <c r="L17" s="2"/>
      <c r="M17" s="2"/>
    </row>
    <row r="18" spans="1:13" x14ac:dyDescent="0.2">
      <c r="C18" s="16"/>
      <c r="D18" s="16"/>
      <c r="E18" s="16"/>
      <c r="F18" s="16"/>
      <c r="I18" s="16"/>
      <c r="L18" s="2"/>
      <c r="M18" s="2"/>
    </row>
    <row r="19" spans="1:13" x14ac:dyDescent="0.2">
      <c r="B19" s="18" t="s">
        <v>68</v>
      </c>
      <c r="C19" s="16" t="s">
        <v>53</v>
      </c>
      <c r="D19" s="16"/>
      <c r="E19" s="16" t="s">
        <v>115</v>
      </c>
      <c r="F19" s="16">
        <v>1</v>
      </c>
      <c r="G19" s="18">
        <v>5</v>
      </c>
      <c r="H19" s="18">
        <v>1</v>
      </c>
      <c r="I19" s="16" t="s">
        <v>81</v>
      </c>
      <c r="J19" s="16"/>
      <c r="K19" s="16" t="s">
        <v>54</v>
      </c>
      <c r="L19" s="2"/>
      <c r="M19" s="2"/>
    </row>
    <row r="20" spans="1:13" s="19" customFormat="1" x14ac:dyDescent="0.2">
      <c r="B20" s="19" t="s">
        <v>69</v>
      </c>
      <c r="C20" s="20" t="s">
        <v>37</v>
      </c>
      <c r="D20" s="20" t="s">
        <v>38</v>
      </c>
      <c r="E20" s="16" t="s">
        <v>115</v>
      </c>
      <c r="F20" s="16">
        <v>1</v>
      </c>
      <c r="G20" s="19">
        <v>5</v>
      </c>
      <c r="H20" s="19">
        <v>4</v>
      </c>
      <c r="I20" s="20" t="s">
        <v>81</v>
      </c>
      <c r="K20" s="20" t="s">
        <v>39</v>
      </c>
      <c r="L20" s="2"/>
      <c r="M20" s="2"/>
    </row>
    <row r="21" spans="1:13" s="19" customFormat="1" x14ac:dyDescent="0.2">
      <c r="B21" s="19" t="s">
        <v>70</v>
      </c>
      <c r="C21" s="20" t="s">
        <v>37</v>
      </c>
      <c r="D21" s="20" t="s">
        <v>38</v>
      </c>
      <c r="E21" s="16" t="s">
        <v>115</v>
      </c>
      <c r="F21" s="16">
        <v>1</v>
      </c>
      <c r="G21" s="19">
        <v>5</v>
      </c>
      <c r="H21" s="19">
        <v>4</v>
      </c>
      <c r="I21" s="20" t="s">
        <v>81</v>
      </c>
      <c r="K21" s="20" t="s">
        <v>40</v>
      </c>
      <c r="L21" s="2"/>
      <c r="M21" s="2"/>
    </row>
    <row r="22" spans="1:13" s="19" customFormat="1" x14ac:dyDescent="0.2">
      <c r="B22" s="19" t="s">
        <v>71</v>
      </c>
      <c r="C22" s="20" t="s">
        <v>37</v>
      </c>
      <c r="D22" s="20" t="s">
        <v>38</v>
      </c>
      <c r="E22" s="16" t="s">
        <v>115</v>
      </c>
      <c r="F22" s="16">
        <v>1</v>
      </c>
      <c r="G22" s="19">
        <v>5</v>
      </c>
      <c r="H22" s="19">
        <v>4</v>
      </c>
      <c r="I22" s="20" t="s">
        <v>81</v>
      </c>
      <c r="K22" s="20" t="s">
        <v>41</v>
      </c>
      <c r="L22" s="2"/>
      <c r="M22" s="2"/>
    </row>
    <row r="23" spans="1:13" x14ac:dyDescent="0.2">
      <c r="B23" s="18" t="s">
        <v>72</v>
      </c>
      <c r="C23" s="16" t="s">
        <v>42</v>
      </c>
      <c r="D23" s="16" t="s">
        <v>42</v>
      </c>
      <c r="E23" s="16" t="s">
        <v>115</v>
      </c>
      <c r="F23" s="16">
        <v>1</v>
      </c>
      <c r="G23" s="18">
        <v>10</v>
      </c>
      <c r="H23" s="18">
        <v>8</v>
      </c>
      <c r="I23" s="16" t="s">
        <v>81</v>
      </c>
      <c r="K23" s="16" t="s">
        <v>43</v>
      </c>
      <c r="L23" s="2"/>
      <c r="M23" s="2"/>
    </row>
    <row r="24" spans="1:13" x14ac:dyDescent="0.2">
      <c r="B24" s="18" t="s">
        <v>73</v>
      </c>
      <c r="C24" s="16" t="s">
        <v>44</v>
      </c>
      <c r="D24" s="16" t="s">
        <v>44</v>
      </c>
      <c r="E24" s="16" t="s">
        <v>115</v>
      </c>
      <c r="F24" s="16">
        <v>1</v>
      </c>
      <c r="G24" s="18">
        <v>10</v>
      </c>
      <c r="H24" s="18">
        <v>8</v>
      </c>
      <c r="I24" s="16" t="s">
        <v>81</v>
      </c>
      <c r="J24" s="16"/>
      <c r="K24" s="16" t="s">
        <v>45</v>
      </c>
    </row>
    <row r="25" spans="1:13" x14ac:dyDescent="0.2">
      <c r="C25" s="16"/>
      <c r="D25" s="16"/>
      <c r="E25" s="16"/>
      <c r="F25" s="16"/>
      <c r="I25" s="16"/>
      <c r="J25" s="16"/>
      <c r="K25" s="16"/>
    </row>
    <row r="26" spans="1:13" customFormat="1" x14ac:dyDescent="0.2">
      <c r="A26" s="25"/>
      <c r="B26" s="26" t="s">
        <v>575</v>
      </c>
      <c r="D26" s="26" t="s">
        <v>574</v>
      </c>
      <c r="F26">
        <v>1</v>
      </c>
      <c r="G26">
        <v>20</v>
      </c>
      <c r="H26">
        <v>0</v>
      </c>
      <c r="I26" s="16" t="s">
        <v>577</v>
      </c>
      <c r="J26" s="16"/>
      <c r="K26" s="26" t="s">
        <v>576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防御塔</vt:lpstr>
      <vt:lpstr>怪物</vt:lpstr>
      <vt:lpstr>player技能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