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1048305A-ABB9-4244-B283-87AF8C09B5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技能消耗配置表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6" i="1"/>
  <c r="G7" i="1"/>
  <c r="G8" i="1"/>
  <c r="G9" i="1"/>
  <c r="G10" i="1"/>
  <c r="G11" i="1"/>
  <c r="G12" i="1"/>
  <c r="G13" i="1"/>
  <c r="G14" i="1"/>
  <c r="G6" i="1"/>
  <c r="F7" i="1"/>
  <c r="F8" i="1"/>
  <c r="F9" i="1"/>
  <c r="F10" i="1"/>
  <c r="F11" i="1"/>
  <c r="F12" i="1"/>
  <c r="F13" i="1"/>
  <c r="F14" i="1"/>
  <c r="F6" i="1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<sst xmlns="http://schemas.openxmlformats.org/spreadsheetml/2006/main" count="57" uniqueCount="53">
  <si>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</si>
  <si>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</si>
  <si>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</si>
  <si>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float</t>
  </si>
  <si>
    <t>##group</t>
  </si>
  <si>
    <t>##</t>
  </si>
  <si>
    <t>这是id</t>
  </si>
  <si>
    <t>int</t>
    <phoneticPr fontId="4" type="noConversion"/>
  </si>
  <si>
    <t>totalEnergy</t>
    <phoneticPr fontId="4" type="noConversion"/>
  </si>
  <si>
    <t>consumeEnergy</t>
    <phoneticPr fontId="4" type="noConversion"/>
  </si>
  <si>
    <t>consumeCommonEnergy</t>
    <phoneticPr fontId="4" type="noConversion"/>
  </si>
  <si>
    <t>restoreEnergyByTime</t>
    <phoneticPr fontId="4" type="noConversion"/>
  </si>
  <si>
    <t>restoreEnergyByWave</t>
    <phoneticPr fontId="4" type="noConversion"/>
  </si>
  <si>
    <t>float</t>
    <phoneticPr fontId="4" type="noConversion"/>
  </si>
  <si>
    <t>技能本身总能量点</t>
    <phoneticPr fontId="4" type="noConversion"/>
  </si>
  <si>
    <t>消耗能量点</t>
    <phoneticPr fontId="4" type="noConversion"/>
  </si>
  <si>
    <t>恢复能量点(每秒)</t>
    <phoneticPr fontId="4" type="noConversion"/>
  </si>
  <si>
    <t>恢复能量点(每回合)</t>
    <phoneticPr fontId="4" type="noConversion"/>
  </si>
  <si>
    <t>PlayerManualSkill_1_1</t>
    <phoneticPr fontId="4" type="noConversion"/>
  </si>
  <si>
    <t>PlayerManualSkill_1_2</t>
  </si>
  <si>
    <t>PlayerManualSkill_1_3</t>
  </si>
  <si>
    <t>PlayerManualSkill_2_1</t>
    <phoneticPr fontId="4" type="noConversion"/>
  </si>
  <si>
    <t>PlayerManualSkill_2_2</t>
  </si>
  <si>
    <t>PlayerManualSkill_2_3</t>
  </si>
  <si>
    <t>PlayerManualSkill_3_1</t>
    <phoneticPr fontId="4" type="noConversion"/>
  </si>
  <si>
    <t>PlayerManualSkill_3_2</t>
  </si>
  <si>
    <t>PlayerManualSkill_3_3</t>
  </si>
  <si>
    <t>PlayerManualSkill_4_1</t>
    <phoneticPr fontId="4" type="noConversion"/>
  </si>
  <si>
    <t>PlayerManualSkill_4_2</t>
  </si>
  <si>
    <t>PlayerManualSkill_4_3</t>
  </si>
  <si>
    <t>string#ref=SkillCfgCategory</t>
    <phoneticPr fontId="4" type="noConversion"/>
  </si>
  <si>
    <t>消耗通用能量点</t>
    <phoneticPr fontId="4" type="noConversion"/>
  </si>
  <si>
    <t>PlayerSkill_BreakArmor</t>
  </si>
  <si>
    <t>PlayerSkill_IceBind</t>
    <phoneticPr fontId="4" type="noConversion"/>
  </si>
  <si>
    <t>PlayerSkill_TimeBarrier</t>
    <phoneticPr fontId="4" type="noConversion"/>
  </si>
  <si>
    <t>PlayerSkill_PurifyWater</t>
    <phoneticPr fontId="4" type="noConversion"/>
  </si>
  <si>
    <t>PlayerSkill_Enhance</t>
    <phoneticPr fontId="4" type="noConversion"/>
  </si>
  <si>
    <t>PlayerSkill_Silence</t>
    <phoneticPr fontId="4" type="noConversion"/>
  </si>
  <si>
    <t>PlayerSkill_GoblinSummon</t>
  </si>
  <si>
    <t>PlayerSkill_Hellfire</t>
    <phoneticPr fontId="4" type="noConversion"/>
  </si>
  <si>
    <t>PlayerSkill_Blackhole</t>
    <phoneticPr fontId="4" type="noConversion"/>
  </si>
  <si>
    <t>填充满能量需要花费钻石</t>
    <phoneticPr fontId="4" type="noConversion"/>
  </si>
  <si>
    <t>ResetFullEnergyByCostDiamond</t>
    <phoneticPr fontId="4" type="noConversion"/>
  </si>
  <si>
    <t>破甲弹</t>
    <phoneticPr fontId="4" type="noConversion"/>
  </si>
  <si>
    <t>冰霜漩涡</t>
    <phoneticPr fontId="4" type="noConversion"/>
  </si>
  <si>
    <t>时空结界</t>
    <phoneticPr fontId="4" type="noConversion"/>
  </si>
  <si>
    <t>净化药水</t>
    <phoneticPr fontId="4" type="noConversion"/>
  </si>
  <si>
    <t>强化子弹</t>
    <phoneticPr fontId="4" type="noConversion"/>
  </si>
  <si>
    <t>雷电领域</t>
    <phoneticPr fontId="4" type="noConversion"/>
  </si>
  <si>
    <t>哥布林召唤</t>
    <phoneticPr fontId="4" type="noConversion"/>
  </si>
  <si>
    <t>地狱烈焰</t>
    <phoneticPr fontId="4" type="noConversion"/>
  </si>
  <si>
    <t>黑洞</t>
    <phoneticPr fontId="4" type="noConversion"/>
  </si>
  <si>
    <t>辅助字段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</si>
</sst>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6">
    <cellStyle name="差" xfId="2" builtinId="27"/>
    <cellStyle name="差 3" xfId="5" xr:uid="{562222E6-B1B8-4F59-AC01-AF34A6F74915}"/>
    <cellStyle name="常规" xfId="0" builtinId="0"/>
    <cellStyle name="常规 3" xfId="3" xr:uid="{12966A7E-07BD-4C7C-8299-BDD4BD7B54DE}"/>
    <cellStyle name="好" xfId="1" builtinId="26"/>
    <cellStyle name="好 3" xfId="4" xr:uid="{D60E7979-F8FA-4303-AA39-FFECF15494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</sheetNames>
    <sheetDataSet>
      <sheetData sheetId="0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</row>
        <row r="2">
          <cell r="A2" t="str">
            <v>名称</v>
          </cell>
          <cell r="B2" t="str">
            <v>描述</v>
          </cell>
          <cell r="C2" t="str">
            <v>单体/群体</v>
          </cell>
          <cell r="D2" t="str">
            <v>属性</v>
          </cell>
          <cell r="E2" t="str">
            <v>检测隐身？</v>
          </cell>
          <cell r="F2" t="str">
            <v>检测飞行？</v>
          </cell>
          <cell r="G2" t="str">
            <v>天赋1_1</v>
          </cell>
          <cell r="H2" t="str">
            <v>参数</v>
          </cell>
          <cell r="I2" t="str">
            <v>天赋1_2</v>
          </cell>
          <cell r="J2" t="str">
            <v>参数</v>
          </cell>
          <cell r="K2" t="str">
            <v>天赋2_1</v>
          </cell>
          <cell r="L2" t="str">
            <v>参数</v>
          </cell>
          <cell r="M2" t="str">
            <v>天赋2_2</v>
          </cell>
          <cell r="N2" t="str">
            <v>参数</v>
          </cell>
          <cell r="O2" t="str">
            <v>天赋3_1</v>
          </cell>
          <cell r="P2" t="str">
            <v>参数</v>
          </cell>
          <cell r="Q2" t="str">
            <v>天赋3_2</v>
          </cell>
          <cell r="R2" t="str">
            <v>参数</v>
          </cell>
          <cell r="S2" t="str">
            <v>天赋4_1</v>
          </cell>
          <cell r="T2" t="str">
            <v>参数</v>
          </cell>
          <cell r="U2" t="str">
            <v>天赋4_2</v>
          </cell>
          <cell r="V2" t="str">
            <v>参数</v>
          </cell>
          <cell r="W2" t="str">
            <v>价格</v>
          </cell>
          <cell r="X2" t="str">
            <v>升2级耗卡</v>
          </cell>
          <cell r="Y2" t="str">
            <v>升3级耗卡</v>
          </cell>
          <cell r="Z2" t="str">
            <v>升4级耗卡</v>
          </cell>
          <cell r="AA2" t="str">
            <v>升5级耗卡</v>
          </cell>
          <cell r="AB2" t="str">
            <v>升2级金币</v>
          </cell>
          <cell r="AC2" t="str">
            <v>升3级金币</v>
          </cell>
          <cell r="AD2" t="str">
            <v>升4级金币</v>
          </cell>
          <cell r="AE2" t="str">
            <v>升5级金币</v>
          </cell>
          <cell r="AF2" t="str">
            <v>攻击</v>
          </cell>
          <cell r="AG2" t="str">
            <v>能量点</v>
          </cell>
          <cell r="AH2" t="str">
            <v>cd（秒）</v>
          </cell>
          <cell r="AI2" t="str">
            <v>cd（回合）</v>
          </cell>
          <cell r="AJ2" t="str">
            <v>伤害范围</v>
          </cell>
          <cell r="AK2" t="str">
            <v>特殊属性1</v>
          </cell>
          <cell r="AL2" t="str">
            <v>参数</v>
          </cell>
          <cell r="AM2" t="str">
            <v>特殊属性2</v>
          </cell>
          <cell r="AN2" t="str">
            <v>参数</v>
          </cell>
          <cell r="AO2" t="str">
            <v>特殊属性3</v>
          </cell>
          <cell r="AP2" t="str">
            <v>参数</v>
          </cell>
          <cell r="AQ2" t="str">
            <v>特殊属性4</v>
          </cell>
          <cell r="AR2" t="str">
            <v>参数</v>
          </cell>
          <cell r="AS2" t="str">
            <v>特殊属性5</v>
          </cell>
          <cell r="AT2" t="str">
            <v>参数</v>
          </cell>
          <cell r="AU2" t="str">
            <v>界面优先级</v>
          </cell>
          <cell r="AV2" t="str">
            <v>补充钻石</v>
          </cell>
        </row>
        <row r="3">
          <cell r="A3" t="str">
            <v>地狱烈焰</v>
          </cell>
          <cell r="B3" t="str">
            <v>常规攻击</v>
          </cell>
          <cell r="C3" t="str">
            <v>群体</v>
          </cell>
          <cell r="D3" t="str">
            <v>魔法</v>
          </cell>
          <cell r="E3" t="str">
            <v>√</v>
          </cell>
          <cell r="G3" t="str">
            <v>加buff：检测飞行</v>
          </cell>
          <cell r="I3" t="str">
            <v>改属性：+攻击</v>
          </cell>
          <cell r="K3" t="str">
            <v>改技能：冰冻火焰，减速</v>
          </cell>
          <cell r="M3" t="str">
            <v>改技能：点燃敌人</v>
          </cell>
          <cell r="O3" t="str">
            <v>改属性：-cd</v>
          </cell>
          <cell r="Q3" t="str">
            <v>改属性：+攻击</v>
          </cell>
          <cell r="S3" t="str">
            <v>改属性：-cd</v>
          </cell>
          <cell r="U3" t="str">
            <v>改属性：加能量上限</v>
          </cell>
          <cell r="W3">
            <v>100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100</v>
          </cell>
          <cell r="AC3">
            <v>150</v>
          </cell>
          <cell r="AD3">
            <v>300</v>
          </cell>
          <cell r="AE3">
            <v>600</v>
          </cell>
          <cell r="AF3">
            <v>100</v>
          </cell>
          <cell r="AG3">
            <v>3</v>
          </cell>
          <cell r="AH3">
            <v>1</v>
          </cell>
          <cell r="AI3">
            <v>10</v>
          </cell>
          <cell r="AJ3">
            <v>1</v>
          </cell>
          <cell r="AV3">
            <v>50</v>
          </cell>
        </row>
        <row r="4">
          <cell r="A4" t="str">
            <v>破甲弹</v>
          </cell>
          <cell r="B4" t="str">
            <v>破除物防</v>
          </cell>
          <cell r="C4" t="str">
            <v>群体</v>
          </cell>
          <cell r="D4" t="str">
            <v>物理</v>
          </cell>
          <cell r="F4" t="str">
            <v>√</v>
          </cell>
          <cell r="G4" t="str">
            <v>加buff：检测隐身</v>
          </cell>
          <cell r="I4" t="str">
            <v>改属性：+攻击</v>
          </cell>
          <cell r="K4" t="str">
            <v>改技能：物伤增加</v>
          </cell>
          <cell r="M4" t="str">
            <v>改技能：连发，百分比伤害</v>
          </cell>
          <cell r="O4" t="str">
            <v>改属性：-cd</v>
          </cell>
          <cell r="Q4" t="str">
            <v>改属性：+攻击</v>
          </cell>
          <cell r="S4" t="str">
            <v>改属性：-cd</v>
          </cell>
          <cell r="U4" t="str">
            <v>改属性：加能量上限</v>
          </cell>
          <cell r="W4">
            <v>100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100</v>
          </cell>
          <cell r="AC4">
            <v>150</v>
          </cell>
          <cell r="AD4">
            <v>300</v>
          </cell>
          <cell r="AE4">
            <v>600</v>
          </cell>
          <cell r="AF4">
            <v>100</v>
          </cell>
          <cell r="AG4">
            <v>3</v>
          </cell>
          <cell r="AH4">
            <v>1</v>
          </cell>
          <cell r="AI4">
            <v>10</v>
          </cell>
          <cell r="AJ4">
            <v>1</v>
          </cell>
          <cell r="AV4">
            <v>50</v>
          </cell>
        </row>
        <row r="5">
          <cell r="A5" t="str">
            <v>净化药水</v>
          </cell>
          <cell r="B5" t="str">
            <v>破除魔防</v>
          </cell>
          <cell r="C5" t="str">
            <v>群体</v>
          </cell>
          <cell r="D5" t="str">
            <v>魔法</v>
          </cell>
          <cell r="E5" t="str">
            <v>√</v>
          </cell>
          <cell r="G5" t="str">
            <v>加buff：检测飞行</v>
          </cell>
          <cell r="I5" t="str">
            <v>改属性：+攻击</v>
          </cell>
          <cell r="K5" t="str">
            <v>改技能：魔伤增加</v>
          </cell>
          <cell r="M5" t="str">
            <v>改技能：持续递增伤害</v>
          </cell>
          <cell r="O5" t="str">
            <v>改属性：-cd</v>
          </cell>
          <cell r="Q5" t="str">
            <v>改属性：+攻击</v>
          </cell>
          <cell r="S5" t="str">
            <v>改属性：-cd</v>
          </cell>
          <cell r="U5" t="str">
            <v>改属性：加能量上限</v>
          </cell>
          <cell r="W5">
            <v>100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100</v>
          </cell>
          <cell r="AC5">
            <v>150</v>
          </cell>
          <cell r="AD5">
            <v>300</v>
          </cell>
          <cell r="AE5">
            <v>600</v>
          </cell>
          <cell r="AF5">
            <v>100</v>
          </cell>
          <cell r="AG5">
            <v>3</v>
          </cell>
          <cell r="AH5">
            <v>1</v>
          </cell>
          <cell r="AI5">
            <v>10</v>
          </cell>
          <cell r="AJ5">
            <v>1</v>
          </cell>
          <cell r="AV5">
            <v>50</v>
          </cell>
        </row>
        <row r="6">
          <cell r="A6" t="str">
            <v>雷电领域</v>
          </cell>
          <cell r="B6" t="str">
            <v>破隐身</v>
          </cell>
          <cell r="C6" t="str">
            <v>群体</v>
          </cell>
          <cell r="D6" t="str">
            <v>魔法</v>
          </cell>
          <cell r="E6" t="str">
            <v>√</v>
          </cell>
          <cell r="G6" t="str">
            <v>加buff：检测飞行</v>
          </cell>
          <cell r="I6" t="str">
            <v>改属性：+攻击</v>
          </cell>
          <cell r="K6" t="str">
            <v>改技能：范围变羊</v>
          </cell>
          <cell r="M6" t="str">
            <v>改技能：高伤落雷，削生命上限</v>
          </cell>
          <cell r="O6" t="str">
            <v>改属性：-cd</v>
          </cell>
          <cell r="Q6" t="str">
            <v>改属性：+攻击</v>
          </cell>
          <cell r="S6" t="str">
            <v>改属性：-cd</v>
          </cell>
          <cell r="U6" t="str">
            <v>改属性：加能量上限</v>
          </cell>
          <cell r="W6">
            <v>100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100</v>
          </cell>
          <cell r="AC6">
            <v>150</v>
          </cell>
          <cell r="AD6">
            <v>300</v>
          </cell>
          <cell r="AE6">
            <v>600</v>
          </cell>
          <cell r="AF6">
            <v>100</v>
          </cell>
          <cell r="AG6">
            <v>3</v>
          </cell>
          <cell r="AH6">
            <v>1</v>
          </cell>
          <cell r="AI6">
            <v>10</v>
          </cell>
          <cell r="AJ6">
            <v>1</v>
          </cell>
          <cell r="AV6">
            <v>50</v>
          </cell>
        </row>
        <row r="7">
          <cell r="A7" t="str">
            <v>时空结界</v>
          </cell>
          <cell r="B7" t="str">
            <v>大范围减速（对群）</v>
          </cell>
          <cell r="C7" t="str">
            <v>群体</v>
          </cell>
          <cell r="D7" t="str">
            <v>魔法</v>
          </cell>
          <cell r="F7" t="str">
            <v>√</v>
          </cell>
          <cell r="G7" t="str">
            <v>加buff：检测隐身</v>
          </cell>
          <cell r="I7" t="str">
            <v>改属性：+攻击</v>
          </cell>
          <cell r="K7" t="str">
            <v>改技能：时间静止</v>
          </cell>
          <cell r="M7" t="str">
            <v>改技能：范围光束爆炸</v>
          </cell>
          <cell r="O7" t="str">
            <v>改属性：-cd</v>
          </cell>
          <cell r="Q7" t="str">
            <v>改属性：+攻击</v>
          </cell>
          <cell r="S7" t="str">
            <v>改属性：-cd</v>
          </cell>
          <cell r="U7" t="str">
            <v>改属性：加能量上限</v>
          </cell>
          <cell r="W7">
            <v>100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100</v>
          </cell>
          <cell r="AC7">
            <v>150</v>
          </cell>
          <cell r="AD7">
            <v>300</v>
          </cell>
          <cell r="AE7">
            <v>600</v>
          </cell>
          <cell r="AF7">
            <v>100</v>
          </cell>
          <cell r="AG7">
            <v>3</v>
          </cell>
          <cell r="AH7">
            <v>1</v>
          </cell>
          <cell r="AI7">
            <v>10</v>
          </cell>
          <cell r="AJ7">
            <v>1</v>
          </cell>
          <cell r="AV7">
            <v>50</v>
          </cell>
        </row>
        <row r="8">
          <cell r="A8" t="str">
            <v>冰霜漩涡</v>
          </cell>
          <cell r="B8" t="str">
            <v>小范围冰冻（对单）</v>
          </cell>
          <cell r="C8" t="str">
            <v>群体</v>
          </cell>
          <cell r="D8" t="str">
            <v>物理</v>
          </cell>
          <cell r="E8" t="str">
            <v>√</v>
          </cell>
          <cell r="G8" t="str">
            <v>加buff：检测飞行</v>
          </cell>
          <cell r="I8" t="str">
            <v>改属性：+攻击</v>
          </cell>
          <cell r="K8" t="str">
            <v>改技能：线形连射</v>
          </cell>
          <cell r="M8" t="str">
            <v>改技能：冰冻爆炸</v>
          </cell>
          <cell r="O8" t="str">
            <v>改属性：-cd</v>
          </cell>
          <cell r="Q8" t="str">
            <v>改属性：+攻击</v>
          </cell>
          <cell r="S8" t="str">
            <v>改属性：-cd</v>
          </cell>
          <cell r="U8" t="str">
            <v>改属性：加能量上限</v>
          </cell>
          <cell r="W8">
            <v>100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100</v>
          </cell>
          <cell r="AC8">
            <v>150</v>
          </cell>
          <cell r="AD8">
            <v>300</v>
          </cell>
          <cell r="AE8">
            <v>600</v>
          </cell>
          <cell r="AF8">
            <v>100</v>
          </cell>
          <cell r="AG8">
            <v>3</v>
          </cell>
          <cell r="AH8">
            <v>1</v>
          </cell>
          <cell r="AI8">
            <v>10</v>
          </cell>
          <cell r="AJ8">
            <v>1</v>
          </cell>
          <cell r="AV8">
            <v>50</v>
          </cell>
        </row>
        <row r="9">
          <cell r="A9" t="str">
            <v>黑洞</v>
          </cell>
          <cell r="B9" t="str">
            <v>控制爆发</v>
          </cell>
          <cell r="C9" t="str">
            <v>群体</v>
          </cell>
          <cell r="D9" t="str">
            <v>真实</v>
          </cell>
          <cell r="E9" t="str">
            <v>√</v>
          </cell>
          <cell r="G9" t="str">
            <v>加buff：检测飞行</v>
          </cell>
          <cell r="I9" t="str">
            <v>改属性：+攻击</v>
          </cell>
          <cell r="K9" t="str">
            <v>改技能：大范围牵引</v>
          </cell>
          <cell r="M9" t="str">
            <v>改技能：百分比伤害</v>
          </cell>
          <cell r="O9" t="str">
            <v>改属性：-cd</v>
          </cell>
          <cell r="Q9" t="str">
            <v>改属性：+攻击</v>
          </cell>
          <cell r="S9" t="str">
            <v>改属性：-cd</v>
          </cell>
          <cell r="U9" t="str">
            <v>改属性：加能量上限</v>
          </cell>
          <cell r="W9">
            <v>100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100</v>
          </cell>
          <cell r="AC9">
            <v>150</v>
          </cell>
          <cell r="AD9">
            <v>300</v>
          </cell>
          <cell r="AE9">
            <v>600</v>
          </cell>
          <cell r="AF9">
            <v>100</v>
          </cell>
          <cell r="AG9">
            <v>3</v>
          </cell>
          <cell r="AH9">
            <v>1</v>
          </cell>
          <cell r="AI9">
            <v>10</v>
          </cell>
          <cell r="AJ9">
            <v>1</v>
          </cell>
          <cell r="AV9">
            <v>50</v>
          </cell>
        </row>
        <row r="10">
          <cell r="A10" t="str">
            <v>哥布林召唤</v>
          </cell>
          <cell r="B10" t="str">
            <v>攻击加钱</v>
          </cell>
          <cell r="C10" t="str">
            <v>单体</v>
          </cell>
          <cell r="D10" t="str">
            <v>物理</v>
          </cell>
          <cell r="F10" t="str">
            <v>√</v>
          </cell>
          <cell r="G10" t="str">
            <v>加buff：检测隐身</v>
          </cell>
          <cell r="I10" t="str">
            <v>改属性：+攻击</v>
          </cell>
          <cell r="K10" t="str">
            <v>改技能：哥布林军团（群体窃取）</v>
          </cell>
          <cell r="M10" t="str">
            <v>改技能：哥布林将军（高伤）</v>
          </cell>
          <cell r="O10" t="str">
            <v>改属性：-cd</v>
          </cell>
          <cell r="Q10" t="str">
            <v>改属性：+攻击</v>
          </cell>
          <cell r="S10" t="str">
            <v>改属性：-cd</v>
          </cell>
          <cell r="U10" t="str">
            <v>改属性：加能量上限</v>
          </cell>
          <cell r="W10">
            <v>100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100</v>
          </cell>
          <cell r="AC10">
            <v>150</v>
          </cell>
          <cell r="AD10">
            <v>300</v>
          </cell>
          <cell r="AE10">
            <v>600</v>
          </cell>
          <cell r="AF10">
            <v>100</v>
          </cell>
          <cell r="AG10">
            <v>3</v>
          </cell>
          <cell r="AH10">
            <v>1</v>
          </cell>
          <cell r="AI10">
            <v>10</v>
          </cell>
          <cell r="AJ10">
            <v>1</v>
          </cell>
          <cell r="AV10">
            <v>50</v>
          </cell>
        </row>
        <row r="11">
          <cell r="A11" t="str">
            <v>强化子弹</v>
          </cell>
          <cell r="B11" t="str">
            <v>强化任一友军</v>
          </cell>
          <cell r="C11" t="str">
            <v>单体</v>
          </cell>
          <cell r="D11" t="str">
            <v>/</v>
          </cell>
          <cell r="G11" t="str">
            <v>改属性：-cd</v>
          </cell>
          <cell r="I11" t="str">
            <v>改属性：加能量上限</v>
          </cell>
          <cell r="K11" t="str">
            <v>改技能：子弹弹射</v>
          </cell>
          <cell r="M11" t="str">
            <v>改技能：弹射敌人，伤害和减益</v>
          </cell>
          <cell r="O11" t="str">
            <v>改属性：-cd</v>
          </cell>
          <cell r="Q11" t="str">
            <v>改属性：+攻击</v>
          </cell>
          <cell r="S11" t="str">
            <v>改属性：-cd</v>
          </cell>
          <cell r="U11" t="str">
            <v>改属性：加能量上限</v>
          </cell>
          <cell r="W11">
            <v>100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B11">
            <v>100</v>
          </cell>
          <cell r="AC11">
            <v>150</v>
          </cell>
          <cell r="AD11">
            <v>300</v>
          </cell>
          <cell r="AE11">
            <v>600</v>
          </cell>
          <cell r="AF11">
            <v>100</v>
          </cell>
          <cell r="AG11">
            <v>3</v>
          </cell>
          <cell r="AH11">
            <v>1</v>
          </cell>
          <cell r="AI11">
            <v>10</v>
          </cell>
          <cell r="AJ11">
            <v>1</v>
          </cell>
          <cell r="AV11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5" zoomScaleNormal="85" workbookViewId="0">
      <pane ySplit="5" topLeftCell="A6" activePane="bottomLeft" state="frozen"/>
      <selection pane="bottomLeft" activeCell="H6" sqref="H6:H14"/>
    </sheetView>
  </sheetViews>
  <sheetFormatPr defaultColWidth="9" defaultRowHeight="14.25" x14ac:dyDescent="0.2"/>
  <cols>
    <col min="1" max="1" width="8.75" style="8" customWidth="1"/>
    <col min="2" max="2" width="22.75" style="8" customWidth="1"/>
    <col min="3" max="3" width="19.75" style="8" customWidth="1"/>
    <col min="4" max="4" width="13.875" style="8" customWidth="1"/>
    <col min="5" max="5" width="16.5" style="8" customWidth="1"/>
    <col min="6" max="6" width="20.5" style="8" customWidth="1"/>
    <col min="7" max="7" width="32.75" style="8" customWidth="1"/>
    <col min="8" max="8" width="16.5" style="8" customWidth="1"/>
    <col min="9" max="16384" width="9" style="8"/>
  </cols>
  <sheetData>
    <row r="1" spans="1:11" s="3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  <c r="H1" s="1" t="s">
        <v>42</v>
      </c>
    </row>
    <row r="2" spans="1:11" s="3" customFormat="1" x14ac:dyDescent="0.2">
      <c r="A2" s="1" t="s">
        <v>0</v>
      </c>
      <c r="B2" s="1"/>
      <c r="C2" s="1"/>
      <c r="D2" s="1"/>
      <c r="E2" s="1"/>
      <c r="F2" s="1"/>
      <c r="G2" s="2"/>
      <c r="H2" s="1"/>
    </row>
    <row r="3" spans="1:11" s="6" customFormat="1" x14ac:dyDescent="0.2">
      <c r="A3" s="4" t="s">
        <v>2</v>
      </c>
      <c r="B3" s="4" t="s">
        <v>30</v>
      </c>
      <c r="C3" s="4" t="s">
        <v>7</v>
      </c>
      <c r="D3" s="4" t="s">
        <v>7</v>
      </c>
      <c r="E3" s="4" t="s">
        <v>7</v>
      </c>
      <c r="F3" s="4" t="s">
        <v>3</v>
      </c>
      <c r="G3" s="5" t="s">
        <v>13</v>
      </c>
      <c r="H3" s="4" t="s">
        <v>7</v>
      </c>
    </row>
    <row r="4" spans="1:11" s="6" customFormat="1" x14ac:dyDescent="0.2">
      <c r="A4" s="4" t="s">
        <v>4</v>
      </c>
      <c r="B4" s="4"/>
      <c r="C4" s="4"/>
      <c r="D4" s="4"/>
      <c r="E4" s="4"/>
      <c r="F4" s="4"/>
      <c r="G4" s="4"/>
      <c r="H4" s="4"/>
    </row>
    <row r="5" spans="1:11" s="3" customFormat="1" ht="58.5" customHeight="1" x14ac:dyDescent="0.2">
      <c r="A5" s="1" t="s">
        <v>5</v>
      </c>
      <c r="B5" s="1" t="s">
        <v>6</v>
      </c>
      <c r="C5" s="1" t="s">
        <v>14</v>
      </c>
      <c r="D5" s="1" t="s">
        <v>15</v>
      </c>
      <c r="E5" s="1" t="s">
        <v>31</v>
      </c>
      <c r="F5" s="1" t="s">
        <v>16</v>
      </c>
      <c r="G5" s="1" t="s">
        <v>17</v>
      </c>
      <c r="H5" s="1" t="s">
        <v>41</v>
      </c>
      <c r="I5" s="3" t="s">
        <v>52</v>
      </c>
    </row>
    <row r="6" spans="1:11" x14ac:dyDescent="0.2">
      <c r="B6" t="s">
        <v>32</v>
      </c>
      <c r="C6" s="9">
        <f>VLOOKUP(I6,[1]玩家技能!$A:$AU,33,FALSE)</f>
        <v>3</v>
      </c>
      <c r="D6" s="9">
        <v>1</v>
      </c>
      <c r="E6" s="8">
        <v>0</v>
      </c>
      <c r="F6" s="8">
        <f>1/VLOOKUP(I6,[1]玩家技能!$A:$AU,34,FALSE)</f>
        <v>1</v>
      </c>
      <c r="G6" s="8">
        <f>1/VLOOKUP(I6,[1]玩家技能!$A:$AU,35,FALSE)</f>
        <v>0.1</v>
      </c>
      <c r="H6" s="8">
        <f>VLOOKUP(I6,[1]玩家技能!$A:$AV,48,FALSE)</f>
        <v>50</v>
      </c>
      <c r="I6" s="9" t="s">
        <v>43</v>
      </c>
    </row>
    <row r="7" spans="1:11" x14ac:dyDescent="0.2">
      <c r="B7" t="s">
        <v>33</v>
      </c>
      <c r="C7" s="9">
        <f>VLOOKUP(I7,[1]玩家技能!$A:$AU,33,FALSE)</f>
        <v>3</v>
      </c>
      <c r="D7" s="9">
        <v>1</v>
      </c>
      <c r="E7" s="8">
        <v>0</v>
      </c>
      <c r="F7" s="8">
        <f>1/VLOOKUP(I7,[1]玩家技能!$A:$AU,34,FALSE)</f>
        <v>1</v>
      </c>
      <c r="G7" s="8">
        <f>1/VLOOKUP(I7,[1]玩家技能!$A:$AU,35,FALSE)</f>
        <v>0.1</v>
      </c>
      <c r="H7" s="8">
        <f>VLOOKUP(I7,[1]玩家技能!$A:$AV,48,FALSE)</f>
        <v>50</v>
      </c>
      <c r="I7" s="9" t="s">
        <v>44</v>
      </c>
    </row>
    <row r="8" spans="1:11" x14ac:dyDescent="0.2">
      <c r="B8" t="s">
        <v>34</v>
      </c>
      <c r="C8" s="9">
        <f>VLOOKUP(I8,[1]玩家技能!$A:$AU,33,FALSE)</f>
        <v>3</v>
      </c>
      <c r="D8" s="9">
        <v>1</v>
      </c>
      <c r="E8" s="8">
        <v>0</v>
      </c>
      <c r="F8" s="8">
        <f>1/VLOOKUP(I8,[1]玩家技能!$A:$AU,34,FALSE)</f>
        <v>1</v>
      </c>
      <c r="G8" s="8">
        <f>1/VLOOKUP(I8,[1]玩家技能!$A:$AU,35,FALSE)</f>
        <v>0.1</v>
      </c>
      <c r="H8" s="8">
        <f>VLOOKUP(I8,[1]玩家技能!$A:$AV,48,FALSE)</f>
        <v>50</v>
      </c>
      <c r="I8" s="9" t="s">
        <v>45</v>
      </c>
      <c r="K8" s="7"/>
    </row>
    <row r="9" spans="1:11" x14ac:dyDescent="0.2">
      <c r="B9" t="s">
        <v>35</v>
      </c>
      <c r="C9" s="9">
        <f>VLOOKUP(I9,[1]玩家技能!$A:$AU,33,FALSE)</f>
        <v>3</v>
      </c>
      <c r="D9" s="9">
        <v>1</v>
      </c>
      <c r="E9" s="8">
        <v>0</v>
      </c>
      <c r="F9" s="8">
        <f>1/VLOOKUP(I9,[1]玩家技能!$A:$AU,34,FALSE)</f>
        <v>1</v>
      </c>
      <c r="G9" s="8">
        <f>1/VLOOKUP(I9,[1]玩家技能!$A:$AU,35,FALSE)</f>
        <v>0.1</v>
      </c>
      <c r="H9" s="8">
        <f>VLOOKUP(I9,[1]玩家技能!$A:$AV,48,FALSE)</f>
        <v>50</v>
      </c>
      <c r="I9" s="9" t="s">
        <v>46</v>
      </c>
      <c r="J9" s="7"/>
      <c r="K9" s="7"/>
    </row>
    <row r="10" spans="1:11" x14ac:dyDescent="0.2">
      <c r="B10" t="s">
        <v>36</v>
      </c>
      <c r="C10" s="9">
        <f>VLOOKUP(I10,[1]玩家技能!$A:$AU,33,FALSE)</f>
        <v>3</v>
      </c>
      <c r="D10" s="9">
        <v>1</v>
      </c>
      <c r="E10" s="8">
        <v>0</v>
      </c>
      <c r="F10" s="8">
        <f>1/VLOOKUP(I10,[1]玩家技能!$A:$AU,34,FALSE)</f>
        <v>1</v>
      </c>
      <c r="G10" s="8">
        <f>1/VLOOKUP(I10,[1]玩家技能!$A:$AU,35,FALSE)</f>
        <v>0.1</v>
      </c>
      <c r="H10" s="8">
        <f>VLOOKUP(I10,[1]玩家技能!$A:$AV,48,FALSE)</f>
        <v>50</v>
      </c>
      <c r="I10" s="9" t="s">
        <v>47</v>
      </c>
      <c r="J10" s="7"/>
      <c r="K10" s="7"/>
    </row>
    <row r="11" spans="1:11" x14ac:dyDescent="0.2">
      <c r="B11" t="s">
        <v>37</v>
      </c>
      <c r="C11" s="9">
        <f>VLOOKUP(I11,[1]玩家技能!$A:$AU,33,FALSE)</f>
        <v>3</v>
      </c>
      <c r="D11" s="9">
        <v>1</v>
      </c>
      <c r="E11" s="8">
        <v>0</v>
      </c>
      <c r="F11" s="8">
        <f>1/VLOOKUP(I11,[1]玩家技能!$A:$AU,34,FALSE)</f>
        <v>1</v>
      </c>
      <c r="G11" s="8">
        <f>1/VLOOKUP(I11,[1]玩家技能!$A:$AU,35,FALSE)</f>
        <v>0.1</v>
      </c>
      <c r="H11" s="8">
        <f>VLOOKUP(I11,[1]玩家技能!$A:$AV,48,FALSE)</f>
        <v>50</v>
      </c>
      <c r="I11" s="9" t="s">
        <v>48</v>
      </c>
      <c r="J11" s="7"/>
      <c r="K11" s="7"/>
    </row>
    <row r="12" spans="1:11" x14ac:dyDescent="0.2">
      <c r="B12" t="s">
        <v>38</v>
      </c>
      <c r="C12" s="9">
        <f>VLOOKUP(I12,[1]玩家技能!$A:$AU,33,FALSE)</f>
        <v>3</v>
      </c>
      <c r="D12" s="9">
        <v>1</v>
      </c>
      <c r="E12" s="8">
        <v>0</v>
      </c>
      <c r="F12" s="8">
        <f>1/VLOOKUP(I12,[1]玩家技能!$A:$AU,34,FALSE)</f>
        <v>1</v>
      </c>
      <c r="G12" s="8">
        <f>1/VLOOKUP(I12,[1]玩家技能!$A:$AU,35,FALSE)</f>
        <v>0.1</v>
      </c>
      <c r="H12" s="8">
        <f>VLOOKUP(I12,[1]玩家技能!$A:$AV,48,FALSE)</f>
        <v>50</v>
      </c>
      <c r="I12" s="9" t="s">
        <v>49</v>
      </c>
      <c r="J12" s="7"/>
      <c r="K12" s="7"/>
    </row>
    <row r="13" spans="1:11" x14ac:dyDescent="0.2">
      <c r="B13" t="s">
        <v>39</v>
      </c>
      <c r="C13" s="9">
        <f>VLOOKUP(I13,[1]玩家技能!$A:$AU,33,FALSE)</f>
        <v>3</v>
      </c>
      <c r="D13" s="9">
        <v>1</v>
      </c>
      <c r="E13" s="8">
        <v>0</v>
      </c>
      <c r="F13" s="8">
        <f>1/VLOOKUP(I13,[1]玩家技能!$A:$AU,34,FALSE)</f>
        <v>1</v>
      </c>
      <c r="G13" s="8">
        <f>1/VLOOKUP(I13,[1]玩家技能!$A:$AU,35,FALSE)</f>
        <v>0.1</v>
      </c>
      <c r="H13" s="8">
        <f>VLOOKUP(I13,[1]玩家技能!$A:$AV,48,FALSE)</f>
        <v>50</v>
      </c>
      <c r="I13" s="9" t="s">
        <v>50</v>
      </c>
    </row>
    <row r="14" spans="1:11" x14ac:dyDescent="0.2">
      <c r="B14" t="s">
        <v>40</v>
      </c>
      <c r="C14" s="9">
        <f>VLOOKUP(I14,[1]玩家技能!$A:$AU,33,FALSE)</f>
        <v>3</v>
      </c>
      <c r="D14" s="9">
        <v>1</v>
      </c>
      <c r="E14" s="8">
        <v>0</v>
      </c>
      <c r="F14" s="8">
        <f>1/VLOOKUP(I14,[1]玩家技能!$A:$AU,34,FALSE)</f>
        <v>1</v>
      </c>
      <c r="G14" s="8">
        <f>1/VLOOKUP(I14,[1]玩家技能!$A:$AU,35,FALSE)</f>
        <v>0.1</v>
      </c>
      <c r="H14" s="8">
        <f>VLOOKUP(I14,[1]玩家技能!$A:$AV,48,FALSE)</f>
        <v>50</v>
      </c>
      <c r="I14" s="9" t="s">
        <v>51</v>
      </c>
    </row>
    <row r="16" spans="1:11" x14ac:dyDescent="0.2">
      <c r="B16" s="7" t="s">
        <v>18</v>
      </c>
      <c r="C16" s="7">
        <v>100</v>
      </c>
      <c r="D16" s="7">
        <v>10</v>
      </c>
      <c r="E16" s="8">
        <v>0</v>
      </c>
      <c r="F16" s="8">
        <v>0.2</v>
      </c>
      <c r="G16" s="7">
        <v>8</v>
      </c>
      <c r="H16" s="8">
        <v>5</v>
      </c>
    </row>
    <row r="17" spans="2:8" x14ac:dyDescent="0.2">
      <c r="B17" s="7" t="s">
        <v>19</v>
      </c>
      <c r="C17" s="7">
        <v>100</v>
      </c>
      <c r="D17" s="7">
        <v>10</v>
      </c>
      <c r="E17" s="8">
        <v>0</v>
      </c>
      <c r="F17" s="8">
        <v>0.2</v>
      </c>
      <c r="G17" s="7">
        <v>8</v>
      </c>
      <c r="H17" s="8">
        <v>5</v>
      </c>
    </row>
    <row r="18" spans="2:8" x14ac:dyDescent="0.2">
      <c r="B18" s="7" t="s">
        <v>20</v>
      </c>
      <c r="C18" s="7">
        <v>100</v>
      </c>
      <c r="D18" s="7">
        <v>10</v>
      </c>
      <c r="E18" s="8">
        <v>0</v>
      </c>
      <c r="F18" s="8">
        <v>0.2</v>
      </c>
      <c r="G18" s="7">
        <v>8</v>
      </c>
      <c r="H18" s="8">
        <v>5</v>
      </c>
    </row>
    <row r="19" spans="2:8" x14ac:dyDescent="0.2">
      <c r="B19" s="7" t="s">
        <v>21</v>
      </c>
      <c r="C19" s="7">
        <v>120</v>
      </c>
      <c r="D19" s="7">
        <v>11</v>
      </c>
      <c r="E19" s="8">
        <v>0</v>
      </c>
      <c r="F19" s="8">
        <v>0.2</v>
      </c>
      <c r="G19" s="7">
        <v>8</v>
      </c>
      <c r="H19" s="8">
        <v>5</v>
      </c>
    </row>
    <row r="20" spans="2:8" x14ac:dyDescent="0.2">
      <c r="B20" s="7" t="s">
        <v>22</v>
      </c>
      <c r="C20" s="7">
        <v>120</v>
      </c>
      <c r="D20" s="7">
        <v>11</v>
      </c>
      <c r="E20" s="8">
        <v>0</v>
      </c>
      <c r="F20" s="8">
        <v>0.2</v>
      </c>
      <c r="G20" s="7">
        <v>8</v>
      </c>
      <c r="H20" s="8">
        <v>5</v>
      </c>
    </row>
    <row r="21" spans="2:8" x14ac:dyDescent="0.2">
      <c r="B21" s="7" t="s">
        <v>23</v>
      </c>
      <c r="C21" s="7">
        <v>120</v>
      </c>
      <c r="D21" s="7">
        <v>11</v>
      </c>
      <c r="E21" s="8">
        <v>0</v>
      </c>
      <c r="F21" s="8">
        <v>0.2</v>
      </c>
      <c r="G21" s="7">
        <v>8</v>
      </c>
      <c r="H21" s="8">
        <v>5</v>
      </c>
    </row>
    <row r="22" spans="2:8" x14ac:dyDescent="0.2">
      <c r="B22" s="7" t="s">
        <v>24</v>
      </c>
      <c r="C22" s="7">
        <v>100</v>
      </c>
      <c r="D22" s="7">
        <v>0</v>
      </c>
      <c r="E22" s="7">
        <v>10</v>
      </c>
      <c r="F22" s="8">
        <v>0.2</v>
      </c>
      <c r="G22" s="7">
        <v>8</v>
      </c>
      <c r="H22" s="7">
        <v>5</v>
      </c>
    </row>
    <row r="23" spans="2:8" x14ac:dyDescent="0.2">
      <c r="B23" s="7" t="s">
        <v>25</v>
      </c>
      <c r="C23" s="7">
        <v>100</v>
      </c>
      <c r="D23" s="7">
        <v>0</v>
      </c>
      <c r="E23" s="7">
        <v>10</v>
      </c>
      <c r="F23" s="8">
        <v>0.2</v>
      </c>
      <c r="G23" s="7">
        <v>8</v>
      </c>
      <c r="H23" s="7">
        <v>5</v>
      </c>
    </row>
    <row r="24" spans="2:8" x14ac:dyDescent="0.2">
      <c r="B24" s="7" t="s">
        <v>26</v>
      </c>
      <c r="C24" s="7">
        <v>100</v>
      </c>
      <c r="D24" s="7">
        <v>0</v>
      </c>
      <c r="E24" s="7">
        <v>10</v>
      </c>
      <c r="F24" s="8">
        <v>0.2</v>
      </c>
      <c r="G24" s="7">
        <v>8</v>
      </c>
      <c r="H24" s="7">
        <v>5</v>
      </c>
    </row>
    <row r="25" spans="2:8" x14ac:dyDescent="0.2">
      <c r="B25" s="7" t="s">
        <v>27</v>
      </c>
      <c r="C25" s="7">
        <v>100</v>
      </c>
      <c r="D25" s="7">
        <v>0</v>
      </c>
      <c r="E25" s="7">
        <v>15</v>
      </c>
      <c r="F25" s="8">
        <v>0.2</v>
      </c>
      <c r="G25" s="7">
        <v>8</v>
      </c>
      <c r="H25" s="7">
        <v>5</v>
      </c>
    </row>
    <row r="26" spans="2:8" x14ac:dyDescent="0.2">
      <c r="B26" s="7" t="s">
        <v>28</v>
      </c>
      <c r="C26" s="7">
        <v>100</v>
      </c>
      <c r="D26" s="7">
        <v>0</v>
      </c>
      <c r="E26" s="7">
        <v>15</v>
      </c>
      <c r="F26" s="8">
        <v>0.2</v>
      </c>
      <c r="G26" s="7">
        <v>8</v>
      </c>
      <c r="H26" s="7">
        <v>5</v>
      </c>
    </row>
    <row r="27" spans="2:8" x14ac:dyDescent="0.2">
      <c r="B27" s="7" t="s">
        <v>29</v>
      </c>
      <c r="C27" s="7">
        <v>100</v>
      </c>
      <c r="D27" s="7">
        <v>0</v>
      </c>
      <c r="E27" s="7">
        <v>15</v>
      </c>
      <c r="F27" s="8">
        <v>0.2</v>
      </c>
      <c r="G27" s="7">
        <v>8</v>
      </c>
      <c r="H27" s="7">
        <v>5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技能消耗配置表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2025-04-27T08:12:25Z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