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条码\"/>
    </mc:Choice>
  </mc:AlternateContent>
  <bookViews>
    <workbookView windowWidth="27945" windowHeight="12255"/>
  </bookViews>
  <sheets>
    <sheet name="条码" sheetId="2" r:id="rId1"/>
    <sheet name="图片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75966C95E47400BAC211FD8F1DBC9E3" descr="杭州限定-田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7910830"/>
        </a:xfrm>
        <a:prstGeom prst="rect">
          <a:avLst/>
        </a:prstGeom>
      </xdr:spPr>
    </xdr:pic>
  </etc:cellImage>
  <etc:cellImage>
    <xdr:pic>
      <xdr:nvPicPr>
        <xdr:cNvPr id="3" name="ID_A6F26C77059748699557403362A2E22D" descr="屏幕截图 2026-08-10 17210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93330" y="2892425"/>
          <a:ext cx="2405380" cy="4165600"/>
        </a:xfrm>
        <a:prstGeom prst="rect">
          <a:avLst/>
        </a:prstGeom>
      </xdr:spPr>
    </xdr:pic>
  </etc:cellImage>
  <etc:cellImage>
    <xdr:pic>
      <xdr:nvPicPr>
        <xdr:cNvPr id="4" name="ID_2C66EF67B7AB44B2A0546FB0F72E7B37" descr="屏幕截图 2026-08-10 17210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93355" y="4537075"/>
          <a:ext cx="2414270" cy="4098925"/>
        </a:xfrm>
        <a:prstGeom prst="rect">
          <a:avLst/>
        </a:prstGeom>
      </xdr:spPr>
    </xdr:pic>
  </etc:cellImage>
  <etc:cellImage>
    <xdr:pic>
      <xdr:nvPicPr>
        <xdr:cNvPr id="6" name="ID_7A9B8F9AD3954867A9026AE0ED08D48C" descr="屏幕截图 2026-08-10 1721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774305" y="6429375"/>
          <a:ext cx="2072005" cy="3067050"/>
        </a:xfrm>
        <a:prstGeom prst="rect">
          <a:avLst/>
        </a:prstGeom>
      </xdr:spPr>
    </xdr:pic>
  </etc:cellImage>
  <etc:cellImage>
    <xdr:pic>
      <xdr:nvPicPr>
        <xdr:cNvPr id="7" name="ID_ED86F4903B4B44BD87ADA8FE7CD4ABF6" descr="屏幕截图 2026-08-10 1721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583805" y="8486775"/>
          <a:ext cx="1995805" cy="2943225"/>
        </a:xfrm>
        <a:prstGeom prst="rect">
          <a:avLst/>
        </a:prstGeom>
      </xdr:spPr>
    </xdr:pic>
  </etc:cellImage>
  <etc:cellImage>
    <xdr:pic>
      <xdr:nvPicPr>
        <xdr:cNvPr id="8" name="ID_ADDC11AAAE72457695A75BC78E0A58EE" descr="屏幕截图 2026-08-10 1721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59980" y="14722475"/>
          <a:ext cx="1967230" cy="2971800"/>
        </a:xfrm>
        <a:prstGeom prst="rect">
          <a:avLst/>
        </a:prstGeom>
      </xdr:spPr>
    </xdr:pic>
  </etc:cellImage>
  <etc:cellImage>
    <xdr:pic>
      <xdr:nvPicPr>
        <xdr:cNvPr id="9" name="ID_0B9E973D086049558B4291FD0B1AA9F8" descr="屏幕截图 2026-08-10 17211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50480" y="16351250"/>
          <a:ext cx="1929130" cy="3028950"/>
        </a:xfrm>
        <a:prstGeom prst="rect">
          <a:avLst/>
        </a:prstGeom>
      </xdr:spPr>
    </xdr:pic>
  </etc:cellImage>
  <etc:cellImage>
    <xdr:pic>
      <xdr:nvPicPr>
        <xdr:cNvPr id="10" name="ID_D8E11480D699422680D24F9B4581BEC1" descr="屏幕截图 2026-08-10 17212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507605" y="18103850"/>
          <a:ext cx="1738630" cy="2162175"/>
        </a:xfrm>
        <a:prstGeom prst="rect">
          <a:avLst/>
        </a:prstGeom>
      </xdr:spPr>
    </xdr:pic>
  </etc:cellImage>
  <etc:cellImage>
    <xdr:pic>
      <xdr:nvPicPr>
        <xdr:cNvPr id="11" name="ID_D780B6AF6741431F9FA44E5243639634" descr="屏幕截图 2026-08-10 17212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83830" y="19827875"/>
          <a:ext cx="2024380" cy="2009775"/>
        </a:xfrm>
        <a:prstGeom prst="rect">
          <a:avLst/>
        </a:prstGeom>
      </xdr:spPr>
    </xdr:pic>
  </etc:cellImage>
  <etc:cellImage>
    <xdr:pic>
      <xdr:nvPicPr>
        <xdr:cNvPr id="12" name="ID_F7C87894867B46EFB9A8ACC625C6FD71" descr="屏幕截图 2026-08-10 17212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40955" y="21751925"/>
          <a:ext cx="1881505" cy="2139950"/>
        </a:xfrm>
        <a:prstGeom prst="rect">
          <a:avLst/>
        </a:prstGeom>
      </xdr:spPr>
    </xdr:pic>
  </etc:cellImage>
  <etc:cellImage>
    <xdr:pic>
      <xdr:nvPicPr>
        <xdr:cNvPr id="13" name="ID_61D7C554874D4210877525D9FE815628" descr="屏幕截图 2026-08-10 17213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345680" y="22917150"/>
          <a:ext cx="1986280" cy="21939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<sst xmlns="http://schemas.openxmlformats.org/spreadsheetml/2006/main" count="458" uniqueCount="152">
  <si>
    <t>类目</t>
  </si>
  <si>
    <t>69码</t>
  </si>
  <si>
    <t>物料编码（工厂）</t>
  </si>
  <si>
    <t>物料名称</t>
  </si>
  <si>
    <t>建议零售价</t>
  </si>
  <si>
    <t>海外零售价</t>
  </si>
  <si>
    <t>材质</t>
  </si>
  <si>
    <t>备注（IP）</t>
  </si>
  <si>
    <t>名称对应</t>
  </si>
  <si>
    <t>型号</t>
  </si>
  <si>
    <t>单个片材</t>
  </si>
  <si>
    <t>CASEBANG 磁吸背盖-Hangzhou Limited Series#J5系列-Mint Dot BG00725 iP13 Pro</t>
  </si>
  <si>
    <t>银色</t>
  </si>
  <si>
    <t>杭州限定</t>
  </si>
  <si>
    <t>iP13 Pro</t>
  </si>
  <si>
    <t>CASEBANG 磁吸背盖-Hangzhou Limited Series#J5系列-West Lake Lotus Charm BG00726 iP13 Pro</t>
  </si>
  <si>
    <t>贝母</t>
  </si>
  <si>
    <t>iP13 Pro Max</t>
  </si>
  <si>
    <t>CASEBANG 磁吸背盖-Hangzhou Limited Series#J5系列-Mint Dot BG00725 iP13 Pro Max</t>
  </si>
  <si>
    <t>iP15 Plus</t>
  </si>
  <si>
    <t>CASEBANG 磁吸背盖-Hangzhou Limited Series#J5系列-West Lake Lotus Charm BG00726 iP13 Pro Max</t>
  </si>
  <si>
    <t>iP15 Pro</t>
  </si>
  <si>
    <t>CASEBANG 磁吸背盖-Hangzhou Limited Series#J5系列-Mint Dot BG00725 iP14 Pro</t>
  </si>
  <si>
    <t>iP16 Pro</t>
  </si>
  <si>
    <t>CASEBANG 磁吸背盖-Hangzhou Limited Series#J5系列-West Lake Lotus Charm BG00726 iP14 Pro</t>
  </si>
  <si>
    <t>iP16 Pro Max</t>
  </si>
  <si>
    <t>CASEBANG 磁吸背盖-Hangzhou Limited Series#J5系列-Mint Dot BG00725 iP14 Pro Max</t>
  </si>
  <si>
    <t>iP17 Pro</t>
  </si>
  <si>
    <t>CASEBANG 磁吸背盖-Hangzhou Limited Series#J5系列-West Lake Lotus Charm BG00726 iP14 Pro Max</t>
  </si>
  <si>
    <t>iP17 Pro Max</t>
  </si>
  <si>
    <t>CASEBANG 磁吸背盖-Hangzhou Limited Series#J5系列-Mint Dot BG00725 iP15</t>
  </si>
  <si>
    <t>SAM S25U</t>
  </si>
  <si>
    <t>CASEBANG 磁吸背盖-Hangzhou Limited Series#J5系列-West Lake Lotus Charm BG00726 iP15</t>
  </si>
  <si>
    <t>SAM S26</t>
  </si>
  <si>
    <t>CASEBANG 磁吸背盖-Hangzhou Limited Series#J5系列-Mint Dot BG00725 iP15 Plus</t>
  </si>
  <si>
    <t>SAM Z Fold8</t>
  </si>
  <si>
    <t>CASEBANG 磁吸背盖-Hangzhou Limited Series#J5系列-West Lake Lotus Charm BG00726 iP15 Plus</t>
  </si>
  <si>
    <t>P70 Pro/Pro+</t>
  </si>
  <si>
    <t>CASEBANG 磁吸背盖-Hangzhou Limited Series#J5系列-Mint Dot BG00725 iP15 Pro</t>
  </si>
  <si>
    <t>P70 Ultra</t>
  </si>
  <si>
    <t>CASEBANG 磁吸背盖-Hangzhou Limited Series#J5系列-West Lake Lotus Charm BG00726 iP15 Pro</t>
  </si>
  <si>
    <t>Mate 60 Pro</t>
  </si>
  <si>
    <t>CASEBANG 磁吸背盖-Hangzhou Limited Series#J5系列-Mint Dot BG00725 iP15 Pro Max</t>
  </si>
  <si>
    <t>Mate 70 Pro/Pro+</t>
  </si>
  <si>
    <t>CASEBANG 磁吸背盖-Hangzhou Limited Series#J5系列-West Lake Lotus Charm BG00726 iP15 Pro Max</t>
  </si>
  <si>
    <t>P90 Pro</t>
  </si>
  <si>
    <t>CASEBANG 磁吸背盖-Hangzhou Limited Series#J5系列-Mint Dot BG00725 iP16</t>
  </si>
  <si>
    <t>P90 Pro Max</t>
  </si>
  <si>
    <t>CASEBANG 磁吸背盖-Hangzhou Limited Series#J5系列-West Lake Lotus Charm BG00726 iP16</t>
  </si>
  <si>
    <t>CASEBANG 磁吸背盖-Hangzhou Limited Series#J5系列-Mint Dot BG00725 iP16 Plus</t>
  </si>
  <si>
    <t>CASEBANG 磁吸背盖-Hangzhou Limited Series#J5系列-West Lake Lotus Charm BG00726 iP16 Plus</t>
  </si>
  <si>
    <t>CASEBANG 磁吸背盖-Hangzhou Limited Series#J5系列-Mint Dot BG00725 iP16 Pro</t>
  </si>
  <si>
    <t>CASEBANG 磁吸背盖-Hangzhou Limited Series#J5系列-West Lake Lotus Charm BG00726 iP16 Pro</t>
  </si>
  <si>
    <t>CASEBANG 磁吸背盖-Hangzhou Limited Series#J5系列-Mint Dot BG00725 iP16 Pro Max</t>
  </si>
  <si>
    <t>CASEBANG 磁吸背盖-Hangzhou Limited Series#J5系列-West Lake Lotus Charm BG00726 iP16 Pro Max</t>
  </si>
  <si>
    <t>CASEBANG 磁吸背盖-Hangzhou Limited Series#J5系列-Mint Dot BG00725 iP16e/17e</t>
  </si>
  <si>
    <t>CASEBANG 磁吸背盖-Hangzhou Limited Series#J5系列-West Lake Lotus Charm BG00726 iP16e/17e</t>
  </si>
  <si>
    <t>CASEBANG 磁吸背盖-Hangzhou Limited Series#J5系列-Mint Dot BG00725 iP17</t>
  </si>
  <si>
    <t>CASEBANG 磁吸背盖-Hangzhou Limited Series#J5系列-West Lake Lotus Charm BG00726 iP17</t>
  </si>
  <si>
    <t>CASEBANG 磁吸背盖-Hangzhou Limited Series#J5系列-Mint Dot BG00725 iP17 Air</t>
  </si>
  <si>
    <t>CASEBANG 磁吸背盖-Hangzhou Limited Series#J5系列-West Lake Lotus Charm BG00726 iP17 Air</t>
  </si>
  <si>
    <t>CASEBANG 磁吸背盖-Hangzhou Limited Series#J5系列-Mint Dot BG00725 iP17 Pro</t>
  </si>
  <si>
    <t>CASEBANG 磁吸背盖-Hangzhou Limited Series#J5系列-West Lake Lotus Charm BG00726 iP17 Pro</t>
  </si>
  <si>
    <t>CASEBANG 磁吸背盖-Hangzhou Limited Series#J5系列-Mint Dot BG00725 iP17 Pro Max</t>
  </si>
  <si>
    <t>CASEBANG 磁吸背盖-Hangzhou Limited Series#J5系列-West Lake Lotus Charm BG00726 iP17 Pro Max</t>
  </si>
  <si>
    <t>CASEBANG 磁吸背盖-Hangzhou Limited Series#J5系列-Mint Dot BG00725 SAM S24</t>
  </si>
  <si>
    <t>CASEBANG 磁吸背盖-Hangzhou Limited Series#J5系列-West Lake Lotus Charm BG00726 SAM S24</t>
  </si>
  <si>
    <t>CASEBANG 磁吸背盖-Hangzhou Limited Series#J5系列-Mint Dot BG00725 SAM S24+</t>
  </si>
  <si>
    <t>CASEBANG 磁吸背盖-Hangzhou Limited Series#J5系列-West Lake Lotus Charm BG00726 SAM S24+</t>
  </si>
  <si>
    <t>CASEBANG 磁吸背盖-Hangzhou Limited Series#J5系列-Mint Dot BG00725 SAM S24U</t>
  </si>
  <si>
    <t>CASEBANG 磁吸背盖-Hangzhou Limited Series#J5系列-West Lake Lotus Charm BG00726 SAM S24U</t>
  </si>
  <si>
    <t>CASEBANG 磁吸背盖-Hangzhou Limited Series#J5系列-Mint Dot BG00725 SAM S25U</t>
  </si>
  <si>
    <t>CASEBANG 磁吸背盖-Hangzhou Limited Series#J5系列-West Lake Lotus Charm BG00726 SAM S25U</t>
  </si>
  <si>
    <t>CASEBANG 磁吸背盖-Hangzhou Limited Series#J5系列-Mint Dot BG00725 SAM S26</t>
  </si>
  <si>
    <t>CASEBANG 磁吸背盖-Hangzhou Limited Series#J5系列-West Lake Lotus Charm BG00726 SAM S26</t>
  </si>
  <si>
    <t>CASEBANG 磁吸背盖-Hangzhou Limited Series#J5系列-Mint Dot BG00725 SAM S26+</t>
  </si>
  <si>
    <t>CASEBANG 磁吸背盖-Hangzhou Limited Series#J5系列-West Lake Lotus Charm BG00726 SAM S26+</t>
  </si>
  <si>
    <t>CASEBANG 磁吸背盖-Hangzhou Limited Series#J5系列-Mint Dot BG00725 SAM S26U</t>
  </si>
  <si>
    <t>CASEBANG 磁吸背盖-Hangzhou Limited Series#J5系列-West Lake Lotus Charm BG00726 SAM S26U</t>
  </si>
  <si>
    <t>CASEBANG 磁吸背盖-Hangzhou Limited Series#J5系列-Mint Dot BG00725 SAM Z Fold8</t>
  </si>
  <si>
    <t>CASEBANG 磁吸背盖-Hangzhou Limited Series#J5系列-West Lake Lotus Charm BG00726 SAM Z Fold8</t>
  </si>
  <si>
    <t>CASEBANG 磁吸背盖-Hangzhou Limited Series#J5系列-Mint Dot BG00725 P70</t>
  </si>
  <si>
    <t>CASEBANG 磁吸背盖-Hangzhou Limited Series#J5系列-West Lake Lotus Charm BG00726 P70</t>
  </si>
  <si>
    <t>CASEBANG 磁吸背盖-Hangzhou Limited Series#J5系列-Mint Dot BG00725 P70 Pro/Pro+</t>
  </si>
  <si>
    <t>CASEBANG 磁吸背盖-Hangzhou Limited Series#J5系列-West Lake Lotus Charm BG00726 P70 Pro/Pro+</t>
  </si>
  <si>
    <t>CASEBANG 磁吸背盖-Hangzhou Limited Series#J5系列-Mint Dot BG00725 P70 Ultra</t>
  </si>
  <si>
    <t>CASEBANG 磁吸背盖-Hangzhou Limited Series#J5系列-West Lake Lotus Charm BG00726 P70 Ultra</t>
  </si>
  <si>
    <t>CASEBANG 磁吸背盖-Hangzhou Limited Series#J5系列-Mint Dot BG00725 P80 Pro/Pro+</t>
  </si>
  <si>
    <t>CASEBANG 磁吸背盖-Hangzhou Limited Series#J5系列-West Lake Lotus Charm BG00726 P80 Pro/Pro+</t>
  </si>
  <si>
    <t>CASEBANG 磁吸背盖-Hangzhou Limited Series#J5系列-Mint Dot BG00725 P80 Ultra</t>
  </si>
  <si>
    <t>CASEBANG 磁吸背盖-Hangzhou Limited Series#J5系列-West Lake Lotus Charm BG00726 P80 Ultra</t>
  </si>
  <si>
    <t>CASEBANG 磁吸背盖-Hangzhou Limited Series#J5系列-Mint Dot BG00725 Mate 60</t>
  </si>
  <si>
    <t>CASEBANG 磁吸背盖-Hangzhou Limited Series#J5系列-West Lake Lotus Charm BG00726 Mate 60</t>
  </si>
  <si>
    <t>CASEBANG 磁吸背盖-Hangzhou Limited Series#J5系列-Mint Dot BG00725 Mate 60 Pro</t>
  </si>
  <si>
    <t>CASEBANG 磁吸背盖-Hangzhou Limited Series#J5系列-West Lake Lotus Charm BG00726 Mate 60 Pro</t>
  </si>
  <si>
    <t>CASEBANG 磁吸背盖-Hangzhou Limited Series#J5系列-Mint Dot BG00725 Mate 70 Pro/Pro+</t>
  </si>
  <si>
    <t>CASEBANG 磁吸背盖-Hangzhou Limited Series#J5系列-West Lake Lotus Charm BG00726 Mate 70 Pro/Pro+</t>
  </si>
  <si>
    <t>CASEBANG 磁吸背盖-Hangzhou Limited Series#J5系列-Mint Dot BG00725 Mate 80/80 Pro</t>
  </si>
  <si>
    <t>CASEBANG 磁吸背盖-Hangzhou Limited Series#J5系列-West Lake Lotus Charm BG00726 Mate 80/80 Pro</t>
  </si>
  <si>
    <t>CASEBANG 磁吸背盖-Hangzhou Limited Series#J5系列-Mint Dot BG00725 Mate 80 Pro Max</t>
  </si>
  <si>
    <t>CASEBANG 磁吸背盖-Hangzhou Limited Series#J5系列-West Lake Lotus Charm BG00726 Mate 80 Pro Max</t>
  </si>
  <si>
    <t>CASEBANG 磁吸背盖-Hangzhou Limited Series#J5系列-Mint Dot BG00725 PX Max</t>
  </si>
  <si>
    <t>CASEBANG 磁吸背盖-Hangzhou Limited Series#J5系列-West Lake Lotus Charm BG00726 PX Max</t>
  </si>
  <si>
    <t>CASEBANG 磁吸背盖-Hangzhou Limited Series#J5系列-Mint Dot BG00725 P90 Pro</t>
  </si>
  <si>
    <t>CASEBANG 磁吸背盖-Hangzhou Limited Series#J5系列-West Lake Lotus Charm BG00726 P90 Pro</t>
  </si>
  <si>
    <t>CASEBANG 磁吸背盖-Hangzhou Limited Series#J5系列-Mint Dot BG00725 P90 Pro Max</t>
  </si>
  <si>
    <t>CASEBANG 磁吸背盖-Hangzhou Limited Series#J5系列-West Lake Lotus Charm BG00726 P90 Pro Max</t>
  </si>
  <si>
    <t>无线充</t>
  </si>
  <si>
    <t>CASEBANG CP002磁吸充电宝-Hangzhou Limited Series#J5系列-Mint Dot PB00223</t>
  </si>
  <si>
    <t>US$51.99</t>
  </si>
  <si>
    <t>CASEBANG CP002磁吸充电宝-Hangzhou Limited Series#J5系列-West Lake Lotus Charm PB00224</t>
  </si>
  <si>
    <t>CASEBANG MP16磁吸充电宝-Hangzhou Limited Series#J5系列-Mint Dot PB00223（10000mAh）</t>
  </si>
  <si>
    <t>US$63.99</t>
  </si>
  <si>
    <t>CASEBANG MP16磁吸充电宝-Hangzhou Limited Series#J5系列-West Lake Lotus Charm PB00224（10000mAh）</t>
  </si>
  <si>
    <t>自带线</t>
  </si>
  <si>
    <t>CASEBANG CP006自带线移动电源-Hangzhou Limited Series#J5系列-Mint Dot PBDX00190</t>
  </si>
  <si>
    <t>US$36.99</t>
  </si>
  <si>
    <t>CASEBANG CP006自带线移动电源-Hangzhou Limited Series#J5系列-West Lake Lotus Charm PBDX00191</t>
  </si>
  <si>
    <t>支架</t>
  </si>
  <si>
    <t>CASEBANG 磁吸支架背盖-Hangzhou Limited Series#J5系列-Mint Dot ZJBG00330</t>
  </si>
  <si>
    <t>US$9.99</t>
  </si>
  <si>
    <t>CASEBANG 磁吸支架背盖-Hangzhou Limited Series#J5系列-West Lake Lotus Charm ZJBG00331</t>
  </si>
  <si>
    <t>CASEBANG 磁吸气囊支架-Hangzhou Limited Series#J5系列-Mint Dot ZJQN00330</t>
  </si>
  <si>
    <t>US$12.99</t>
  </si>
  <si>
    <t>透明</t>
  </si>
  <si>
    <t>CASEBANG 磁吸气囊支架-Hangzhou Limited Series#J5系列-West Lake Lotus Charm ZJQN00331</t>
  </si>
  <si>
    <t>条码名</t>
  </si>
  <si>
    <t>颜色</t>
  </si>
  <si>
    <t>系列名称</t>
  </si>
  <si>
    <t>系列名称（大写）</t>
  </si>
  <si>
    <t>系列编码</t>
  </si>
  <si>
    <t>产品编码</t>
  </si>
  <si>
    <t>图片对应名称</t>
  </si>
  <si>
    <t>图片对应名称（大写）</t>
  </si>
  <si>
    <t>图档名</t>
  </si>
  <si>
    <t>Hangzhou Limited Series</t>
  </si>
  <si>
    <t>HANGZHOULIMITEDSERIES</t>
  </si>
  <si>
    <t>J5系列</t>
  </si>
  <si>
    <t>BG00725</t>
  </si>
  <si>
    <t>Mint Dot</t>
  </si>
  <si>
    <t>MINTDOT</t>
  </si>
  <si>
    <t>BG00726</t>
  </si>
  <si>
    <t>West Lake Lotus Charm</t>
  </si>
  <si>
    <t>WESTLAKELOTUSCHARM</t>
  </si>
  <si>
    <t>PB00223</t>
  </si>
  <si>
    <t>PB00224</t>
  </si>
  <si>
    <t>PBDX00190</t>
  </si>
  <si>
    <t>PBDX00191</t>
  </si>
  <si>
    <t>ZJBG00330</t>
  </si>
  <si>
    <t>ZJBG00331</t>
  </si>
  <si>
    <t>ZJQN00330</t>
  </si>
  <si>
    <t>ZJQN00331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</si>
</sst>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&quot;US$&quot;#,##0.00_);\(&quot;US$&quot;#,##0.00\)"/>
    <numFmt numFmtId="178" formatCode="&quot;￥&quot;#,##0.00_);[Red]\(&quot;￥&quot;#,##0.00\)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name val="SimSun"/>
      <charset val="134"/>
    </font>
    <font>
      <sz val="11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1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5" fillId="0" borderId="0">
      <alignment vertical="center"/>
    </xf>
    <xf numFmtId="0" fontId="16" fillId="4" borderId="13">
      <alignment vertical="center"/>
    </xf>
    <xf numFmtId="0" fontId="17" fillId="5" borderId="14">
      <alignment vertical="center"/>
    </xf>
    <xf numFmtId="0" fontId="18" fillId="5" borderId="13">
      <alignment vertical="center"/>
    </xf>
    <xf numFmtId="0" fontId="19" fillId="6" borderId="15">
      <alignment vertical="center"/>
    </xf>
    <xf numFmtId="0" fontId="20" fillId="0" borderId="16">
      <alignment vertical="center"/>
    </xf>
    <xf numFmtId="0" fontId="21" fillId="0" borderId="17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54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3" fillId="0" borderId="0" xfId="0" applyFont="1" applyFill="1" applyBorder="1" applyAlignment="1" applyProtection="1">
      <alignment horizontal="left" vertical="center"/>
    </xf>
    <xf numFmtId="0" fontId="4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176" fontId="3" fillId="0" borderId="2" xfId="0" applyNumberFormat="1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 applyProtection="1">
      <alignment horizontal="left" vertical="center"/>
    </xf>
    <xf numFmtId="7" fontId="3" fillId="0" borderId="2" xfId="0" applyNumberFormat="1" applyFont="1" applyFill="1" applyBorder="1" applyAlignment="1" applyProtection="1">
      <alignment horizontal="center" vertical="center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left" vertical="center"/>
    </xf>
    <xf numFmtId="7" fontId="3" fillId="0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left" vertical="center"/>
    </xf>
    <xf numFmtId="0" fontId="3" fillId="0" borderId="7" xfId="0" applyFont="1" applyFill="1" applyBorder="1" applyAlignment="1" applyProtection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 applyProtection="1">
      <alignment horizontal="left" vertical="center"/>
    </xf>
    <xf numFmtId="7" fontId="3" fillId="0" borderId="7" xfId="0" applyNumberFormat="1" applyFont="1" applyFill="1" applyBorder="1" applyAlignment="1" applyProtection="1">
      <alignment horizontal="center" vertical="center"/>
    </xf>
    <xf numFmtId="177" fontId="6" fillId="0" borderId="8" xfId="0" applyNumberFormat="1" applyFont="1" applyFill="1" applyBorder="1" applyAlignment="1" applyProtection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177" fontId="6" fillId="0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78" fontId="3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abSelected="1" topLeftCell="A58" workbookViewId="0">
      <selection activeCell="D95" sqref="D95"/>
    </sheetView>
  </sheetViews>
  <sheetFormatPr defaultColWidth="9" defaultRowHeight="14.25" customHeight="1"/>
  <cols>
    <col min="1" max="1" width="9" style="20"/>
    <col min="2" max="2" width="19.5" style="20" customWidth="1"/>
    <col min="3" max="3" width="21.6666666666667" style="20" customWidth="1"/>
    <col min="4" max="4" width="91.875" style="21" customWidth="1"/>
    <col min="5" max="7" width="12.8333333333333" style="20" customWidth="1"/>
    <col min="8" max="8" width="28.375" style="20" customWidth="1"/>
    <col min="9" max="9" width="53.625" style="21" customWidth="1"/>
    <col min="10" max="10" width="9" style="20"/>
    <col min="11" max="11" width="17.3333333333333" style="20" customWidth="1"/>
    <col min="12" max="12" width="9" style="22"/>
    <col min="13" max="41" width="9" style="20"/>
    <col min="42" max="16384" width="9" style="22"/>
  </cols>
  <sheetData>
    <row r="1" s="20" customFormat="1" ht="16" customHeight="1" spans="1:11">
      <c r="A1" s="23" t="s">
        <v>0</v>
      </c>
      <c r="B1" s="24" t="s">
        <v>1</v>
      </c>
      <c r="C1" s="23" t="s">
        <v>2</v>
      </c>
      <c r="D1" s="23" t="s">
        <v>3</v>
      </c>
      <c r="E1" s="23" t="s">
        <v>4</v>
      </c>
      <c r="F1" s="25" t="s">
        <v>5</v>
      </c>
      <c r="G1" s="23" t="s">
        <v>6</v>
      </c>
      <c r="H1" s="23" t="s">
        <v>7</v>
      </c>
      <c r="I1" s="26" t="s">
        <v>8</v>
      </c>
      <c r="K1" s="23" t="s">
        <v>9</v>
      </c>
    </row>
    <row r="2" s="20" customFormat="1" customHeight="1" spans="1:11">
      <c r="A2" s="23" t="s">
        <v>10</v>
      </c>
      <c r="B2" s="27"/>
      <c r="C2" s="28"/>
      <c r="D2" s="29" t="s">
        <v>11</v>
      </c>
      <c r="E2" s="30">
        <v>89</v>
      </c>
      <c r="F2" s="31">
        <v>19.99</v>
      </c>
      <c r="G2" s="14" t="s">
        <v>12</v>
      </c>
      <c r="H2" s="32" t="s">
        <v>13</v>
      </c>
      <c r="I2" s="33"/>
      <c r="K2" s="23" t="s">
        <v>14</v>
      </c>
    </row>
    <row r="3" s="20" customFormat="1" customHeight="1" spans="1:11">
      <c r="A3" s="23" t="s">
        <v>10</v>
      </c>
      <c r="B3" s="27"/>
      <c r="C3" s="28"/>
      <c r="D3" s="29" t="s">
        <v>15</v>
      </c>
      <c r="E3" s="30">
        <v>89</v>
      </c>
      <c r="F3" s="31">
        <v>19.99</v>
      </c>
      <c r="G3" s="14" t="s">
        <v>16</v>
      </c>
      <c r="H3" s="32" t="s">
        <v>13</v>
      </c>
      <c r="I3" s="33"/>
      <c r="K3" s="23" t="s">
        <v>17</v>
      </c>
    </row>
    <row r="4" s="20" customFormat="1" customHeight="1" spans="1:11">
      <c r="A4" s="23" t="s">
        <v>10</v>
      </c>
      <c r="B4" s="27"/>
      <c r="C4" s="28"/>
      <c r="D4" s="29" t="s">
        <v>18</v>
      </c>
      <c r="E4" s="30">
        <v>89</v>
      </c>
      <c r="F4" s="31">
        <v>19.99</v>
      </c>
      <c r="G4" s="14" t="s">
        <v>12</v>
      </c>
      <c r="H4" s="32" t="s">
        <v>13</v>
      </c>
      <c r="I4" s="33"/>
      <c r="K4" s="23" t="s">
        <v>19</v>
      </c>
    </row>
    <row r="5" s="20" customFormat="1" customHeight="1" spans="1:11">
      <c r="A5" s="23" t="s">
        <v>10</v>
      </c>
      <c r="B5" s="27"/>
      <c r="C5" s="28"/>
      <c r="D5" s="29" t="s">
        <v>20</v>
      </c>
      <c r="E5" s="30">
        <v>89</v>
      </c>
      <c r="F5" s="31">
        <v>19.99</v>
      </c>
      <c r="G5" s="14" t="s">
        <v>16</v>
      </c>
      <c r="H5" s="32" t="s">
        <v>13</v>
      </c>
      <c r="I5" s="33"/>
      <c r="K5" s="23" t="s">
        <v>21</v>
      </c>
    </row>
    <row r="6" s="20" customFormat="1" customHeight="1" spans="1:11">
      <c r="A6" s="23" t="s">
        <v>10</v>
      </c>
      <c r="B6" s="27"/>
      <c r="C6" s="28"/>
      <c r="D6" s="29" t="s">
        <v>22</v>
      </c>
      <c r="E6" s="30">
        <v>89</v>
      </c>
      <c r="F6" s="31">
        <v>19.99</v>
      </c>
      <c r="G6" s="14" t="s">
        <v>12</v>
      </c>
      <c r="H6" s="32" t="s">
        <v>13</v>
      </c>
      <c r="I6" s="33"/>
      <c r="K6" s="23" t="s">
        <v>23</v>
      </c>
    </row>
    <row r="7" s="20" customFormat="1" customHeight="1" spans="1:11">
      <c r="A7" s="23" t="s">
        <v>10</v>
      </c>
      <c r="B7" s="27"/>
      <c r="C7" s="28"/>
      <c r="D7" s="29" t="s">
        <v>24</v>
      </c>
      <c r="E7" s="30">
        <v>89</v>
      </c>
      <c r="F7" s="31">
        <v>19.99</v>
      </c>
      <c r="G7" s="14" t="s">
        <v>16</v>
      </c>
      <c r="H7" s="32" t="s">
        <v>13</v>
      </c>
      <c r="I7" s="33"/>
      <c r="K7" s="23" t="s">
        <v>25</v>
      </c>
    </row>
    <row r="8" s="20" customFormat="1" customHeight="1" spans="1:11">
      <c r="A8" s="23" t="s">
        <v>10</v>
      </c>
      <c r="B8" s="27"/>
      <c r="C8" s="28"/>
      <c r="D8" s="29" t="s">
        <v>26</v>
      </c>
      <c r="E8" s="30">
        <v>89</v>
      </c>
      <c r="F8" s="31">
        <v>19.99</v>
      </c>
      <c r="G8" s="14" t="s">
        <v>12</v>
      </c>
      <c r="H8" s="32" t="s">
        <v>13</v>
      </c>
      <c r="I8" s="33"/>
      <c r="K8" s="23" t="s">
        <v>27</v>
      </c>
    </row>
    <row r="9" s="20" customFormat="1" customHeight="1" spans="1:11">
      <c r="A9" s="23" t="s">
        <v>10</v>
      </c>
      <c r="B9" s="27"/>
      <c r="C9" s="28"/>
      <c r="D9" s="29" t="s">
        <v>28</v>
      </c>
      <c r="E9" s="30">
        <v>89</v>
      </c>
      <c r="F9" s="31">
        <v>19.99</v>
      </c>
      <c r="G9" s="14" t="s">
        <v>16</v>
      </c>
      <c r="H9" s="32" t="s">
        <v>13</v>
      </c>
      <c r="I9" s="33"/>
      <c r="K9" s="23" t="s">
        <v>29</v>
      </c>
    </row>
    <row r="10" s="20" customFormat="1" customHeight="1" spans="1:11">
      <c r="A10" s="23" t="s">
        <v>10</v>
      </c>
      <c r="B10" s="27"/>
      <c r="C10" s="28"/>
      <c r="D10" s="29" t="s">
        <v>30</v>
      </c>
      <c r="E10" s="30">
        <v>89</v>
      </c>
      <c r="F10" s="31">
        <v>19.99</v>
      </c>
      <c r="G10" s="14" t="s">
        <v>12</v>
      </c>
      <c r="H10" s="32" t="s">
        <v>13</v>
      </c>
      <c r="I10" s="33"/>
      <c r="K10" s="23" t="s">
        <v>31</v>
      </c>
    </row>
    <row r="11" s="20" customFormat="1" customHeight="1" spans="1:11">
      <c r="A11" s="23" t="s">
        <v>10</v>
      </c>
      <c r="B11" s="27"/>
      <c r="C11" s="28"/>
      <c r="D11" s="29" t="s">
        <v>32</v>
      </c>
      <c r="E11" s="30">
        <v>89</v>
      </c>
      <c r="F11" s="31">
        <v>19.99</v>
      </c>
      <c r="G11" s="14" t="s">
        <v>16</v>
      </c>
      <c r="H11" s="32" t="s">
        <v>13</v>
      </c>
      <c r="I11" s="33"/>
      <c r="K11" s="23" t="s">
        <v>33</v>
      </c>
    </row>
    <row r="12" s="20" customFormat="1" customHeight="1" spans="1:11">
      <c r="A12" s="23" t="s">
        <v>10</v>
      </c>
      <c r="B12" s="27"/>
      <c r="C12" s="28"/>
      <c r="D12" s="29" t="s">
        <v>34</v>
      </c>
      <c r="E12" s="30">
        <v>89</v>
      </c>
      <c r="F12" s="31">
        <v>19.99</v>
      </c>
      <c r="G12" s="14" t="s">
        <v>12</v>
      </c>
      <c r="H12" s="32" t="s">
        <v>13</v>
      </c>
      <c r="I12" s="33"/>
      <c r="K12" s="23" t="s">
        <v>35</v>
      </c>
    </row>
    <row r="13" s="20" customFormat="1" customHeight="1" spans="1:11">
      <c r="A13" s="23" t="s">
        <v>10</v>
      </c>
      <c r="B13" s="27"/>
      <c r="C13" s="28"/>
      <c r="D13" s="29" t="s">
        <v>36</v>
      </c>
      <c r="E13" s="30">
        <v>89</v>
      </c>
      <c r="F13" s="31">
        <v>19.99</v>
      </c>
      <c r="G13" s="14" t="s">
        <v>16</v>
      </c>
      <c r="H13" s="32" t="s">
        <v>13</v>
      </c>
      <c r="I13" s="33"/>
      <c r="K13" s="23" t="s">
        <v>37</v>
      </c>
    </row>
    <row r="14" s="20" customFormat="1" customHeight="1" spans="1:11">
      <c r="A14" s="23" t="s">
        <v>10</v>
      </c>
      <c r="B14" s="27"/>
      <c r="C14" s="28"/>
      <c r="D14" s="29" t="s">
        <v>38</v>
      </c>
      <c r="E14" s="30">
        <v>89</v>
      </c>
      <c r="F14" s="31">
        <v>19.99</v>
      </c>
      <c r="G14" s="14" t="s">
        <v>12</v>
      </c>
      <c r="H14" s="32" t="s">
        <v>13</v>
      </c>
      <c r="I14" s="33"/>
      <c r="K14" s="23" t="s">
        <v>39</v>
      </c>
    </row>
    <row r="15" s="20" customFormat="1" customHeight="1" spans="1:11">
      <c r="A15" s="23" t="s">
        <v>10</v>
      </c>
      <c r="B15" s="27"/>
      <c r="C15" s="28"/>
      <c r="D15" s="29" t="s">
        <v>40</v>
      </c>
      <c r="E15" s="30">
        <v>89</v>
      </c>
      <c r="F15" s="31">
        <v>19.99</v>
      </c>
      <c r="G15" s="14" t="s">
        <v>16</v>
      </c>
      <c r="H15" s="32" t="s">
        <v>13</v>
      </c>
      <c r="I15" s="33"/>
      <c r="K15" s="23" t="s">
        <v>41</v>
      </c>
    </row>
    <row r="16" s="20" customFormat="1" customHeight="1" spans="1:11">
      <c r="A16" s="23" t="s">
        <v>10</v>
      </c>
      <c r="B16" s="27"/>
      <c r="C16" s="28"/>
      <c r="D16" s="29" t="s">
        <v>42</v>
      </c>
      <c r="E16" s="30">
        <v>89</v>
      </c>
      <c r="F16" s="31">
        <v>19.99</v>
      </c>
      <c r="G16" s="14" t="s">
        <v>12</v>
      </c>
      <c r="H16" s="32" t="s">
        <v>13</v>
      </c>
      <c r="I16" s="33"/>
      <c r="K16" s="23" t="s">
        <v>43</v>
      </c>
    </row>
    <row r="17" s="20" customFormat="1" customHeight="1" spans="1:11">
      <c r="A17" s="23" t="s">
        <v>10</v>
      </c>
      <c r="B17" s="27"/>
      <c r="C17" s="28"/>
      <c r="D17" s="29" t="s">
        <v>44</v>
      </c>
      <c r="E17" s="30">
        <v>89</v>
      </c>
      <c r="F17" s="31">
        <v>19.99</v>
      </c>
      <c r="G17" s="14" t="s">
        <v>16</v>
      </c>
      <c r="H17" s="32" t="s">
        <v>13</v>
      </c>
      <c r="I17" s="33"/>
      <c r="K17" s="34" t="s">
        <v>45</v>
      </c>
    </row>
    <row r="18" s="20" customFormat="1" customHeight="1" spans="1:11">
      <c r="A18" s="23" t="s">
        <v>10</v>
      </c>
      <c r="B18" s="27"/>
      <c r="C18" s="28"/>
      <c r="D18" s="29" t="s">
        <v>46</v>
      </c>
      <c r="E18" s="30">
        <v>89</v>
      </c>
      <c r="F18" s="31">
        <v>19.99</v>
      </c>
      <c r="G18" s="14" t="s">
        <v>12</v>
      </c>
      <c r="H18" s="32" t="s">
        <v>13</v>
      </c>
      <c r="I18" s="33"/>
      <c r="K18" s="28" t="s">
        <v>47</v>
      </c>
    </row>
    <row r="19" s="20" customFormat="1" customHeight="1" spans="1:11">
      <c r="A19" s="23" t="s">
        <v>10</v>
      </c>
      <c r="B19" s="27"/>
      <c r="C19" s="28"/>
      <c r="D19" s="29" t="s">
        <v>48</v>
      </c>
      <c r="E19" s="30">
        <v>89</v>
      </c>
      <c r="F19" s="31">
        <v>19.99</v>
      </c>
      <c r="G19" s="14" t="s">
        <v>16</v>
      </c>
      <c r="H19" s="32" t="s">
        <v>13</v>
      </c>
      <c r="I19" s="33"/>
    </row>
    <row r="20" s="20" customFormat="1" customHeight="1" spans="1:11">
      <c r="A20" s="23" t="s">
        <v>10</v>
      </c>
      <c r="B20" s="27"/>
      <c r="C20" s="28"/>
      <c r="D20" s="29" t="s">
        <v>49</v>
      </c>
      <c r="E20" s="30">
        <v>89</v>
      </c>
      <c r="F20" s="31">
        <v>19.99</v>
      </c>
      <c r="G20" s="14" t="s">
        <v>12</v>
      </c>
      <c r="H20" s="32" t="s">
        <v>13</v>
      </c>
      <c r="I20" s="33"/>
    </row>
    <row r="21" s="20" customFormat="1" customHeight="1" spans="1:11">
      <c r="A21" s="23" t="s">
        <v>10</v>
      </c>
      <c r="B21" s="27"/>
      <c r="C21" s="28"/>
      <c r="D21" s="29" t="s">
        <v>50</v>
      </c>
      <c r="E21" s="30">
        <v>89</v>
      </c>
      <c r="F21" s="31">
        <v>19.99</v>
      </c>
      <c r="G21" s="14" t="s">
        <v>16</v>
      </c>
      <c r="H21" s="32" t="s">
        <v>13</v>
      </c>
      <c r="I21" s="33"/>
    </row>
    <row r="22" s="20" customFormat="1" customHeight="1" spans="1:11">
      <c r="A22" s="23" t="s">
        <v>10</v>
      </c>
      <c r="B22" s="27"/>
      <c r="C22" s="28"/>
      <c r="D22" s="29" t="s">
        <v>51</v>
      </c>
      <c r="E22" s="30">
        <v>89</v>
      </c>
      <c r="F22" s="31">
        <v>19.99</v>
      </c>
      <c r="G22" s="14" t="s">
        <v>12</v>
      </c>
      <c r="H22" s="32" t="s">
        <v>13</v>
      </c>
      <c r="I22" s="33"/>
    </row>
    <row r="23" s="20" customFormat="1" customHeight="1" spans="1:11">
      <c r="A23" s="23" t="s">
        <v>10</v>
      </c>
      <c r="B23" s="27"/>
      <c r="C23" s="28"/>
      <c r="D23" s="29" t="s">
        <v>52</v>
      </c>
      <c r="E23" s="30">
        <v>89</v>
      </c>
      <c r="F23" s="31">
        <v>19.99</v>
      </c>
      <c r="G23" s="14" t="s">
        <v>16</v>
      </c>
      <c r="H23" s="32" t="s">
        <v>13</v>
      </c>
      <c r="I23" s="33"/>
    </row>
    <row r="24" s="20" customFormat="1" customHeight="1" spans="1:11">
      <c r="A24" s="23" t="s">
        <v>10</v>
      </c>
      <c r="B24" s="27"/>
      <c r="C24" s="28"/>
      <c r="D24" s="29" t="s">
        <v>53</v>
      </c>
      <c r="E24" s="30">
        <v>89</v>
      </c>
      <c r="F24" s="31">
        <v>19.99</v>
      </c>
      <c r="G24" s="14" t="s">
        <v>12</v>
      </c>
      <c r="H24" s="32" t="s">
        <v>13</v>
      </c>
      <c r="I24" s="33"/>
    </row>
    <row r="25" s="20" customFormat="1" customHeight="1" spans="1:11">
      <c r="A25" s="23" t="s">
        <v>10</v>
      </c>
      <c r="B25" s="27"/>
      <c r="C25" s="28"/>
      <c r="D25" s="29" t="s">
        <v>54</v>
      </c>
      <c r="E25" s="30">
        <v>89</v>
      </c>
      <c r="F25" s="31">
        <v>19.99</v>
      </c>
      <c r="G25" s="14" t="s">
        <v>16</v>
      </c>
      <c r="H25" s="32" t="s">
        <v>13</v>
      </c>
      <c r="I25" s="33"/>
    </row>
    <row r="26" s="20" customFormat="1" customHeight="1" spans="1:11">
      <c r="A26" s="23" t="s">
        <v>10</v>
      </c>
      <c r="B26" s="27"/>
      <c r="C26" s="28"/>
      <c r="D26" s="29" t="s">
        <v>55</v>
      </c>
      <c r="E26" s="30">
        <v>89</v>
      </c>
      <c r="F26" s="31">
        <v>19.99</v>
      </c>
      <c r="G26" s="14" t="s">
        <v>12</v>
      </c>
      <c r="H26" s="32" t="s">
        <v>13</v>
      </c>
      <c r="I26" s="33"/>
    </row>
    <row r="27" s="20" customFormat="1" customHeight="1" spans="1:11">
      <c r="A27" s="23" t="s">
        <v>10</v>
      </c>
      <c r="B27" s="27"/>
      <c r="C27" s="28"/>
      <c r="D27" s="29" t="s">
        <v>56</v>
      </c>
      <c r="E27" s="30">
        <v>89</v>
      </c>
      <c r="F27" s="31">
        <v>19.99</v>
      </c>
      <c r="G27" s="14" t="s">
        <v>16</v>
      </c>
      <c r="H27" s="32" t="s">
        <v>13</v>
      </c>
      <c r="I27" s="33"/>
    </row>
    <row r="28" s="20" customFormat="1" customHeight="1" spans="1:11">
      <c r="A28" s="23" t="s">
        <v>10</v>
      </c>
      <c r="B28" s="27"/>
      <c r="C28" s="28"/>
      <c r="D28" s="29" t="s">
        <v>57</v>
      </c>
      <c r="E28" s="30">
        <v>89</v>
      </c>
      <c r="F28" s="31">
        <v>19.99</v>
      </c>
      <c r="G28" s="14" t="s">
        <v>12</v>
      </c>
      <c r="H28" s="32" t="s">
        <v>13</v>
      </c>
      <c r="I28" s="33"/>
    </row>
    <row r="29" s="20" customFormat="1" customHeight="1" spans="1:11">
      <c r="A29" s="23" t="s">
        <v>10</v>
      </c>
      <c r="B29" s="27"/>
      <c r="C29" s="28"/>
      <c r="D29" s="29" t="s">
        <v>58</v>
      </c>
      <c r="E29" s="30">
        <v>89</v>
      </c>
      <c r="F29" s="31">
        <v>19.99</v>
      </c>
      <c r="G29" s="14" t="s">
        <v>16</v>
      </c>
      <c r="H29" s="32" t="s">
        <v>13</v>
      </c>
      <c r="I29" s="33"/>
    </row>
    <row r="30" s="20" customFormat="1" customHeight="1" spans="1:11">
      <c r="A30" s="23" t="s">
        <v>10</v>
      </c>
      <c r="B30" s="27"/>
      <c r="C30" s="28"/>
      <c r="D30" s="29" t="s">
        <v>59</v>
      </c>
      <c r="E30" s="30">
        <v>89</v>
      </c>
      <c r="F30" s="31">
        <v>19.99</v>
      </c>
      <c r="G30" s="14" t="s">
        <v>12</v>
      </c>
      <c r="H30" s="32" t="s">
        <v>13</v>
      </c>
      <c r="I30" s="33"/>
    </row>
    <row r="31" s="20" customFormat="1" customHeight="1" spans="1:11">
      <c r="A31" s="23" t="s">
        <v>10</v>
      </c>
      <c r="B31" s="27"/>
      <c r="C31" s="28"/>
      <c r="D31" s="29" t="s">
        <v>60</v>
      </c>
      <c r="E31" s="30">
        <v>89</v>
      </c>
      <c r="F31" s="31">
        <v>19.99</v>
      </c>
      <c r="G31" s="14" t="s">
        <v>16</v>
      </c>
      <c r="H31" s="32" t="s">
        <v>13</v>
      </c>
      <c r="I31" s="33"/>
    </row>
    <row r="32" s="20" customFormat="1" customHeight="1" spans="1:11">
      <c r="A32" s="23" t="s">
        <v>10</v>
      </c>
      <c r="B32" s="27"/>
      <c r="C32" s="28"/>
      <c r="D32" s="29" t="s">
        <v>61</v>
      </c>
      <c r="E32" s="30">
        <v>89</v>
      </c>
      <c r="F32" s="31">
        <v>19.99</v>
      </c>
      <c r="G32" s="14" t="s">
        <v>12</v>
      </c>
      <c r="H32" s="32" t="s">
        <v>13</v>
      </c>
      <c r="I32" s="33"/>
    </row>
    <row r="33" s="20" customFormat="1" customHeight="1" spans="1:9">
      <c r="A33" s="23" t="s">
        <v>10</v>
      </c>
      <c r="B33" s="27"/>
      <c r="C33" s="28"/>
      <c r="D33" s="29" t="s">
        <v>62</v>
      </c>
      <c r="E33" s="30">
        <v>89</v>
      </c>
      <c r="F33" s="31">
        <v>19.99</v>
      </c>
      <c r="G33" s="14" t="s">
        <v>16</v>
      </c>
      <c r="H33" s="32" t="s">
        <v>13</v>
      </c>
      <c r="I33" s="33"/>
    </row>
    <row r="34" s="20" customFormat="1" customHeight="1" spans="1:9">
      <c r="A34" s="23" t="s">
        <v>10</v>
      </c>
      <c r="B34" s="27"/>
      <c r="C34" s="28"/>
      <c r="D34" s="29" t="s">
        <v>63</v>
      </c>
      <c r="E34" s="30">
        <v>89</v>
      </c>
      <c r="F34" s="31">
        <v>19.99</v>
      </c>
      <c r="G34" s="14" t="s">
        <v>12</v>
      </c>
      <c r="H34" s="32" t="s">
        <v>13</v>
      </c>
      <c r="I34" s="33"/>
    </row>
    <row r="35" s="20" customFormat="1" customHeight="1" spans="1:9">
      <c r="A35" s="23" t="s">
        <v>10</v>
      </c>
      <c r="B35" s="27"/>
      <c r="C35" s="28"/>
      <c r="D35" s="29" t="s">
        <v>64</v>
      </c>
      <c r="E35" s="30">
        <v>89</v>
      </c>
      <c r="F35" s="31">
        <v>19.99</v>
      </c>
      <c r="G35" s="14" t="s">
        <v>16</v>
      </c>
      <c r="H35" s="32" t="s">
        <v>13</v>
      </c>
      <c r="I35" s="33"/>
    </row>
    <row r="36" s="20" customFormat="1" customHeight="1" spans="1:9">
      <c r="A36" s="23" t="s">
        <v>10</v>
      </c>
      <c r="B36" s="27"/>
      <c r="C36" s="28"/>
      <c r="D36" s="29" t="s">
        <v>65</v>
      </c>
      <c r="E36" s="30">
        <v>89</v>
      </c>
      <c r="F36" s="31">
        <v>19.99</v>
      </c>
      <c r="G36" s="14" t="s">
        <v>12</v>
      </c>
      <c r="H36" s="32" t="s">
        <v>13</v>
      </c>
      <c r="I36" s="33"/>
    </row>
    <row r="37" s="20" customFormat="1" customHeight="1" spans="1:9">
      <c r="A37" s="23" t="s">
        <v>10</v>
      </c>
      <c r="B37" s="27"/>
      <c r="C37" s="28"/>
      <c r="D37" s="29" t="s">
        <v>66</v>
      </c>
      <c r="E37" s="30">
        <v>89</v>
      </c>
      <c r="F37" s="31">
        <v>19.99</v>
      </c>
      <c r="G37" s="14" t="s">
        <v>16</v>
      </c>
      <c r="H37" s="32" t="s">
        <v>13</v>
      </c>
      <c r="I37" s="33"/>
    </row>
    <row r="38" s="20" customFormat="1" customHeight="1" spans="1:9">
      <c r="A38" s="23" t="s">
        <v>10</v>
      </c>
      <c r="B38" s="27"/>
      <c r="C38" s="28"/>
      <c r="D38" s="29" t="s">
        <v>67</v>
      </c>
      <c r="E38" s="30">
        <v>89</v>
      </c>
      <c r="F38" s="31">
        <v>19.99</v>
      </c>
      <c r="G38" s="14" t="s">
        <v>12</v>
      </c>
      <c r="H38" s="32" t="s">
        <v>13</v>
      </c>
      <c r="I38" s="33"/>
    </row>
    <row r="39" s="20" customFormat="1" customHeight="1" spans="1:9">
      <c r="A39" s="23" t="s">
        <v>10</v>
      </c>
      <c r="B39" s="27"/>
      <c r="C39" s="28"/>
      <c r="D39" s="29" t="s">
        <v>68</v>
      </c>
      <c r="E39" s="30">
        <v>89</v>
      </c>
      <c r="F39" s="31">
        <v>19.99</v>
      </c>
      <c r="G39" s="14" t="s">
        <v>16</v>
      </c>
      <c r="H39" s="32" t="s">
        <v>13</v>
      </c>
      <c r="I39" s="33"/>
    </row>
    <row r="40" s="20" customFormat="1" customHeight="1" spans="1:9">
      <c r="A40" s="23" t="s">
        <v>10</v>
      </c>
      <c r="B40" s="27"/>
      <c r="C40" s="28"/>
      <c r="D40" s="29" t="s">
        <v>69</v>
      </c>
      <c r="E40" s="30">
        <v>89</v>
      </c>
      <c r="F40" s="31">
        <v>19.99</v>
      </c>
      <c r="G40" s="14" t="s">
        <v>12</v>
      </c>
      <c r="H40" s="32" t="s">
        <v>13</v>
      </c>
      <c r="I40" s="33"/>
    </row>
    <row r="41" s="20" customFormat="1" customHeight="1" spans="1:9">
      <c r="A41" s="23" t="s">
        <v>10</v>
      </c>
      <c r="B41" s="27"/>
      <c r="C41" s="28"/>
      <c r="D41" s="29" t="s">
        <v>70</v>
      </c>
      <c r="E41" s="30">
        <v>89</v>
      </c>
      <c r="F41" s="31">
        <v>19.99</v>
      </c>
      <c r="G41" s="14" t="s">
        <v>16</v>
      </c>
      <c r="H41" s="32" t="s">
        <v>13</v>
      </c>
      <c r="I41" s="33"/>
    </row>
    <row r="42" s="20" customFormat="1" customHeight="1" spans="1:9">
      <c r="A42" s="23" t="s">
        <v>10</v>
      </c>
      <c r="B42" s="27"/>
      <c r="C42" s="28"/>
      <c r="D42" s="29" t="s">
        <v>71</v>
      </c>
      <c r="E42" s="30">
        <v>89</v>
      </c>
      <c r="F42" s="31">
        <v>19.99</v>
      </c>
      <c r="G42" s="14" t="s">
        <v>12</v>
      </c>
      <c r="H42" s="32" t="s">
        <v>13</v>
      </c>
      <c r="I42" s="33"/>
    </row>
    <row r="43" s="20" customFormat="1" customHeight="1" spans="1:9">
      <c r="A43" s="23" t="s">
        <v>10</v>
      </c>
      <c r="B43" s="27"/>
      <c r="C43" s="28"/>
      <c r="D43" s="29" t="s">
        <v>72</v>
      </c>
      <c r="E43" s="30">
        <v>89</v>
      </c>
      <c r="F43" s="31">
        <v>19.99</v>
      </c>
      <c r="G43" s="14" t="s">
        <v>16</v>
      </c>
      <c r="H43" s="32" t="s">
        <v>13</v>
      </c>
      <c r="I43" s="33"/>
    </row>
    <row r="44" s="20" customFormat="1" customHeight="1" spans="1:9">
      <c r="A44" s="23" t="s">
        <v>10</v>
      </c>
      <c r="B44" s="27"/>
      <c r="C44" s="28"/>
      <c r="D44" s="29" t="s">
        <v>73</v>
      </c>
      <c r="E44" s="30">
        <v>89</v>
      </c>
      <c r="F44" s="31">
        <v>19.99</v>
      </c>
      <c r="G44" s="14" t="s">
        <v>12</v>
      </c>
      <c r="H44" s="32" t="s">
        <v>13</v>
      </c>
      <c r="I44" s="33"/>
    </row>
    <row r="45" s="20" customFormat="1" customHeight="1" spans="1:9">
      <c r="A45" s="23" t="s">
        <v>10</v>
      </c>
      <c r="B45" s="27"/>
      <c r="C45" s="28"/>
      <c r="D45" s="29" t="s">
        <v>74</v>
      </c>
      <c r="E45" s="30">
        <v>89</v>
      </c>
      <c r="F45" s="31">
        <v>19.99</v>
      </c>
      <c r="G45" s="14" t="s">
        <v>16</v>
      </c>
      <c r="H45" s="32" t="s">
        <v>13</v>
      </c>
      <c r="I45" s="33"/>
    </row>
    <row r="46" s="20" customFormat="1" customHeight="1" spans="1:9">
      <c r="A46" s="35" t="s">
        <v>10</v>
      </c>
      <c r="B46" s="27"/>
      <c r="C46" s="28"/>
      <c r="D46" s="36" t="s">
        <v>75</v>
      </c>
      <c r="E46" s="37">
        <v>89</v>
      </c>
      <c r="F46" s="31">
        <v>19.99</v>
      </c>
      <c r="G46" s="14" t="s">
        <v>12</v>
      </c>
      <c r="H46" s="32" t="s">
        <v>13</v>
      </c>
      <c r="I46" s="33"/>
    </row>
    <row r="47" s="20" customFormat="1" customHeight="1" spans="1:9">
      <c r="A47" s="35" t="s">
        <v>10</v>
      </c>
      <c r="B47" s="27"/>
      <c r="C47" s="28"/>
      <c r="D47" s="36" t="s">
        <v>76</v>
      </c>
      <c r="E47" s="37">
        <v>89</v>
      </c>
      <c r="F47" s="31">
        <v>19.99</v>
      </c>
      <c r="G47" s="14" t="s">
        <v>16</v>
      </c>
      <c r="H47" s="32" t="s">
        <v>13</v>
      </c>
      <c r="I47" s="33"/>
    </row>
    <row r="48" s="20" customFormat="1" customHeight="1" spans="1:9">
      <c r="A48" s="35" t="s">
        <v>10</v>
      </c>
      <c r="B48" s="27"/>
      <c r="C48" s="28"/>
      <c r="D48" s="36" t="s">
        <v>77</v>
      </c>
      <c r="E48" s="37">
        <v>89</v>
      </c>
      <c r="F48" s="31">
        <v>19.99</v>
      </c>
      <c r="G48" s="14" t="s">
        <v>12</v>
      </c>
      <c r="H48" s="32" t="s">
        <v>13</v>
      </c>
      <c r="I48" s="33"/>
    </row>
    <row r="49" s="20" customFormat="1" customHeight="1" spans="1:9">
      <c r="A49" s="35" t="s">
        <v>10</v>
      </c>
      <c r="B49" s="27"/>
      <c r="C49" s="28"/>
      <c r="D49" s="36" t="s">
        <v>78</v>
      </c>
      <c r="E49" s="37">
        <v>89</v>
      </c>
      <c r="F49" s="31">
        <v>19.99</v>
      </c>
      <c r="G49" s="14" t="s">
        <v>16</v>
      </c>
      <c r="H49" s="32" t="s">
        <v>13</v>
      </c>
      <c r="I49" s="33"/>
    </row>
    <row r="50" s="20" customFormat="1" customHeight="1" spans="1:9">
      <c r="A50" s="35" t="s">
        <v>10</v>
      </c>
      <c r="B50" s="27"/>
      <c r="C50" s="28"/>
      <c r="D50" s="38" t="s">
        <v>79</v>
      </c>
      <c r="E50" s="37">
        <v>89</v>
      </c>
      <c r="F50" s="31">
        <v>19.99</v>
      </c>
      <c r="G50" s="14" t="s">
        <v>12</v>
      </c>
      <c r="H50" s="32" t="s">
        <v>13</v>
      </c>
      <c r="I50" s="33"/>
    </row>
    <row r="51" s="20" customFormat="1" customHeight="1" spans="1:9">
      <c r="A51" s="35" t="s">
        <v>10</v>
      </c>
      <c r="B51" s="27"/>
      <c r="C51" s="28"/>
      <c r="D51" s="38" t="s">
        <v>80</v>
      </c>
      <c r="E51" s="37">
        <v>89</v>
      </c>
      <c r="F51" s="31">
        <v>19.99</v>
      </c>
      <c r="G51" s="14" t="s">
        <v>16</v>
      </c>
      <c r="H51" s="32" t="s">
        <v>13</v>
      </c>
      <c r="I51" s="33"/>
    </row>
    <row r="52" s="20" customFormat="1" customHeight="1" spans="1:9">
      <c r="A52" s="35" t="s">
        <v>10</v>
      </c>
      <c r="B52" s="27"/>
      <c r="C52" s="28"/>
      <c r="D52" s="36" t="s">
        <v>81</v>
      </c>
      <c r="E52" s="37">
        <v>89</v>
      </c>
      <c r="F52" s="31">
        <v>19.99</v>
      </c>
      <c r="G52" s="14" t="s">
        <v>12</v>
      </c>
      <c r="H52" s="32" t="s">
        <v>13</v>
      </c>
      <c r="I52" s="33"/>
    </row>
    <row r="53" s="20" customFormat="1" customHeight="1" spans="1:9">
      <c r="A53" s="35" t="s">
        <v>10</v>
      </c>
      <c r="B53" s="27"/>
      <c r="C53" s="28"/>
      <c r="D53" s="36" t="s">
        <v>82</v>
      </c>
      <c r="E53" s="37">
        <v>89</v>
      </c>
      <c r="F53" s="31">
        <v>19.99</v>
      </c>
      <c r="G53" s="14" t="s">
        <v>16</v>
      </c>
      <c r="H53" s="32" t="s">
        <v>13</v>
      </c>
      <c r="I53" s="33"/>
    </row>
    <row r="54" s="20" customFormat="1" customHeight="1" spans="1:9">
      <c r="A54" s="35" t="s">
        <v>10</v>
      </c>
      <c r="B54" s="27"/>
      <c r="C54" s="28"/>
      <c r="D54" s="36" t="s">
        <v>83</v>
      </c>
      <c r="E54" s="37">
        <v>89</v>
      </c>
      <c r="F54" s="31">
        <v>19.99</v>
      </c>
      <c r="G54" s="14" t="s">
        <v>12</v>
      </c>
      <c r="H54" s="32" t="s">
        <v>13</v>
      </c>
      <c r="I54" s="33"/>
    </row>
    <row r="55" s="20" customFormat="1" customHeight="1" spans="1:9">
      <c r="A55" s="35" t="s">
        <v>10</v>
      </c>
      <c r="B55" s="27"/>
      <c r="C55" s="28"/>
      <c r="D55" s="36" t="s">
        <v>84</v>
      </c>
      <c r="E55" s="37">
        <v>89</v>
      </c>
      <c r="F55" s="31">
        <v>19.99</v>
      </c>
      <c r="G55" s="14" t="s">
        <v>16</v>
      </c>
      <c r="H55" s="32" t="s">
        <v>13</v>
      </c>
      <c r="I55" s="33"/>
    </row>
    <row r="56" s="20" customFormat="1" customHeight="1" spans="1:9">
      <c r="A56" s="35" t="s">
        <v>10</v>
      </c>
      <c r="B56" s="27"/>
      <c r="C56" s="28"/>
      <c r="D56" s="36" t="s">
        <v>85</v>
      </c>
      <c r="E56" s="37">
        <v>89</v>
      </c>
      <c r="F56" s="31">
        <v>19.99</v>
      </c>
      <c r="G56" s="14" t="s">
        <v>12</v>
      </c>
      <c r="H56" s="32" t="s">
        <v>13</v>
      </c>
      <c r="I56" s="33"/>
    </row>
    <row r="57" s="20" customFormat="1" customHeight="1" spans="1:9">
      <c r="A57" s="35" t="s">
        <v>10</v>
      </c>
      <c r="B57" s="27"/>
      <c r="C57" s="28"/>
      <c r="D57" s="36" t="s">
        <v>86</v>
      </c>
      <c r="E57" s="37">
        <v>89</v>
      </c>
      <c r="F57" s="31">
        <v>19.99</v>
      </c>
      <c r="G57" s="14" t="s">
        <v>16</v>
      </c>
      <c r="H57" s="32" t="s">
        <v>13</v>
      </c>
      <c r="I57" s="33"/>
    </row>
    <row r="58" s="20" customFormat="1" customHeight="1" spans="1:9">
      <c r="A58" s="35" t="s">
        <v>10</v>
      </c>
      <c r="B58" s="27"/>
      <c r="C58" s="28"/>
      <c r="D58" s="36" t="s">
        <v>87</v>
      </c>
      <c r="E58" s="37">
        <v>89</v>
      </c>
      <c r="F58" s="31">
        <v>19.99</v>
      </c>
      <c r="G58" s="14" t="s">
        <v>12</v>
      </c>
      <c r="H58" s="32" t="s">
        <v>13</v>
      </c>
      <c r="I58" s="33"/>
    </row>
    <row r="59" s="20" customFormat="1" customHeight="1" spans="1:9">
      <c r="A59" s="35" t="s">
        <v>10</v>
      </c>
      <c r="B59" s="27"/>
      <c r="C59" s="28"/>
      <c r="D59" s="36" t="s">
        <v>88</v>
      </c>
      <c r="E59" s="37">
        <v>89</v>
      </c>
      <c r="F59" s="31">
        <v>19.99</v>
      </c>
      <c r="G59" s="14" t="s">
        <v>16</v>
      </c>
      <c r="H59" s="32" t="s">
        <v>13</v>
      </c>
      <c r="I59" s="33"/>
    </row>
    <row r="60" s="20" customFormat="1" customHeight="1" spans="1:9">
      <c r="A60" s="35" t="s">
        <v>10</v>
      </c>
      <c r="B60" s="27"/>
      <c r="C60" s="28"/>
      <c r="D60" s="36" t="s">
        <v>89</v>
      </c>
      <c r="E60" s="37">
        <v>89</v>
      </c>
      <c r="F60" s="31">
        <v>19.99</v>
      </c>
      <c r="G60" s="14" t="s">
        <v>12</v>
      </c>
      <c r="H60" s="32" t="s">
        <v>13</v>
      </c>
      <c r="I60" s="33"/>
    </row>
    <row r="61" s="20" customFormat="1" customHeight="1" spans="1:9">
      <c r="A61" s="35" t="s">
        <v>10</v>
      </c>
      <c r="B61" s="27"/>
      <c r="C61" s="28"/>
      <c r="D61" s="36" t="s">
        <v>90</v>
      </c>
      <c r="E61" s="37">
        <v>89</v>
      </c>
      <c r="F61" s="31">
        <v>19.99</v>
      </c>
      <c r="G61" s="14" t="s">
        <v>16</v>
      </c>
      <c r="H61" s="32" t="s">
        <v>13</v>
      </c>
      <c r="I61" s="33"/>
    </row>
    <row r="62" s="20" customFormat="1" customHeight="1" spans="1:9">
      <c r="A62" s="35" t="s">
        <v>10</v>
      </c>
      <c r="B62" s="27"/>
      <c r="C62" s="28"/>
      <c r="D62" s="36" t="s">
        <v>91</v>
      </c>
      <c r="E62" s="37">
        <v>89</v>
      </c>
      <c r="F62" s="31">
        <v>19.99</v>
      </c>
      <c r="G62" s="14" t="s">
        <v>12</v>
      </c>
      <c r="H62" s="32" t="s">
        <v>13</v>
      </c>
      <c r="I62" s="33"/>
    </row>
    <row r="63" s="20" customFormat="1" customHeight="1" spans="1:9">
      <c r="A63" s="35" t="s">
        <v>10</v>
      </c>
      <c r="B63" s="27"/>
      <c r="C63" s="28"/>
      <c r="D63" s="36" t="s">
        <v>92</v>
      </c>
      <c r="E63" s="37">
        <v>89</v>
      </c>
      <c r="F63" s="31">
        <v>19.99</v>
      </c>
      <c r="G63" s="14" t="s">
        <v>16</v>
      </c>
      <c r="H63" s="32" t="s">
        <v>13</v>
      </c>
      <c r="I63" s="33"/>
    </row>
    <row r="64" s="20" customFormat="1" customHeight="1" spans="1:9">
      <c r="A64" s="35" t="s">
        <v>10</v>
      </c>
      <c r="B64" s="27"/>
      <c r="C64" s="28"/>
      <c r="D64" s="36" t="s">
        <v>93</v>
      </c>
      <c r="E64" s="37">
        <v>89</v>
      </c>
      <c r="F64" s="31">
        <v>19.99</v>
      </c>
      <c r="G64" s="14" t="s">
        <v>12</v>
      </c>
      <c r="H64" s="32" t="s">
        <v>13</v>
      </c>
      <c r="I64" s="33"/>
    </row>
    <row r="65" s="20" customFormat="1" customHeight="1" spans="1:9">
      <c r="A65" s="35" t="s">
        <v>10</v>
      </c>
      <c r="B65" s="27"/>
      <c r="C65" s="28"/>
      <c r="D65" s="36" t="s">
        <v>94</v>
      </c>
      <c r="E65" s="37">
        <v>89</v>
      </c>
      <c r="F65" s="31">
        <v>19.99</v>
      </c>
      <c r="G65" s="14" t="s">
        <v>16</v>
      </c>
      <c r="H65" s="32" t="s">
        <v>13</v>
      </c>
      <c r="I65" s="33"/>
    </row>
    <row r="66" s="20" customFormat="1" customHeight="1" spans="1:9">
      <c r="A66" s="35" t="s">
        <v>10</v>
      </c>
      <c r="B66" s="27"/>
      <c r="C66" s="28"/>
      <c r="D66" s="36" t="s">
        <v>95</v>
      </c>
      <c r="E66" s="37">
        <v>89</v>
      </c>
      <c r="F66" s="31">
        <v>19.99</v>
      </c>
      <c r="G66" s="14" t="s">
        <v>12</v>
      </c>
      <c r="H66" s="32" t="s">
        <v>13</v>
      </c>
      <c r="I66" s="33"/>
    </row>
    <row r="67" s="20" customFormat="1" customHeight="1" spans="1:9">
      <c r="A67" s="35" t="s">
        <v>10</v>
      </c>
      <c r="B67" s="27"/>
      <c r="C67" s="28"/>
      <c r="D67" s="36" t="s">
        <v>96</v>
      </c>
      <c r="E67" s="37">
        <v>89</v>
      </c>
      <c r="F67" s="31">
        <v>19.99</v>
      </c>
      <c r="G67" s="14" t="s">
        <v>16</v>
      </c>
      <c r="H67" s="32" t="s">
        <v>13</v>
      </c>
      <c r="I67" s="33"/>
    </row>
    <row r="68" s="20" customFormat="1" customHeight="1" spans="1:9">
      <c r="A68" s="35" t="s">
        <v>10</v>
      </c>
      <c r="B68" s="27"/>
      <c r="C68" s="28"/>
      <c r="D68" s="36" t="s">
        <v>97</v>
      </c>
      <c r="E68" s="37">
        <v>89</v>
      </c>
      <c r="F68" s="31">
        <v>19.99</v>
      </c>
      <c r="G68" s="14" t="s">
        <v>12</v>
      </c>
      <c r="H68" s="32" t="s">
        <v>13</v>
      </c>
      <c r="I68" s="33"/>
    </row>
    <row r="69" s="20" customFormat="1" customHeight="1" spans="1:9">
      <c r="A69" s="35" t="s">
        <v>10</v>
      </c>
      <c r="B69" s="27"/>
      <c r="C69" s="28"/>
      <c r="D69" s="36" t="s">
        <v>98</v>
      </c>
      <c r="E69" s="37">
        <v>89</v>
      </c>
      <c r="F69" s="31">
        <v>19.99</v>
      </c>
      <c r="G69" s="14" t="s">
        <v>16</v>
      </c>
      <c r="H69" s="32" t="s">
        <v>13</v>
      </c>
      <c r="I69" s="33"/>
    </row>
    <row r="70" s="20" customFormat="1" customHeight="1" spans="1:9">
      <c r="A70" s="35" t="s">
        <v>10</v>
      </c>
      <c r="B70" s="27"/>
      <c r="C70" s="28"/>
      <c r="D70" s="36" t="s">
        <v>99</v>
      </c>
      <c r="E70" s="37">
        <v>89</v>
      </c>
      <c r="F70" s="31">
        <v>19.99</v>
      </c>
      <c r="G70" s="14" t="s">
        <v>12</v>
      </c>
      <c r="H70" s="32" t="s">
        <v>13</v>
      </c>
      <c r="I70" s="33"/>
    </row>
    <row r="71" s="20" customFormat="1" customHeight="1" spans="1:9">
      <c r="A71" s="35" t="s">
        <v>10</v>
      </c>
      <c r="B71" s="27"/>
      <c r="C71" s="28"/>
      <c r="D71" s="36" t="s">
        <v>100</v>
      </c>
      <c r="E71" s="37">
        <v>89</v>
      </c>
      <c r="F71" s="31">
        <v>19.99</v>
      </c>
      <c r="G71" s="14" t="s">
        <v>16</v>
      </c>
      <c r="H71" s="32" t="s">
        <v>13</v>
      </c>
      <c r="I71" s="33"/>
    </row>
    <row r="72" s="20" customFormat="1" customHeight="1" spans="1:9">
      <c r="A72" s="35" t="s">
        <v>10</v>
      </c>
      <c r="B72" s="27"/>
      <c r="C72" s="28"/>
      <c r="D72" s="36" t="s">
        <v>101</v>
      </c>
      <c r="E72" s="37">
        <v>89</v>
      </c>
      <c r="F72" s="31">
        <v>19.99</v>
      </c>
      <c r="G72" s="14" t="s">
        <v>12</v>
      </c>
      <c r="H72" s="32" t="s">
        <v>13</v>
      </c>
      <c r="I72" s="33"/>
    </row>
    <row r="73" s="20" customFormat="1" customHeight="1" spans="1:9">
      <c r="A73" s="35" t="s">
        <v>10</v>
      </c>
      <c r="B73" s="27"/>
      <c r="C73" s="28"/>
      <c r="D73" s="36" t="s">
        <v>102</v>
      </c>
      <c r="E73" s="37">
        <v>89</v>
      </c>
      <c r="F73" s="31">
        <v>19.99</v>
      </c>
      <c r="G73" s="14" t="s">
        <v>16</v>
      </c>
      <c r="H73" s="32" t="s">
        <v>13</v>
      </c>
      <c r="I73" s="33"/>
    </row>
    <row r="74" s="20" customFormat="1" customHeight="1" spans="1:9">
      <c r="A74" s="35" t="s">
        <v>10</v>
      </c>
      <c r="B74" s="27"/>
      <c r="C74" s="28"/>
      <c r="D74" s="36" t="s">
        <v>103</v>
      </c>
      <c r="E74" s="37">
        <v>89</v>
      </c>
      <c r="F74" s="31">
        <v>19.99</v>
      </c>
      <c r="G74" s="14" t="s">
        <v>12</v>
      </c>
      <c r="H74" s="32" t="s">
        <v>13</v>
      </c>
      <c r="I74" s="33"/>
    </row>
    <row r="75" s="20" customFormat="1" customHeight="1" spans="1:9">
      <c r="A75" s="39" t="s">
        <v>10</v>
      </c>
      <c r="B75" s="40"/>
      <c r="C75" s="41"/>
      <c r="D75" s="42" t="s">
        <v>104</v>
      </c>
      <c r="E75" s="43">
        <v>89</v>
      </c>
      <c r="F75" s="44">
        <v>19.99</v>
      </c>
      <c r="G75" s="45" t="s">
        <v>16</v>
      </c>
      <c r="H75" s="46" t="s">
        <v>13</v>
      </c>
      <c r="I75" s="47"/>
    </row>
    <row r="76" s="20" customFormat="1" customHeight="1" spans="1:9">
      <c r="A76" s="35" t="s">
        <v>10</v>
      </c>
      <c r="B76" s="27"/>
      <c r="C76" s="28"/>
      <c r="D76" s="36" t="s">
        <v>105</v>
      </c>
      <c r="E76" s="37">
        <v>89</v>
      </c>
      <c r="F76" s="48">
        <v>19.99</v>
      </c>
      <c r="G76" s="14" t="s">
        <v>12</v>
      </c>
      <c r="H76" s="28" t="s">
        <v>13</v>
      </c>
      <c r="I76" s="49"/>
    </row>
    <row r="77" s="20" customFormat="1" customHeight="1" spans="1:9">
      <c r="A77" s="35" t="s">
        <v>10</v>
      </c>
      <c r="B77" s="27"/>
      <c r="C77" s="28"/>
      <c r="D77" s="36" t="s">
        <v>106</v>
      </c>
      <c r="E77" s="37">
        <v>89</v>
      </c>
      <c r="F77" s="48">
        <v>19.99</v>
      </c>
      <c r="G77" s="14" t="s">
        <v>16</v>
      </c>
      <c r="H77" s="28" t="s">
        <v>13</v>
      </c>
      <c r="I77" s="49"/>
    </row>
    <row r="78" customHeight="1" spans="1:9">
      <c r="A78" s="50"/>
      <c r="B78" s="50"/>
      <c r="C78" s="50"/>
      <c r="D78" s="51"/>
      <c r="E78" s="50"/>
      <c r="F78" s="50"/>
      <c r="G78" s="50"/>
      <c r="H78" s="50"/>
      <c r="I78" s="51"/>
    </row>
    <row r="79" customHeight="1" spans="1:9">
      <c r="A79" s="35" t="s">
        <v>107</v>
      </c>
      <c r="B79" s="50"/>
      <c r="C79" s="50"/>
      <c r="D79" s="51" t="s">
        <v>108</v>
      </c>
      <c r="E79" s="52">
        <v>239</v>
      </c>
      <c r="F79" s="53" t="s">
        <v>109</v>
      </c>
      <c r="G79" s="50"/>
      <c r="H79" s="28" t="s">
        <v>13</v>
      </c>
      <c r="I79" s="51"/>
    </row>
    <row r="80" customHeight="1" spans="1:9">
      <c r="A80" s="35" t="s">
        <v>107</v>
      </c>
      <c r="B80" s="50"/>
      <c r="C80" s="50"/>
      <c r="D80" s="51" t="s">
        <v>110</v>
      </c>
      <c r="E80" s="52">
        <v>239</v>
      </c>
      <c r="F80" s="53" t="s">
        <v>109</v>
      </c>
      <c r="G80" s="50"/>
      <c r="H80" s="28" t="s">
        <v>13</v>
      </c>
      <c r="I80" s="51"/>
    </row>
    <row r="81" customHeight="1" spans="1:9">
      <c r="A81" s="35" t="s">
        <v>107</v>
      </c>
      <c r="B81" s="50"/>
      <c r="C81" s="50"/>
      <c r="D81" s="51" t="s">
        <v>111</v>
      </c>
      <c r="E81" s="52">
        <v>299</v>
      </c>
      <c r="F81" s="53" t="s">
        <v>112</v>
      </c>
      <c r="G81" s="50"/>
      <c r="H81" s="28" t="s">
        <v>13</v>
      </c>
      <c r="I81" s="51"/>
    </row>
    <row r="82" customHeight="1" spans="1:9">
      <c r="A82" s="35" t="s">
        <v>107</v>
      </c>
      <c r="B82" s="50"/>
      <c r="C82" s="50"/>
      <c r="D82" s="51" t="s">
        <v>113</v>
      </c>
      <c r="E82" s="52">
        <v>299</v>
      </c>
      <c r="F82" s="53" t="s">
        <v>112</v>
      </c>
      <c r="G82" s="50"/>
      <c r="H82" s="28" t="s">
        <v>13</v>
      </c>
      <c r="I82" s="51"/>
    </row>
    <row r="83" customHeight="1" spans="1:9">
      <c r="A83" s="35" t="s">
        <v>114</v>
      </c>
      <c r="B83" s="50"/>
      <c r="C83" s="50"/>
      <c r="D83" s="51" t="s">
        <v>115</v>
      </c>
      <c r="E83" s="52">
        <v>169</v>
      </c>
      <c r="F83" s="53" t="s">
        <v>116</v>
      </c>
      <c r="G83" s="50"/>
      <c r="H83" s="28" t="s">
        <v>13</v>
      </c>
      <c r="I83" s="51"/>
    </row>
    <row r="84" customHeight="1" spans="1:9">
      <c r="A84" s="35" t="s">
        <v>114</v>
      </c>
      <c r="B84" s="50"/>
      <c r="C84" s="50"/>
      <c r="D84" s="51" t="s">
        <v>117</v>
      </c>
      <c r="E84" s="52">
        <v>169</v>
      </c>
      <c r="F84" s="53" t="s">
        <v>116</v>
      </c>
      <c r="G84" s="50"/>
      <c r="H84" s="28" t="s">
        <v>13</v>
      </c>
      <c r="I84" s="51"/>
    </row>
    <row r="85" customHeight="1" spans="1:9">
      <c r="A85" s="50"/>
      <c r="B85" s="50"/>
      <c r="C85" s="50"/>
      <c r="D85" s="51"/>
      <c r="E85" s="50"/>
      <c r="F85" s="50"/>
      <c r="G85" s="50"/>
      <c r="H85" s="50"/>
      <c r="I85" s="51"/>
    </row>
    <row r="86" customHeight="1" spans="1:9">
      <c r="A86" s="35" t="s">
        <v>118</v>
      </c>
      <c r="B86" s="50"/>
      <c r="C86" s="50"/>
      <c r="D86" s="51" t="s">
        <v>119</v>
      </c>
      <c r="E86" s="52">
        <v>49</v>
      </c>
      <c r="F86" s="53" t="s">
        <v>120</v>
      </c>
      <c r="G86" s="50"/>
      <c r="H86" s="28" t="s">
        <v>13</v>
      </c>
      <c r="I86" s="51"/>
    </row>
    <row r="87" customHeight="1" spans="1:9">
      <c r="A87" s="35" t="s">
        <v>118</v>
      </c>
      <c r="B87" s="50"/>
      <c r="C87" s="50"/>
      <c r="D87" s="51" t="s">
        <v>121</v>
      </c>
      <c r="E87" s="52">
        <v>49</v>
      </c>
      <c r="F87" s="53" t="s">
        <v>120</v>
      </c>
      <c r="G87" s="50"/>
      <c r="H87" s="28" t="s">
        <v>13</v>
      </c>
      <c r="I87" s="51"/>
    </row>
    <row r="88" customHeight="1" spans="1:9">
      <c r="A88" s="35" t="s">
        <v>118</v>
      </c>
      <c r="B88" s="50"/>
      <c r="C88" s="50"/>
      <c r="D88" s="51" t="s">
        <v>122</v>
      </c>
      <c r="E88" s="52">
        <v>59</v>
      </c>
      <c r="F88" s="53" t="s">
        <v>123</v>
      </c>
      <c r="G88" s="50" t="s">
        <v>124</v>
      </c>
      <c r="H88" s="28" t="s">
        <v>13</v>
      </c>
      <c r="I88" s="51"/>
    </row>
    <row r="89" customHeight="1" spans="1:9">
      <c r="A89" s="35" t="s">
        <v>118</v>
      </c>
      <c r="B89" s="50"/>
      <c r="C89" s="50"/>
      <c r="D89" s="51" t="s">
        <v>125</v>
      </c>
      <c r="E89" s="52">
        <v>59</v>
      </c>
      <c r="F89" s="53" t="s">
        <v>123</v>
      </c>
      <c r="G89" s="50" t="s">
        <v>124</v>
      </c>
      <c r="H89" s="28" t="s">
        <v>13</v>
      </c>
      <c r="I89" s="51"/>
    </row>
  </sheetData>
  <conditionalFormatting sqref="C2">
    <cfRule type="duplicateValues" dxfId="0" priority="11"/>
  </conditionalFormatting>
  <conditionalFormatting sqref="B2:B43">
    <cfRule type="duplicateValues" dxfId="0" priority="7"/>
  </conditionalFormatting>
  <conditionalFormatting sqref="B44:B73">
    <cfRule type="duplicateValues" dxfId="0" priority="5"/>
  </conditionalFormatting>
  <conditionalFormatting sqref="B74:B75">
    <cfRule type="duplicateValues" dxfId="0" priority="3"/>
  </conditionalFormatting>
  <conditionalFormatting sqref="B76:B77">
    <cfRule type="duplicateValues" dxfId="0" priority="1"/>
  </conditionalFormatting>
  <conditionalFormatting sqref="C3:C27">
    <cfRule type="duplicateValues" dxfId="0" priority="10"/>
  </conditionalFormatting>
  <conditionalFormatting sqref="C28:C35">
    <cfRule type="duplicateValues" dxfId="0" priority="8"/>
  </conditionalFormatting>
  <conditionalFormatting sqref="C36:C43">
    <cfRule type="duplicateValues" dxfId="0" priority="9"/>
  </conditionalFormatting>
  <conditionalFormatting sqref="C44:C73">
    <cfRule type="duplicateValues" dxfId="0" priority="6"/>
  </conditionalFormatting>
  <conditionalFormatting sqref="C74:C75">
    <cfRule type="duplicateValues" dxfId="0" priority="4"/>
  </conditionalFormatting>
  <conditionalFormatting sqref="C76:C77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opLeftCell="A6" workbookViewId="0">
      <selection activeCell="D8" sqref="D8"/>
    </sheetView>
  </sheetViews>
  <sheetFormatPr defaultColWidth="9.23333333333333" defaultRowHeight="13.5"/>
  <cols>
    <col min="1" max="1" width="90.15" style="3" customWidth="1"/>
    <col min="2" max="2" width="29.3166666666667" style="2" customWidth="1"/>
    <col min="3" max="3" width="12.4916666666667" style="4" customWidth="1"/>
    <col min="4" max="4" width="21.9583333333333" style="5" customWidth="1"/>
    <col min="5" max="5" width="24.1083333333333" style="5" customWidth="1"/>
    <col min="6" max="6" width="10.5333333333333" style="6" customWidth="1"/>
    <col min="7" max="7" width="24.6333333333333" style="6" customWidth="1"/>
    <col min="8" max="8" width="23.625" style="6" customWidth="1"/>
    <col min="9" max="9" width="23.625" style="2" customWidth="1"/>
    <col min="10" max="10" width="53.25" style="2" customWidth="1"/>
    <col min="11" max="11" width="25.875" style="2" customWidth="1"/>
    <col min="12" max="12" width="19.8416666666667" style="2" customWidth="1"/>
    <col min="13" max="16384" width="9.23333333333333" style="2"/>
  </cols>
  <sheetData>
    <row r="1" s="1" customFormat="1" ht="161" customHeight="1" spans="1:10">
      <c r="A1" s="7" t="s">
        <v>126</v>
      </c>
      <c r="B1" s="8" t="str">
        <f>_xlfn.DISPIMG("ID_375966C95E47400BAC211FD8F1DBC9E3",1)</f>
        <v>=DISPIMG("ID_375966C95E47400BAC211FD8F1DBC9E3",1)</v>
      </c>
      <c r="C1" s="9" t="s">
        <v>127</v>
      </c>
      <c r="D1" s="10" t="s">
        <v>128</v>
      </c>
      <c r="E1" s="10" t="s">
        <v>129</v>
      </c>
      <c r="F1" s="9" t="s">
        <v>130</v>
      </c>
      <c r="G1" s="9" t="s">
        <v>131</v>
      </c>
      <c r="H1" s="9" t="s">
        <v>132</v>
      </c>
      <c r="I1" s="11" t="s">
        <v>133</v>
      </c>
      <c r="J1" s="7" t="s">
        <v>134</v>
      </c>
    </row>
    <row r="2" s="2" customFormat="1" ht="149" customHeight="1" spans="1:10">
      <c r="A2" s="12" t="str">
        <f>"CASEBANG 磁吸背盖-"&amp;D2&amp;"#"&amp;F2&amp;"-"&amp;H2&amp;" "&amp;G2</f>
        <v>CASEBANG 磁吸背盖-Hangzhou Limited Series#J5系列-Mint Dot BG00725</v>
      </c>
      <c r="B2" s="13" t="str">
        <f>_xlfn.DISPIMG("ID_A6F26C77059748699557403362A2E22D",1)</f>
        <v>=DISPIMG("ID_A6F26C77059748699557403362A2E22D",1)</v>
      </c>
      <c r="C2" s="14" t="s">
        <v>12</v>
      </c>
      <c r="D2" s="15" t="s">
        <v>135</v>
      </c>
      <c r="E2" s="15" t="s">
        <v>136</v>
      </c>
      <c r="F2" s="14" t="s">
        <v>137</v>
      </c>
      <c r="G2" s="14" t="s">
        <v>138</v>
      </c>
      <c r="H2" s="16" t="s">
        <v>139</v>
      </c>
      <c r="I2" s="16" t="s">
        <v>140</v>
      </c>
      <c r="J2" s="17" t="str">
        <f>E2&amp;"#"&amp;F2&amp;"#"&amp;G2&amp;"#"&amp;I2</f>
        <v>HANGZHOULIMITEDSERIES#J5系列#BG00725#MINTDOT</v>
      </c>
    </row>
    <row r="3" s="2" customFormat="1" ht="149" customHeight="1" spans="1:10">
      <c r="A3" s="12" t="str">
        <f>"CASEBANG 磁吸背盖-"&amp;D3&amp;"#"&amp;F3&amp;"-"&amp;H3&amp;" "&amp;G3</f>
        <v>CASEBANG 磁吸背盖-Hangzhou Limited Series#J5系列-West Lake Lotus Charm BG00726</v>
      </c>
      <c r="B3" s="13" t="str">
        <f>_xlfn.DISPIMG("ID_2C66EF67B7AB44B2A0546FB0F72E7B37",1)</f>
        <v>=DISPIMG("ID_2C66EF67B7AB44B2A0546FB0F72E7B37",1)</v>
      </c>
      <c r="C3" s="14" t="s">
        <v>16</v>
      </c>
      <c r="D3" s="15" t="s">
        <v>135</v>
      </c>
      <c r="E3" s="15" t="s">
        <v>136</v>
      </c>
      <c r="F3" s="14" t="s">
        <v>137</v>
      </c>
      <c r="G3" s="14" t="s">
        <v>141</v>
      </c>
      <c r="H3" s="16" t="s">
        <v>142</v>
      </c>
      <c r="I3" s="16" t="s">
        <v>143</v>
      </c>
      <c r="J3" s="17" t="str">
        <f>E3&amp;"#"&amp;F3&amp;"#"&amp;G3&amp;"#"&amp;I3</f>
        <v>HANGZHOULIMITEDSERIES#J5系列#BG00726#WESTLAKELOTUSCHARM</v>
      </c>
    </row>
    <row r="4" s="2" customFormat="1" ht="159" customHeight="1" spans="1:10">
      <c r="A4" s="12" t="str">
        <f>"CASEBANG CP002磁吸充电宝-"&amp;D4&amp;"#"&amp;F4&amp;"-"&amp;H4&amp;" "&amp;G4</f>
        <v>CASEBANG CP002磁吸充电宝-Hangzhou Limited Series#J5系列-Mint Dot PB00223</v>
      </c>
      <c r="B4" s="13" t="str">
        <f>_xlfn.DISPIMG("ID_7A9B8F9AD3954867A9026AE0ED08D48C",1)</f>
        <v>=DISPIMG("ID_7A9B8F9AD3954867A9026AE0ED08D48C",1)</v>
      </c>
      <c r="C4" s="13"/>
      <c r="D4" s="15" t="s">
        <v>135</v>
      </c>
      <c r="E4" s="15" t="s">
        <v>136</v>
      </c>
      <c r="F4" s="14" t="s">
        <v>137</v>
      </c>
      <c r="G4" s="14" t="s">
        <v>144</v>
      </c>
      <c r="H4" s="16" t="s">
        <v>139</v>
      </c>
      <c r="I4" s="16" t="s">
        <v>140</v>
      </c>
      <c r="J4" s="17" t="str">
        <f t="shared" ref="J4:J15" si="0">E4&amp;"#"&amp;F4&amp;"#"&amp;G4&amp;"#"&amp;I4</f>
        <v>HANGZHOULIMITEDSERIES#J5系列#PB00223#MINTDOT</v>
      </c>
    </row>
    <row r="5" s="2" customFormat="1" ht="159" customHeight="1" spans="1:10">
      <c r="A5" s="12" t="str">
        <f>"CASEBANG CP002磁吸充电宝-"&amp;D5&amp;"#"&amp;F5&amp;"-"&amp;H5&amp;" "&amp;G5</f>
        <v>CASEBANG CP002磁吸充电宝-Hangzhou Limited Series#J5系列-West Lake Lotus Charm PB00224</v>
      </c>
      <c r="B5" s="13" t="str">
        <f>_xlfn.DISPIMG("ID_ED86F4903B4B44BD87ADA8FE7CD4ABF6",1)</f>
        <v>=DISPIMG("ID_ED86F4903B4B44BD87ADA8FE7CD4ABF6",1)</v>
      </c>
      <c r="C5" s="13"/>
      <c r="D5" s="15" t="s">
        <v>135</v>
      </c>
      <c r="E5" s="15" t="s">
        <v>136</v>
      </c>
      <c r="F5" s="14" t="s">
        <v>137</v>
      </c>
      <c r="G5" s="14" t="s">
        <v>145</v>
      </c>
      <c r="H5" s="16" t="s">
        <v>142</v>
      </c>
      <c r="I5" s="16" t="s">
        <v>143</v>
      </c>
      <c r="J5" s="17" t="str">
        <f t="shared" si="0"/>
        <v>HANGZHOULIMITEDSERIES#J5系列#PB00224#WESTLAKELOTUSCHARM</v>
      </c>
    </row>
    <row r="6" s="2" customFormat="1" ht="159" customHeight="1" spans="1:10">
      <c r="A6" s="12" t="str">
        <f>"CASEBANG MP16磁吸充电宝-"&amp;D6&amp;"#"&amp;F6&amp;"-"&amp;H6&amp;" "&amp;G6&amp;"（10000mAh）"</f>
        <v>CASEBANG MP16磁吸充电宝-Hangzhou Limited Series#J5系列-Mint Dot PB00223（10000mAh）</v>
      </c>
      <c r="B6" s="13" t="str">
        <f>_xlfn.DISPIMG("ID_7A9B8F9AD3954867A9026AE0ED08D48C",1)</f>
        <v>=DISPIMG("ID_7A9B8F9AD3954867A9026AE0ED08D48C",1)</v>
      </c>
      <c r="C6" s="13"/>
      <c r="D6" s="15" t="s">
        <v>135</v>
      </c>
      <c r="E6" s="15" t="s">
        <v>136</v>
      </c>
      <c r="F6" s="14" t="s">
        <v>137</v>
      </c>
      <c r="G6" s="14" t="s">
        <v>144</v>
      </c>
      <c r="H6" s="16" t="s">
        <v>139</v>
      </c>
      <c r="I6" s="16" t="s">
        <v>140</v>
      </c>
      <c r="J6" s="17" t="str">
        <f t="shared" si="0"/>
        <v>HANGZHOULIMITEDSERIES#J5系列#PB00223#MINTDOT</v>
      </c>
    </row>
    <row r="7" s="2" customFormat="1" ht="158" customHeight="1" spans="1:10">
      <c r="A7" s="12" t="str">
        <f>"CASEBANG MP16磁吸充电宝-"&amp;D7&amp;"#"&amp;F7&amp;"-"&amp;H7&amp;" "&amp;G7&amp;"（10000mAh）"</f>
        <v>CASEBANG MP16磁吸充电宝-Hangzhou Limited Series#J5系列-West Lake Lotus Charm PB00224（10000mAh）</v>
      </c>
      <c r="B7" s="13" t="str">
        <f>_xlfn.DISPIMG("ID_ED86F4903B4B44BD87ADA8FE7CD4ABF6",1)</f>
        <v>=DISPIMG("ID_ED86F4903B4B44BD87ADA8FE7CD4ABF6",1)</v>
      </c>
      <c r="C7" s="13"/>
      <c r="D7" s="15" t="s">
        <v>135</v>
      </c>
      <c r="E7" s="15" t="s">
        <v>136</v>
      </c>
      <c r="F7" s="14" t="s">
        <v>137</v>
      </c>
      <c r="G7" s="14" t="s">
        <v>145</v>
      </c>
      <c r="H7" s="16" t="s">
        <v>142</v>
      </c>
      <c r="I7" s="16" t="s">
        <v>143</v>
      </c>
      <c r="J7" s="17" t="str">
        <f t="shared" si="0"/>
        <v>HANGZHOULIMITEDSERIES#J5系列#PB00224#WESTLAKELOTUSCHARM</v>
      </c>
    </row>
    <row r="8" s="2" customFormat="1" ht="150" customHeight="1" spans="1:10">
      <c r="A8" s="12" t="str">
        <f>"CASEBANG CP006自带线移动电源-"&amp;D8&amp;"#"&amp;F8&amp;"-"&amp;H8&amp;" "&amp;G8</f>
        <v>CASEBANG CP006自带线移动电源-Hangzhou Limited Series#J5系列-Mint Dot PBDX00190</v>
      </c>
      <c r="B8" s="13" t="str">
        <f>_xlfn.DISPIMG("ID_ADDC11AAAE72457695A75BC78E0A58EE",1)</f>
        <v>=DISPIMG("ID_ADDC11AAAE72457695A75BC78E0A58EE",1)</v>
      </c>
      <c r="C8" s="13"/>
      <c r="D8" s="15" t="s">
        <v>135</v>
      </c>
      <c r="E8" s="15" t="s">
        <v>136</v>
      </c>
      <c r="F8" s="14" t="s">
        <v>137</v>
      </c>
      <c r="G8" s="14" t="s">
        <v>146</v>
      </c>
      <c r="H8" s="16" t="s">
        <v>139</v>
      </c>
      <c r="I8" s="16" t="s">
        <v>140</v>
      </c>
      <c r="J8" s="17" t="str">
        <f t="shared" si="0"/>
        <v>HANGZHOULIMITEDSERIES#J5系列#PBDX00190#MINTDOT</v>
      </c>
    </row>
    <row r="9" s="2" customFormat="1" ht="150" customHeight="1" spans="1:10">
      <c r="A9" s="12" t="str">
        <f>"CASEBANG CP006自带线移动电源-"&amp;D9&amp;"#"&amp;F9&amp;"-"&amp;H9&amp;" "&amp;G9</f>
        <v>CASEBANG CP006自带线移动电源-Hangzhou Limited Series#J5系列-West Lake Lotus Charm PBDX00191</v>
      </c>
      <c r="B9" s="13" t="str">
        <f>_xlfn.DISPIMG("ID_0B9E973D086049558B4291FD0B1AA9F8",1)</f>
        <v>=DISPIMG("ID_0B9E973D086049558B4291FD0B1AA9F8",1)</v>
      </c>
      <c r="C9" s="13"/>
      <c r="D9" s="15" t="s">
        <v>135</v>
      </c>
      <c r="E9" s="15" t="s">
        <v>136</v>
      </c>
      <c r="F9" s="14" t="s">
        <v>137</v>
      </c>
      <c r="G9" s="14" t="s">
        <v>147</v>
      </c>
      <c r="H9" s="16" t="s">
        <v>142</v>
      </c>
      <c r="I9" s="16" t="s">
        <v>143</v>
      </c>
      <c r="J9" s="17" t="str">
        <f t="shared" si="0"/>
        <v>HANGZHOULIMITEDSERIES#J5系列#PBDX00191#WESTLAKELOTUSCHARM</v>
      </c>
    </row>
    <row r="10" s="2" customFormat="1" ht="123" customHeight="1" spans="1:10">
      <c r="A10" s="12" t="str">
        <f>"CASEBANG 磁吸支架背盖-"&amp;D10&amp;"#"&amp;F10&amp;"-"&amp;H10&amp;" "&amp;G10</f>
        <v>CASEBANG 磁吸支架背盖-Hangzhou Limited Series#J5系列-Mint Dot ZJBG00330</v>
      </c>
      <c r="B10" s="13" t="str">
        <f>_xlfn.DISPIMG("ID_D8E11480D699422680D24F9B4581BEC1",1)</f>
        <v>=DISPIMG("ID_D8E11480D699422680D24F9B4581BEC1",1)</v>
      </c>
      <c r="C10" s="14"/>
      <c r="D10" s="15" t="s">
        <v>135</v>
      </c>
      <c r="E10" s="15" t="s">
        <v>136</v>
      </c>
      <c r="F10" s="14" t="s">
        <v>137</v>
      </c>
      <c r="G10" s="14" t="s">
        <v>148</v>
      </c>
      <c r="H10" s="16" t="s">
        <v>139</v>
      </c>
      <c r="I10" s="16" t="s">
        <v>140</v>
      </c>
      <c r="J10" s="17" t="str">
        <f t="shared" si="0"/>
        <v>HANGZHOULIMITEDSERIES#J5系列#ZJBG00330#MINTDOT</v>
      </c>
    </row>
    <row r="11" s="2" customFormat="1" ht="126" customHeight="1" spans="1:10">
      <c r="A11" s="12" t="str">
        <f>"CASEBANG 磁吸支架背盖-"&amp;D11&amp;"#"&amp;F11&amp;"-"&amp;H11&amp;" "&amp;G11</f>
        <v>CASEBANG 磁吸支架背盖-Hangzhou Limited Series#J5系列-West Lake Lotus Charm ZJBG00331</v>
      </c>
      <c r="B11" s="13" t="str">
        <f>_xlfn.DISPIMG("ID_D780B6AF6741431F9FA44E5243639634",1)</f>
        <v>=DISPIMG("ID_D780B6AF6741431F9FA44E5243639634",1)</v>
      </c>
      <c r="C11" s="14"/>
      <c r="D11" s="15" t="s">
        <v>135</v>
      </c>
      <c r="E11" s="15" t="s">
        <v>136</v>
      </c>
      <c r="F11" s="14" t="s">
        <v>137</v>
      </c>
      <c r="G11" s="14" t="s">
        <v>149</v>
      </c>
      <c r="H11" s="16" t="s">
        <v>142</v>
      </c>
      <c r="I11" s="16" t="s">
        <v>143</v>
      </c>
      <c r="J11" s="17" t="str">
        <f t="shared" si="0"/>
        <v>HANGZHOULIMITEDSERIES#J5系列#ZJBG00331#WESTLAKELOTUSCHARM</v>
      </c>
    </row>
    <row r="12" s="2" customFormat="1" ht="112" customHeight="1" spans="1:10">
      <c r="A12" s="12" t="str">
        <f>"CASEBANG 磁吸气囊支架-"&amp;D12&amp;"#"&amp;F12&amp;"-"&amp;H12&amp;" "&amp;G12</f>
        <v>CASEBANG 磁吸气囊支架-Hangzhou Limited Series#J5系列-Mint Dot ZJQN00330</v>
      </c>
      <c r="B12" s="13" t="str">
        <f>_xlfn.DISPIMG("ID_F7C87894867B46EFB9A8ACC625C6FD71",1)</f>
        <v>=DISPIMG("ID_F7C87894867B46EFB9A8ACC625C6FD71",1)</v>
      </c>
      <c r="C12" s="14" t="s">
        <v>124</v>
      </c>
      <c r="D12" s="15" t="s">
        <v>135</v>
      </c>
      <c r="E12" s="15" t="s">
        <v>136</v>
      </c>
      <c r="F12" s="14" t="s">
        <v>137</v>
      </c>
      <c r="G12" s="14" t="s">
        <v>150</v>
      </c>
      <c r="H12" s="16" t="s">
        <v>139</v>
      </c>
      <c r="I12" s="16" t="s">
        <v>140</v>
      </c>
      <c r="J12" s="17" t="str">
        <f t="shared" si="0"/>
        <v>HANGZHOULIMITEDSERIES#J5系列#ZJQN00330#MINTDOT</v>
      </c>
    </row>
    <row r="13" s="2" customFormat="1" ht="112" customHeight="1" spans="1:10">
      <c r="A13" s="12" t="str">
        <f>"CASEBANG 磁吸气囊支架-"&amp;D13&amp;"#"&amp;F13&amp;"-"&amp;H13&amp;" "&amp;G13</f>
        <v>CASEBANG 磁吸气囊支架-Hangzhou Limited Series#J5系列-West Lake Lotus Charm ZJQN00331</v>
      </c>
      <c r="B13" s="13" t="str">
        <f>_xlfn.DISPIMG("ID_61D7C554874D4210877525D9FE815628",1)</f>
        <v>=DISPIMG("ID_61D7C554874D4210877525D9FE815628",1)</v>
      </c>
      <c r="C13" s="14" t="s">
        <v>124</v>
      </c>
      <c r="D13" s="15" t="s">
        <v>135</v>
      </c>
      <c r="E13" s="15" t="s">
        <v>136</v>
      </c>
      <c r="F13" s="14" t="s">
        <v>137</v>
      </c>
      <c r="G13" s="14" t="s">
        <v>151</v>
      </c>
      <c r="H13" s="16" t="s">
        <v>142</v>
      </c>
      <c r="I13" s="16" t="s">
        <v>143</v>
      </c>
      <c r="J13" s="17" t="str">
        <f t="shared" si="0"/>
        <v>HANGZHOULIMITEDSERIES#J5系列#ZJQN00331#WESTLAKELOTUSCHARM</v>
      </c>
    </row>
    <row r="14" s="2" customFormat="1" ht="129" customHeight="1" spans="1:10">
      <c r="A14" s="18"/>
      <c r="C14" s="4"/>
      <c r="D14" s="5"/>
      <c r="E14" s="5"/>
      <c r="F14" s="6"/>
      <c r="G14" s="6"/>
      <c r="H14" s="6"/>
    </row>
    <row r="15" s="2" customFormat="1" ht="141" customHeight="1" spans="1:10">
      <c r="A15" s="18"/>
      <c r="C15" s="4"/>
      <c r="D15" s="5"/>
      <c r="E15" s="5"/>
      <c r="F15" s="6"/>
      <c r="G15" s="6"/>
      <c r="H15" s="6"/>
    </row>
    <row r="16" s="2" customFormat="1" ht="129" customHeight="1" spans="1:10">
      <c r="A16" s="18"/>
      <c r="C16" s="4"/>
      <c r="D16" s="5"/>
      <c r="E16" s="5"/>
      <c r="F16" s="6"/>
      <c r="G16" s="6"/>
      <c r="H16" s="6"/>
    </row>
    <row r="17" s="2" customFormat="1" ht="143" customHeight="1" spans="1:8">
      <c r="A17" s="19"/>
      <c r="C17" s="4"/>
      <c r="D17" s="5"/>
      <c r="E17" s="5"/>
      <c r="F17" s="6"/>
      <c r="G17" s="6"/>
      <c r="H17" s="6"/>
    </row>
    <row r="18" s="2" customFormat="1" ht="147" customHeight="1" spans="1:8">
      <c r="A18" s="19"/>
      <c r="C18" s="4"/>
      <c r="D18" s="5"/>
      <c r="E18" s="5"/>
      <c r="F18" s="6"/>
      <c r="G18" s="6"/>
      <c r="H18" s="6"/>
    </row>
    <row r="19" s="2" customFormat="1" spans="1:8">
      <c r="A19" s="3"/>
      <c r="C19" s="4"/>
      <c r="D19" s="5"/>
      <c r="E19" s="5"/>
      <c r="F19" s="6"/>
      <c r="G19" s="6"/>
      <c r="H19" s="6"/>
    </row>
  </sheetData>
  <conditionalFormatting sqref="H4">
    <cfRule type="duplicateValues" dxfId="0" priority="20"/>
  </conditionalFormatting>
  <conditionalFormatting sqref="I4">
    <cfRule type="duplicateValues" dxfId="0" priority="19"/>
  </conditionalFormatting>
  <conditionalFormatting sqref="H5">
    <cfRule type="duplicateValues" dxfId="0" priority="10"/>
  </conditionalFormatting>
  <conditionalFormatting sqref="I5">
    <cfRule type="duplicateValues" dxfId="0" priority="9"/>
  </conditionalFormatting>
  <conditionalFormatting sqref="H6">
    <cfRule type="duplicateValues" dxfId="0" priority="18"/>
  </conditionalFormatting>
  <conditionalFormatting sqref="I6">
    <cfRule type="duplicateValues" dxfId="0" priority="17"/>
  </conditionalFormatting>
  <conditionalFormatting sqref="H7">
    <cfRule type="duplicateValues" dxfId="0" priority="8"/>
  </conditionalFormatting>
  <conditionalFormatting sqref="I7">
    <cfRule type="duplicateValues" dxfId="0" priority="7"/>
  </conditionalFormatting>
  <conditionalFormatting sqref="H8">
    <cfRule type="duplicateValues" dxfId="0" priority="16"/>
  </conditionalFormatting>
  <conditionalFormatting sqref="I8">
    <cfRule type="duplicateValues" dxfId="0" priority="15"/>
  </conditionalFormatting>
  <conditionalFormatting sqref="H9">
    <cfRule type="duplicateValues" dxfId="0" priority="6"/>
  </conditionalFormatting>
  <conditionalFormatting sqref="I9">
    <cfRule type="duplicateValues" dxfId="0" priority="5"/>
  </conditionalFormatting>
  <conditionalFormatting sqref="H10">
    <cfRule type="duplicateValues" dxfId="0" priority="14"/>
  </conditionalFormatting>
  <conditionalFormatting sqref="I10">
    <cfRule type="duplicateValues" dxfId="0" priority="13"/>
  </conditionalFormatting>
  <conditionalFormatting sqref="H11">
    <cfRule type="duplicateValues" dxfId="0" priority="4"/>
  </conditionalFormatting>
  <conditionalFormatting sqref="I11">
    <cfRule type="duplicateValues" dxfId="0" priority="3"/>
  </conditionalFormatting>
  <conditionalFormatting sqref="H12">
    <cfRule type="duplicateValues" dxfId="0" priority="12"/>
  </conditionalFormatting>
  <conditionalFormatting sqref="I12">
    <cfRule type="duplicateValues" dxfId="0" priority="11"/>
  </conditionalFormatting>
  <conditionalFormatting sqref="H13">
    <cfRule type="duplicateValues" dxfId="0" priority="2"/>
  </conditionalFormatting>
  <conditionalFormatting sqref="I13">
    <cfRule type="duplicateValues" dxfId="0" priority="1"/>
  </conditionalFormatting>
  <conditionalFormatting sqref="H2:H3">
    <cfRule type="duplicateValues" dxfId="0" priority="22"/>
  </conditionalFormatting>
  <conditionalFormatting sqref="I2:I3">
    <cfRule type="duplicateValues" dxfId="0" priority="21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条码</vt:lpstr>
      <vt:lpstr>图片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</cp:lastModifiedBy>
  <dcterms:created xsi:type="dcterms:W3CDTF">2023-05-12T11:15:00Z</dcterms:created>
  <dcterms:modified xsi:type="dcterms:W3CDTF">2026-08-11T09:58:21Z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3AA172536B3C4CB6AF908EF797DC2A34_12</vt:lpwstr>
  </property>
  <property fmtid="{D5CDD505-2E9C-101B-9397-08002B2CF9AE}" pid="4" name="CalculationRule">
    <vt:i4>0</vt:i4>
  </property>
</Properties>
</file>