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HDI\2-CTM5\"/>
    </mc:Choice>
  </mc:AlternateContent>
  <xr:revisionPtr revIDLastSave="0" documentId="13_ncr:1_{309A1696-CFA6-4CC0-86D9-9ED999E52C79}" xr6:coauthVersionLast="47" xr6:coauthVersionMax="47" xr10:uidLastSave="{00000000-0000-0000-0000-000000000000}"/>
  <bookViews>
    <workbookView xWindow="-98" yWindow="-98" windowWidth="22695" windowHeight="14595" activeTab="1" xr2:uid="{483E7ADF-B43A-4B32-A8B5-65C8AFA059CC}"/>
  </bookViews>
  <sheets>
    <sheet name="Gender2021_plusTotal" sheetId="1" r:id="rId1"/>
    <sheet name="Gender2021_without_TOtal" sheetId="2" r:id="rId2"/>
    <sheet name="Gender2021_without_TOtal_Piv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2" i="2" l="1"/>
  <c r="AF31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2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7" i="2"/>
  <c r="X27" i="2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Y3" i="2"/>
  <c r="X3" i="2"/>
  <c r="W3" i="2"/>
  <c r="Y32" i="3"/>
  <c r="X32" i="3"/>
  <c r="W32" i="3"/>
  <c r="P32" i="3"/>
  <c r="O32" i="3"/>
  <c r="N32" i="3"/>
  <c r="J32" i="3"/>
  <c r="I32" i="3"/>
  <c r="H32" i="3"/>
  <c r="G32" i="3"/>
  <c r="F32" i="3"/>
  <c r="E32" i="3"/>
  <c r="Y31" i="3"/>
  <c r="X31" i="3"/>
  <c r="W31" i="3"/>
  <c r="P31" i="3"/>
  <c r="O31" i="3"/>
  <c r="N31" i="3"/>
  <c r="J31" i="3"/>
  <c r="I31" i="3"/>
  <c r="H31" i="3"/>
  <c r="G31" i="3"/>
  <c r="F31" i="3"/>
  <c r="E31" i="3"/>
  <c r="Y30" i="3"/>
  <c r="X30" i="3"/>
  <c r="W30" i="3"/>
  <c r="P30" i="3"/>
  <c r="O30" i="3"/>
  <c r="N30" i="3"/>
  <c r="J30" i="3"/>
  <c r="I30" i="3"/>
  <c r="H30" i="3"/>
  <c r="G30" i="3"/>
  <c r="F30" i="3"/>
  <c r="E30" i="3"/>
  <c r="Y29" i="3"/>
  <c r="X29" i="3"/>
  <c r="W29" i="3"/>
  <c r="P29" i="3"/>
  <c r="O29" i="3"/>
  <c r="N29" i="3"/>
  <c r="J29" i="3"/>
  <c r="I29" i="3"/>
  <c r="H29" i="3"/>
  <c r="G29" i="3"/>
  <c r="F29" i="3"/>
  <c r="E29" i="3"/>
  <c r="Y28" i="3"/>
  <c r="X28" i="3"/>
  <c r="W28" i="3"/>
  <c r="P28" i="3"/>
  <c r="O28" i="3"/>
  <c r="N28" i="3"/>
  <c r="J28" i="3"/>
  <c r="I28" i="3"/>
  <c r="H28" i="3"/>
  <c r="G28" i="3"/>
  <c r="F28" i="3"/>
  <c r="E28" i="3"/>
  <c r="Y27" i="3"/>
  <c r="X27" i="3"/>
  <c r="W27" i="3"/>
  <c r="P27" i="3"/>
  <c r="O27" i="3"/>
  <c r="N27" i="3"/>
  <c r="J27" i="3"/>
  <c r="I27" i="3"/>
  <c r="H27" i="3"/>
  <c r="G27" i="3"/>
  <c r="F27" i="3"/>
  <c r="E27" i="3"/>
  <c r="Y26" i="3"/>
  <c r="X26" i="3"/>
  <c r="W26" i="3"/>
  <c r="P26" i="3"/>
  <c r="O26" i="3"/>
  <c r="N26" i="3"/>
  <c r="J26" i="3"/>
  <c r="I26" i="3"/>
  <c r="H26" i="3"/>
  <c r="G26" i="3"/>
  <c r="F26" i="3"/>
  <c r="E26" i="3"/>
  <c r="Y25" i="3"/>
  <c r="X25" i="3"/>
  <c r="W25" i="3"/>
  <c r="P25" i="3"/>
  <c r="O25" i="3"/>
  <c r="N25" i="3"/>
  <c r="J25" i="3"/>
  <c r="I25" i="3"/>
  <c r="H25" i="3"/>
  <c r="G25" i="3"/>
  <c r="F25" i="3"/>
  <c r="E25" i="3"/>
  <c r="Y24" i="3"/>
  <c r="X24" i="3"/>
  <c r="W24" i="3"/>
  <c r="P24" i="3"/>
  <c r="O24" i="3"/>
  <c r="N24" i="3"/>
  <c r="J24" i="3"/>
  <c r="I24" i="3"/>
  <c r="H24" i="3"/>
  <c r="G24" i="3"/>
  <c r="F24" i="3"/>
  <c r="E24" i="3"/>
  <c r="Y23" i="3"/>
  <c r="X23" i="3"/>
  <c r="W23" i="3"/>
  <c r="P23" i="3"/>
  <c r="O23" i="3"/>
  <c r="N23" i="3"/>
  <c r="J23" i="3"/>
  <c r="I23" i="3"/>
  <c r="H23" i="3"/>
  <c r="G23" i="3"/>
  <c r="F23" i="3"/>
  <c r="E23" i="3"/>
  <c r="Y22" i="3"/>
  <c r="X22" i="3"/>
  <c r="W22" i="3"/>
  <c r="P22" i="3"/>
  <c r="O22" i="3"/>
  <c r="N22" i="3"/>
  <c r="J22" i="3"/>
  <c r="I22" i="3"/>
  <c r="H22" i="3"/>
  <c r="G22" i="3"/>
  <c r="F22" i="3"/>
  <c r="E22" i="3"/>
  <c r="Y21" i="3"/>
  <c r="X21" i="3"/>
  <c r="W21" i="3"/>
  <c r="P21" i="3"/>
  <c r="O21" i="3"/>
  <c r="N21" i="3"/>
  <c r="J21" i="3"/>
  <c r="I21" i="3"/>
  <c r="H21" i="3"/>
  <c r="G21" i="3"/>
  <c r="F21" i="3"/>
  <c r="E21" i="3"/>
  <c r="Y20" i="3"/>
  <c r="X20" i="3"/>
  <c r="W20" i="3"/>
  <c r="P20" i="3"/>
  <c r="O20" i="3"/>
  <c r="N20" i="3"/>
  <c r="J20" i="3"/>
  <c r="I20" i="3"/>
  <c r="H20" i="3"/>
  <c r="G20" i="3"/>
  <c r="F20" i="3"/>
  <c r="E20" i="3"/>
  <c r="Y19" i="3"/>
  <c r="X19" i="3"/>
  <c r="W19" i="3"/>
  <c r="P19" i="3"/>
  <c r="O19" i="3"/>
  <c r="N19" i="3"/>
  <c r="J19" i="3"/>
  <c r="I19" i="3"/>
  <c r="H19" i="3"/>
  <c r="G19" i="3"/>
  <c r="F19" i="3"/>
  <c r="E19" i="3"/>
  <c r="Y18" i="3"/>
  <c r="X18" i="3"/>
  <c r="W18" i="3"/>
  <c r="P18" i="3"/>
  <c r="O18" i="3"/>
  <c r="N18" i="3"/>
  <c r="J18" i="3"/>
  <c r="I18" i="3"/>
  <c r="H18" i="3"/>
  <c r="G18" i="3"/>
  <c r="F18" i="3"/>
  <c r="E18" i="3"/>
  <c r="Y17" i="3"/>
  <c r="X17" i="3"/>
  <c r="W17" i="3"/>
  <c r="P17" i="3"/>
  <c r="O17" i="3"/>
  <c r="N17" i="3"/>
  <c r="J17" i="3"/>
  <c r="I17" i="3"/>
  <c r="H17" i="3"/>
  <c r="G17" i="3"/>
  <c r="F17" i="3"/>
  <c r="E17" i="3"/>
  <c r="Y16" i="3"/>
  <c r="X16" i="3"/>
  <c r="W16" i="3"/>
  <c r="P16" i="3"/>
  <c r="O16" i="3"/>
  <c r="N16" i="3"/>
  <c r="J16" i="3"/>
  <c r="I16" i="3"/>
  <c r="H16" i="3"/>
  <c r="G16" i="3"/>
  <c r="F16" i="3"/>
  <c r="E16" i="3"/>
  <c r="Y15" i="3"/>
  <c r="X15" i="3"/>
  <c r="W15" i="3"/>
  <c r="P15" i="3"/>
  <c r="O15" i="3"/>
  <c r="N15" i="3"/>
  <c r="J15" i="3"/>
  <c r="I15" i="3"/>
  <c r="H15" i="3"/>
  <c r="G15" i="3"/>
  <c r="F15" i="3"/>
  <c r="E15" i="3"/>
  <c r="Y14" i="3"/>
  <c r="X14" i="3"/>
  <c r="W14" i="3"/>
  <c r="P14" i="3"/>
  <c r="O14" i="3"/>
  <c r="N14" i="3"/>
  <c r="J14" i="3"/>
  <c r="I14" i="3"/>
  <c r="H14" i="3"/>
  <c r="G14" i="3"/>
  <c r="F14" i="3"/>
  <c r="E14" i="3"/>
  <c r="Y13" i="3"/>
  <c r="X13" i="3"/>
  <c r="W13" i="3"/>
  <c r="P13" i="3"/>
  <c r="O13" i="3"/>
  <c r="N13" i="3"/>
  <c r="J13" i="3"/>
  <c r="I13" i="3"/>
  <c r="H13" i="3"/>
  <c r="G13" i="3"/>
  <c r="F13" i="3"/>
  <c r="E13" i="3"/>
  <c r="Y12" i="3"/>
  <c r="X12" i="3"/>
  <c r="W12" i="3"/>
  <c r="P12" i="3"/>
  <c r="O12" i="3"/>
  <c r="N12" i="3"/>
  <c r="J12" i="3"/>
  <c r="I12" i="3"/>
  <c r="H12" i="3"/>
  <c r="G12" i="3"/>
  <c r="F12" i="3"/>
  <c r="E12" i="3"/>
  <c r="Y11" i="3"/>
  <c r="X11" i="3"/>
  <c r="W11" i="3"/>
  <c r="P11" i="3"/>
  <c r="O11" i="3"/>
  <c r="N11" i="3"/>
  <c r="J11" i="3"/>
  <c r="I11" i="3"/>
  <c r="H11" i="3"/>
  <c r="G11" i="3"/>
  <c r="F11" i="3"/>
  <c r="E11" i="3"/>
  <c r="Y10" i="3"/>
  <c r="X10" i="3"/>
  <c r="W10" i="3"/>
  <c r="P10" i="3"/>
  <c r="O10" i="3"/>
  <c r="N10" i="3"/>
  <c r="J10" i="3"/>
  <c r="I10" i="3"/>
  <c r="H10" i="3"/>
  <c r="G10" i="3"/>
  <c r="F10" i="3"/>
  <c r="E10" i="3"/>
  <c r="Y9" i="3"/>
  <c r="X9" i="3"/>
  <c r="W9" i="3"/>
  <c r="P9" i="3"/>
  <c r="O9" i="3"/>
  <c r="N9" i="3"/>
  <c r="J9" i="3"/>
  <c r="I9" i="3"/>
  <c r="H9" i="3"/>
  <c r="G9" i="3"/>
  <c r="F9" i="3"/>
  <c r="E9" i="3"/>
  <c r="Y8" i="3"/>
  <c r="X8" i="3"/>
  <c r="W8" i="3"/>
  <c r="P8" i="3"/>
  <c r="O8" i="3"/>
  <c r="N8" i="3"/>
  <c r="J8" i="3"/>
  <c r="I8" i="3"/>
  <c r="H8" i="3"/>
  <c r="G8" i="3"/>
  <c r="F8" i="3"/>
  <c r="E8" i="3"/>
  <c r="Y7" i="3"/>
  <c r="X7" i="3"/>
  <c r="W7" i="3"/>
  <c r="P7" i="3"/>
  <c r="O7" i="3"/>
  <c r="N7" i="3"/>
  <c r="J7" i="3"/>
  <c r="I7" i="3"/>
  <c r="H7" i="3"/>
  <c r="G7" i="3"/>
  <c r="F7" i="3"/>
  <c r="E7" i="3"/>
  <c r="Y6" i="3"/>
  <c r="X6" i="3"/>
  <c r="W6" i="3"/>
  <c r="P6" i="3"/>
  <c r="O6" i="3"/>
  <c r="N6" i="3"/>
  <c r="J6" i="3"/>
  <c r="I6" i="3"/>
  <c r="H6" i="3"/>
  <c r="G6" i="3"/>
  <c r="F6" i="3"/>
  <c r="E6" i="3"/>
  <c r="Y5" i="3"/>
  <c r="X5" i="3"/>
  <c r="W5" i="3"/>
  <c r="P5" i="3"/>
  <c r="O5" i="3"/>
  <c r="N5" i="3"/>
  <c r="J5" i="3"/>
  <c r="I5" i="3"/>
  <c r="H5" i="3"/>
  <c r="G5" i="3"/>
  <c r="F5" i="3"/>
  <c r="E5" i="3"/>
  <c r="Y4" i="3"/>
  <c r="X4" i="3"/>
  <c r="W4" i="3"/>
  <c r="P4" i="3"/>
  <c r="O4" i="3"/>
  <c r="N4" i="3"/>
  <c r="J4" i="3"/>
  <c r="I4" i="3"/>
  <c r="H4" i="3"/>
  <c r="G4" i="3"/>
  <c r="F4" i="3"/>
  <c r="E4" i="3"/>
  <c r="Y3" i="3"/>
  <c r="X3" i="3"/>
  <c r="W3" i="3"/>
  <c r="P3" i="3"/>
  <c r="O3" i="3"/>
  <c r="N3" i="3"/>
  <c r="J3" i="3"/>
  <c r="I3" i="3"/>
  <c r="H3" i="3"/>
  <c r="G3" i="3"/>
  <c r="F3" i="3"/>
  <c r="E3" i="3"/>
  <c r="Y2" i="3"/>
  <c r="X2" i="3"/>
  <c r="W2" i="3"/>
  <c r="P2" i="3"/>
  <c r="O2" i="3"/>
  <c r="N2" i="3"/>
  <c r="J2" i="3"/>
  <c r="I2" i="3"/>
  <c r="H2" i="3"/>
  <c r="G2" i="3"/>
  <c r="F2" i="3"/>
  <c r="E2" i="3"/>
  <c r="Y2" i="2"/>
  <c r="X2" i="2"/>
  <c r="W2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<sst xmlns="http://schemas.openxmlformats.org/spreadsheetml/2006/main" count="275" uniqueCount="95">
  <si>
    <t>Total</t>
  </si>
  <si>
    <t>Ardebil</t>
  </si>
  <si>
    <t>Bushehr</t>
  </si>
  <si>
    <t>Chaharmahal and Bakhtiyari</t>
  </si>
  <si>
    <t>EastAzarbayejan</t>
  </si>
  <si>
    <t>Esfahan</t>
  </si>
  <si>
    <t>Fars</t>
  </si>
  <si>
    <t>Gilan</t>
  </si>
  <si>
    <t>Golestan</t>
  </si>
  <si>
    <t>Hamedan</t>
  </si>
  <si>
    <t>Hormozgan</t>
  </si>
  <si>
    <t>Ilam</t>
  </si>
  <si>
    <t>Kerman</t>
  </si>
  <si>
    <t>Kermanshah</t>
  </si>
  <si>
    <t>Khorasan-e-Razavi</t>
  </si>
  <si>
    <t>Khuzestan</t>
  </si>
  <si>
    <t>Kohgiluyeh and Boyerahmad</t>
  </si>
  <si>
    <t>Kordestan</t>
  </si>
  <si>
    <t>Lorestan</t>
  </si>
  <si>
    <t>Markazi</t>
  </si>
  <si>
    <t>Mazandaran</t>
  </si>
  <si>
    <t>North Khorasan</t>
  </si>
  <si>
    <t>Qazvin</t>
  </si>
  <si>
    <t>Qom</t>
  </si>
  <si>
    <t>Semnan</t>
  </si>
  <si>
    <t>Sistanand Baluchestan</t>
  </si>
  <si>
    <t>South Khorasan</t>
  </si>
  <si>
    <t>WestAzarbayejan</t>
  </si>
  <si>
    <t>Yazd</t>
  </si>
  <si>
    <t>Zanjan</t>
  </si>
  <si>
    <t>HDI</t>
  </si>
  <si>
    <t>HealthIndex</t>
  </si>
  <si>
    <t>HealthIndex_Female</t>
  </si>
  <si>
    <t>EducationalIndex_Female</t>
  </si>
  <si>
    <t>EducationalIndex_Male</t>
  </si>
  <si>
    <t>IncomeIndex</t>
  </si>
  <si>
    <t>IncomeIndex_Females</t>
  </si>
  <si>
    <t>IncomeIndex_Male</t>
  </si>
  <si>
    <t>HDI_Female</t>
  </si>
  <si>
    <t>HDI_Male</t>
  </si>
  <si>
    <t>HealthIndex_Male</t>
  </si>
  <si>
    <t>EducationalIndex</t>
  </si>
  <si>
    <t>EducationalIndex_ExpectedYearsSchooling_Female</t>
  </si>
  <si>
    <t>EducationalIndex_ExpectedYearsSchooling</t>
  </si>
  <si>
    <t>EducationalIndex_ExpectedYearsSchooling_Male</t>
  </si>
  <si>
    <t>EducationalIndex_MeanYearsSchooling</t>
  </si>
  <si>
    <t>EducationalIndex_MeanYearsSchooling_Female</t>
  </si>
  <si>
    <t>EducationalIndex_MeanYearsSchooling_Male</t>
  </si>
  <si>
    <t>IncomeIndex_LGNI_per_Capita</t>
  </si>
  <si>
    <t>IncomeIndex_LGNI_per_Capita_Female</t>
  </si>
  <si>
    <t>IncomeIndex_LGNI_per_Capita_Male</t>
  </si>
  <si>
    <t>HealthIndex_LifeExpectancy</t>
  </si>
  <si>
    <t>HealthIndex_LifeExpectancy_Female</t>
  </si>
  <si>
    <t>HealthIndex_LifeExpectancy_Male</t>
  </si>
  <si>
    <t>Alborz</t>
  </si>
  <si>
    <t>Tehran</t>
  </si>
  <si>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</si>
  <si>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</si>
  <si>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</si>
  <si>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</si>
  <si>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</si>
  <si>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</si>
  <si>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</si>
  <si>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</si>
  <si>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</si>
  <si>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</si>
  <si>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</si>
  <si>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</si>
  <si>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</si>
  <si>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</si>
  <si>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</si>
  <si>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</si>
  <si>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</si>
  <si>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</si>
  <si>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</si>
  <si>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</si>
  <si>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</si>
  <si>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</si>
  <si>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</si>
  <si>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</si>
  <si>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</si>
  <si>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</si>
  <si>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</si>
  <si>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</si>
  <si>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</si>
  <si>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</si>
  <si>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</si>
  <si>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Province_FA</t>
  </si>
  <si>
    <t>Province_EN</t>
  </si>
  <si>
    <t>Latitude</t>
  </si>
  <si>
    <t>Longitude</t>
  </si>
  <si>
    <t>Cluster1_HDI</t>
  </si>
  <si>
    <t>Cluster2_Education</t>
  </si>
  <si>
    <t>Cluster_Drop</t>
  </si>
  <si>
    <t>Cluster_Diff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</si>
</sst>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970E-E884-4BA5-97E2-9875474A8A4B}">
  <dimension ref="A1:AB33"/>
  <sheetViews>
    <sheetView workbookViewId="0">
      <selection activeCell="B36" sqref="B36"/>
    </sheetView>
  </sheetViews>
  <sheetFormatPr defaultRowHeight="11.65" x14ac:dyDescent="0.45"/>
  <cols>
    <col min="1" max="2" width="21.33203125" style="3" customWidth="1"/>
    <col min="3" max="4" width="12.265625" style="3" customWidth="1"/>
    <col min="5" max="28" width="12.1328125" style="3" customWidth="1"/>
    <col min="29" max="16384" width="9.06640625" style="3"/>
  </cols>
  <sheetData>
    <row r="1" spans="1:28" s="1" customFormat="1" ht="52.5" customHeight="1" x14ac:dyDescent="0.45">
      <c r="A1" s="1" t="s">
        <v>88</v>
      </c>
      <c r="B1" s="1" t="s">
        <v>87</v>
      </c>
      <c r="C1" s="1" t="s">
        <v>89</v>
      </c>
      <c r="D1" s="1" t="s">
        <v>90</v>
      </c>
      <c r="E1" s="1" t="s">
        <v>30</v>
      </c>
      <c r="F1" s="1" t="s">
        <v>38</v>
      </c>
      <c r="G1" s="1" t="s">
        <v>39</v>
      </c>
      <c r="H1" s="1" t="s">
        <v>31</v>
      </c>
      <c r="I1" s="1" t="s">
        <v>32</v>
      </c>
      <c r="J1" s="1" t="s">
        <v>40</v>
      </c>
      <c r="K1" s="1" t="s">
        <v>51</v>
      </c>
      <c r="L1" s="1" t="s">
        <v>52</v>
      </c>
      <c r="M1" s="1" t="s">
        <v>53</v>
      </c>
      <c r="N1" s="1" t="s">
        <v>41</v>
      </c>
      <c r="O1" s="1" t="s">
        <v>33</v>
      </c>
      <c r="P1" s="1" t="s">
        <v>34</v>
      </c>
      <c r="Q1" s="1" t="s">
        <v>43</v>
      </c>
      <c r="R1" s="1" t="s">
        <v>42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35</v>
      </c>
      <c r="X1" s="1" t="s">
        <v>36</v>
      </c>
      <c r="Y1" s="1" t="s">
        <v>37</v>
      </c>
      <c r="Z1" s="1" t="s">
        <v>48</v>
      </c>
      <c r="AA1" s="1" t="s">
        <v>49</v>
      </c>
      <c r="AB1" s="1" t="s">
        <v>50</v>
      </c>
    </row>
    <row r="2" spans="1:28" x14ac:dyDescent="0.45">
      <c r="A2" s="3" t="s">
        <v>4</v>
      </c>
      <c r="B2" s="3" t="s">
        <v>56</v>
      </c>
      <c r="C2" s="4">
        <v>37.903573299999998</v>
      </c>
      <c r="D2" s="4">
        <v>46.2682109</v>
      </c>
      <c r="E2" s="3">
        <v>0.76100000000000001</v>
      </c>
      <c r="F2" s="3">
        <v>0.68799999999999994</v>
      </c>
      <c r="G2" s="3">
        <v>0.79100000000000004</v>
      </c>
      <c r="H2" s="3">
        <v>0.82599999999999996</v>
      </c>
      <c r="I2" s="3">
        <v>0.83199999999999996</v>
      </c>
      <c r="J2" s="3">
        <v>0.82399999999999995</v>
      </c>
      <c r="K2" s="3">
        <v>73.709999999999994</v>
      </c>
      <c r="L2" s="3">
        <v>76.61</v>
      </c>
      <c r="M2" s="3">
        <v>71.09</v>
      </c>
      <c r="N2" s="3">
        <v>0.72399999999999998</v>
      </c>
      <c r="O2" s="3">
        <v>0.71199999999999997</v>
      </c>
      <c r="P2" s="3">
        <v>0.73499999999999999</v>
      </c>
      <c r="Q2" s="3">
        <v>14.5</v>
      </c>
      <c r="R2" s="3">
        <v>14.46</v>
      </c>
      <c r="S2" s="3">
        <v>14.52</v>
      </c>
      <c r="T2" s="3">
        <v>9.6430000000000007</v>
      </c>
      <c r="U2" s="3">
        <v>9.3019999999999996</v>
      </c>
      <c r="V2" s="3">
        <v>9.9329999999999998</v>
      </c>
      <c r="W2" s="3">
        <v>0.73699999999999999</v>
      </c>
      <c r="X2" s="3">
        <v>0.54900000000000004</v>
      </c>
      <c r="Y2" s="3">
        <v>0.81599999999999995</v>
      </c>
      <c r="Z2" s="3">
        <v>9.4809999999999999</v>
      </c>
      <c r="AA2" s="3">
        <v>8.2409999999999997</v>
      </c>
      <c r="AB2" s="3">
        <v>10.01</v>
      </c>
    </row>
    <row r="3" spans="1:28" x14ac:dyDescent="0.45">
      <c r="A3" s="3" t="s">
        <v>27</v>
      </c>
      <c r="B3" s="3" t="s">
        <v>57</v>
      </c>
      <c r="C3" s="4">
        <v>37.4550062</v>
      </c>
      <c r="D3" s="4">
        <v>45</v>
      </c>
      <c r="E3" s="3">
        <v>0.73599999999999999</v>
      </c>
      <c r="F3" s="3">
        <v>0.65400000000000003</v>
      </c>
      <c r="G3" s="3">
        <v>0.77500000000000002</v>
      </c>
      <c r="H3" s="3">
        <v>0.81599999999999995</v>
      </c>
      <c r="I3" s="3">
        <v>0.82</v>
      </c>
      <c r="J3" s="3">
        <v>0.81399999999999995</v>
      </c>
      <c r="K3" s="3">
        <v>73.02</v>
      </c>
      <c r="L3" s="3">
        <v>75.78</v>
      </c>
      <c r="M3" s="3">
        <v>70.44</v>
      </c>
      <c r="N3" s="3">
        <v>0.66300000000000003</v>
      </c>
      <c r="O3" s="3">
        <v>0.623</v>
      </c>
      <c r="P3" s="3">
        <v>0.7</v>
      </c>
      <c r="Q3" s="3">
        <v>13.59</v>
      </c>
      <c r="R3" s="3">
        <v>13.1</v>
      </c>
      <c r="S3" s="3">
        <v>14.05</v>
      </c>
      <c r="T3" s="3">
        <v>8.5809999999999995</v>
      </c>
      <c r="U3" s="3">
        <v>7.76</v>
      </c>
      <c r="V3" s="3">
        <v>9.2989999999999995</v>
      </c>
      <c r="W3" s="3">
        <v>0.73599999999999999</v>
      </c>
      <c r="X3" s="3">
        <v>0.54900000000000004</v>
      </c>
      <c r="Y3" s="3">
        <v>0.81599999999999995</v>
      </c>
      <c r="Z3" s="3">
        <v>9.4789999999999992</v>
      </c>
      <c r="AA3" s="3">
        <v>8.24</v>
      </c>
      <c r="AB3" s="3">
        <v>10.01</v>
      </c>
    </row>
    <row r="4" spans="1:28" x14ac:dyDescent="0.45">
      <c r="A4" s="3" t="s">
        <v>1</v>
      </c>
      <c r="B4" s="3" t="s">
        <v>58</v>
      </c>
      <c r="C4" s="4">
        <v>38.2537363</v>
      </c>
      <c r="D4" s="4">
        <v>48.299990100000002</v>
      </c>
      <c r="E4" s="3">
        <v>0.73699999999999999</v>
      </c>
      <c r="F4" s="3">
        <v>0.65800000000000003</v>
      </c>
      <c r="G4" s="3">
        <v>0.77200000000000002</v>
      </c>
      <c r="H4" s="3">
        <v>0.77800000000000002</v>
      </c>
      <c r="I4" s="3">
        <v>0.77400000000000002</v>
      </c>
      <c r="J4" s="3">
        <v>0.77900000000000003</v>
      </c>
      <c r="K4" s="3">
        <v>70.59</v>
      </c>
      <c r="L4" s="3">
        <v>72.819999999999993</v>
      </c>
      <c r="M4" s="3">
        <v>68.13</v>
      </c>
      <c r="N4" s="3">
        <v>0.71699999999999997</v>
      </c>
      <c r="O4" s="3">
        <v>0.68899999999999995</v>
      </c>
      <c r="P4" s="3">
        <v>0.74099999999999999</v>
      </c>
      <c r="Q4" s="3">
        <v>14.71</v>
      </c>
      <c r="R4" s="3">
        <v>14.7</v>
      </c>
      <c r="S4" s="3">
        <v>14.71</v>
      </c>
      <c r="T4" s="3">
        <v>9.2430000000000003</v>
      </c>
      <c r="U4" s="3">
        <v>8.41</v>
      </c>
      <c r="V4" s="3">
        <v>9.984</v>
      </c>
      <c r="W4" s="3">
        <v>0.71899999999999997</v>
      </c>
      <c r="X4" s="3">
        <v>0.53400000000000003</v>
      </c>
      <c r="Y4" s="3">
        <v>0.79800000000000004</v>
      </c>
      <c r="Z4" s="3">
        <v>9.3640000000000008</v>
      </c>
      <c r="AA4" s="3">
        <v>8.14</v>
      </c>
      <c r="AB4" s="3">
        <v>9.8859999999999992</v>
      </c>
    </row>
    <row r="5" spans="1:28" x14ac:dyDescent="0.45">
      <c r="A5" s="3" t="s">
        <v>5</v>
      </c>
      <c r="B5" s="3" t="s">
        <v>59</v>
      </c>
      <c r="C5" s="4">
        <v>32.654627499999997</v>
      </c>
      <c r="D5" s="4">
        <v>51.667982599999903</v>
      </c>
      <c r="E5" s="3">
        <v>0.80500000000000005</v>
      </c>
      <c r="F5" s="3">
        <v>0.74299999999999999</v>
      </c>
      <c r="G5" s="3">
        <v>0.82299999999999995</v>
      </c>
      <c r="H5" s="3">
        <v>0.83399999999999996</v>
      </c>
      <c r="I5" s="3">
        <v>0.84199999999999997</v>
      </c>
      <c r="J5" s="3">
        <v>0.83199999999999996</v>
      </c>
      <c r="K5" s="3">
        <v>74.23</v>
      </c>
      <c r="L5" s="3">
        <v>77.239999999999995</v>
      </c>
      <c r="M5" s="3">
        <v>71.58</v>
      </c>
      <c r="N5" s="3">
        <v>0.80900000000000005</v>
      </c>
      <c r="O5" s="3">
        <v>0.83499999999999996</v>
      </c>
      <c r="P5" s="3">
        <v>0.78400000000000003</v>
      </c>
      <c r="Q5" s="3">
        <v>15.66</v>
      </c>
      <c r="R5" s="3">
        <v>16.3</v>
      </c>
      <c r="S5" s="3">
        <v>15.03</v>
      </c>
      <c r="T5" s="3">
        <v>11.22</v>
      </c>
      <c r="U5" s="3">
        <v>11.48</v>
      </c>
      <c r="V5" s="3">
        <v>10.98</v>
      </c>
      <c r="W5" s="3">
        <v>0.77400000000000002</v>
      </c>
      <c r="X5" s="3">
        <v>0.58199999999999996</v>
      </c>
      <c r="Y5" s="3">
        <v>0.85599999999999998</v>
      </c>
      <c r="Z5" s="3">
        <v>9.7289999999999992</v>
      </c>
      <c r="AA5" s="3">
        <v>8.4570000000000007</v>
      </c>
      <c r="AB5" s="3">
        <v>10.27</v>
      </c>
    </row>
    <row r="6" spans="1:28" x14ac:dyDescent="0.45">
      <c r="A6" s="3" t="s">
        <v>54</v>
      </c>
      <c r="B6" s="3" t="s">
        <v>60</v>
      </c>
      <c r="C6" s="4">
        <v>36.075833000000003</v>
      </c>
      <c r="D6" s="4">
        <v>51.796111000000003</v>
      </c>
      <c r="E6" s="3">
        <v>0.81</v>
      </c>
      <c r="F6" s="3">
        <v>0.746</v>
      </c>
      <c r="G6" s="3">
        <v>0.82699999999999996</v>
      </c>
      <c r="H6" s="3">
        <v>0.83299999999999996</v>
      </c>
      <c r="I6" s="3">
        <v>0.84</v>
      </c>
      <c r="J6" s="3">
        <v>0.83099999999999996</v>
      </c>
      <c r="K6" s="3">
        <v>74.14</v>
      </c>
      <c r="L6" s="3">
        <v>77.13</v>
      </c>
      <c r="M6" s="3">
        <v>71.5</v>
      </c>
      <c r="N6" s="3">
        <v>0.87</v>
      </c>
      <c r="O6" s="3">
        <v>0.90400000000000003</v>
      </c>
      <c r="P6" s="3">
        <v>0.83899999999999997</v>
      </c>
      <c r="Q6" s="3">
        <v>15.76</v>
      </c>
      <c r="R6" s="3">
        <v>16.149999999999999</v>
      </c>
      <c r="S6" s="3">
        <v>15.37</v>
      </c>
      <c r="T6" s="3">
        <v>12.97</v>
      </c>
      <c r="U6" s="3">
        <v>13.67</v>
      </c>
      <c r="V6" s="3">
        <v>12.35</v>
      </c>
      <c r="W6" s="3">
        <v>0.73199999999999998</v>
      </c>
      <c r="X6" s="3">
        <v>0.54600000000000004</v>
      </c>
      <c r="Y6" s="3">
        <v>0.81200000000000006</v>
      </c>
      <c r="Z6" s="3">
        <v>9.4529999999999994</v>
      </c>
      <c r="AA6" s="3">
        <v>8.2170000000000005</v>
      </c>
      <c r="AB6" s="3">
        <v>9.98</v>
      </c>
    </row>
    <row r="7" spans="1:28" x14ac:dyDescent="0.45">
      <c r="A7" s="3" t="s">
        <v>11</v>
      </c>
      <c r="B7" s="3" t="s">
        <v>61</v>
      </c>
      <c r="C7" s="4">
        <v>33.634973600000002</v>
      </c>
      <c r="D7" s="4">
        <v>46.415281</v>
      </c>
      <c r="E7" s="3">
        <v>0.79</v>
      </c>
      <c r="F7" s="3">
        <v>0.71599999999999997</v>
      </c>
      <c r="G7" s="3">
        <v>0.81899999999999995</v>
      </c>
      <c r="H7" s="3">
        <v>0.84799999999999998</v>
      </c>
      <c r="I7" s="3">
        <v>0.85799999999999998</v>
      </c>
      <c r="J7" s="3">
        <v>0.84399999999999997</v>
      </c>
      <c r="K7" s="3">
        <v>75.09</v>
      </c>
      <c r="L7" s="3">
        <v>78.27</v>
      </c>
      <c r="M7" s="3">
        <v>72.38</v>
      </c>
      <c r="N7" s="3">
        <v>0.78900000000000003</v>
      </c>
      <c r="O7" s="3">
        <v>0.77800000000000002</v>
      </c>
      <c r="P7" s="3">
        <v>0.79600000000000004</v>
      </c>
      <c r="Q7" s="3">
        <v>15.57</v>
      </c>
      <c r="R7" s="3">
        <v>15.8</v>
      </c>
      <c r="S7" s="3">
        <v>15.35</v>
      </c>
      <c r="T7" s="3">
        <v>10.68</v>
      </c>
      <c r="U7" s="3">
        <v>10.17</v>
      </c>
      <c r="V7" s="3">
        <v>11.07</v>
      </c>
      <c r="W7" s="3">
        <v>0.73699999999999999</v>
      </c>
      <c r="X7" s="3">
        <v>0.55000000000000004</v>
      </c>
      <c r="Y7" s="3">
        <v>0.81699999999999995</v>
      </c>
      <c r="Z7" s="3">
        <v>9.4860000000000007</v>
      </c>
      <c r="AA7" s="3">
        <v>8.2460000000000004</v>
      </c>
      <c r="AB7" s="3">
        <v>10.02</v>
      </c>
    </row>
    <row r="8" spans="1:28" x14ac:dyDescent="0.45">
      <c r="A8" s="3" t="s">
        <v>2</v>
      </c>
      <c r="B8" s="3" t="s">
        <v>62</v>
      </c>
      <c r="C8" s="4">
        <v>28.923383699999999</v>
      </c>
      <c r="D8" s="4">
        <v>50.820314000000003</v>
      </c>
      <c r="E8" s="3">
        <v>0.78700000000000003</v>
      </c>
      <c r="F8" s="3">
        <v>0.71399999999999997</v>
      </c>
      <c r="G8" s="3">
        <v>0.81599999999999995</v>
      </c>
      <c r="H8" s="3">
        <v>0.82799999999999996</v>
      </c>
      <c r="I8" s="3">
        <v>0.83399999999999996</v>
      </c>
      <c r="J8" s="3">
        <v>0.82599999999999996</v>
      </c>
      <c r="K8" s="3">
        <v>73.8</v>
      </c>
      <c r="L8" s="3">
        <v>76.72</v>
      </c>
      <c r="M8" s="3">
        <v>71.180000000000007</v>
      </c>
      <c r="N8" s="3">
        <v>0.78</v>
      </c>
      <c r="O8" s="3">
        <v>0.77100000000000002</v>
      </c>
      <c r="P8" s="3">
        <v>0.78700000000000003</v>
      </c>
      <c r="Q8" s="3">
        <v>15.11</v>
      </c>
      <c r="R8" s="3">
        <v>15.16</v>
      </c>
      <c r="S8" s="3">
        <v>15.07</v>
      </c>
      <c r="T8" s="3">
        <v>10.8</v>
      </c>
      <c r="U8" s="3">
        <v>10.5</v>
      </c>
      <c r="V8" s="3">
        <v>11.06</v>
      </c>
      <c r="W8" s="3">
        <v>0.755</v>
      </c>
      <c r="X8" s="3">
        <v>0.56499999999999995</v>
      </c>
      <c r="Y8" s="3">
        <v>0.83499999999999996</v>
      </c>
      <c r="Z8" s="3">
        <v>9.6</v>
      </c>
      <c r="AA8" s="3">
        <v>8.3450000000000006</v>
      </c>
      <c r="AB8" s="3">
        <v>10.14</v>
      </c>
    </row>
    <row r="9" spans="1:28" x14ac:dyDescent="0.45">
      <c r="A9" s="3" t="s">
        <v>55</v>
      </c>
      <c r="B9" s="3" t="s">
        <v>63</v>
      </c>
      <c r="C9" s="4">
        <v>35.689197499999999</v>
      </c>
      <c r="D9" s="4">
        <v>51.3889736</v>
      </c>
      <c r="E9" s="3">
        <v>0.81</v>
      </c>
      <c r="F9" s="3">
        <v>0.746</v>
      </c>
      <c r="G9" s="3">
        <v>0.82699999999999996</v>
      </c>
      <c r="H9" s="3">
        <v>0.83299999999999996</v>
      </c>
      <c r="I9" s="3">
        <v>0.84</v>
      </c>
      <c r="J9" s="3">
        <v>0.83099999999999996</v>
      </c>
      <c r="K9" s="3">
        <v>74.14</v>
      </c>
      <c r="L9" s="3">
        <v>77.13</v>
      </c>
      <c r="M9" s="3">
        <v>71.5</v>
      </c>
      <c r="N9" s="3">
        <v>0.87</v>
      </c>
      <c r="O9" s="3">
        <v>0.90400000000000003</v>
      </c>
      <c r="P9" s="3">
        <v>0.83899999999999997</v>
      </c>
      <c r="Q9" s="3">
        <v>15.76</v>
      </c>
      <c r="R9" s="3">
        <v>16.149999999999999</v>
      </c>
      <c r="S9" s="3">
        <v>15.37</v>
      </c>
      <c r="T9" s="3">
        <v>12.97</v>
      </c>
      <c r="U9" s="3">
        <v>13.67</v>
      </c>
      <c r="V9" s="3">
        <v>12.35</v>
      </c>
      <c r="W9" s="3">
        <v>0.73199999999999998</v>
      </c>
      <c r="X9" s="3">
        <v>0.54600000000000004</v>
      </c>
      <c r="Y9" s="3">
        <v>0.81200000000000006</v>
      </c>
      <c r="Z9" s="3">
        <v>9.4529999999999994</v>
      </c>
      <c r="AA9" s="3">
        <v>8.2170000000000005</v>
      </c>
      <c r="AB9" s="3">
        <v>9.98</v>
      </c>
    </row>
    <row r="10" spans="1:28" x14ac:dyDescent="0.45">
      <c r="A10" s="3" t="s">
        <v>3</v>
      </c>
      <c r="B10" s="3" t="s">
        <v>64</v>
      </c>
      <c r="C10" s="4">
        <v>31.997041899999999</v>
      </c>
      <c r="D10" s="4">
        <v>50.661384899999902</v>
      </c>
      <c r="E10" s="3">
        <v>0.77100000000000002</v>
      </c>
      <c r="F10" s="3">
        <v>0.70199999999999996</v>
      </c>
      <c r="G10" s="3">
        <v>0.79600000000000004</v>
      </c>
      <c r="H10" s="3">
        <v>0.84199999999999997</v>
      </c>
      <c r="I10" s="3">
        <v>0.85099999999999998</v>
      </c>
      <c r="J10" s="3">
        <v>0.83899999999999997</v>
      </c>
      <c r="K10" s="3">
        <v>74.72</v>
      </c>
      <c r="L10" s="3">
        <v>77.819999999999993</v>
      </c>
      <c r="M10" s="3">
        <v>72.03</v>
      </c>
      <c r="N10" s="3">
        <v>0.73499999999999999</v>
      </c>
      <c r="O10" s="3">
        <v>0.73599999999999999</v>
      </c>
      <c r="P10" s="3">
        <v>0.73299999999999998</v>
      </c>
      <c r="Q10" s="3">
        <v>14.9</v>
      </c>
      <c r="R10" s="3">
        <v>15.31</v>
      </c>
      <c r="S10" s="3">
        <v>14.51</v>
      </c>
      <c r="T10" s="3">
        <v>9.6430000000000007</v>
      </c>
      <c r="U10" s="3">
        <v>9.3330000000000002</v>
      </c>
      <c r="V10" s="3">
        <v>9.9079999999999995</v>
      </c>
      <c r="W10" s="3">
        <v>0.73899999999999999</v>
      </c>
      <c r="X10" s="3">
        <v>0.55200000000000005</v>
      </c>
      <c r="Y10" s="3">
        <v>0.81899999999999995</v>
      </c>
      <c r="Z10" s="3">
        <v>9.5</v>
      </c>
      <c r="AA10" s="3">
        <v>8.2579999999999991</v>
      </c>
      <c r="AB10" s="3">
        <v>10.029999999999999</v>
      </c>
    </row>
    <row r="11" spans="1:28" x14ac:dyDescent="0.45">
      <c r="A11" s="3" t="s">
        <v>26</v>
      </c>
      <c r="B11" s="3" t="s">
        <v>65</v>
      </c>
      <c r="C11" s="4">
        <v>32.517564299999997</v>
      </c>
      <c r="D11" s="4">
        <v>59.1041758</v>
      </c>
      <c r="E11" s="3">
        <v>0.73299999999999998</v>
      </c>
      <c r="F11" s="3">
        <v>0.66</v>
      </c>
      <c r="G11" s="3">
        <v>0.76300000000000001</v>
      </c>
      <c r="H11" s="3">
        <v>0.81100000000000005</v>
      </c>
      <c r="I11" s="3">
        <v>0.81399999999999995</v>
      </c>
      <c r="J11" s="3">
        <v>0.81</v>
      </c>
      <c r="K11" s="3">
        <v>72.709999999999994</v>
      </c>
      <c r="L11" s="3">
        <v>75.400000000000006</v>
      </c>
      <c r="M11" s="3">
        <v>70.150000000000006</v>
      </c>
      <c r="N11" s="3">
        <v>0.68799999999999994</v>
      </c>
      <c r="O11" s="3">
        <v>0.67700000000000005</v>
      </c>
      <c r="P11" s="3">
        <v>0.7</v>
      </c>
      <c r="Q11" s="3">
        <v>14.23</v>
      </c>
      <c r="R11" s="3">
        <v>14.22</v>
      </c>
      <c r="S11" s="3">
        <v>14.27</v>
      </c>
      <c r="T11" s="3">
        <v>8.7739999999999991</v>
      </c>
      <c r="U11" s="3">
        <v>8.4550000000000001</v>
      </c>
      <c r="V11" s="3">
        <v>9.109</v>
      </c>
      <c r="W11" s="3">
        <v>0.70599999999999996</v>
      </c>
      <c r="X11" s="3">
        <v>0.52300000000000002</v>
      </c>
      <c r="Y11" s="3">
        <v>0.78400000000000003</v>
      </c>
      <c r="Z11" s="3">
        <v>9.2780000000000005</v>
      </c>
      <c r="AA11" s="3">
        <v>8.0649999999999995</v>
      </c>
      <c r="AB11" s="3">
        <v>9.7949999999999999</v>
      </c>
    </row>
    <row r="12" spans="1:28" x14ac:dyDescent="0.45">
      <c r="A12" s="3" t="s">
        <v>14</v>
      </c>
      <c r="B12" s="3" t="s">
        <v>66</v>
      </c>
      <c r="C12" s="4">
        <v>35.102025300000001</v>
      </c>
      <c r="D12" s="4">
        <v>59.1041758</v>
      </c>
      <c r="E12" s="3">
        <v>0.75700000000000001</v>
      </c>
      <c r="F12" s="3">
        <v>0.68799999999999994</v>
      </c>
      <c r="G12" s="3">
        <v>0.78200000000000003</v>
      </c>
      <c r="H12" s="3">
        <v>0.82099999999999995</v>
      </c>
      <c r="I12" s="3">
        <v>0.82499999999999996</v>
      </c>
      <c r="J12" s="3">
        <v>0.81899999999999995</v>
      </c>
      <c r="K12" s="3">
        <v>73.34</v>
      </c>
      <c r="L12" s="3">
        <v>76.16</v>
      </c>
      <c r="M12" s="3">
        <v>70.739999999999995</v>
      </c>
      <c r="N12" s="3">
        <v>0.71899999999999997</v>
      </c>
      <c r="O12" s="3">
        <v>0.72199999999999998</v>
      </c>
      <c r="P12" s="3">
        <v>0.71699999999999997</v>
      </c>
      <c r="Q12" s="3">
        <v>13.78</v>
      </c>
      <c r="R12" s="3">
        <v>13.85</v>
      </c>
      <c r="S12" s="3">
        <v>13.7</v>
      </c>
      <c r="T12" s="3">
        <v>10.1</v>
      </c>
      <c r="U12" s="3">
        <v>10.119999999999999</v>
      </c>
      <c r="V12" s="3">
        <v>10.1</v>
      </c>
      <c r="W12" s="3">
        <v>0.73399999999999999</v>
      </c>
      <c r="X12" s="3">
        <v>0.54700000000000004</v>
      </c>
      <c r="Y12" s="3">
        <v>0.81399999999999995</v>
      </c>
      <c r="Z12" s="3">
        <v>9.4670000000000005</v>
      </c>
      <c r="AA12" s="3">
        <v>8.2289999999999992</v>
      </c>
      <c r="AB12" s="3">
        <v>9.9939999999999998</v>
      </c>
    </row>
    <row r="13" spans="1:28" x14ac:dyDescent="0.45">
      <c r="A13" s="3" t="s">
        <v>21</v>
      </c>
      <c r="B13" s="3" t="s">
        <v>67</v>
      </c>
      <c r="C13" s="4">
        <v>37.471035299999997</v>
      </c>
      <c r="D13" s="4">
        <v>57.101318799999902</v>
      </c>
      <c r="E13" s="3">
        <v>0.72299999999999998</v>
      </c>
      <c r="F13" s="3">
        <v>0.65</v>
      </c>
      <c r="G13" s="3">
        <v>0.753</v>
      </c>
      <c r="H13" s="3">
        <v>0.81499999999999995</v>
      </c>
      <c r="I13" s="3">
        <v>0.81899999999999995</v>
      </c>
      <c r="J13" s="3">
        <v>0.81399999999999995</v>
      </c>
      <c r="K13" s="3">
        <v>72.97</v>
      </c>
      <c r="L13" s="3">
        <v>75.709999999999994</v>
      </c>
      <c r="M13" s="3">
        <v>70.39</v>
      </c>
      <c r="N13" s="3">
        <v>0.66300000000000003</v>
      </c>
      <c r="O13" s="3">
        <v>0.64900000000000002</v>
      </c>
      <c r="P13" s="3">
        <v>0.67700000000000005</v>
      </c>
      <c r="Q13" s="3">
        <v>13.66</v>
      </c>
      <c r="R13" s="3">
        <v>13.49</v>
      </c>
      <c r="S13" s="3">
        <v>13.81</v>
      </c>
      <c r="T13" s="3">
        <v>8.5120000000000005</v>
      </c>
      <c r="U13" s="3">
        <v>8.2279999999999998</v>
      </c>
      <c r="V13" s="3">
        <v>8.7929999999999993</v>
      </c>
      <c r="W13" s="3">
        <v>0.69899999999999995</v>
      </c>
      <c r="X13" s="3">
        <v>0.51700000000000002</v>
      </c>
      <c r="Y13" s="3">
        <v>0.77700000000000002</v>
      </c>
      <c r="Z13" s="3">
        <v>9.2319999999999993</v>
      </c>
      <c r="AA13" s="3">
        <v>8.0239999999999991</v>
      </c>
      <c r="AB13" s="3">
        <v>9.7460000000000004</v>
      </c>
    </row>
    <row r="14" spans="1:28" x14ac:dyDescent="0.45">
      <c r="A14" s="3" t="s">
        <v>15</v>
      </c>
      <c r="B14" s="3" t="s">
        <v>68</v>
      </c>
      <c r="C14" s="4">
        <v>31.4360149</v>
      </c>
      <c r="D14" s="4">
        <v>49.041311999999998</v>
      </c>
      <c r="E14" s="3">
        <v>0.77700000000000002</v>
      </c>
      <c r="F14" s="3">
        <v>0.70499999999999996</v>
      </c>
      <c r="G14" s="3">
        <v>0.80700000000000005</v>
      </c>
      <c r="H14" s="3">
        <v>0.83299999999999996</v>
      </c>
      <c r="I14" s="3">
        <v>0.84099999999999997</v>
      </c>
      <c r="J14" s="3">
        <v>0.83099999999999996</v>
      </c>
      <c r="K14" s="3">
        <v>74.150000000000006</v>
      </c>
      <c r="L14" s="3">
        <v>77.14</v>
      </c>
      <c r="M14" s="3">
        <v>71.510000000000005</v>
      </c>
      <c r="N14" s="3">
        <v>0.73699999999999999</v>
      </c>
      <c r="O14" s="3">
        <v>0.72399999999999998</v>
      </c>
      <c r="P14" s="3">
        <v>0.747</v>
      </c>
      <c r="Q14" s="3">
        <v>14.3</v>
      </c>
      <c r="R14" s="3">
        <v>14.15</v>
      </c>
      <c r="S14" s="3">
        <v>14.45</v>
      </c>
      <c r="T14" s="3">
        <v>10.18</v>
      </c>
      <c r="U14" s="3">
        <v>9.9380000000000006</v>
      </c>
      <c r="V14" s="3">
        <v>10.38</v>
      </c>
      <c r="W14" s="3">
        <v>0.76500000000000001</v>
      </c>
      <c r="X14" s="3">
        <v>0.57399999999999995</v>
      </c>
      <c r="Y14" s="3">
        <v>0.84699999999999998</v>
      </c>
      <c r="Z14" s="3">
        <v>9.6720000000000006</v>
      </c>
      <c r="AA14" s="3">
        <v>8.407</v>
      </c>
      <c r="AB14" s="3">
        <v>10.210000000000001</v>
      </c>
    </row>
    <row r="15" spans="1:28" x14ac:dyDescent="0.45">
      <c r="A15" s="3" t="s">
        <v>29</v>
      </c>
      <c r="B15" s="3" t="s">
        <v>69</v>
      </c>
      <c r="C15" s="4">
        <v>36.683004500000003</v>
      </c>
      <c r="D15" s="4">
        <v>48.5087209</v>
      </c>
      <c r="E15" s="3">
        <v>0.748</v>
      </c>
      <c r="F15" s="3">
        <v>0.67300000000000004</v>
      </c>
      <c r="G15" s="3">
        <v>0.78</v>
      </c>
      <c r="H15" s="3">
        <v>0.82599999999999996</v>
      </c>
      <c r="I15" s="3">
        <v>0.83199999999999996</v>
      </c>
      <c r="J15" s="3">
        <v>0.82399999999999995</v>
      </c>
      <c r="K15" s="3">
        <v>73.680000000000007</v>
      </c>
      <c r="L15" s="3">
        <v>76.58</v>
      </c>
      <c r="M15" s="3">
        <v>71.06</v>
      </c>
      <c r="N15" s="3">
        <v>0.71399999999999997</v>
      </c>
      <c r="O15" s="3">
        <v>0.69699999999999995</v>
      </c>
      <c r="P15" s="3">
        <v>0.73</v>
      </c>
      <c r="Q15" s="3">
        <v>14.63</v>
      </c>
      <c r="R15" s="3">
        <v>14.36</v>
      </c>
      <c r="S15" s="3">
        <v>14.91</v>
      </c>
      <c r="T15" s="3">
        <v>9.2159999999999993</v>
      </c>
      <c r="U15" s="3">
        <v>8.9390000000000001</v>
      </c>
      <c r="V15" s="3">
        <v>9.4890000000000008</v>
      </c>
      <c r="W15" s="3">
        <v>0.70899999999999996</v>
      </c>
      <c r="X15" s="3">
        <v>0.52500000000000002</v>
      </c>
      <c r="Y15" s="3">
        <v>0.78700000000000003</v>
      </c>
      <c r="Z15" s="3">
        <v>9.2970000000000006</v>
      </c>
      <c r="AA15" s="3">
        <v>8.0820000000000007</v>
      </c>
      <c r="AB15" s="3">
        <v>9.8160000000000007</v>
      </c>
    </row>
    <row r="16" spans="1:28" x14ac:dyDescent="0.45">
      <c r="A16" s="3" t="s">
        <v>24</v>
      </c>
      <c r="B16" s="3" t="s">
        <v>70</v>
      </c>
      <c r="C16" s="4">
        <v>35.225558499999998</v>
      </c>
      <c r="D16" s="4">
        <v>54.434213800000002</v>
      </c>
      <c r="E16" s="3">
        <v>0.79800000000000004</v>
      </c>
      <c r="F16" s="3">
        <v>0.73199999999999998</v>
      </c>
      <c r="G16" s="3">
        <v>0.81799999999999995</v>
      </c>
      <c r="H16" s="3">
        <v>0.83099999999999996</v>
      </c>
      <c r="I16" s="3">
        <v>0.83799999999999997</v>
      </c>
      <c r="J16" s="3">
        <v>0.82899999999999996</v>
      </c>
      <c r="K16" s="3">
        <v>74.03</v>
      </c>
      <c r="L16" s="3">
        <v>77</v>
      </c>
      <c r="M16" s="3">
        <v>71.39</v>
      </c>
      <c r="N16" s="3">
        <v>0.82499999999999996</v>
      </c>
      <c r="O16" s="3">
        <v>0.84499999999999997</v>
      </c>
      <c r="P16" s="3">
        <v>0.80500000000000005</v>
      </c>
      <c r="Q16" s="3">
        <v>15.62</v>
      </c>
      <c r="R16" s="3">
        <v>15.93</v>
      </c>
      <c r="S16" s="3">
        <v>15.31</v>
      </c>
      <c r="T16" s="3">
        <v>11.73</v>
      </c>
      <c r="U16" s="3">
        <v>12.07</v>
      </c>
      <c r="V16" s="3">
        <v>11.4</v>
      </c>
      <c r="W16" s="3">
        <v>0.74099999999999999</v>
      </c>
      <c r="X16" s="3">
        <v>0.55300000000000005</v>
      </c>
      <c r="Y16" s="3">
        <v>0.82099999999999995</v>
      </c>
      <c r="Z16" s="3">
        <v>9.5079999999999991</v>
      </c>
      <c r="AA16" s="3">
        <v>8.2650000000000006</v>
      </c>
      <c r="AB16" s="3">
        <v>10.039999999999999</v>
      </c>
    </row>
    <row r="17" spans="1:28" x14ac:dyDescent="0.45">
      <c r="A17" s="3" t="s">
        <v>25</v>
      </c>
      <c r="B17" s="3" t="s">
        <v>71</v>
      </c>
      <c r="C17" s="4">
        <v>27.529990600000001</v>
      </c>
      <c r="D17" s="4">
        <v>60.582067599999903</v>
      </c>
      <c r="E17" s="3">
        <v>0.66500000000000004</v>
      </c>
      <c r="F17" s="3">
        <v>0.58499999999999996</v>
      </c>
      <c r="G17" s="3">
        <v>0.70599999999999996</v>
      </c>
      <c r="H17" s="3">
        <v>0.82</v>
      </c>
      <c r="I17" s="3">
        <v>0.82499999999999996</v>
      </c>
      <c r="J17" s="3">
        <v>0.81799999999999995</v>
      </c>
      <c r="K17" s="3">
        <v>73.290000000000006</v>
      </c>
      <c r="L17" s="3">
        <v>76.099999999999994</v>
      </c>
      <c r="M17" s="3">
        <v>70.7</v>
      </c>
      <c r="N17" s="3">
        <v>0.54500000000000004</v>
      </c>
      <c r="O17" s="3">
        <v>0.503</v>
      </c>
      <c r="P17" s="3">
        <v>0.58499999999999996</v>
      </c>
      <c r="Q17" s="3">
        <v>11.35</v>
      </c>
      <c r="R17" s="3">
        <v>10.91</v>
      </c>
      <c r="S17" s="3">
        <v>11.76</v>
      </c>
      <c r="T17" s="3">
        <v>6.8979999999999997</v>
      </c>
      <c r="U17" s="3">
        <v>5.99</v>
      </c>
      <c r="V17" s="3">
        <v>7.7409999999999997</v>
      </c>
      <c r="W17" s="3">
        <v>0.65900000000000003</v>
      </c>
      <c r="X17" s="3">
        <v>0.48199999999999998</v>
      </c>
      <c r="Y17" s="3">
        <v>0.73499999999999999</v>
      </c>
      <c r="Z17" s="3">
        <v>8.9700000000000006</v>
      </c>
      <c r="AA17" s="3">
        <v>7.7969999999999997</v>
      </c>
      <c r="AB17" s="3">
        <v>9.4700000000000006</v>
      </c>
    </row>
    <row r="18" spans="1:28" x14ac:dyDescent="0.45">
      <c r="A18" s="3" t="s">
        <v>6</v>
      </c>
      <c r="B18" s="3" t="s">
        <v>72</v>
      </c>
      <c r="C18" s="4">
        <v>29.1043813</v>
      </c>
      <c r="D18" s="4">
        <v>53.045893</v>
      </c>
      <c r="E18" s="3">
        <v>0.78300000000000003</v>
      </c>
      <c r="F18" s="3">
        <v>0.71499999999999997</v>
      </c>
      <c r="G18" s="3">
        <v>0.80700000000000005</v>
      </c>
      <c r="H18" s="3">
        <v>0.82799999999999996</v>
      </c>
      <c r="I18" s="3">
        <v>0.83399999999999996</v>
      </c>
      <c r="J18" s="3">
        <v>0.82599999999999996</v>
      </c>
      <c r="K18" s="3">
        <v>73.790000000000006</v>
      </c>
      <c r="L18" s="3">
        <v>76.709999999999994</v>
      </c>
      <c r="M18" s="3">
        <v>71.17</v>
      </c>
      <c r="N18" s="3">
        <v>0.78100000000000003</v>
      </c>
      <c r="O18" s="3">
        <v>0.79100000000000004</v>
      </c>
      <c r="P18" s="3">
        <v>0.77200000000000002</v>
      </c>
      <c r="Q18" s="3">
        <v>15.13</v>
      </c>
      <c r="R18" s="3">
        <v>15.37</v>
      </c>
      <c r="S18" s="3">
        <v>14.88</v>
      </c>
      <c r="T18" s="3">
        <v>10.83</v>
      </c>
      <c r="U18" s="3">
        <v>10.92</v>
      </c>
      <c r="V18" s="3">
        <v>10.76</v>
      </c>
      <c r="W18" s="3">
        <v>0.74299999999999999</v>
      </c>
      <c r="X18" s="3">
        <v>0.55500000000000005</v>
      </c>
      <c r="Y18" s="3">
        <v>0.82299999999999995</v>
      </c>
      <c r="Z18" s="3">
        <v>9.5239999999999991</v>
      </c>
      <c r="AA18" s="3">
        <v>8.2789999999999999</v>
      </c>
      <c r="AB18" s="3">
        <v>10.06</v>
      </c>
    </row>
    <row r="19" spans="1:28" x14ac:dyDescent="0.45">
      <c r="A19" s="3" t="s">
        <v>22</v>
      </c>
      <c r="B19" s="3" t="s">
        <v>73</v>
      </c>
      <c r="C19" s="4">
        <v>36.273658900000001</v>
      </c>
      <c r="D19" s="4">
        <v>49.998235999999999</v>
      </c>
      <c r="E19" s="3">
        <v>0.77100000000000002</v>
      </c>
      <c r="F19" s="3">
        <v>0.69899999999999995</v>
      </c>
      <c r="G19" s="3">
        <v>0.79900000000000004</v>
      </c>
      <c r="H19" s="3">
        <v>0.83299999999999996</v>
      </c>
      <c r="I19" s="3">
        <v>0.84099999999999997</v>
      </c>
      <c r="J19" s="3">
        <v>0.83099999999999996</v>
      </c>
      <c r="K19" s="3">
        <v>74.17</v>
      </c>
      <c r="L19" s="3">
        <v>77.17</v>
      </c>
      <c r="M19" s="3">
        <v>71.53</v>
      </c>
      <c r="N19" s="3">
        <v>0.74</v>
      </c>
      <c r="O19" s="3">
        <v>0.73299999999999998</v>
      </c>
      <c r="P19" s="3">
        <v>0.746</v>
      </c>
      <c r="Q19" s="3">
        <v>14.44</v>
      </c>
      <c r="R19" s="3">
        <v>14.16</v>
      </c>
      <c r="S19" s="3">
        <v>14.73</v>
      </c>
      <c r="T19" s="3">
        <v>10.17</v>
      </c>
      <c r="U19" s="3">
        <v>10.199999999999999</v>
      </c>
      <c r="V19" s="3">
        <v>10.11</v>
      </c>
      <c r="W19" s="3">
        <v>0.74199999999999999</v>
      </c>
      <c r="X19" s="3">
        <v>0.55400000000000005</v>
      </c>
      <c r="Y19" s="3">
        <v>0.82199999999999995</v>
      </c>
      <c r="Z19" s="3">
        <v>9.5190000000000001</v>
      </c>
      <c r="AA19" s="3">
        <v>8.2739999999999991</v>
      </c>
      <c r="AB19" s="3">
        <v>10.050000000000001</v>
      </c>
    </row>
    <row r="20" spans="1:28" x14ac:dyDescent="0.45">
      <c r="A20" s="3" t="s">
        <v>23</v>
      </c>
      <c r="B20" s="3" t="s">
        <v>74</v>
      </c>
      <c r="C20" s="4">
        <v>34.639944300000003</v>
      </c>
      <c r="D20" s="4">
        <v>50.875941900000001</v>
      </c>
      <c r="E20" s="3">
        <v>0.79</v>
      </c>
      <c r="F20" s="3">
        <v>0.71499999999999997</v>
      </c>
      <c r="G20" s="3">
        <v>0.82099999999999995</v>
      </c>
      <c r="H20" s="3">
        <v>0.84299999999999997</v>
      </c>
      <c r="I20" s="3">
        <v>0.85299999999999998</v>
      </c>
      <c r="J20" s="3">
        <v>0.84</v>
      </c>
      <c r="K20" s="3">
        <v>74.8</v>
      </c>
      <c r="L20" s="3">
        <v>77.92</v>
      </c>
      <c r="M20" s="3">
        <v>72.11</v>
      </c>
      <c r="N20" s="3">
        <v>0.78600000000000003</v>
      </c>
      <c r="O20" s="3">
        <v>0.77</v>
      </c>
      <c r="P20" s="3">
        <v>0.79900000000000004</v>
      </c>
      <c r="Q20" s="3">
        <v>15.28</v>
      </c>
      <c r="R20" s="3">
        <v>15.09</v>
      </c>
      <c r="S20" s="3">
        <v>15.5</v>
      </c>
      <c r="T20" s="3">
        <v>10.84</v>
      </c>
      <c r="U20" s="3">
        <v>10.53</v>
      </c>
      <c r="V20" s="3">
        <v>11.05</v>
      </c>
      <c r="W20" s="3">
        <v>0.745</v>
      </c>
      <c r="X20" s="3">
        <v>0.55600000000000005</v>
      </c>
      <c r="Y20" s="3">
        <v>0.82499999999999996</v>
      </c>
      <c r="Z20" s="3">
        <v>9.5340000000000007</v>
      </c>
      <c r="AA20" s="3">
        <v>8.2880000000000003</v>
      </c>
      <c r="AB20" s="3">
        <v>10.07</v>
      </c>
    </row>
    <row r="21" spans="1:28" x14ac:dyDescent="0.45">
      <c r="A21" s="3" t="s">
        <v>17</v>
      </c>
      <c r="B21" s="3" t="s">
        <v>75</v>
      </c>
      <c r="C21" s="4">
        <v>35.955357900000003</v>
      </c>
      <c r="D21" s="4">
        <v>47.136212499999999</v>
      </c>
      <c r="E21" s="3">
        <v>0.72299999999999998</v>
      </c>
      <c r="F21" s="3">
        <v>0.63900000000000001</v>
      </c>
      <c r="G21" s="3">
        <v>0.76300000000000001</v>
      </c>
      <c r="H21" s="3">
        <v>0.78400000000000003</v>
      </c>
      <c r="I21" s="3">
        <v>0.78100000000000003</v>
      </c>
      <c r="J21" s="3">
        <v>0.78500000000000003</v>
      </c>
      <c r="K21" s="3">
        <v>70.98</v>
      </c>
      <c r="L21" s="3">
        <v>73.290000000000006</v>
      </c>
      <c r="M21" s="3">
        <v>68.5</v>
      </c>
      <c r="N21" s="3">
        <v>0.64200000000000002</v>
      </c>
      <c r="O21" s="3">
        <v>0.59699999999999998</v>
      </c>
      <c r="P21" s="3">
        <v>0.68100000000000005</v>
      </c>
      <c r="Q21" s="3">
        <v>13.34</v>
      </c>
      <c r="R21" s="3">
        <v>12.95</v>
      </c>
      <c r="S21" s="3">
        <v>13.74</v>
      </c>
      <c r="T21" s="3">
        <v>8.1530000000000005</v>
      </c>
      <c r="U21" s="3">
        <v>7.1239999999999997</v>
      </c>
      <c r="V21" s="3">
        <v>8.9949999999999992</v>
      </c>
      <c r="W21" s="3">
        <v>0.749</v>
      </c>
      <c r="X21" s="3">
        <v>0.56000000000000005</v>
      </c>
      <c r="Y21" s="3">
        <v>0.83</v>
      </c>
      <c r="Z21" s="3">
        <v>9.5640000000000001</v>
      </c>
      <c r="AA21" s="3">
        <v>8.3130000000000006</v>
      </c>
      <c r="AB21" s="3">
        <v>10.1</v>
      </c>
    </row>
    <row r="22" spans="1:28" x14ac:dyDescent="0.45">
      <c r="A22" s="3" t="s">
        <v>12</v>
      </c>
      <c r="B22" s="3" t="s">
        <v>76</v>
      </c>
      <c r="C22" s="4">
        <v>30.283937900000002</v>
      </c>
      <c r="D22" s="4">
        <v>57.083362800000003</v>
      </c>
      <c r="E22" s="3">
        <v>0.755</v>
      </c>
      <c r="F22" s="3">
        <v>0.69</v>
      </c>
      <c r="G22" s="3">
        <v>0.77600000000000002</v>
      </c>
      <c r="H22" s="3">
        <v>0.83099999999999996</v>
      </c>
      <c r="I22" s="3">
        <v>0.83799999999999997</v>
      </c>
      <c r="J22" s="3">
        <v>0.82899999999999996</v>
      </c>
      <c r="K22" s="3">
        <v>74</v>
      </c>
      <c r="L22" s="3">
        <v>76.959999999999994</v>
      </c>
      <c r="M22" s="3">
        <v>71.37</v>
      </c>
      <c r="N22" s="3">
        <v>0.73099999999999998</v>
      </c>
      <c r="O22" s="3">
        <v>0.747</v>
      </c>
      <c r="P22" s="3">
        <v>0.71599999999999997</v>
      </c>
      <c r="Q22" s="3">
        <v>14.03</v>
      </c>
      <c r="R22" s="3">
        <v>14.18</v>
      </c>
      <c r="S22" s="3">
        <v>13.87</v>
      </c>
      <c r="T22" s="3">
        <v>10.24</v>
      </c>
      <c r="U22" s="3">
        <v>10.59</v>
      </c>
      <c r="V22" s="3">
        <v>9.9329999999999998</v>
      </c>
      <c r="W22" s="3">
        <v>0.70799999999999996</v>
      </c>
      <c r="X22" s="3">
        <v>0.52400000000000002</v>
      </c>
      <c r="Y22" s="3">
        <v>0.78600000000000003</v>
      </c>
      <c r="Z22" s="3">
        <v>9.2889999999999997</v>
      </c>
      <c r="AA22" s="3">
        <v>8.0739999999999998</v>
      </c>
      <c r="AB22" s="3">
        <v>9.8070000000000004</v>
      </c>
    </row>
    <row r="23" spans="1:28" x14ac:dyDescent="0.45">
      <c r="A23" s="3" t="s">
        <v>13</v>
      </c>
      <c r="B23" s="3" t="s">
        <v>77</v>
      </c>
      <c r="C23" s="4">
        <v>34.327692399999997</v>
      </c>
      <c r="D23" s="4">
        <v>47.077768499999998</v>
      </c>
      <c r="E23" s="3">
        <v>0.77200000000000002</v>
      </c>
      <c r="F23" s="3">
        <v>0.69699999999999995</v>
      </c>
      <c r="G23" s="3">
        <v>0.80400000000000005</v>
      </c>
      <c r="H23" s="3">
        <v>0.83699999999999997</v>
      </c>
      <c r="I23" s="3">
        <v>0.84599999999999997</v>
      </c>
      <c r="J23" s="3">
        <v>0.83499999999999996</v>
      </c>
      <c r="K23" s="3">
        <v>74.430000000000007</v>
      </c>
      <c r="L23" s="3">
        <v>77.48</v>
      </c>
      <c r="M23" s="3">
        <v>71.77</v>
      </c>
      <c r="N23" s="3">
        <v>0.72799999999999998</v>
      </c>
      <c r="O23" s="3">
        <v>0.70899999999999996</v>
      </c>
      <c r="P23" s="3">
        <v>0.745</v>
      </c>
      <c r="Q23" s="3">
        <v>14.69</v>
      </c>
      <c r="R23" s="3">
        <v>14.56</v>
      </c>
      <c r="S23" s="3">
        <v>14.81</v>
      </c>
      <c r="T23" s="3">
        <v>9.6020000000000003</v>
      </c>
      <c r="U23" s="3">
        <v>9.1359999999999992</v>
      </c>
      <c r="V23" s="3">
        <v>10.01</v>
      </c>
      <c r="W23" s="3">
        <v>0.754</v>
      </c>
      <c r="X23" s="3">
        <v>0.56499999999999995</v>
      </c>
      <c r="Y23" s="3">
        <v>0.83499999999999996</v>
      </c>
      <c r="Z23" s="3">
        <v>9.5969999999999995</v>
      </c>
      <c r="AA23" s="3">
        <v>8.3420000000000005</v>
      </c>
      <c r="AB23" s="3">
        <v>10.130000000000001</v>
      </c>
    </row>
    <row r="24" spans="1:28" x14ac:dyDescent="0.45">
      <c r="A24" s="3" t="s">
        <v>16</v>
      </c>
      <c r="B24" s="3" t="s">
        <v>78</v>
      </c>
      <c r="C24" s="4">
        <v>30.724585999999999</v>
      </c>
      <c r="D24" s="4">
        <v>50.845632299999998</v>
      </c>
      <c r="E24" s="3">
        <v>0.76700000000000002</v>
      </c>
      <c r="F24" s="3">
        <v>0.68</v>
      </c>
      <c r="G24" s="3">
        <v>0.81</v>
      </c>
      <c r="H24" s="3">
        <v>0.82399999999999995</v>
      </c>
      <c r="I24" s="3">
        <v>0.82899999999999996</v>
      </c>
      <c r="J24" s="3">
        <v>0.82199999999999995</v>
      </c>
      <c r="K24" s="3">
        <v>73.55</v>
      </c>
      <c r="L24" s="3">
        <v>76.41</v>
      </c>
      <c r="M24" s="3">
        <v>70.94</v>
      </c>
      <c r="N24" s="3">
        <v>0.76300000000000001</v>
      </c>
      <c r="O24" s="3">
        <v>0.71</v>
      </c>
      <c r="P24" s="3">
        <v>0.81100000000000005</v>
      </c>
      <c r="Q24" s="3">
        <v>15.28</v>
      </c>
      <c r="R24" s="3">
        <v>14.92</v>
      </c>
      <c r="S24" s="3">
        <v>15.7</v>
      </c>
      <c r="T24" s="3">
        <v>10.15</v>
      </c>
      <c r="U24" s="3">
        <v>8.8640000000000008</v>
      </c>
      <c r="V24" s="3">
        <v>11.24</v>
      </c>
      <c r="W24" s="3">
        <v>0.71799999999999997</v>
      </c>
      <c r="X24" s="3">
        <v>0.53300000000000003</v>
      </c>
      <c r="Y24" s="3">
        <v>0.79700000000000004</v>
      </c>
      <c r="Z24" s="3">
        <v>9.3610000000000007</v>
      </c>
      <c r="AA24" s="3">
        <v>8.1370000000000005</v>
      </c>
      <c r="AB24" s="3">
        <v>9.8829999999999991</v>
      </c>
    </row>
    <row r="25" spans="1:28" x14ac:dyDescent="0.45">
      <c r="A25" s="3" t="s">
        <v>8</v>
      </c>
      <c r="B25" s="3" t="s">
        <v>79</v>
      </c>
      <c r="C25" s="4">
        <v>37.289812300000001</v>
      </c>
      <c r="D25" s="4">
        <v>55.137583399999997</v>
      </c>
      <c r="E25" s="3">
        <v>0.752</v>
      </c>
      <c r="F25" s="3">
        <v>0.67700000000000005</v>
      </c>
      <c r="G25" s="3">
        <v>0.78400000000000003</v>
      </c>
      <c r="H25" s="3">
        <v>0.84099999999999997</v>
      </c>
      <c r="I25" s="3">
        <v>0.85</v>
      </c>
      <c r="J25" s="3">
        <v>0.83799999999999997</v>
      </c>
      <c r="K25" s="3">
        <v>74.64</v>
      </c>
      <c r="L25" s="3">
        <v>77.73</v>
      </c>
      <c r="M25" s="3">
        <v>71.97</v>
      </c>
      <c r="N25" s="3">
        <v>0.70499999999999996</v>
      </c>
      <c r="O25" s="3">
        <v>0.68700000000000006</v>
      </c>
      <c r="P25" s="3">
        <v>0.72199999999999998</v>
      </c>
      <c r="Q25" s="3">
        <v>13.82</v>
      </c>
      <c r="R25" s="3">
        <v>13.79</v>
      </c>
      <c r="S25" s="3">
        <v>13.83</v>
      </c>
      <c r="T25" s="3">
        <v>9.6430000000000007</v>
      </c>
      <c r="U25" s="3">
        <v>9.1059999999999999</v>
      </c>
      <c r="V25" s="3">
        <v>10.119999999999999</v>
      </c>
      <c r="W25" s="3">
        <v>0.71799999999999997</v>
      </c>
      <c r="X25" s="3">
        <v>0.53300000000000003</v>
      </c>
      <c r="Y25" s="3">
        <v>0.79600000000000004</v>
      </c>
      <c r="Z25" s="3">
        <v>9.3559999999999999</v>
      </c>
      <c r="AA25" s="3">
        <v>8.1329999999999991</v>
      </c>
      <c r="AB25" s="3">
        <v>9.8780000000000001</v>
      </c>
    </row>
    <row r="26" spans="1:28" x14ac:dyDescent="0.45">
      <c r="A26" s="3" t="s">
        <v>7</v>
      </c>
      <c r="B26" s="3" t="s">
        <v>80</v>
      </c>
      <c r="C26" s="4">
        <v>37.280945500000001</v>
      </c>
      <c r="D26" s="4">
        <v>49.592413399999998</v>
      </c>
      <c r="E26" s="3">
        <v>0.77900000000000003</v>
      </c>
      <c r="F26" s="3">
        <v>0.71199999999999997</v>
      </c>
      <c r="G26" s="3">
        <v>0.80100000000000005</v>
      </c>
      <c r="H26" s="3">
        <v>0.84699999999999998</v>
      </c>
      <c r="I26" s="3">
        <v>0.85799999999999998</v>
      </c>
      <c r="J26" s="3">
        <v>0.84399999999999997</v>
      </c>
      <c r="K26" s="3">
        <v>75.08</v>
      </c>
      <c r="L26" s="3">
        <v>78.25</v>
      </c>
      <c r="M26" s="3">
        <v>72.37</v>
      </c>
      <c r="N26" s="3">
        <v>0.77800000000000002</v>
      </c>
      <c r="O26" s="3">
        <v>0.79200000000000004</v>
      </c>
      <c r="P26" s="3">
        <v>0.76500000000000001</v>
      </c>
      <c r="Q26" s="3">
        <v>15.25</v>
      </c>
      <c r="R26" s="3">
        <v>15.71</v>
      </c>
      <c r="S26" s="3">
        <v>14.81</v>
      </c>
      <c r="T26" s="3">
        <v>10.64</v>
      </c>
      <c r="U26" s="3">
        <v>10.66</v>
      </c>
      <c r="V26" s="3">
        <v>10.62</v>
      </c>
      <c r="W26" s="3">
        <v>0.71599999999999997</v>
      </c>
      <c r="X26" s="3">
        <v>0.53100000000000003</v>
      </c>
      <c r="Y26" s="3">
        <v>0.79400000000000004</v>
      </c>
      <c r="Z26" s="3">
        <v>9.3439999999999994</v>
      </c>
      <c r="AA26" s="3">
        <v>8.1219999999999999</v>
      </c>
      <c r="AB26" s="3">
        <v>9.8640000000000008</v>
      </c>
    </row>
    <row r="27" spans="1:28" x14ac:dyDescent="0.45">
      <c r="A27" s="3" t="s">
        <v>18</v>
      </c>
      <c r="B27" s="3" t="s">
        <v>81</v>
      </c>
      <c r="C27" s="4">
        <v>33.5818394</v>
      </c>
      <c r="D27" s="4">
        <v>48.398818599999998</v>
      </c>
      <c r="E27" s="3">
        <v>0.75700000000000001</v>
      </c>
      <c r="F27" s="3">
        <v>0.68200000000000005</v>
      </c>
      <c r="G27" s="3">
        <v>0.78800000000000003</v>
      </c>
      <c r="H27" s="3">
        <v>0.82599999999999996</v>
      </c>
      <c r="I27" s="3">
        <v>0.83299999999999996</v>
      </c>
      <c r="J27" s="3">
        <v>0.82499999999999996</v>
      </c>
      <c r="K27" s="3">
        <v>73.72</v>
      </c>
      <c r="L27" s="3">
        <v>76.62</v>
      </c>
      <c r="M27" s="3">
        <v>71.099999999999994</v>
      </c>
      <c r="N27" s="3">
        <v>0.72</v>
      </c>
      <c r="O27" s="3">
        <v>0.70299999999999996</v>
      </c>
      <c r="P27" s="3">
        <v>0.73399999999999999</v>
      </c>
      <c r="Q27" s="3">
        <v>14.52</v>
      </c>
      <c r="R27" s="3">
        <v>14.33</v>
      </c>
      <c r="S27" s="3">
        <v>14.67</v>
      </c>
      <c r="T27" s="3">
        <v>9.4909999999999997</v>
      </c>
      <c r="U27" s="3">
        <v>9.1509999999999998</v>
      </c>
      <c r="V27" s="3">
        <v>9.8059999999999992</v>
      </c>
      <c r="W27" s="3">
        <v>0.72899999999999998</v>
      </c>
      <c r="X27" s="3">
        <v>0.54300000000000004</v>
      </c>
      <c r="Y27" s="3">
        <v>0.80800000000000005</v>
      </c>
      <c r="Z27" s="3">
        <v>9.43</v>
      </c>
      <c r="AA27" s="3">
        <v>8.1969999999999992</v>
      </c>
      <c r="AB27" s="3">
        <v>9.9559999999999995</v>
      </c>
    </row>
    <row r="28" spans="1:28" x14ac:dyDescent="0.45">
      <c r="A28" s="3" t="s">
        <v>20</v>
      </c>
      <c r="B28" s="3" t="s">
        <v>82</v>
      </c>
      <c r="C28" s="4">
        <v>36.226239300000003</v>
      </c>
      <c r="D28" s="4">
        <v>52.531860399999999</v>
      </c>
      <c r="E28" s="3">
        <v>0.79800000000000004</v>
      </c>
      <c r="F28" s="3">
        <v>0.72899999999999998</v>
      </c>
      <c r="G28" s="3">
        <v>0.82199999999999995</v>
      </c>
      <c r="H28" s="3">
        <v>0.84899999999999998</v>
      </c>
      <c r="I28" s="3">
        <v>0.86</v>
      </c>
      <c r="J28" s="3">
        <v>0.84599999999999997</v>
      </c>
      <c r="K28" s="3">
        <v>75.2</v>
      </c>
      <c r="L28" s="3">
        <v>78.41</v>
      </c>
      <c r="M28" s="3">
        <v>72.489999999999995</v>
      </c>
      <c r="N28" s="3">
        <v>0.81299999999999994</v>
      </c>
      <c r="O28" s="3">
        <v>0.82099999999999995</v>
      </c>
      <c r="P28" s="3">
        <v>0.80400000000000005</v>
      </c>
      <c r="Q28" s="3">
        <v>15.87</v>
      </c>
      <c r="R28" s="3">
        <v>16.149999999999999</v>
      </c>
      <c r="S28" s="3">
        <v>15.59</v>
      </c>
      <c r="T28" s="3">
        <v>11.16</v>
      </c>
      <c r="U28" s="3">
        <v>11.18</v>
      </c>
      <c r="V28" s="3">
        <v>11.14</v>
      </c>
      <c r="W28" s="3">
        <v>0.73599999999999999</v>
      </c>
      <c r="X28" s="3">
        <v>0.54900000000000004</v>
      </c>
      <c r="Y28" s="3">
        <v>0.81599999999999995</v>
      </c>
      <c r="Z28" s="3">
        <v>9.48</v>
      </c>
      <c r="AA28" s="3">
        <v>8.2409999999999997</v>
      </c>
      <c r="AB28" s="3">
        <v>10.01</v>
      </c>
    </row>
    <row r="29" spans="1:28" x14ac:dyDescent="0.45">
      <c r="A29" s="3" t="s">
        <v>19</v>
      </c>
      <c r="B29" s="3" t="s">
        <v>83</v>
      </c>
      <c r="C29" s="4">
        <v>34.612304999999999</v>
      </c>
      <c r="D29" s="4">
        <v>49.854726599999999</v>
      </c>
      <c r="E29" s="3">
        <v>0.76700000000000002</v>
      </c>
      <c r="F29" s="3">
        <v>0.69399999999999995</v>
      </c>
      <c r="G29" s="3">
        <v>0.79700000000000004</v>
      </c>
      <c r="H29" s="3">
        <v>0.82699999999999996</v>
      </c>
      <c r="I29" s="3">
        <v>0.83299999999999996</v>
      </c>
      <c r="J29" s="3">
        <v>0.82499999999999996</v>
      </c>
      <c r="K29" s="3">
        <v>73.73</v>
      </c>
      <c r="L29" s="3">
        <v>76.63</v>
      </c>
      <c r="M29" s="3">
        <v>71.11</v>
      </c>
      <c r="N29" s="3">
        <v>0.746</v>
      </c>
      <c r="O29" s="3">
        <v>0.73599999999999999</v>
      </c>
      <c r="P29" s="3">
        <v>0.755</v>
      </c>
      <c r="Q29" s="3">
        <v>14.87</v>
      </c>
      <c r="R29" s="3">
        <v>14.93</v>
      </c>
      <c r="S29" s="3">
        <v>14.8</v>
      </c>
      <c r="T29" s="3">
        <v>9.9879999999999995</v>
      </c>
      <c r="U29" s="3">
        <v>9.65</v>
      </c>
      <c r="V29" s="3">
        <v>10.31</v>
      </c>
      <c r="W29" s="3">
        <v>0.73299999999999998</v>
      </c>
      <c r="X29" s="3">
        <v>0.54600000000000004</v>
      </c>
      <c r="Y29" s="3">
        <v>0.81200000000000006</v>
      </c>
      <c r="Z29" s="3">
        <v>9.4559999999999995</v>
      </c>
      <c r="AA29" s="3">
        <v>8.2200000000000006</v>
      </c>
      <c r="AB29" s="3">
        <v>9.9830000000000005</v>
      </c>
    </row>
    <row r="30" spans="1:28" x14ac:dyDescent="0.45">
      <c r="A30" s="3" t="s">
        <v>10</v>
      </c>
      <c r="B30" s="3" t="s">
        <v>84</v>
      </c>
      <c r="C30" s="4">
        <v>27.138722999999999</v>
      </c>
      <c r="D30" s="4">
        <v>55.137583399999997</v>
      </c>
      <c r="E30" s="3">
        <v>0.745</v>
      </c>
      <c r="F30" s="3">
        <v>0.67400000000000004</v>
      </c>
      <c r="G30" s="3">
        <v>0.77200000000000002</v>
      </c>
      <c r="H30" s="3">
        <v>0.83099999999999996</v>
      </c>
      <c r="I30" s="3">
        <v>0.83799999999999997</v>
      </c>
      <c r="J30" s="3">
        <v>0.82799999999999996</v>
      </c>
      <c r="K30" s="3">
        <v>73.98</v>
      </c>
      <c r="L30" s="3">
        <v>76.94</v>
      </c>
      <c r="M30" s="3">
        <v>71.349999999999994</v>
      </c>
      <c r="N30" s="3">
        <v>0.7</v>
      </c>
      <c r="O30" s="3">
        <v>0.69499999999999995</v>
      </c>
      <c r="P30" s="3">
        <v>0.70399999999999996</v>
      </c>
      <c r="Q30" s="3">
        <v>13.73</v>
      </c>
      <c r="R30" s="3">
        <v>13.78</v>
      </c>
      <c r="S30" s="3">
        <v>13.66</v>
      </c>
      <c r="T30" s="3">
        <v>9.56</v>
      </c>
      <c r="U30" s="3">
        <v>9.3629999999999995</v>
      </c>
      <c r="V30" s="3">
        <v>9.73</v>
      </c>
      <c r="W30" s="3">
        <v>0.71099999999999997</v>
      </c>
      <c r="X30" s="3">
        <v>0.52700000000000002</v>
      </c>
      <c r="Y30" s="3">
        <v>0.78900000000000003</v>
      </c>
      <c r="Z30" s="3">
        <v>9.3089999999999993</v>
      </c>
      <c r="AA30" s="3">
        <v>8.0920000000000005</v>
      </c>
      <c r="AB30" s="3">
        <v>9.8279999999999994</v>
      </c>
    </row>
    <row r="31" spans="1:28" x14ac:dyDescent="0.45">
      <c r="A31" s="3" t="s">
        <v>9</v>
      </c>
      <c r="B31" s="3" t="s">
        <v>85</v>
      </c>
      <c r="C31" s="4">
        <v>34.798857499999997</v>
      </c>
      <c r="D31" s="4">
        <v>48.515022500000001</v>
      </c>
      <c r="E31" s="3">
        <v>0.75</v>
      </c>
      <c r="F31" s="3">
        <v>0.67600000000000005</v>
      </c>
      <c r="G31" s="3">
        <v>0.78100000000000003</v>
      </c>
      <c r="H31" s="3">
        <v>0.83</v>
      </c>
      <c r="I31" s="3">
        <v>0.83699999999999997</v>
      </c>
      <c r="J31" s="3">
        <v>0.82799999999999996</v>
      </c>
      <c r="K31" s="3">
        <v>73.94</v>
      </c>
      <c r="L31" s="3">
        <v>76.88</v>
      </c>
      <c r="M31" s="3">
        <v>71.31</v>
      </c>
      <c r="N31" s="3">
        <v>0.69</v>
      </c>
      <c r="O31" s="3">
        <v>0.67300000000000004</v>
      </c>
      <c r="P31" s="3">
        <v>0.70499999999999996</v>
      </c>
      <c r="Q31" s="3">
        <v>14.03</v>
      </c>
      <c r="R31" s="3">
        <v>13.82</v>
      </c>
      <c r="S31" s="3">
        <v>14.19</v>
      </c>
      <c r="T31" s="3">
        <v>9.0220000000000002</v>
      </c>
      <c r="U31" s="3">
        <v>8.6820000000000004</v>
      </c>
      <c r="V31" s="3">
        <v>9.3249999999999993</v>
      </c>
      <c r="W31" s="3">
        <v>0.73499999999999999</v>
      </c>
      <c r="X31" s="3">
        <v>0.54800000000000004</v>
      </c>
      <c r="Y31" s="3">
        <v>0.81499999999999995</v>
      </c>
      <c r="Z31" s="3">
        <v>9.4740000000000002</v>
      </c>
      <c r="AA31" s="3">
        <v>8.2349999999999994</v>
      </c>
      <c r="AB31" s="3">
        <v>10</v>
      </c>
    </row>
    <row r="32" spans="1:28" x14ac:dyDescent="0.45">
      <c r="A32" s="3" t="s">
        <v>28</v>
      </c>
      <c r="B32" s="3" t="s">
        <v>86</v>
      </c>
      <c r="C32" s="4">
        <v>31.897423199999999</v>
      </c>
      <c r="D32" s="4">
        <v>54.356856200000003</v>
      </c>
      <c r="E32" s="3">
        <v>0.79900000000000004</v>
      </c>
      <c r="F32" s="3">
        <v>0.72899999999999998</v>
      </c>
      <c r="G32" s="3">
        <v>0.82299999999999995</v>
      </c>
      <c r="H32" s="3">
        <v>0.84699999999999998</v>
      </c>
      <c r="I32" s="3">
        <v>0.85799999999999998</v>
      </c>
      <c r="J32" s="3">
        <v>0.84399999999999997</v>
      </c>
      <c r="K32" s="3">
        <v>75.08</v>
      </c>
      <c r="L32" s="3">
        <v>78.25</v>
      </c>
      <c r="M32" s="3">
        <v>72.37</v>
      </c>
      <c r="N32" s="3">
        <v>0.79300000000000004</v>
      </c>
      <c r="O32" s="3">
        <v>0.79600000000000004</v>
      </c>
      <c r="P32" s="3">
        <v>0.78700000000000003</v>
      </c>
      <c r="Q32" s="3">
        <v>15.09</v>
      </c>
      <c r="R32" s="3">
        <v>15.29</v>
      </c>
      <c r="S32" s="3">
        <v>14.86</v>
      </c>
      <c r="T32" s="3">
        <v>11.22</v>
      </c>
      <c r="U32" s="3">
        <v>11.15</v>
      </c>
      <c r="V32" s="3">
        <v>11.23</v>
      </c>
      <c r="W32" s="3">
        <v>0.75800000000000001</v>
      </c>
      <c r="X32" s="3">
        <v>0.56799999999999995</v>
      </c>
      <c r="Y32" s="3">
        <v>0.83899999999999997</v>
      </c>
      <c r="Z32" s="3">
        <v>9.6229999999999993</v>
      </c>
      <c r="AA32" s="3">
        <v>8.3650000000000002</v>
      </c>
      <c r="AB32" s="3">
        <v>10.16</v>
      </c>
    </row>
    <row r="33" spans="1:28" s="2" customFormat="1" x14ac:dyDescent="0.45">
      <c r="A33" s="5" t="s">
        <v>0</v>
      </c>
      <c r="B33" s="5"/>
      <c r="C33" s="5"/>
      <c r="D33" s="5"/>
      <c r="E33" s="5">
        <v>0.77400000000000002</v>
      </c>
      <c r="F33" s="5">
        <v>0.70399999999999996</v>
      </c>
      <c r="G33" s="5">
        <v>0.8</v>
      </c>
      <c r="H33" s="5">
        <v>0.82899999999999996</v>
      </c>
      <c r="I33" s="5">
        <v>0.83599999999999997</v>
      </c>
      <c r="J33" s="5">
        <v>0.82699999999999996</v>
      </c>
      <c r="K33" s="5">
        <v>73.88</v>
      </c>
      <c r="L33" s="5">
        <v>76.81</v>
      </c>
      <c r="M33" s="5">
        <v>71.25</v>
      </c>
      <c r="N33" s="5">
        <v>0.76100000000000001</v>
      </c>
      <c r="O33" s="5">
        <v>0.76200000000000001</v>
      </c>
      <c r="P33" s="5">
        <v>0.75900000000000001</v>
      </c>
      <c r="Q33" s="5">
        <v>14.62</v>
      </c>
      <c r="R33" s="5">
        <v>14.69</v>
      </c>
      <c r="S33" s="5">
        <v>14.54</v>
      </c>
      <c r="T33" s="5">
        <v>10.64</v>
      </c>
      <c r="U33" s="5">
        <v>10.62</v>
      </c>
      <c r="V33" s="5">
        <v>10.66</v>
      </c>
      <c r="W33" s="5">
        <v>0.73499999999999999</v>
      </c>
      <c r="X33" s="5">
        <v>0.54800000000000004</v>
      </c>
      <c r="Y33" s="5">
        <v>0.81499999999999995</v>
      </c>
      <c r="Z33" s="5">
        <v>9.4730000000000008</v>
      </c>
      <c r="AA33" s="5">
        <v>8.234</v>
      </c>
      <c r="AB33" s="5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16A2-ED3C-4718-92A3-BBC7B0D98281}">
  <dimension ref="A1:AF32"/>
  <sheetViews>
    <sheetView tabSelected="1" topLeftCell="B1" workbookViewId="0">
      <pane xSplit="1" topLeftCell="U1" activePane="topRight" state="frozen"/>
      <selection activeCell="B1" sqref="B1"/>
      <selection pane="topRight" activeCell="Z31" sqref="Z31"/>
    </sheetView>
  </sheetViews>
  <sheetFormatPr defaultRowHeight="11.65" x14ac:dyDescent="0.45"/>
  <cols>
    <col min="1" max="2" width="21.33203125" style="3" customWidth="1"/>
    <col min="3" max="4" width="12.265625" style="3" customWidth="1"/>
    <col min="5" max="28" width="12.1328125" style="3" customWidth="1"/>
    <col min="29" max="16384" width="9.06640625" style="3"/>
  </cols>
  <sheetData>
    <row r="1" spans="1:32" s="1" customFormat="1" ht="52.5" customHeight="1" x14ac:dyDescent="0.45">
      <c r="A1" s="1" t="s">
        <v>88</v>
      </c>
      <c r="B1" s="1" t="s">
        <v>87</v>
      </c>
      <c r="C1" s="1" t="s">
        <v>89</v>
      </c>
      <c r="D1" s="1" t="s">
        <v>90</v>
      </c>
      <c r="E1" s="1" t="s">
        <v>30</v>
      </c>
      <c r="F1" s="1" t="s">
        <v>38</v>
      </c>
      <c r="G1" s="1" t="s">
        <v>39</v>
      </c>
      <c r="H1" s="1" t="s">
        <v>31</v>
      </c>
      <c r="I1" s="1" t="s">
        <v>32</v>
      </c>
      <c r="J1" s="1" t="s">
        <v>40</v>
      </c>
      <c r="K1" s="1" t="s">
        <v>51</v>
      </c>
      <c r="L1" s="1" t="s">
        <v>52</v>
      </c>
      <c r="M1" s="1" t="s">
        <v>53</v>
      </c>
      <c r="N1" s="1" t="s">
        <v>41</v>
      </c>
      <c r="O1" s="1" t="s">
        <v>33</v>
      </c>
      <c r="P1" s="1" t="s">
        <v>34</v>
      </c>
      <c r="Q1" s="1" t="s">
        <v>43</v>
      </c>
      <c r="R1" s="1" t="s">
        <v>42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35</v>
      </c>
      <c r="X1" s="1" t="s">
        <v>36</v>
      </c>
      <c r="Y1" s="1" t="s">
        <v>37</v>
      </c>
      <c r="Z1" s="1" t="s">
        <v>48</v>
      </c>
      <c r="AA1" s="1" t="s">
        <v>49</v>
      </c>
      <c r="AB1" s="1" t="s">
        <v>50</v>
      </c>
      <c r="AC1" s="1" t="s">
        <v>91</v>
      </c>
      <c r="AD1" s="1" t="s">
        <v>92</v>
      </c>
      <c r="AE1" s="1" t="s">
        <v>93</v>
      </c>
      <c r="AF1" s="1" t="s">
        <v>94</v>
      </c>
    </row>
    <row r="2" spans="1:32" x14ac:dyDescent="0.45">
      <c r="A2" s="3" t="s">
        <v>4</v>
      </c>
      <c r="B2" s="3" t="s">
        <v>56</v>
      </c>
      <c r="C2" s="4">
        <v>37.903573299999998</v>
      </c>
      <c r="D2" s="4">
        <v>46.2682109</v>
      </c>
      <c r="E2" s="7">
        <f>Gender2021_plusTotal!E2*1000</f>
        <v>761</v>
      </c>
      <c r="F2" s="7">
        <f>Gender2021_plusTotal!F2*1000</f>
        <v>688</v>
      </c>
      <c r="G2" s="7">
        <f>Gender2021_plusTotal!G2*1000</f>
        <v>791</v>
      </c>
      <c r="H2" s="7">
        <f>Gender2021_plusTotal!H2*1000</f>
        <v>826</v>
      </c>
      <c r="I2" s="7">
        <f>Gender2021_plusTotal!I2*1000</f>
        <v>832</v>
      </c>
      <c r="J2" s="7">
        <f>Gender2021_plusTotal!J2*1000</f>
        <v>824</v>
      </c>
      <c r="K2" s="6">
        <v>73.709999999999994</v>
      </c>
      <c r="L2" s="6">
        <v>76.61</v>
      </c>
      <c r="M2" s="6">
        <v>71.09</v>
      </c>
      <c r="N2" s="7">
        <f>Gender2021_plusTotal!N2*1000</f>
        <v>724</v>
      </c>
      <c r="O2" s="7">
        <f>Gender2021_plusTotal!O2*1000</f>
        <v>712</v>
      </c>
      <c r="P2" s="7">
        <f>Gender2021_plusTotal!P2*1000</f>
        <v>735</v>
      </c>
      <c r="Q2" s="6">
        <v>14.5</v>
      </c>
      <c r="R2" s="6">
        <v>14.46</v>
      </c>
      <c r="S2" s="6">
        <v>14.52</v>
      </c>
      <c r="T2" s="6">
        <v>9.6430000000000007</v>
      </c>
      <c r="U2" s="6">
        <v>9.3019999999999996</v>
      </c>
      <c r="V2" s="6">
        <v>9.9329999999999998</v>
      </c>
      <c r="W2" s="7">
        <f>Gender2021_plusTotal!W2*1000</f>
        <v>737</v>
      </c>
      <c r="X2" s="7">
        <f>Gender2021_plusTotal!X2*1000</f>
        <v>549</v>
      </c>
      <c r="Y2" s="7">
        <f>Gender2021_plusTotal!Y2*1000</f>
        <v>816</v>
      </c>
      <c r="Z2" s="6">
        <v>9.4809999999999999</v>
      </c>
      <c r="AA2" s="6">
        <v>8.2409999999999997</v>
      </c>
      <c r="AB2" s="6">
        <v>10.01</v>
      </c>
      <c r="AC2" s="3">
        <v>2</v>
      </c>
      <c r="AD2" s="3">
        <v>3</v>
      </c>
      <c r="AE2" s="3" t="str">
        <f>IF(AD2&gt;AC2,"Yes","No")</f>
        <v>Yes</v>
      </c>
      <c r="AF2" s="3">
        <f>AD2-AC2</f>
        <v>1</v>
      </c>
    </row>
    <row r="3" spans="1:32" x14ac:dyDescent="0.45">
      <c r="A3" s="3" t="s">
        <v>27</v>
      </c>
      <c r="B3" s="3" t="s">
        <v>57</v>
      </c>
      <c r="C3" s="4">
        <v>37.4550062</v>
      </c>
      <c r="D3" s="4">
        <v>45</v>
      </c>
      <c r="E3" s="7">
        <f>Gender2021_plusTotal!E3*1000</f>
        <v>736</v>
      </c>
      <c r="F3" s="7">
        <f>Gender2021_plusTotal!F3*1000</f>
        <v>654</v>
      </c>
      <c r="G3" s="7">
        <f>Gender2021_plusTotal!G3*1000</f>
        <v>775</v>
      </c>
      <c r="H3" s="7">
        <f>Gender2021_plusTotal!H3*1000</f>
        <v>816</v>
      </c>
      <c r="I3" s="7">
        <f>Gender2021_plusTotal!I3*1000</f>
        <v>820</v>
      </c>
      <c r="J3" s="7">
        <f>Gender2021_plusTotal!J3*1000</f>
        <v>814</v>
      </c>
      <c r="K3" s="6">
        <v>73.02</v>
      </c>
      <c r="L3" s="6">
        <v>75.78</v>
      </c>
      <c r="M3" s="6">
        <v>70.44</v>
      </c>
      <c r="N3" s="7">
        <f>Gender2021_plusTotal!N3*1000</f>
        <v>663</v>
      </c>
      <c r="O3" s="7">
        <f>Gender2021_plusTotal!O3*1000</f>
        <v>623</v>
      </c>
      <c r="P3" s="7">
        <f>Gender2021_plusTotal!P3*1000</f>
        <v>700</v>
      </c>
      <c r="Q3" s="6">
        <v>13.59</v>
      </c>
      <c r="R3" s="6">
        <v>13.1</v>
      </c>
      <c r="S3" s="6">
        <v>14.05</v>
      </c>
      <c r="T3" s="6">
        <v>8.5809999999999995</v>
      </c>
      <c r="U3" s="6">
        <v>7.76</v>
      </c>
      <c r="V3" s="6">
        <v>9.2989999999999995</v>
      </c>
      <c r="W3" s="7">
        <f>Gender2021_plusTotal!W3*1000</f>
        <v>736</v>
      </c>
      <c r="X3" s="7">
        <f>Gender2021_plusTotal!X3*1000</f>
        <v>549</v>
      </c>
      <c r="Y3" s="7">
        <f>Gender2021_plusTotal!Y3*1000</f>
        <v>816</v>
      </c>
      <c r="Z3" s="6">
        <v>9.4789999999999992</v>
      </c>
      <c r="AA3" s="6">
        <v>8.24</v>
      </c>
      <c r="AB3" s="6">
        <v>10.01</v>
      </c>
      <c r="AC3" s="3">
        <v>3</v>
      </c>
      <c r="AD3" s="3">
        <v>4</v>
      </c>
      <c r="AE3" s="3" t="str">
        <f t="shared" ref="AE3:AE32" si="0">IF(AD3&gt;AC3,"Yes","No")</f>
        <v>Yes</v>
      </c>
      <c r="AF3" s="3">
        <f t="shared" ref="AF3:AF32" si="1">AD3-AC3</f>
        <v>1</v>
      </c>
    </row>
    <row r="4" spans="1:32" x14ac:dyDescent="0.45">
      <c r="A4" s="3" t="s">
        <v>1</v>
      </c>
      <c r="B4" s="3" t="s">
        <v>58</v>
      </c>
      <c r="C4" s="4">
        <v>38.2537363</v>
      </c>
      <c r="D4" s="4">
        <v>48.299990100000002</v>
      </c>
      <c r="E4" s="7">
        <f>Gender2021_plusTotal!E4*1000</f>
        <v>737</v>
      </c>
      <c r="F4" s="7">
        <f>Gender2021_plusTotal!F4*1000</f>
        <v>658</v>
      </c>
      <c r="G4" s="7">
        <f>Gender2021_plusTotal!G4*1000</f>
        <v>772</v>
      </c>
      <c r="H4" s="7">
        <f>Gender2021_plusTotal!H4*1000</f>
        <v>778</v>
      </c>
      <c r="I4" s="7">
        <f>Gender2021_plusTotal!I4*1000</f>
        <v>774</v>
      </c>
      <c r="J4" s="7">
        <f>Gender2021_plusTotal!J4*1000</f>
        <v>779</v>
      </c>
      <c r="K4" s="6">
        <v>70.59</v>
      </c>
      <c r="L4" s="6">
        <v>72.819999999999993</v>
      </c>
      <c r="M4" s="6">
        <v>68.13</v>
      </c>
      <c r="N4" s="7">
        <f>Gender2021_plusTotal!N4*1000</f>
        <v>717</v>
      </c>
      <c r="O4" s="7">
        <f>Gender2021_plusTotal!O4*1000</f>
        <v>689</v>
      </c>
      <c r="P4" s="7">
        <f>Gender2021_plusTotal!P4*1000</f>
        <v>741</v>
      </c>
      <c r="Q4" s="6">
        <v>14.71</v>
      </c>
      <c r="R4" s="6">
        <v>14.7</v>
      </c>
      <c r="S4" s="6">
        <v>14.71</v>
      </c>
      <c r="T4" s="6">
        <v>9.2430000000000003</v>
      </c>
      <c r="U4" s="6">
        <v>8.41</v>
      </c>
      <c r="V4" s="6">
        <v>9.984</v>
      </c>
      <c r="W4" s="7">
        <f>Gender2021_plusTotal!W4*1000</f>
        <v>719</v>
      </c>
      <c r="X4" s="7">
        <f>Gender2021_plusTotal!X4*1000</f>
        <v>534</v>
      </c>
      <c r="Y4" s="7">
        <f>Gender2021_plusTotal!Y4*1000</f>
        <v>798</v>
      </c>
      <c r="Z4" s="6">
        <v>9.3640000000000008</v>
      </c>
      <c r="AA4" s="6">
        <v>8.14</v>
      </c>
      <c r="AB4" s="6">
        <v>9.8859999999999992</v>
      </c>
      <c r="AC4" s="3">
        <v>3</v>
      </c>
      <c r="AD4" s="3">
        <v>3</v>
      </c>
      <c r="AE4" s="3" t="str">
        <f t="shared" si="0"/>
        <v>No</v>
      </c>
      <c r="AF4" s="3">
        <f t="shared" si="1"/>
        <v>0</v>
      </c>
    </row>
    <row r="5" spans="1:32" x14ac:dyDescent="0.45">
      <c r="A5" s="3" t="s">
        <v>5</v>
      </c>
      <c r="B5" s="3" t="s">
        <v>59</v>
      </c>
      <c r="C5" s="4">
        <v>32.654627499999997</v>
      </c>
      <c r="D5" s="4">
        <v>51.667982599999903</v>
      </c>
      <c r="E5" s="7">
        <f>Gender2021_plusTotal!E5*1000</f>
        <v>805</v>
      </c>
      <c r="F5" s="7">
        <f>Gender2021_plusTotal!F5*1000</f>
        <v>743</v>
      </c>
      <c r="G5" s="7">
        <f>Gender2021_plusTotal!G5*1000</f>
        <v>823</v>
      </c>
      <c r="H5" s="7">
        <f>Gender2021_plusTotal!H5*1000</f>
        <v>834</v>
      </c>
      <c r="I5" s="7">
        <f>Gender2021_plusTotal!I5*1000</f>
        <v>842</v>
      </c>
      <c r="J5" s="7">
        <f>Gender2021_plusTotal!J5*1000</f>
        <v>832</v>
      </c>
      <c r="K5" s="6">
        <v>74.23</v>
      </c>
      <c r="L5" s="6">
        <v>77.239999999999995</v>
      </c>
      <c r="M5" s="6">
        <v>71.58</v>
      </c>
      <c r="N5" s="7">
        <f>Gender2021_plusTotal!N5*1000</f>
        <v>809</v>
      </c>
      <c r="O5" s="7">
        <f>Gender2021_plusTotal!O5*1000</f>
        <v>835</v>
      </c>
      <c r="P5" s="7">
        <f>Gender2021_plusTotal!P5*1000</f>
        <v>784</v>
      </c>
      <c r="Q5" s="6">
        <v>15.66</v>
      </c>
      <c r="R5" s="6">
        <v>16.3</v>
      </c>
      <c r="S5" s="6">
        <v>15.03</v>
      </c>
      <c r="T5" s="6">
        <v>11.22</v>
      </c>
      <c r="U5" s="6">
        <v>11.48</v>
      </c>
      <c r="V5" s="6">
        <v>10.98</v>
      </c>
      <c r="W5" s="7">
        <f>Gender2021_plusTotal!W5*1000</f>
        <v>774</v>
      </c>
      <c r="X5" s="7">
        <f>Gender2021_plusTotal!X5*1000</f>
        <v>582</v>
      </c>
      <c r="Y5" s="7">
        <f>Gender2021_plusTotal!Y5*1000</f>
        <v>856</v>
      </c>
      <c r="Z5" s="6">
        <v>9.7289999999999992</v>
      </c>
      <c r="AA5" s="6">
        <v>8.4570000000000007</v>
      </c>
      <c r="AB5" s="6">
        <v>10.27</v>
      </c>
      <c r="AC5" s="3">
        <v>1</v>
      </c>
      <c r="AD5" s="3">
        <v>2</v>
      </c>
      <c r="AE5" s="3" t="str">
        <f t="shared" si="0"/>
        <v>Yes</v>
      </c>
      <c r="AF5" s="3">
        <f t="shared" si="1"/>
        <v>1</v>
      </c>
    </row>
    <row r="6" spans="1:32" x14ac:dyDescent="0.45">
      <c r="A6" s="3" t="s">
        <v>54</v>
      </c>
      <c r="B6" s="3" t="s">
        <v>60</v>
      </c>
      <c r="C6" s="4">
        <v>36.075833000000003</v>
      </c>
      <c r="D6" s="4">
        <v>51.796111000000003</v>
      </c>
      <c r="E6" s="7">
        <f>Gender2021_plusTotal!E6*1000</f>
        <v>810</v>
      </c>
      <c r="F6" s="7">
        <f>Gender2021_plusTotal!F6*1000</f>
        <v>746</v>
      </c>
      <c r="G6" s="7">
        <f>Gender2021_plusTotal!G6*1000</f>
        <v>827</v>
      </c>
      <c r="H6" s="7">
        <f>Gender2021_plusTotal!H6*1000</f>
        <v>833</v>
      </c>
      <c r="I6" s="7">
        <f>Gender2021_plusTotal!I6*1000</f>
        <v>840</v>
      </c>
      <c r="J6" s="7">
        <f>Gender2021_plusTotal!J6*1000</f>
        <v>831</v>
      </c>
      <c r="K6" s="6">
        <v>74.14</v>
      </c>
      <c r="L6" s="6">
        <v>77.13</v>
      </c>
      <c r="M6" s="6">
        <v>71.5</v>
      </c>
      <c r="N6" s="7">
        <f>Gender2021_plusTotal!N6*1000</f>
        <v>870</v>
      </c>
      <c r="O6" s="7">
        <f>Gender2021_plusTotal!O6*1000</f>
        <v>904</v>
      </c>
      <c r="P6" s="7">
        <f>Gender2021_plusTotal!P6*1000</f>
        <v>839</v>
      </c>
      <c r="Q6" s="6">
        <v>15.76</v>
      </c>
      <c r="R6" s="6">
        <v>16.149999999999999</v>
      </c>
      <c r="S6" s="6">
        <v>15.37</v>
      </c>
      <c r="T6" s="6">
        <v>12.97</v>
      </c>
      <c r="U6" s="6">
        <v>13.67</v>
      </c>
      <c r="V6" s="6">
        <v>12.35</v>
      </c>
      <c r="W6" s="7">
        <f>Gender2021_plusTotal!W6*1000</f>
        <v>732</v>
      </c>
      <c r="X6" s="7">
        <f>Gender2021_plusTotal!X6*1000</f>
        <v>546</v>
      </c>
      <c r="Y6" s="7">
        <f>Gender2021_plusTotal!Y6*1000</f>
        <v>812</v>
      </c>
      <c r="Z6" s="6">
        <v>9.4529999999999994</v>
      </c>
      <c r="AA6" s="6">
        <v>8.2170000000000005</v>
      </c>
      <c r="AB6" s="6">
        <v>9.98</v>
      </c>
      <c r="AC6" s="3">
        <v>1</v>
      </c>
      <c r="AD6" s="3">
        <v>1</v>
      </c>
      <c r="AE6" s="3" t="str">
        <f t="shared" si="0"/>
        <v>No</v>
      </c>
      <c r="AF6" s="3">
        <f t="shared" si="1"/>
        <v>0</v>
      </c>
    </row>
    <row r="7" spans="1:32" x14ac:dyDescent="0.45">
      <c r="A7" s="3" t="s">
        <v>11</v>
      </c>
      <c r="B7" s="3" t="s">
        <v>61</v>
      </c>
      <c r="C7" s="4">
        <v>33.634973600000002</v>
      </c>
      <c r="D7" s="4">
        <v>46.415281</v>
      </c>
      <c r="E7" s="7">
        <f>Gender2021_plusTotal!E7*1000</f>
        <v>790</v>
      </c>
      <c r="F7" s="7">
        <f>Gender2021_plusTotal!F7*1000</f>
        <v>716</v>
      </c>
      <c r="G7" s="7">
        <f>Gender2021_plusTotal!G7*1000</f>
        <v>819</v>
      </c>
      <c r="H7" s="7">
        <f>Gender2021_plusTotal!H7*1000</f>
        <v>848</v>
      </c>
      <c r="I7" s="7">
        <f>Gender2021_plusTotal!I7*1000</f>
        <v>858</v>
      </c>
      <c r="J7" s="7">
        <f>Gender2021_plusTotal!J7*1000</f>
        <v>844</v>
      </c>
      <c r="K7" s="6">
        <v>75.09</v>
      </c>
      <c r="L7" s="6">
        <v>78.27</v>
      </c>
      <c r="M7" s="6">
        <v>72.38</v>
      </c>
      <c r="N7" s="7">
        <f>Gender2021_plusTotal!N7*1000</f>
        <v>789</v>
      </c>
      <c r="O7" s="7">
        <f>Gender2021_plusTotal!O7*1000</f>
        <v>778</v>
      </c>
      <c r="P7" s="7">
        <f>Gender2021_plusTotal!P7*1000</f>
        <v>796</v>
      </c>
      <c r="Q7" s="6">
        <v>15.57</v>
      </c>
      <c r="R7" s="6">
        <v>15.8</v>
      </c>
      <c r="S7" s="6">
        <v>15.35</v>
      </c>
      <c r="T7" s="6">
        <v>10.68</v>
      </c>
      <c r="U7" s="6">
        <v>10.17</v>
      </c>
      <c r="V7" s="6">
        <v>11.07</v>
      </c>
      <c r="W7" s="7">
        <f>Gender2021_plusTotal!W7*1000</f>
        <v>737</v>
      </c>
      <c r="X7" s="7">
        <f>Gender2021_plusTotal!X7*1000</f>
        <v>550</v>
      </c>
      <c r="Y7" s="7">
        <f>Gender2021_plusTotal!Y7*1000</f>
        <v>817</v>
      </c>
      <c r="Z7" s="6">
        <v>9.4860000000000007</v>
      </c>
      <c r="AA7" s="6">
        <v>8.2460000000000004</v>
      </c>
      <c r="AB7" s="6">
        <v>10.02</v>
      </c>
      <c r="AC7" s="3">
        <v>1</v>
      </c>
      <c r="AD7" s="3">
        <v>2</v>
      </c>
      <c r="AE7" s="3" t="str">
        <f t="shared" si="0"/>
        <v>Yes</v>
      </c>
      <c r="AF7" s="3">
        <f t="shared" si="1"/>
        <v>1</v>
      </c>
    </row>
    <row r="8" spans="1:32" x14ac:dyDescent="0.45">
      <c r="A8" s="3" t="s">
        <v>2</v>
      </c>
      <c r="B8" s="3" t="s">
        <v>62</v>
      </c>
      <c r="C8" s="4">
        <v>28.923383699999999</v>
      </c>
      <c r="D8" s="4">
        <v>50.820314000000003</v>
      </c>
      <c r="E8" s="7">
        <f>Gender2021_plusTotal!E8*1000</f>
        <v>787</v>
      </c>
      <c r="F8" s="7">
        <f>Gender2021_plusTotal!F8*1000</f>
        <v>714</v>
      </c>
      <c r="G8" s="7">
        <f>Gender2021_plusTotal!G8*1000</f>
        <v>816</v>
      </c>
      <c r="H8" s="7">
        <f>Gender2021_plusTotal!H8*1000</f>
        <v>828</v>
      </c>
      <c r="I8" s="7">
        <f>Gender2021_plusTotal!I8*1000</f>
        <v>834</v>
      </c>
      <c r="J8" s="7">
        <f>Gender2021_plusTotal!J8*1000</f>
        <v>826</v>
      </c>
      <c r="K8" s="6">
        <v>73.8</v>
      </c>
      <c r="L8" s="6">
        <v>76.72</v>
      </c>
      <c r="M8" s="6">
        <v>71.180000000000007</v>
      </c>
      <c r="N8" s="7">
        <f>Gender2021_plusTotal!N8*1000</f>
        <v>780</v>
      </c>
      <c r="O8" s="7">
        <f>Gender2021_plusTotal!O8*1000</f>
        <v>771</v>
      </c>
      <c r="P8" s="7">
        <f>Gender2021_plusTotal!P8*1000</f>
        <v>787</v>
      </c>
      <c r="Q8" s="6">
        <v>15.11</v>
      </c>
      <c r="R8" s="6">
        <v>15.16</v>
      </c>
      <c r="S8" s="6">
        <v>15.07</v>
      </c>
      <c r="T8" s="6">
        <v>10.8</v>
      </c>
      <c r="U8" s="6">
        <v>10.5</v>
      </c>
      <c r="V8" s="6">
        <v>11.06</v>
      </c>
      <c r="W8" s="7">
        <f>Gender2021_plusTotal!W8*1000</f>
        <v>755</v>
      </c>
      <c r="X8" s="7">
        <f>Gender2021_plusTotal!X8*1000</f>
        <v>565</v>
      </c>
      <c r="Y8" s="7">
        <f>Gender2021_plusTotal!Y8*1000</f>
        <v>835</v>
      </c>
      <c r="Z8" s="6">
        <v>9.6</v>
      </c>
      <c r="AA8" s="6">
        <v>8.3450000000000006</v>
      </c>
      <c r="AB8" s="6">
        <v>10.14</v>
      </c>
      <c r="AC8" s="3">
        <v>1</v>
      </c>
      <c r="AD8" s="3">
        <v>2</v>
      </c>
      <c r="AE8" s="3" t="str">
        <f t="shared" si="0"/>
        <v>Yes</v>
      </c>
      <c r="AF8" s="3">
        <f t="shared" si="1"/>
        <v>1</v>
      </c>
    </row>
    <row r="9" spans="1:32" x14ac:dyDescent="0.45">
      <c r="A9" s="3" t="s">
        <v>55</v>
      </c>
      <c r="B9" s="3" t="s">
        <v>63</v>
      </c>
      <c r="C9" s="4">
        <v>35.689197499999999</v>
      </c>
      <c r="D9" s="4">
        <v>51.3889736</v>
      </c>
      <c r="E9" s="7">
        <f>Gender2021_plusTotal!E9*1000</f>
        <v>810</v>
      </c>
      <c r="F9" s="7">
        <f>Gender2021_plusTotal!F9*1000</f>
        <v>746</v>
      </c>
      <c r="G9" s="7">
        <f>Gender2021_plusTotal!G9*1000</f>
        <v>827</v>
      </c>
      <c r="H9" s="7">
        <f>Gender2021_plusTotal!H9*1000</f>
        <v>833</v>
      </c>
      <c r="I9" s="7">
        <f>Gender2021_plusTotal!I9*1000</f>
        <v>840</v>
      </c>
      <c r="J9" s="7">
        <f>Gender2021_plusTotal!J9*1000</f>
        <v>831</v>
      </c>
      <c r="K9" s="6">
        <v>74.14</v>
      </c>
      <c r="L9" s="6">
        <v>77.13</v>
      </c>
      <c r="M9" s="6">
        <v>71.5</v>
      </c>
      <c r="N9" s="7">
        <f>Gender2021_plusTotal!N9*1000</f>
        <v>870</v>
      </c>
      <c r="O9" s="7">
        <f>Gender2021_plusTotal!O9*1000</f>
        <v>904</v>
      </c>
      <c r="P9" s="7">
        <f>Gender2021_plusTotal!P9*1000</f>
        <v>839</v>
      </c>
      <c r="Q9" s="6">
        <v>15.76</v>
      </c>
      <c r="R9" s="6">
        <v>16.149999999999999</v>
      </c>
      <c r="S9" s="6">
        <v>15.37</v>
      </c>
      <c r="T9" s="6">
        <v>12.97</v>
      </c>
      <c r="U9" s="6">
        <v>13.67</v>
      </c>
      <c r="V9" s="6">
        <v>12.35</v>
      </c>
      <c r="W9" s="7">
        <f>Gender2021_plusTotal!W9*1000</f>
        <v>732</v>
      </c>
      <c r="X9" s="7">
        <f>Gender2021_plusTotal!X9*1000</f>
        <v>546</v>
      </c>
      <c r="Y9" s="7">
        <f>Gender2021_plusTotal!Y9*1000</f>
        <v>812</v>
      </c>
      <c r="Z9" s="6">
        <v>9.4529999999999994</v>
      </c>
      <c r="AA9" s="6">
        <v>8.2170000000000005</v>
      </c>
      <c r="AB9" s="6">
        <v>9.98</v>
      </c>
      <c r="AC9" s="3">
        <v>1</v>
      </c>
      <c r="AD9" s="3">
        <v>1</v>
      </c>
      <c r="AE9" s="3" t="str">
        <f t="shared" si="0"/>
        <v>No</v>
      </c>
      <c r="AF9" s="3">
        <f t="shared" si="1"/>
        <v>0</v>
      </c>
    </row>
    <row r="10" spans="1:32" x14ac:dyDescent="0.45">
      <c r="A10" s="3" t="s">
        <v>3</v>
      </c>
      <c r="B10" s="3" t="s">
        <v>64</v>
      </c>
      <c r="C10" s="4">
        <v>31.997041899999999</v>
      </c>
      <c r="D10" s="4">
        <v>50.661384899999902</v>
      </c>
      <c r="E10" s="7">
        <f>Gender2021_plusTotal!E10*1000</f>
        <v>771</v>
      </c>
      <c r="F10" s="7">
        <f>Gender2021_plusTotal!F10*1000</f>
        <v>702</v>
      </c>
      <c r="G10" s="7">
        <f>Gender2021_plusTotal!G10*1000</f>
        <v>796</v>
      </c>
      <c r="H10" s="7">
        <f>Gender2021_plusTotal!H10*1000</f>
        <v>842</v>
      </c>
      <c r="I10" s="7">
        <f>Gender2021_plusTotal!I10*1000</f>
        <v>851</v>
      </c>
      <c r="J10" s="7">
        <f>Gender2021_plusTotal!J10*1000</f>
        <v>839</v>
      </c>
      <c r="K10" s="6">
        <v>74.72</v>
      </c>
      <c r="L10" s="6">
        <v>77.819999999999993</v>
      </c>
      <c r="M10" s="6">
        <v>72.03</v>
      </c>
      <c r="N10" s="7">
        <f>Gender2021_plusTotal!N10*1000</f>
        <v>735</v>
      </c>
      <c r="O10" s="7">
        <f>Gender2021_plusTotal!O10*1000</f>
        <v>736</v>
      </c>
      <c r="P10" s="7">
        <f>Gender2021_plusTotal!P10*1000</f>
        <v>733</v>
      </c>
      <c r="Q10" s="6">
        <v>14.9</v>
      </c>
      <c r="R10" s="6">
        <v>15.31</v>
      </c>
      <c r="S10" s="6">
        <v>14.51</v>
      </c>
      <c r="T10" s="6">
        <v>9.6430000000000007</v>
      </c>
      <c r="U10" s="6">
        <v>9.3330000000000002</v>
      </c>
      <c r="V10" s="6">
        <v>9.9079999999999995</v>
      </c>
      <c r="W10" s="7">
        <f>Gender2021_plusTotal!W10*1000</f>
        <v>739</v>
      </c>
      <c r="X10" s="7">
        <f>Gender2021_plusTotal!X10*1000</f>
        <v>552</v>
      </c>
      <c r="Y10" s="7">
        <f>Gender2021_plusTotal!Y10*1000</f>
        <v>819</v>
      </c>
      <c r="Z10" s="6">
        <v>9.5</v>
      </c>
      <c r="AA10" s="6">
        <v>8.2579999999999991</v>
      </c>
      <c r="AB10" s="6">
        <v>10.029999999999999</v>
      </c>
      <c r="AC10" s="3">
        <v>2</v>
      </c>
      <c r="AD10" s="3">
        <v>3</v>
      </c>
      <c r="AE10" s="3" t="str">
        <f t="shared" si="0"/>
        <v>Yes</v>
      </c>
      <c r="AF10" s="3">
        <f t="shared" si="1"/>
        <v>1</v>
      </c>
    </row>
    <row r="11" spans="1:32" x14ac:dyDescent="0.45">
      <c r="A11" s="3" t="s">
        <v>26</v>
      </c>
      <c r="B11" s="3" t="s">
        <v>65</v>
      </c>
      <c r="C11" s="4">
        <v>32.517564299999997</v>
      </c>
      <c r="D11" s="4">
        <v>59.1041758</v>
      </c>
      <c r="E11" s="7">
        <f>Gender2021_plusTotal!E11*1000</f>
        <v>733</v>
      </c>
      <c r="F11" s="7">
        <f>Gender2021_plusTotal!F11*1000</f>
        <v>660</v>
      </c>
      <c r="G11" s="7">
        <f>Gender2021_plusTotal!G11*1000</f>
        <v>763</v>
      </c>
      <c r="H11" s="7">
        <f>Gender2021_plusTotal!H11*1000</f>
        <v>811</v>
      </c>
      <c r="I11" s="7">
        <f>Gender2021_plusTotal!I11*1000</f>
        <v>814</v>
      </c>
      <c r="J11" s="7">
        <f>Gender2021_plusTotal!J11*1000</f>
        <v>810</v>
      </c>
      <c r="K11" s="6">
        <v>72.709999999999994</v>
      </c>
      <c r="L11" s="6">
        <v>75.400000000000006</v>
      </c>
      <c r="M11" s="6">
        <v>70.150000000000006</v>
      </c>
      <c r="N11" s="7">
        <f>Gender2021_plusTotal!N11*1000</f>
        <v>688</v>
      </c>
      <c r="O11" s="7">
        <f>Gender2021_plusTotal!O11*1000</f>
        <v>677</v>
      </c>
      <c r="P11" s="7">
        <f>Gender2021_plusTotal!P11*1000</f>
        <v>700</v>
      </c>
      <c r="Q11" s="6">
        <v>14.23</v>
      </c>
      <c r="R11" s="6">
        <v>14.22</v>
      </c>
      <c r="S11" s="6">
        <v>14.27</v>
      </c>
      <c r="T11" s="6">
        <v>8.7739999999999991</v>
      </c>
      <c r="U11" s="6">
        <v>8.4550000000000001</v>
      </c>
      <c r="V11" s="6">
        <v>9.109</v>
      </c>
      <c r="W11" s="7">
        <f>Gender2021_plusTotal!W11*1000</f>
        <v>706</v>
      </c>
      <c r="X11" s="7">
        <f>Gender2021_plusTotal!X11*1000</f>
        <v>523</v>
      </c>
      <c r="Y11" s="7">
        <f>Gender2021_plusTotal!Y11*1000</f>
        <v>784</v>
      </c>
      <c r="Z11" s="6">
        <v>9.2780000000000005</v>
      </c>
      <c r="AA11" s="6">
        <v>8.0649999999999995</v>
      </c>
      <c r="AB11" s="6">
        <v>9.7949999999999999</v>
      </c>
      <c r="AC11" s="3">
        <v>3</v>
      </c>
      <c r="AD11" s="3">
        <v>4</v>
      </c>
      <c r="AE11" s="3" t="str">
        <f t="shared" si="0"/>
        <v>Yes</v>
      </c>
      <c r="AF11" s="3">
        <f t="shared" si="1"/>
        <v>1</v>
      </c>
    </row>
    <row r="12" spans="1:32" x14ac:dyDescent="0.45">
      <c r="A12" s="3" t="s">
        <v>14</v>
      </c>
      <c r="B12" s="3" t="s">
        <v>66</v>
      </c>
      <c r="C12" s="4">
        <v>35.102025300000001</v>
      </c>
      <c r="D12" s="4">
        <v>59.1041758</v>
      </c>
      <c r="E12" s="7">
        <f>Gender2021_plusTotal!E12*1000</f>
        <v>757</v>
      </c>
      <c r="F12" s="7">
        <f>Gender2021_plusTotal!F12*1000</f>
        <v>688</v>
      </c>
      <c r="G12" s="7">
        <f>Gender2021_plusTotal!G12*1000</f>
        <v>782</v>
      </c>
      <c r="H12" s="7">
        <f>Gender2021_plusTotal!H12*1000</f>
        <v>821</v>
      </c>
      <c r="I12" s="7">
        <f>Gender2021_plusTotal!I12*1000</f>
        <v>825</v>
      </c>
      <c r="J12" s="7">
        <f>Gender2021_plusTotal!J12*1000</f>
        <v>819</v>
      </c>
      <c r="K12" s="6">
        <v>73.34</v>
      </c>
      <c r="L12" s="6">
        <v>76.16</v>
      </c>
      <c r="M12" s="6">
        <v>70.739999999999995</v>
      </c>
      <c r="N12" s="7">
        <f>Gender2021_plusTotal!N12*1000</f>
        <v>719</v>
      </c>
      <c r="O12" s="7">
        <f>Gender2021_plusTotal!O12*1000</f>
        <v>722</v>
      </c>
      <c r="P12" s="7">
        <f>Gender2021_plusTotal!P12*1000</f>
        <v>717</v>
      </c>
      <c r="Q12" s="6">
        <v>13.78</v>
      </c>
      <c r="R12" s="6">
        <v>13.85</v>
      </c>
      <c r="S12" s="6">
        <v>13.7</v>
      </c>
      <c r="T12" s="6">
        <v>10.1</v>
      </c>
      <c r="U12" s="6">
        <v>10.119999999999999</v>
      </c>
      <c r="V12" s="6">
        <v>10.1</v>
      </c>
      <c r="W12" s="7">
        <f>Gender2021_plusTotal!W12*1000</f>
        <v>734</v>
      </c>
      <c r="X12" s="7">
        <f>Gender2021_plusTotal!X12*1000</f>
        <v>547</v>
      </c>
      <c r="Y12" s="7">
        <f>Gender2021_plusTotal!Y12*1000</f>
        <v>814</v>
      </c>
      <c r="Z12" s="6">
        <v>9.4670000000000005</v>
      </c>
      <c r="AA12" s="6">
        <v>8.2289999999999992</v>
      </c>
      <c r="AB12" s="6">
        <v>9.9939999999999998</v>
      </c>
      <c r="AC12" s="3">
        <v>2</v>
      </c>
      <c r="AD12" s="3">
        <v>3</v>
      </c>
      <c r="AE12" s="3" t="str">
        <f t="shared" si="0"/>
        <v>Yes</v>
      </c>
      <c r="AF12" s="3">
        <f t="shared" si="1"/>
        <v>1</v>
      </c>
    </row>
    <row r="13" spans="1:32" x14ac:dyDescent="0.45">
      <c r="A13" s="3" t="s">
        <v>21</v>
      </c>
      <c r="B13" s="3" t="s">
        <v>67</v>
      </c>
      <c r="C13" s="4">
        <v>37.471035299999997</v>
      </c>
      <c r="D13" s="4">
        <v>57.101318799999902</v>
      </c>
      <c r="E13" s="7">
        <f>Gender2021_plusTotal!E13*1000</f>
        <v>723</v>
      </c>
      <c r="F13" s="7">
        <f>Gender2021_plusTotal!F13*1000</f>
        <v>650</v>
      </c>
      <c r="G13" s="7">
        <f>Gender2021_plusTotal!G13*1000</f>
        <v>753</v>
      </c>
      <c r="H13" s="7">
        <f>Gender2021_plusTotal!H13*1000</f>
        <v>815</v>
      </c>
      <c r="I13" s="7">
        <f>Gender2021_plusTotal!I13*1000</f>
        <v>819</v>
      </c>
      <c r="J13" s="7">
        <f>Gender2021_plusTotal!J13*1000</f>
        <v>814</v>
      </c>
      <c r="K13" s="6">
        <v>72.97</v>
      </c>
      <c r="L13" s="6">
        <v>75.709999999999994</v>
      </c>
      <c r="M13" s="6">
        <v>70.39</v>
      </c>
      <c r="N13" s="7">
        <f>Gender2021_plusTotal!N13*1000</f>
        <v>663</v>
      </c>
      <c r="O13" s="7">
        <f>Gender2021_plusTotal!O13*1000</f>
        <v>649</v>
      </c>
      <c r="P13" s="7">
        <f>Gender2021_plusTotal!P13*1000</f>
        <v>677</v>
      </c>
      <c r="Q13" s="6">
        <v>13.66</v>
      </c>
      <c r="R13" s="6">
        <v>13.49</v>
      </c>
      <c r="S13" s="6">
        <v>13.81</v>
      </c>
      <c r="T13" s="6">
        <v>8.5120000000000005</v>
      </c>
      <c r="U13" s="6">
        <v>8.2279999999999998</v>
      </c>
      <c r="V13" s="6">
        <v>8.7929999999999993</v>
      </c>
      <c r="W13" s="7">
        <f>Gender2021_plusTotal!W13*1000</f>
        <v>699</v>
      </c>
      <c r="X13" s="7">
        <f>Gender2021_plusTotal!X13*1000</f>
        <v>517</v>
      </c>
      <c r="Y13" s="7">
        <f>Gender2021_plusTotal!Y13*1000</f>
        <v>777</v>
      </c>
      <c r="Z13" s="6">
        <v>9.2319999999999993</v>
      </c>
      <c r="AA13" s="6">
        <v>8.0239999999999991</v>
      </c>
      <c r="AB13" s="6">
        <v>9.7460000000000004</v>
      </c>
      <c r="AC13" s="3">
        <v>3</v>
      </c>
      <c r="AD13" s="3">
        <v>4</v>
      </c>
      <c r="AE13" s="3" t="str">
        <f t="shared" si="0"/>
        <v>Yes</v>
      </c>
      <c r="AF13" s="3">
        <f t="shared" si="1"/>
        <v>1</v>
      </c>
    </row>
    <row r="14" spans="1:32" x14ac:dyDescent="0.45">
      <c r="A14" s="3" t="s">
        <v>15</v>
      </c>
      <c r="B14" s="3" t="s">
        <v>68</v>
      </c>
      <c r="C14" s="4">
        <v>31.4360149</v>
      </c>
      <c r="D14" s="4">
        <v>49.041311999999998</v>
      </c>
      <c r="E14" s="7">
        <f>Gender2021_plusTotal!E14*1000</f>
        <v>777</v>
      </c>
      <c r="F14" s="7">
        <f>Gender2021_plusTotal!F14*1000</f>
        <v>705</v>
      </c>
      <c r="G14" s="7">
        <f>Gender2021_plusTotal!G14*1000</f>
        <v>807</v>
      </c>
      <c r="H14" s="7">
        <f>Gender2021_plusTotal!H14*1000</f>
        <v>833</v>
      </c>
      <c r="I14" s="7">
        <f>Gender2021_plusTotal!I14*1000</f>
        <v>841</v>
      </c>
      <c r="J14" s="7">
        <f>Gender2021_plusTotal!J14*1000</f>
        <v>831</v>
      </c>
      <c r="K14" s="6">
        <v>74.150000000000006</v>
      </c>
      <c r="L14" s="6">
        <v>77.14</v>
      </c>
      <c r="M14" s="6">
        <v>71.510000000000005</v>
      </c>
      <c r="N14" s="7">
        <f>Gender2021_plusTotal!N14*1000</f>
        <v>737</v>
      </c>
      <c r="O14" s="7">
        <f>Gender2021_plusTotal!O14*1000</f>
        <v>724</v>
      </c>
      <c r="P14" s="7">
        <f>Gender2021_plusTotal!P14*1000</f>
        <v>747</v>
      </c>
      <c r="Q14" s="6">
        <v>14.3</v>
      </c>
      <c r="R14" s="6">
        <v>14.15</v>
      </c>
      <c r="S14" s="6">
        <v>14.45</v>
      </c>
      <c r="T14" s="6">
        <v>10.18</v>
      </c>
      <c r="U14" s="6">
        <v>9.9380000000000006</v>
      </c>
      <c r="V14" s="6">
        <v>10.38</v>
      </c>
      <c r="W14" s="7">
        <f>Gender2021_plusTotal!W14*1000</f>
        <v>765</v>
      </c>
      <c r="X14" s="7">
        <f>Gender2021_plusTotal!X14*1000</f>
        <v>574</v>
      </c>
      <c r="Y14" s="7">
        <f>Gender2021_plusTotal!Y14*1000</f>
        <v>847</v>
      </c>
      <c r="Z14" s="6">
        <v>9.6720000000000006</v>
      </c>
      <c r="AA14" s="6">
        <v>8.407</v>
      </c>
      <c r="AB14" s="6">
        <v>10.210000000000001</v>
      </c>
      <c r="AC14" s="3">
        <v>1</v>
      </c>
      <c r="AD14" s="3">
        <v>3</v>
      </c>
      <c r="AE14" s="3" t="str">
        <f t="shared" si="0"/>
        <v>Yes</v>
      </c>
      <c r="AF14" s="3">
        <f t="shared" si="1"/>
        <v>2</v>
      </c>
    </row>
    <row r="15" spans="1:32" x14ac:dyDescent="0.45">
      <c r="A15" s="3" t="s">
        <v>29</v>
      </c>
      <c r="B15" s="3" t="s">
        <v>69</v>
      </c>
      <c r="C15" s="4">
        <v>36.683004500000003</v>
      </c>
      <c r="D15" s="4">
        <v>48.5087209</v>
      </c>
      <c r="E15" s="7">
        <f>Gender2021_plusTotal!E15*1000</f>
        <v>748</v>
      </c>
      <c r="F15" s="7">
        <f>Gender2021_plusTotal!F15*1000</f>
        <v>673</v>
      </c>
      <c r="G15" s="7">
        <f>Gender2021_plusTotal!G15*1000</f>
        <v>780</v>
      </c>
      <c r="H15" s="7">
        <f>Gender2021_plusTotal!H15*1000</f>
        <v>826</v>
      </c>
      <c r="I15" s="7">
        <f>Gender2021_plusTotal!I15*1000</f>
        <v>832</v>
      </c>
      <c r="J15" s="7">
        <f>Gender2021_plusTotal!J15*1000</f>
        <v>824</v>
      </c>
      <c r="K15" s="6">
        <v>73.680000000000007</v>
      </c>
      <c r="L15" s="6">
        <v>76.58</v>
      </c>
      <c r="M15" s="6">
        <v>71.06</v>
      </c>
      <c r="N15" s="7">
        <f>Gender2021_plusTotal!N15*1000</f>
        <v>714</v>
      </c>
      <c r="O15" s="7">
        <f>Gender2021_plusTotal!O15*1000</f>
        <v>697</v>
      </c>
      <c r="P15" s="7">
        <f>Gender2021_plusTotal!P15*1000</f>
        <v>730</v>
      </c>
      <c r="Q15" s="6">
        <v>14.63</v>
      </c>
      <c r="R15" s="6">
        <v>14.36</v>
      </c>
      <c r="S15" s="6">
        <v>14.91</v>
      </c>
      <c r="T15" s="6">
        <v>9.2159999999999993</v>
      </c>
      <c r="U15" s="6">
        <v>8.9390000000000001</v>
      </c>
      <c r="V15" s="6">
        <v>9.4890000000000008</v>
      </c>
      <c r="W15" s="7">
        <f>Gender2021_plusTotal!W15*1000</f>
        <v>709</v>
      </c>
      <c r="X15" s="7">
        <f>Gender2021_plusTotal!X15*1000</f>
        <v>525</v>
      </c>
      <c r="Y15" s="7">
        <f>Gender2021_plusTotal!Y15*1000</f>
        <v>787</v>
      </c>
      <c r="Z15" s="6">
        <v>9.2970000000000006</v>
      </c>
      <c r="AA15" s="6">
        <v>8.0820000000000007</v>
      </c>
      <c r="AB15" s="6">
        <v>9.8160000000000007</v>
      </c>
      <c r="AC15" s="3">
        <v>2</v>
      </c>
      <c r="AD15" s="3">
        <v>3</v>
      </c>
      <c r="AE15" s="3" t="str">
        <f t="shared" si="0"/>
        <v>Yes</v>
      </c>
      <c r="AF15" s="3">
        <f t="shared" si="1"/>
        <v>1</v>
      </c>
    </row>
    <row r="16" spans="1:32" x14ac:dyDescent="0.45">
      <c r="A16" s="3" t="s">
        <v>24</v>
      </c>
      <c r="B16" s="3" t="s">
        <v>70</v>
      </c>
      <c r="C16" s="4">
        <v>35.225558499999998</v>
      </c>
      <c r="D16" s="4">
        <v>54.434213800000002</v>
      </c>
      <c r="E16" s="7">
        <f>Gender2021_plusTotal!E16*1000</f>
        <v>798</v>
      </c>
      <c r="F16" s="7">
        <f>Gender2021_plusTotal!F16*1000</f>
        <v>732</v>
      </c>
      <c r="G16" s="7">
        <f>Gender2021_plusTotal!G16*1000</f>
        <v>818</v>
      </c>
      <c r="H16" s="7">
        <f>Gender2021_plusTotal!H16*1000</f>
        <v>831</v>
      </c>
      <c r="I16" s="7">
        <f>Gender2021_plusTotal!I16*1000</f>
        <v>838</v>
      </c>
      <c r="J16" s="7">
        <f>Gender2021_plusTotal!J16*1000</f>
        <v>829</v>
      </c>
      <c r="K16" s="6">
        <v>74.03</v>
      </c>
      <c r="L16" s="6">
        <v>77</v>
      </c>
      <c r="M16" s="6">
        <v>71.39</v>
      </c>
      <c r="N16" s="7">
        <f>Gender2021_plusTotal!N16*1000</f>
        <v>825</v>
      </c>
      <c r="O16" s="7">
        <f>Gender2021_plusTotal!O16*1000</f>
        <v>845</v>
      </c>
      <c r="P16" s="7">
        <f>Gender2021_plusTotal!P16*1000</f>
        <v>805</v>
      </c>
      <c r="Q16" s="6">
        <v>15.62</v>
      </c>
      <c r="R16" s="6">
        <v>15.93</v>
      </c>
      <c r="S16" s="6">
        <v>15.31</v>
      </c>
      <c r="T16" s="6">
        <v>11.73</v>
      </c>
      <c r="U16" s="6">
        <v>12.07</v>
      </c>
      <c r="V16" s="6">
        <v>11.4</v>
      </c>
      <c r="W16" s="7">
        <f>Gender2021_plusTotal!W16*1000</f>
        <v>741</v>
      </c>
      <c r="X16" s="7">
        <f>Gender2021_plusTotal!X16*1000</f>
        <v>553</v>
      </c>
      <c r="Y16" s="7">
        <f>Gender2021_plusTotal!Y16*1000</f>
        <v>821</v>
      </c>
      <c r="Z16" s="6">
        <v>9.5079999999999991</v>
      </c>
      <c r="AA16" s="6">
        <v>8.2650000000000006</v>
      </c>
      <c r="AB16" s="6">
        <v>10.039999999999999</v>
      </c>
      <c r="AC16" s="3">
        <v>1</v>
      </c>
      <c r="AD16" s="3">
        <v>1</v>
      </c>
      <c r="AE16" s="3" t="str">
        <f t="shared" si="0"/>
        <v>No</v>
      </c>
      <c r="AF16" s="3">
        <f t="shared" si="1"/>
        <v>0</v>
      </c>
    </row>
    <row r="17" spans="1:32" x14ac:dyDescent="0.45">
      <c r="A17" s="3" t="s">
        <v>25</v>
      </c>
      <c r="B17" s="3" t="s">
        <v>71</v>
      </c>
      <c r="C17" s="4">
        <v>27.529990600000001</v>
      </c>
      <c r="D17" s="4">
        <v>60.582067599999903</v>
      </c>
      <c r="E17" s="7">
        <f>Gender2021_plusTotal!E17*1000</f>
        <v>665</v>
      </c>
      <c r="F17" s="7">
        <f>Gender2021_plusTotal!F17*1000</f>
        <v>585</v>
      </c>
      <c r="G17" s="7">
        <f>Gender2021_plusTotal!G17*1000</f>
        <v>706</v>
      </c>
      <c r="H17" s="7">
        <f>Gender2021_plusTotal!H17*1000</f>
        <v>820</v>
      </c>
      <c r="I17" s="7">
        <f>Gender2021_plusTotal!I17*1000</f>
        <v>825</v>
      </c>
      <c r="J17" s="7">
        <f>Gender2021_plusTotal!J17*1000</f>
        <v>818</v>
      </c>
      <c r="K17" s="6">
        <v>73.290000000000006</v>
      </c>
      <c r="L17" s="6">
        <v>76.099999999999994</v>
      </c>
      <c r="M17" s="6">
        <v>70.7</v>
      </c>
      <c r="N17" s="7">
        <f>Gender2021_plusTotal!N17*1000</f>
        <v>545</v>
      </c>
      <c r="O17" s="7">
        <f>Gender2021_plusTotal!O17*1000</f>
        <v>503</v>
      </c>
      <c r="P17" s="7">
        <f>Gender2021_plusTotal!P17*1000</f>
        <v>585</v>
      </c>
      <c r="Q17" s="6">
        <v>11.35</v>
      </c>
      <c r="R17" s="6">
        <v>10.91</v>
      </c>
      <c r="S17" s="6">
        <v>11.76</v>
      </c>
      <c r="T17" s="6">
        <v>6.8979999999999997</v>
      </c>
      <c r="U17" s="6">
        <v>5.99</v>
      </c>
      <c r="V17" s="6">
        <v>7.7409999999999997</v>
      </c>
      <c r="W17" s="7">
        <f>Gender2021_plusTotal!W17*1000</f>
        <v>659</v>
      </c>
      <c r="X17" s="7">
        <f>Gender2021_plusTotal!X17*1000</f>
        <v>482</v>
      </c>
      <c r="Y17" s="7">
        <f>Gender2021_plusTotal!Y17*1000</f>
        <v>735</v>
      </c>
      <c r="Z17" s="6">
        <v>8.9700000000000006</v>
      </c>
      <c r="AA17" s="6">
        <v>7.7969999999999997</v>
      </c>
      <c r="AB17" s="6">
        <v>9.4700000000000006</v>
      </c>
      <c r="AC17" s="3">
        <v>4</v>
      </c>
      <c r="AD17" s="3">
        <v>4</v>
      </c>
      <c r="AE17" s="3" t="str">
        <f t="shared" si="0"/>
        <v>No</v>
      </c>
      <c r="AF17" s="3">
        <f t="shared" si="1"/>
        <v>0</v>
      </c>
    </row>
    <row r="18" spans="1:32" x14ac:dyDescent="0.45">
      <c r="A18" s="3" t="s">
        <v>6</v>
      </c>
      <c r="B18" s="3" t="s">
        <v>72</v>
      </c>
      <c r="C18" s="4">
        <v>29.1043813</v>
      </c>
      <c r="D18" s="4">
        <v>53.045893</v>
      </c>
      <c r="E18" s="7">
        <f>Gender2021_plusTotal!E18*1000</f>
        <v>783</v>
      </c>
      <c r="F18" s="7">
        <f>Gender2021_plusTotal!F18*1000</f>
        <v>715</v>
      </c>
      <c r="G18" s="7">
        <f>Gender2021_plusTotal!G18*1000</f>
        <v>807</v>
      </c>
      <c r="H18" s="7">
        <f>Gender2021_plusTotal!H18*1000</f>
        <v>828</v>
      </c>
      <c r="I18" s="7">
        <f>Gender2021_plusTotal!I18*1000</f>
        <v>834</v>
      </c>
      <c r="J18" s="7">
        <f>Gender2021_plusTotal!J18*1000</f>
        <v>826</v>
      </c>
      <c r="K18" s="6">
        <v>73.790000000000006</v>
      </c>
      <c r="L18" s="6">
        <v>76.709999999999994</v>
      </c>
      <c r="M18" s="6">
        <v>71.17</v>
      </c>
      <c r="N18" s="7">
        <f>Gender2021_plusTotal!N18*1000</f>
        <v>781</v>
      </c>
      <c r="O18" s="7">
        <f>Gender2021_plusTotal!O18*1000</f>
        <v>791</v>
      </c>
      <c r="P18" s="7">
        <f>Gender2021_plusTotal!P18*1000</f>
        <v>772</v>
      </c>
      <c r="Q18" s="6">
        <v>15.13</v>
      </c>
      <c r="R18" s="6">
        <v>15.37</v>
      </c>
      <c r="S18" s="6">
        <v>14.88</v>
      </c>
      <c r="T18" s="6">
        <v>10.83</v>
      </c>
      <c r="U18" s="6">
        <v>10.92</v>
      </c>
      <c r="V18" s="6">
        <v>10.76</v>
      </c>
      <c r="W18" s="7">
        <f>Gender2021_plusTotal!W18*1000</f>
        <v>743</v>
      </c>
      <c r="X18" s="7">
        <f>Gender2021_plusTotal!X18*1000</f>
        <v>555</v>
      </c>
      <c r="Y18" s="7">
        <f>Gender2021_plusTotal!Y18*1000</f>
        <v>823</v>
      </c>
      <c r="Z18" s="6">
        <v>9.5239999999999991</v>
      </c>
      <c r="AA18" s="6">
        <v>8.2789999999999999</v>
      </c>
      <c r="AB18" s="6">
        <v>10.06</v>
      </c>
      <c r="AC18" s="3">
        <v>1</v>
      </c>
      <c r="AD18" s="3">
        <v>2</v>
      </c>
      <c r="AE18" s="3" t="str">
        <f t="shared" si="0"/>
        <v>Yes</v>
      </c>
      <c r="AF18" s="3">
        <f t="shared" si="1"/>
        <v>1</v>
      </c>
    </row>
    <row r="19" spans="1:32" x14ac:dyDescent="0.45">
      <c r="A19" s="3" t="s">
        <v>22</v>
      </c>
      <c r="B19" s="3" t="s">
        <v>73</v>
      </c>
      <c r="C19" s="4">
        <v>36.273658900000001</v>
      </c>
      <c r="D19" s="4">
        <v>49.998235999999999</v>
      </c>
      <c r="E19" s="7">
        <f>Gender2021_plusTotal!E19*1000</f>
        <v>771</v>
      </c>
      <c r="F19" s="7">
        <f>Gender2021_plusTotal!F19*1000</f>
        <v>699</v>
      </c>
      <c r="G19" s="7">
        <f>Gender2021_plusTotal!G19*1000</f>
        <v>799</v>
      </c>
      <c r="H19" s="7">
        <f>Gender2021_plusTotal!H19*1000</f>
        <v>833</v>
      </c>
      <c r="I19" s="7">
        <f>Gender2021_plusTotal!I19*1000</f>
        <v>841</v>
      </c>
      <c r="J19" s="7">
        <f>Gender2021_plusTotal!J19*1000</f>
        <v>831</v>
      </c>
      <c r="K19" s="6">
        <v>74.17</v>
      </c>
      <c r="L19" s="6">
        <v>77.17</v>
      </c>
      <c r="M19" s="6">
        <v>71.53</v>
      </c>
      <c r="N19" s="7">
        <f>Gender2021_plusTotal!N19*1000</f>
        <v>740</v>
      </c>
      <c r="O19" s="7">
        <f>Gender2021_plusTotal!O19*1000</f>
        <v>733</v>
      </c>
      <c r="P19" s="7">
        <f>Gender2021_plusTotal!P19*1000</f>
        <v>746</v>
      </c>
      <c r="Q19" s="6">
        <v>14.44</v>
      </c>
      <c r="R19" s="6">
        <v>14.16</v>
      </c>
      <c r="S19" s="6">
        <v>14.73</v>
      </c>
      <c r="T19" s="6">
        <v>10.17</v>
      </c>
      <c r="U19" s="6">
        <v>10.199999999999999</v>
      </c>
      <c r="V19" s="6">
        <v>10.11</v>
      </c>
      <c r="W19" s="7">
        <f>Gender2021_plusTotal!W19*1000</f>
        <v>742</v>
      </c>
      <c r="X19" s="7">
        <f>Gender2021_plusTotal!X19*1000</f>
        <v>554</v>
      </c>
      <c r="Y19" s="7">
        <f>Gender2021_plusTotal!Y19*1000</f>
        <v>822</v>
      </c>
      <c r="Z19" s="6">
        <v>9.5190000000000001</v>
      </c>
      <c r="AA19" s="6">
        <v>8.2739999999999991</v>
      </c>
      <c r="AB19" s="6">
        <v>10.050000000000001</v>
      </c>
      <c r="AC19" s="3">
        <v>2</v>
      </c>
      <c r="AD19" s="3">
        <v>3</v>
      </c>
      <c r="AE19" s="3" t="str">
        <f t="shared" si="0"/>
        <v>Yes</v>
      </c>
      <c r="AF19" s="3">
        <f t="shared" si="1"/>
        <v>1</v>
      </c>
    </row>
    <row r="20" spans="1:32" x14ac:dyDescent="0.45">
      <c r="A20" s="3" t="s">
        <v>23</v>
      </c>
      <c r="B20" s="3" t="s">
        <v>74</v>
      </c>
      <c r="C20" s="4">
        <v>34.639944300000003</v>
      </c>
      <c r="D20" s="4">
        <v>50.875941900000001</v>
      </c>
      <c r="E20" s="7">
        <f>Gender2021_plusTotal!E20*1000</f>
        <v>790</v>
      </c>
      <c r="F20" s="7">
        <f>Gender2021_plusTotal!F20*1000</f>
        <v>715</v>
      </c>
      <c r="G20" s="7">
        <f>Gender2021_plusTotal!G20*1000</f>
        <v>821</v>
      </c>
      <c r="H20" s="7">
        <f>Gender2021_plusTotal!H20*1000</f>
        <v>843</v>
      </c>
      <c r="I20" s="7">
        <f>Gender2021_plusTotal!I20*1000</f>
        <v>853</v>
      </c>
      <c r="J20" s="7">
        <f>Gender2021_plusTotal!J20*1000</f>
        <v>840</v>
      </c>
      <c r="K20" s="6">
        <v>74.8</v>
      </c>
      <c r="L20" s="6">
        <v>77.92</v>
      </c>
      <c r="M20" s="6">
        <v>72.11</v>
      </c>
      <c r="N20" s="7">
        <f>Gender2021_plusTotal!N20*1000</f>
        <v>786</v>
      </c>
      <c r="O20" s="7">
        <f>Gender2021_plusTotal!O20*1000</f>
        <v>770</v>
      </c>
      <c r="P20" s="7">
        <f>Gender2021_plusTotal!P20*1000</f>
        <v>799</v>
      </c>
      <c r="Q20" s="6">
        <v>15.28</v>
      </c>
      <c r="R20" s="6">
        <v>15.09</v>
      </c>
      <c r="S20" s="6">
        <v>15.5</v>
      </c>
      <c r="T20" s="6">
        <v>10.84</v>
      </c>
      <c r="U20" s="6">
        <v>10.53</v>
      </c>
      <c r="V20" s="6">
        <v>11.05</v>
      </c>
      <c r="W20" s="7">
        <f>Gender2021_plusTotal!W20*1000</f>
        <v>745</v>
      </c>
      <c r="X20" s="7">
        <f>Gender2021_plusTotal!X20*1000</f>
        <v>556</v>
      </c>
      <c r="Y20" s="7">
        <f>Gender2021_plusTotal!Y20*1000</f>
        <v>825</v>
      </c>
      <c r="Z20" s="6">
        <v>9.5340000000000007</v>
      </c>
      <c r="AA20" s="6">
        <v>8.2880000000000003</v>
      </c>
      <c r="AB20" s="6">
        <v>10.07</v>
      </c>
      <c r="AC20" s="3">
        <v>1</v>
      </c>
      <c r="AD20" s="3">
        <v>2</v>
      </c>
      <c r="AE20" s="3" t="str">
        <f t="shared" si="0"/>
        <v>Yes</v>
      </c>
      <c r="AF20" s="3">
        <f t="shared" si="1"/>
        <v>1</v>
      </c>
    </row>
    <row r="21" spans="1:32" x14ac:dyDescent="0.45">
      <c r="A21" s="3" t="s">
        <v>17</v>
      </c>
      <c r="B21" s="3" t="s">
        <v>75</v>
      </c>
      <c r="C21" s="4">
        <v>35.955357900000003</v>
      </c>
      <c r="D21" s="4">
        <v>47.136212499999999</v>
      </c>
      <c r="E21" s="7">
        <f>Gender2021_plusTotal!E21*1000</f>
        <v>723</v>
      </c>
      <c r="F21" s="7">
        <f>Gender2021_plusTotal!F21*1000</f>
        <v>639</v>
      </c>
      <c r="G21" s="7">
        <f>Gender2021_plusTotal!G21*1000</f>
        <v>763</v>
      </c>
      <c r="H21" s="7">
        <f>Gender2021_plusTotal!H21*1000</f>
        <v>784</v>
      </c>
      <c r="I21" s="7">
        <f>Gender2021_plusTotal!I21*1000</f>
        <v>781</v>
      </c>
      <c r="J21" s="7">
        <f>Gender2021_plusTotal!J21*1000</f>
        <v>785</v>
      </c>
      <c r="K21" s="6">
        <v>70.98</v>
      </c>
      <c r="L21" s="6">
        <v>73.290000000000006</v>
      </c>
      <c r="M21" s="6">
        <v>68.5</v>
      </c>
      <c r="N21" s="7">
        <f>Gender2021_plusTotal!N21*1000</f>
        <v>642</v>
      </c>
      <c r="O21" s="7">
        <f>Gender2021_plusTotal!O21*1000</f>
        <v>597</v>
      </c>
      <c r="P21" s="7">
        <f>Gender2021_plusTotal!P21*1000</f>
        <v>681</v>
      </c>
      <c r="Q21" s="6">
        <v>13.34</v>
      </c>
      <c r="R21" s="6">
        <v>12.95</v>
      </c>
      <c r="S21" s="6">
        <v>13.74</v>
      </c>
      <c r="T21" s="6">
        <v>8.1530000000000005</v>
      </c>
      <c r="U21" s="6">
        <v>7.1239999999999997</v>
      </c>
      <c r="V21" s="6">
        <v>8.9949999999999992</v>
      </c>
      <c r="W21" s="7">
        <f>Gender2021_plusTotal!W21*1000</f>
        <v>749</v>
      </c>
      <c r="X21" s="7">
        <f>Gender2021_plusTotal!X21*1000</f>
        <v>560</v>
      </c>
      <c r="Y21" s="7">
        <f>Gender2021_plusTotal!Y21*1000</f>
        <v>830</v>
      </c>
      <c r="Z21" s="6">
        <v>9.5640000000000001</v>
      </c>
      <c r="AA21" s="6">
        <v>8.3130000000000006</v>
      </c>
      <c r="AB21" s="6">
        <v>10.1</v>
      </c>
      <c r="AC21" s="3">
        <v>3</v>
      </c>
      <c r="AD21" s="3">
        <v>4</v>
      </c>
      <c r="AE21" s="3" t="str">
        <f t="shared" si="0"/>
        <v>Yes</v>
      </c>
      <c r="AF21" s="3">
        <f t="shared" si="1"/>
        <v>1</v>
      </c>
    </row>
    <row r="22" spans="1:32" x14ac:dyDescent="0.45">
      <c r="A22" s="3" t="s">
        <v>12</v>
      </c>
      <c r="B22" s="3" t="s">
        <v>76</v>
      </c>
      <c r="C22" s="4">
        <v>30.283937900000002</v>
      </c>
      <c r="D22" s="4">
        <v>57.083362800000003</v>
      </c>
      <c r="E22" s="7">
        <f>Gender2021_plusTotal!E22*1000</f>
        <v>755</v>
      </c>
      <c r="F22" s="7">
        <f>Gender2021_plusTotal!F22*1000</f>
        <v>690</v>
      </c>
      <c r="G22" s="7">
        <f>Gender2021_plusTotal!G22*1000</f>
        <v>776</v>
      </c>
      <c r="H22" s="7">
        <f>Gender2021_plusTotal!H22*1000</f>
        <v>831</v>
      </c>
      <c r="I22" s="7">
        <f>Gender2021_plusTotal!I22*1000</f>
        <v>838</v>
      </c>
      <c r="J22" s="7">
        <f>Gender2021_plusTotal!J22*1000</f>
        <v>829</v>
      </c>
      <c r="K22" s="6">
        <v>74</v>
      </c>
      <c r="L22" s="6">
        <v>76.959999999999994</v>
      </c>
      <c r="M22" s="6">
        <v>71.37</v>
      </c>
      <c r="N22" s="7">
        <f>Gender2021_plusTotal!N22*1000</f>
        <v>731</v>
      </c>
      <c r="O22" s="7">
        <f>Gender2021_plusTotal!O22*1000</f>
        <v>747</v>
      </c>
      <c r="P22" s="7">
        <f>Gender2021_plusTotal!P22*1000</f>
        <v>716</v>
      </c>
      <c r="Q22" s="6">
        <v>14.03</v>
      </c>
      <c r="R22" s="6">
        <v>14.18</v>
      </c>
      <c r="S22" s="6">
        <v>13.87</v>
      </c>
      <c r="T22" s="6">
        <v>10.24</v>
      </c>
      <c r="U22" s="6">
        <v>10.59</v>
      </c>
      <c r="V22" s="6">
        <v>9.9329999999999998</v>
      </c>
      <c r="W22" s="7">
        <f>Gender2021_plusTotal!W22*1000</f>
        <v>708</v>
      </c>
      <c r="X22" s="7">
        <f>Gender2021_plusTotal!X22*1000</f>
        <v>524</v>
      </c>
      <c r="Y22" s="7">
        <f>Gender2021_plusTotal!Y22*1000</f>
        <v>786</v>
      </c>
      <c r="Z22" s="6">
        <v>9.2889999999999997</v>
      </c>
      <c r="AA22" s="6">
        <v>8.0739999999999998</v>
      </c>
      <c r="AB22" s="6">
        <v>9.8070000000000004</v>
      </c>
      <c r="AC22" s="3">
        <v>2</v>
      </c>
      <c r="AD22" s="3">
        <v>3</v>
      </c>
      <c r="AE22" s="3" t="str">
        <f t="shared" si="0"/>
        <v>Yes</v>
      </c>
      <c r="AF22" s="3">
        <f t="shared" si="1"/>
        <v>1</v>
      </c>
    </row>
    <row r="23" spans="1:32" x14ac:dyDescent="0.45">
      <c r="A23" s="3" t="s">
        <v>13</v>
      </c>
      <c r="B23" s="3" t="s">
        <v>77</v>
      </c>
      <c r="C23" s="4">
        <v>34.327692399999997</v>
      </c>
      <c r="D23" s="4">
        <v>47.077768499999998</v>
      </c>
      <c r="E23" s="7">
        <f>Gender2021_plusTotal!E23*1000</f>
        <v>772</v>
      </c>
      <c r="F23" s="7">
        <f>Gender2021_plusTotal!F23*1000</f>
        <v>697</v>
      </c>
      <c r="G23" s="7">
        <f>Gender2021_plusTotal!G23*1000</f>
        <v>804</v>
      </c>
      <c r="H23" s="7">
        <f>Gender2021_plusTotal!H23*1000</f>
        <v>837</v>
      </c>
      <c r="I23" s="7">
        <f>Gender2021_plusTotal!I23*1000</f>
        <v>846</v>
      </c>
      <c r="J23" s="7">
        <f>Gender2021_plusTotal!J23*1000</f>
        <v>835</v>
      </c>
      <c r="K23" s="6">
        <v>74.430000000000007</v>
      </c>
      <c r="L23" s="6">
        <v>77.48</v>
      </c>
      <c r="M23" s="6">
        <v>71.77</v>
      </c>
      <c r="N23" s="7">
        <f>Gender2021_plusTotal!N23*1000</f>
        <v>728</v>
      </c>
      <c r="O23" s="7">
        <f>Gender2021_plusTotal!O23*1000</f>
        <v>709</v>
      </c>
      <c r="P23" s="7">
        <f>Gender2021_plusTotal!P23*1000</f>
        <v>745</v>
      </c>
      <c r="Q23" s="6">
        <v>14.69</v>
      </c>
      <c r="R23" s="6">
        <v>14.56</v>
      </c>
      <c r="S23" s="6">
        <v>14.81</v>
      </c>
      <c r="T23" s="6">
        <v>9.6020000000000003</v>
      </c>
      <c r="U23" s="6">
        <v>9.1359999999999992</v>
      </c>
      <c r="V23" s="6">
        <v>10.01</v>
      </c>
      <c r="W23" s="7">
        <f>Gender2021_plusTotal!W23*1000</f>
        <v>754</v>
      </c>
      <c r="X23" s="7">
        <f>Gender2021_plusTotal!X23*1000</f>
        <v>565</v>
      </c>
      <c r="Y23" s="7">
        <f>Gender2021_plusTotal!Y23*1000</f>
        <v>835</v>
      </c>
      <c r="Z23" s="6">
        <v>9.5969999999999995</v>
      </c>
      <c r="AA23" s="6">
        <v>8.3420000000000005</v>
      </c>
      <c r="AB23" s="6">
        <v>10.130000000000001</v>
      </c>
      <c r="AC23" s="3">
        <v>2</v>
      </c>
      <c r="AD23" s="3">
        <v>3</v>
      </c>
      <c r="AE23" s="3" t="str">
        <f t="shared" si="0"/>
        <v>Yes</v>
      </c>
      <c r="AF23" s="3">
        <f t="shared" si="1"/>
        <v>1</v>
      </c>
    </row>
    <row r="24" spans="1:32" x14ac:dyDescent="0.45">
      <c r="A24" s="3" t="s">
        <v>16</v>
      </c>
      <c r="B24" s="3" t="s">
        <v>78</v>
      </c>
      <c r="C24" s="4">
        <v>30.724585999999999</v>
      </c>
      <c r="D24" s="4">
        <v>50.845632299999998</v>
      </c>
      <c r="E24" s="7">
        <f>Gender2021_plusTotal!E24*1000</f>
        <v>767</v>
      </c>
      <c r="F24" s="7">
        <f>Gender2021_plusTotal!F24*1000</f>
        <v>680</v>
      </c>
      <c r="G24" s="7">
        <f>Gender2021_plusTotal!G24*1000</f>
        <v>810</v>
      </c>
      <c r="H24" s="7">
        <f>Gender2021_plusTotal!H24*1000</f>
        <v>824</v>
      </c>
      <c r="I24" s="7">
        <f>Gender2021_plusTotal!I24*1000</f>
        <v>829</v>
      </c>
      <c r="J24" s="7">
        <f>Gender2021_plusTotal!J24*1000</f>
        <v>822</v>
      </c>
      <c r="K24" s="6">
        <v>73.55</v>
      </c>
      <c r="L24" s="6">
        <v>76.41</v>
      </c>
      <c r="M24" s="6">
        <v>70.94</v>
      </c>
      <c r="N24" s="7">
        <f>Gender2021_plusTotal!N24*1000</f>
        <v>763</v>
      </c>
      <c r="O24" s="7">
        <f>Gender2021_plusTotal!O24*1000</f>
        <v>710</v>
      </c>
      <c r="P24" s="7">
        <f>Gender2021_plusTotal!P24*1000</f>
        <v>811</v>
      </c>
      <c r="Q24" s="6">
        <v>15.28</v>
      </c>
      <c r="R24" s="6">
        <v>14.92</v>
      </c>
      <c r="S24" s="6">
        <v>15.7</v>
      </c>
      <c r="T24" s="6">
        <v>10.15</v>
      </c>
      <c r="U24" s="6">
        <v>8.8640000000000008</v>
      </c>
      <c r="V24" s="6">
        <v>11.24</v>
      </c>
      <c r="W24" s="7">
        <f>Gender2021_plusTotal!W24*1000</f>
        <v>718</v>
      </c>
      <c r="X24" s="7">
        <f>Gender2021_plusTotal!X24*1000</f>
        <v>533</v>
      </c>
      <c r="Y24" s="7">
        <f>Gender2021_plusTotal!Y24*1000</f>
        <v>797</v>
      </c>
      <c r="Z24" s="6">
        <v>9.3610000000000007</v>
      </c>
      <c r="AA24" s="6">
        <v>8.1370000000000005</v>
      </c>
      <c r="AB24" s="6">
        <v>9.8829999999999991</v>
      </c>
      <c r="AC24" s="3">
        <v>2</v>
      </c>
      <c r="AD24" s="3">
        <v>2</v>
      </c>
      <c r="AE24" s="3" t="str">
        <f t="shared" si="0"/>
        <v>No</v>
      </c>
      <c r="AF24" s="3">
        <f t="shared" si="1"/>
        <v>0</v>
      </c>
    </row>
    <row r="25" spans="1:32" x14ac:dyDescent="0.45">
      <c r="A25" s="3" t="s">
        <v>8</v>
      </c>
      <c r="B25" s="3" t="s">
        <v>79</v>
      </c>
      <c r="C25" s="4">
        <v>37.289812300000001</v>
      </c>
      <c r="D25" s="4">
        <v>55.137583399999997</v>
      </c>
      <c r="E25" s="7">
        <f>Gender2021_plusTotal!E25*1000</f>
        <v>752</v>
      </c>
      <c r="F25" s="7">
        <f>Gender2021_plusTotal!F25*1000</f>
        <v>677</v>
      </c>
      <c r="G25" s="7">
        <f>Gender2021_plusTotal!G25*1000</f>
        <v>784</v>
      </c>
      <c r="H25" s="7">
        <f>Gender2021_plusTotal!H25*1000</f>
        <v>841</v>
      </c>
      <c r="I25" s="7">
        <f>Gender2021_plusTotal!I25*1000</f>
        <v>850</v>
      </c>
      <c r="J25" s="7">
        <f>Gender2021_plusTotal!J25*1000</f>
        <v>838</v>
      </c>
      <c r="K25" s="6">
        <v>74.64</v>
      </c>
      <c r="L25" s="6">
        <v>77.73</v>
      </c>
      <c r="M25" s="6">
        <v>71.97</v>
      </c>
      <c r="N25" s="7">
        <f>Gender2021_plusTotal!N25*1000</f>
        <v>705</v>
      </c>
      <c r="O25" s="7">
        <f>Gender2021_plusTotal!O25*1000</f>
        <v>687</v>
      </c>
      <c r="P25" s="7">
        <f>Gender2021_plusTotal!P25*1000</f>
        <v>722</v>
      </c>
      <c r="Q25" s="6">
        <v>13.82</v>
      </c>
      <c r="R25" s="6">
        <v>13.79</v>
      </c>
      <c r="S25" s="6">
        <v>13.83</v>
      </c>
      <c r="T25" s="6">
        <v>9.6430000000000007</v>
      </c>
      <c r="U25" s="6">
        <v>9.1059999999999999</v>
      </c>
      <c r="V25" s="6">
        <v>10.119999999999999</v>
      </c>
      <c r="W25" s="7">
        <f>Gender2021_plusTotal!W25*1000</f>
        <v>718</v>
      </c>
      <c r="X25" s="7">
        <f>Gender2021_plusTotal!X25*1000</f>
        <v>533</v>
      </c>
      <c r="Y25" s="7">
        <f>Gender2021_plusTotal!Y25*1000</f>
        <v>796</v>
      </c>
      <c r="Z25" s="6">
        <v>9.3559999999999999</v>
      </c>
      <c r="AA25" s="6">
        <v>8.1329999999999991</v>
      </c>
      <c r="AB25" s="6">
        <v>9.8780000000000001</v>
      </c>
      <c r="AC25" s="3">
        <v>2</v>
      </c>
      <c r="AD25" s="3">
        <v>3</v>
      </c>
      <c r="AE25" s="3" t="str">
        <f t="shared" si="0"/>
        <v>Yes</v>
      </c>
      <c r="AF25" s="3">
        <f t="shared" si="1"/>
        <v>1</v>
      </c>
    </row>
    <row r="26" spans="1:32" x14ac:dyDescent="0.45">
      <c r="A26" s="3" t="s">
        <v>7</v>
      </c>
      <c r="B26" s="3" t="s">
        <v>80</v>
      </c>
      <c r="C26" s="4">
        <v>37.280945500000001</v>
      </c>
      <c r="D26" s="4">
        <v>49.592413399999998</v>
      </c>
      <c r="E26" s="7">
        <f>Gender2021_plusTotal!E26*1000</f>
        <v>779</v>
      </c>
      <c r="F26" s="7">
        <f>Gender2021_plusTotal!F26*1000</f>
        <v>712</v>
      </c>
      <c r="G26" s="7">
        <f>Gender2021_plusTotal!G26*1000</f>
        <v>801</v>
      </c>
      <c r="H26" s="7">
        <f>Gender2021_plusTotal!H26*1000</f>
        <v>847</v>
      </c>
      <c r="I26" s="7">
        <f>Gender2021_plusTotal!I26*1000</f>
        <v>858</v>
      </c>
      <c r="J26" s="7">
        <f>Gender2021_plusTotal!J26*1000</f>
        <v>844</v>
      </c>
      <c r="K26" s="6">
        <v>75.08</v>
      </c>
      <c r="L26" s="6">
        <v>78.25</v>
      </c>
      <c r="M26" s="6">
        <v>72.37</v>
      </c>
      <c r="N26" s="7">
        <f>Gender2021_plusTotal!N26*1000</f>
        <v>778</v>
      </c>
      <c r="O26" s="7">
        <f>Gender2021_plusTotal!O26*1000</f>
        <v>792</v>
      </c>
      <c r="P26" s="7">
        <f>Gender2021_plusTotal!P26*1000</f>
        <v>765</v>
      </c>
      <c r="Q26" s="6">
        <v>15.25</v>
      </c>
      <c r="R26" s="6">
        <v>15.71</v>
      </c>
      <c r="S26" s="6">
        <v>14.81</v>
      </c>
      <c r="T26" s="6">
        <v>10.64</v>
      </c>
      <c r="U26" s="6">
        <v>10.66</v>
      </c>
      <c r="V26" s="6">
        <v>10.62</v>
      </c>
      <c r="W26" s="7">
        <f>Gender2021_plusTotal!W26*1000</f>
        <v>716</v>
      </c>
      <c r="X26" s="7">
        <f>Gender2021_plusTotal!X26*1000</f>
        <v>531</v>
      </c>
      <c r="Y26" s="7">
        <f>Gender2021_plusTotal!Y26*1000</f>
        <v>794</v>
      </c>
      <c r="Z26" s="6">
        <v>9.3439999999999994</v>
      </c>
      <c r="AA26" s="6">
        <v>8.1219999999999999</v>
      </c>
      <c r="AB26" s="6">
        <v>9.8640000000000008</v>
      </c>
      <c r="AC26" s="3">
        <v>1</v>
      </c>
      <c r="AD26" s="3">
        <v>2</v>
      </c>
      <c r="AE26" s="3" t="str">
        <f t="shared" si="0"/>
        <v>Yes</v>
      </c>
      <c r="AF26" s="3">
        <f t="shared" si="1"/>
        <v>1</v>
      </c>
    </row>
    <row r="27" spans="1:32" x14ac:dyDescent="0.45">
      <c r="A27" s="3" t="s">
        <v>18</v>
      </c>
      <c r="B27" s="3" t="s">
        <v>81</v>
      </c>
      <c r="C27" s="4">
        <v>33.5818394</v>
      </c>
      <c r="D27" s="4">
        <v>48.398818599999998</v>
      </c>
      <c r="E27" s="7">
        <f>Gender2021_plusTotal!E27*1000</f>
        <v>757</v>
      </c>
      <c r="F27" s="7">
        <f>Gender2021_plusTotal!F27*1000</f>
        <v>682</v>
      </c>
      <c r="G27" s="7">
        <f>Gender2021_plusTotal!G27*1000</f>
        <v>788</v>
      </c>
      <c r="H27" s="7">
        <f>Gender2021_plusTotal!H27*1000</f>
        <v>826</v>
      </c>
      <c r="I27" s="7">
        <f>Gender2021_plusTotal!I27*1000</f>
        <v>833</v>
      </c>
      <c r="J27" s="7">
        <f>Gender2021_plusTotal!J27*1000</f>
        <v>825</v>
      </c>
      <c r="K27" s="6">
        <v>73.72</v>
      </c>
      <c r="L27" s="6">
        <v>76.62</v>
      </c>
      <c r="M27" s="6">
        <v>71.099999999999994</v>
      </c>
      <c r="N27" s="7">
        <f>Gender2021_plusTotal!N27*1000</f>
        <v>720</v>
      </c>
      <c r="O27" s="7">
        <f>Gender2021_plusTotal!O27*1000</f>
        <v>703</v>
      </c>
      <c r="P27" s="7">
        <f>Gender2021_plusTotal!P27*1000</f>
        <v>734</v>
      </c>
      <c r="Q27" s="6">
        <v>14.52</v>
      </c>
      <c r="R27" s="6">
        <v>14.33</v>
      </c>
      <c r="S27" s="6">
        <v>14.67</v>
      </c>
      <c r="T27" s="6">
        <v>9.4909999999999997</v>
      </c>
      <c r="U27" s="6">
        <v>9.1509999999999998</v>
      </c>
      <c r="V27" s="6">
        <v>9.8059999999999992</v>
      </c>
      <c r="W27" s="7">
        <f>Gender2021_plusTotal!W27*1000</f>
        <v>729</v>
      </c>
      <c r="X27" s="7">
        <f>Gender2021_plusTotal!X27*1000</f>
        <v>543</v>
      </c>
      <c r="Y27" s="7">
        <f>Gender2021_plusTotal!Y27*1000</f>
        <v>808</v>
      </c>
      <c r="Z27" s="6">
        <v>9.43</v>
      </c>
      <c r="AA27" s="6">
        <v>8.1969999999999992</v>
      </c>
      <c r="AB27" s="6">
        <v>9.9559999999999995</v>
      </c>
      <c r="AC27" s="3">
        <v>2</v>
      </c>
      <c r="AD27" s="3">
        <v>3</v>
      </c>
      <c r="AE27" s="3" t="str">
        <f t="shared" si="0"/>
        <v>Yes</v>
      </c>
      <c r="AF27" s="3">
        <f t="shared" si="1"/>
        <v>1</v>
      </c>
    </row>
    <row r="28" spans="1:32" x14ac:dyDescent="0.45">
      <c r="A28" s="3" t="s">
        <v>20</v>
      </c>
      <c r="B28" s="3" t="s">
        <v>82</v>
      </c>
      <c r="C28" s="4">
        <v>36.226239300000003</v>
      </c>
      <c r="D28" s="4">
        <v>52.531860399999999</v>
      </c>
      <c r="E28" s="7">
        <f>Gender2021_plusTotal!E28*1000</f>
        <v>798</v>
      </c>
      <c r="F28" s="7">
        <f>Gender2021_plusTotal!F28*1000</f>
        <v>729</v>
      </c>
      <c r="G28" s="7">
        <f>Gender2021_plusTotal!G28*1000</f>
        <v>822</v>
      </c>
      <c r="H28" s="7">
        <f>Gender2021_plusTotal!H28*1000</f>
        <v>849</v>
      </c>
      <c r="I28" s="7">
        <f>Gender2021_plusTotal!I28*1000</f>
        <v>860</v>
      </c>
      <c r="J28" s="7">
        <f>Gender2021_plusTotal!J28*1000</f>
        <v>846</v>
      </c>
      <c r="K28" s="6">
        <v>75.2</v>
      </c>
      <c r="L28" s="6">
        <v>78.41</v>
      </c>
      <c r="M28" s="6">
        <v>72.489999999999995</v>
      </c>
      <c r="N28" s="7">
        <f>Gender2021_plusTotal!N28*1000</f>
        <v>813</v>
      </c>
      <c r="O28" s="7">
        <f>Gender2021_plusTotal!O28*1000</f>
        <v>821</v>
      </c>
      <c r="P28" s="7">
        <f>Gender2021_plusTotal!P28*1000</f>
        <v>804</v>
      </c>
      <c r="Q28" s="6">
        <v>15.87</v>
      </c>
      <c r="R28" s="6">
        <v>16.149999999999999</v>
      </c>
      <c r="S28" s="6">
        <v>15.59</v>
      </c>
      <c r="T28" s="6">
        <v>11.16</v>
      </c>
      <c r="U28" s="6">
        <v>11.18</v>
      </c>
      <c r="V28" s="6">
        <v>11.14</v>
      </c>
      <c r="W28" s="7">
        <f>Gender2021_plusTotal!W28*1000</f>
        <v>736</v>
      </c>
      <c r="X28" s="7">
        <f>Gender2021_plusTotal!X28*1000</f>
        <v>549</v>
      </c>
      <c r="Y28" s="7">
        <f>Gender2021_plusTotal!Y28*1000</f>
        <v>816</v>
      </c>
      <c r="Z28" s="6">
        <v>9.48</v>
      </c>
      <c r="AA28" s="6">
        <v>8.2409999999999997</v>
      </c>
      <c r="AB28" s="6">
        <v>10.01</v>
      </c>
      <c r="AC28" s="3">
        <v>1</v>
      </c>
      <c r="AD28" s="3">
        <v>2</v>
      </c>
      <c r="AE28" s="3" t="str">
        <f t="shared" si="0"/>
        <v>Yes</v>
      </c>
      <c r="AF28" s="3">
        <f t="shared" si="1"/>
        <v>1</v>
      </c>
    </row>
    <row r="29" spans="1:32" x14ac:dyDescent="0.45">
      <c r="A29" s="3" t="s">
        <v>19</v>
      </c>
      <c r="B29" s="3" t="s">
        <v>83</v>
      </c>
      <c r="C29" s="4">
        <v>34.612304999999999</v>
      </c>
      <c r="D29" s="4">
        <v>49.854726599999999</v>
      </c>
      <c r="E29" s="7">
        <f>Gender2021_plusTotal!E29*1000</f>
        <v>767</v>
      </c>
      <c r="F29" s="7">
        <f>Gender2021_plusTotal!F29*1000</f>
        <v>694</v>
      </c>
      <c r="G29" s="7">
        <f>Gender2021_plusTotal!G29*1000</f>
        <v>797</v>
      </c>
      <c r="H29" s="7">
        <f>Gender2021_plusTotal!H29*1000</f>
        <v>827</v>
      </c>
      <c r="I29" s="7">
        <f>Gender2021_plusTotal!I29*1000</f>
        <v>833</v>
      </c>
      <c r="J29" s="7">
        <f>Gender2021_plusTotal!J29*1000</f>
        <v>825</v>
      </c>
      <c r="K29" s="6">
        <v>73.73</v>
      </c>
      <c r="L29" s="6">
        <v>76.63</v>
      </c>
      <c r="M29" s="6">
        <v>71.11</v>
      </c>
      <c r="N29" s="7">
        <f>Gender2021_plusTotal!N29*1000</f>
        <v>746</v>
      </c>
      <c r="O29" s="7">
        <f>Gender2021_plusTotal!O29*1000</f>
        <v>736</v>
      </c>
      <c r="P29" s="7">
        <f>Gender2021_plusTotal!P29*1000</f>
        <v>755</v>
      </c>
      <c r="Q29" s="6">
        <v>14.87</v>
      </c>
      <c r="R29" s="6">
        <v>14.93</v>
      </c>
      <c r="S29" s="6">
        <v>14.8</v>
      </c>
      <c r="T29" s="6">
        <v>9.9879999999999995</v>
      </c>
      <c r="U29" s="6">
        <v>9.65</v>
      </c>
      <c r="V29" s="6">
        <v>10.31</v>
      </c>
      <c r="W29" s="7">
        <f>Gender2021_plusTotal!W29*1000</f>
        <v>733</v>
      </c>
      <c r="X29" s="7">
        <f>Gender2021_plusTotal!X29*1000</f>
        <v>546</v>
      </c>
      <c r="Y29" s="7">
        <f>Gender2021_plusTotal!Y29*1000</f>
        <v>812</v>
      </c>
      <c r="Z29" s="6">
        <v>9.4559999999999995</v>
      </c>
      <c r="AA29" s="6">
        <v>8.2200000000000006</v>
      </c>
      <c r="AB29" s="6">
        <v>9.9830000000000005</v>
      </c>
      <c r="AC29" s="3">
        <v>2</v>
      </c>
      <c r="AD29" s="3">
        <v>3</v>
      </c>
      <c r="AE29" s="3" t="str">
        <f t="shared" si="0"/>
        <v>Yes</v>
      </c>
      <c r="AF29" s="3">
        <f t="shared" si="1"/>
        <v>1</v>
      </c>
    </row>
    <row r="30" spans="1:32" x14ac:dyDescent="0.45">
      <c r="A30" s="3" t="s">
        <v>10</v>
      </c>
      <c r="B30" s="3" t="s">
        <v>84</v>
      </c>
      <c r="C30" s="4">
        <v>27.138722999999999</v>
      </c>
      <c r="D30" s="4">
        <v>55.137583399999997</v>
      </c>
      <c r="E30" s="7">
        <f>Gender2021_plusTotal!E30*1000</f>
        <v>745</v>
      </c>
      <c r="F30" s="7">
        <f>Gender2021_plusTotal!F30*1000</f>
        <v>674</v>
      </c>
      <c r="G30" s="7">
        <f>Gender2021_plusTotal!G30*1000</f>
        <v>772</v>
      </c>
      <c r="H30" s="7">
        <f>Gender2021_plusTotal!H30*1000</f>
        <v>831</v>
      </c>
      <c r="I30" s="7">
        <f>Gender2021_plusTotal!I30*1000</f>
        <v>838</v>
      </c>
      <c r="J30" s="7">
        <f>Gender2021_plusTotal!J30*1000</f>
        <v>828</v>
      </c>
      <c r="K30" s="6">
        <v>73.98</v>
      </c>
      <c r="L30" s="6">
        <v>76.94</v>
      </c>
      <c r="M30" s="6">
        <v>71.349999999999994</v>
      </c>
      <c r="N30" s="7">
        <f>Gender2021_plusTotal!N30*1000</f>
        <v>700</v>
      </c>
      <c r="O30" s="7">
        <f>Gender2021_plusTotal!O30*1000</f>
        <v>695</v>
      </c>
      <c r="P30" s="7">
        <f>Gender2021_plusTotal!P30*1000</f>
        <v>704</v>
      </c>
      <c r="Q30" s="6">
        <v>13.73</v>
      </c>
      <c r="R30" s="6">
        <v>13.78</v>
      </c>
      <c r="S30" s="6">
        <v>13.66</v>
      </c>
      <c r="T30" s="6">
        <v>9.56</v>
      </c>
      <c r="U30" s="6">
        <v>9.3629999999999995</v>
      </c>
      <c r="V30" s="6">
        <v>9.73</v>
      </c>
      <c r="W30" s="7">
        <f>Gender2021_plusTotal!W30*1000</f>
        <v>711</v>
      </c>
      <c r="X30" s="7">
        <f>Gender2021_plusTotal!X30*1000</f>
        <v>527</v>
      </c>
      <c r="Y30" s="7">
        <f>Gender2021_plusTotal!Y30*1000</f>
        <v>789</v>
      </c>
      <c r="Z30" s="6">
        <v>9.3089999999999993</v>
      </c>
      <c r="AA30" s="6">
        <v>8.0920000000000005</v>
      </c>
      <c r="AB30" s="6">
        <v>9.8279999999999994</v>
      </c>
      <c r="AC30" s="3">
        <v>3</v>
      </c>
      <c r="AD30" s="3">
        <v>3</v>
      </c>
      <c r="AE30" s="3" t="str">
        <f t="shared" si="0"/>
        <v>No</v>
      </c>
      <c r="AF30" s="3">
        <f t="shared" si="1"/>
        <v>0</v>
      </c>
    </row>
    <row r="31" spans="1:32" x14ac:dyDescent="0.45">
      <c r="A31" s="3" t="s">
        <v>9</v>
      </c>
      <c r="B31" s="3" t="s">
        <v>85</v>
      </c>
      <c r="C31" s="4">
        <v>34.798857499999997</v>
      </c>
      <c r="D31" s="4">
        <v>48.515022500000001</v>
      </c>
      <c r="E31" s="7">
        <f>Gender2021_plusTotal!E31*1000</f>
        <v>750</v>
      </c>
      <c r="F31" s="7">
        <f>Gender2021_plusTotal!F31*1000</f>
        <v>676</v>
      </c>
      <c r="G31" s="7">
        <f>Gender2021_plusTotal!G31*1000</f>
        <v>781</v>
      </c>
      <c r="H31" s="7">
        <f>Gender2021_plusTotal!H31*1000</f>
        <v>830</v>
      </c>
      <c r="I31" s="7">
        <f>Gender2021_plusTotal!I31*1000</f>
        <v>837</v>
      </c>
      <c r="J31" s="7">
        <f>Gender2021_plusTotal!J31*1000</f>
        <v>828</v>
      </c>
      <c r="K31" s="6">
        <v>73.94</v>
      </c>
      <c r="L31" s="6">
        <v>76.88</v>
      </c>
      <c r="M31" s="6">
        <v>71.31</v>
      </c>
      <c r="N31" s="7">
        <f>Gender2021_plusTotal!N31*1000</f>
        <v>690</v>
      </c>
      <c r="O31" s="7">
        <f>Gender2021_plusTotal!O31*1000</f>
        <v>673</v>
      </c>
      <c r="P31" s="7">
        <f>Gender2021_plusTotal!P31*1000</f>
        <v>705</v>
      </c>
      <c r="Q31" s="6">
        <v>14.03</v>
      </c>
      <c r="R31" s="6">
        <v>13.82</v>
      </c>
      <c r="S31" s="6">
        <v>14.19</v>
      </c>
      <c r="T31" s="6">
        <v>9.0220000000000002</v>
      </c>
      <c r="U31" s="6">
        <v>8.6820000000000004</v>
      </c>
      <c r="V31" s="6">
        <v>9.3249999999999993</v>
      </c>
      <c r="W31" s="7">
        <f>Gender2021_plusTotal!W31*1000</f>
        <v>735</v>
      </c>
      <c r="X31" s="7">
        <f>Gender2021_plusTotal!X31*1000</f>
        <v>548</v>
      </c>
      <c r="Y31" s="7">
        <f>Gender2021_plusTotal!Y31*1000</f>
        <v>815</v>
      </c>
      <c r="Z31" s="6">
        <v>9.4740000000000002</v>
      </c>
      <c r="AA31" s="6">
        <v>8.2349999999999994</v>
      </c>
      <c r="AB31" s="6">
        <v>10</v>
      </c>
      <c r="AC31" s="3">
        <v>2</v>
      </c>
      <c r="AD31" s="3">
        <v>3</v>
      </c>
      <c r="AE31" s="3" t="str">
        <f t="shared" si="0"/>
        <v>Yes</v>
      </c>
      <c r="AF31" s="3">
        <f t="shared" si="1"/>
        <v>1</v>
      </c>
    </row>
    <row r="32" spans="1:32" x14ac:dyDescent="0.45">
      <c r="A32" s="3" t="s">
        <v>28</v>
      </c>
      <c r="B32" s="3" t="s">
        <v>86</v>
      </c>
      <c r="C32" s="4">
        <v>31.897423199999999</v>
      </c>
      <c r="D32" s="4">
        <v>54.356856200000003</v>
      </c>
      <c r="E32" s="7">
        <f>Gender2021_plusTotal!E32*1000</f>
        <v>799</v>
      </c>
      <c r="F32" s="7">
        <f>Gender2021_plusTotal!F32*1000</f>
        <v>729</v>
      </c>
      <c r="G32" s="7">
        <f>Gender2021_plusTotal!G32*1000</f>
        <v>823</v>
      </c>
      <c r="H32" s="7">
        <f>Gender2021_plusTotal!H32*1000</f>
        <v>847</v>
      </c>
      <c r="I32" s="7">
        <f>Gender2021_plusTotal!I32*1000</f>
        <v>858</v>
      </c>
      <c r="J32" s="7">
        <f>Gender2021_plusTotal!J32*1000</f>
        <v>844</v>
      </c>
      <c r="K32" s="6">
        <v>75.08</v>
      </c>
      <c r="L32" s="6">
        <v>78.25</v>
      </c>
      <c r="M32" s="6">
        <v>72.37</v>
      </c>
      <c r="N32" s="7">
        <f>Gender2021_plusTotal!N32*1000</f>
        <v>793</v>
      </c>
      <c r="O32" s="7">
        <f>Gender2021_plusTotal!O32*1000</f>
        <v>796</v>
      </c>
      <c r="P32" s="7">
        <f>Gender2021_plusTotal!P32*1000</f>
        <v>787</v>
      </c>
      <c r="Q32" s="6">
        <v>15.09</v>
      </c>
      <c r="R32" s="6">
        <v>15.29</v>
      </c>
      <c r="S32" s="6">
        <v>14.86</v>
      </c>
      <c r="T32" s="6">
        <v>11.22</v>
      </c>
      <c r="U32" s="6">
        <v>11.15</v>
      </c>
      <c r="V32" s="6">
        <v>11.23</v>
      </c>
      <c r="W32" s="7">
        <f>Gender2021_plusTotal!W32*1000</f>
        <v>758</v>
      </c>
      <c r="X32" s="7">
        <f>Gender2021_plusTotal!X32*1000</f>
        <v>568</v>
      </c>
      <c r="Y32" s="7">
        <f>Gender2021_plusTotal!Y32*1000</f>
        <v>839</v>
      </c>
      <c r="Z32" s="6">
        <v>9.6229999999999993</v>
      </c>
      <c r="AA32" s="6">
        <v>8.3650000000000002</v>
      </c>
      <c r="AB32" s="6">
        <v>10.16</v>
      </c>
      <c r="AC32" s="3">
        <v>1</v>
      </c>
      <c r="AD32" s="3">
        <v>2</v>
      </c>
      <c r="AE32" s="3" t="str">
        <f t="shared" si="0"/>
        <v>Yes</v>
      </c>
      <c r="AF32" s="3">
        <f t="shared" si="1"/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4161-2A70-4BF8-9634-B6A4A35574BD}">
  <dimension ref="A1:AB32"/>
  <sheetViews>
    <sheetView workbookViewId="0">
      <pane ySplit="1" topLeftCell="A2" activePane="bottomLeft" state="frozen"/>
      <selection pane="bottomLeft" activeCell="I15" sqref="I15"/>
    </sheetView>
  </sheetViews>
  <sheetFormatPr defaultRowHeight="11.65" x14ac:dyDescent="0.45"/>
  <cols>
    <col min="1" max="2" width="21.33203125" style="3" customWidth="1"/>
    <col min="3" max="4" width="12.265625" style="3" customWidth="1"/>
    <col min="5" max="28" width="12.1328125" style="3" customWidth="1"/>
    <col min="29" max="16384" width="9.06640625" style="3"/>
  </cols>
  <sheetData>
    <row r="1" spans="1:28" s="1" customFormat="1" ht="52.5" customHeight="1" x14ac:dyDescent="0.45">
      <c r="A1" s="1" t="s">
        <v>88</v>
      </c>
      <c r="B1" s="1" t="s">
        <v>87</v>
      </c>
      <c r="C1" s="1" t="s">
        <v>89</v>
      </c>
      <c r="D1" s="1" t="s">
        <v>90</v>
      </c>
      <c r="E1" s="1" t="s">
        <v>30</v>
      </c>
      <c r="F1" s="1" t="s">
        <v>38</v>
      </c>
      <c r="G1" s="1" t="s">
        <v>39</v>
      </c>
      <c r="H1" s="1" t="s">
        <v>31</v>
      </c>
      <c r="I1" s="1" t="s">
        <v>32</v>
      </c>
      <c r="J1" s="1" t="s">
        <v>40</v>
      </c>
      <c r="K1" s="1" t="s">
        <v>51</v>
      </c>
      <c r="L1" s="1" t="s">
        <v>52</v>
      </c>
      <c r="M1" s="1" t="s">
        <v>53</v>
      </c>
      <c r="N1" s="1" t="s">
        <v>41</v>
      </c>
      <c r="O1" s="1" t="s">
        <v>33</v>
      </c>
      <c r="P1" s="1" t="s">
        <v>34</v>
      </c>
      <c r="Q1" s="1" t="s">
        <v>43</v>
      </c>
      <c r="R1" s="1" t="s">
        <v>42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35</v>
      </c>
      <c r="X1" s="1" t="s">
        <v>36</v>
      </c>
      <c r="Y1" s="1" t="s">
        <v>37</v>
      </c>
      <c r="Z1" s="1" t="s">
        <v>48</v>
      </c>
      <c r="AA1" s="1" t="s">
        <v>49</v>
      </c>
      <c r="AB1" s="1" t="s">
        <v>50</v>
      </c>
    </row>
    <row r="2" spans="1:28" x14ac:dyDescent="0.45">
      <c r="A2" s="3" t="s">
        <v>4</v>
      </c>
      <c r="B2" s="3" t="s">
        <v>56</v>
      </c>
      <c r="C2" s="4">
        <v>37.903573299999998</v>
      </c>
      <c r="D2" s="4">
        <v>46.2682109</v>
      </c>
      <c r="E2" s="7">
        <f>Gender2021_plusTotal!E2*1000</f>
        <v>761</v>
      </c>
      <c r="F2" s="7">
        <f>Gender2021_plusTotal!F2*1000</f>
        <v>688</v>
      </c>
      <c r="G2" s="7">
        <f>Gender2021_plusTotal!G2*1000</f>
        <v>791</v>
      </c>
      <c r="H2" s="7">
        <f>Gender2021_plusTotal!H2*1000</f>
        <v>826</v>
      </c>
      <c r="I2" s="7">
        <f>Gender2021_plusTotal!I2*1000</f>
        <v>832</v>
      </c>
      <c r="J2" s="7">
        <f>Gender2021_plusTotal!J2*1000</f>
        <v>824</v>
      </c>
      <c r="K2" s="6">
        <v>73.709999999999994</v>
      </c>
      <c r="L2" s="6">
        <v>76.61</v>
      </c>
      <c r="M2" s="6">
        <v>71.09</v>
      </c>
      <c r="N2" s="7">
        <f>Gender2021_plusTotal!N2*1000</f>
        <v>724</v>
      </c>
      <c r="O2" s="7">
        <f>Gender2021_plusTotal!O2*1000</f>
        <v>712</v>
      </c>
      <c r="P2" s="7">
        <f>Gender2021_plusTotal!P2*1000</f>
        <v>735</v>
      </c>
      <c r="Q2" s="6">
        <v>14.5</v>
      </c>
      <c r="R2" s="6">
        <v>14.46</v>
      </c>
      <c r="S2" s="6">
        <v>14.52</v>
      </c>
      <c r="T2" s="6">
        <v>9.6430000000000007</v>
      </c>
      <c r="U2" s="6">
        <v>9.3019999999999996</v>
      </c>
      <c r="V2" s="6">
        <v>9.9329999999999998</v>
      </c>
      <c r="W2" s="7">
        <f>Gender2021_plusTotal!W2*1000</f>
        <v>737</v>
      </c>
      <c r="X2" s="7">
        <f>Gender2021_plusTotal!X2*1000</f>
        <v>549</v>
      </c>
      <c r="Y2" s="7">
        <f>Gender2021_plusTotal!Y2*1000</f>
        <v>816</v>
      </c>
      <c r="Z2" s="6">
        <v>9.4809999999999999</v>
      </c>
      <c r="AA2" s="6">
        <v>8.2409999999999997</v>
      </c>
      <c r="AB2" s="6">
        <v>10.01</v>
      </c>
    </row>
    <row r="3" spans="1:28" x14ac:dyDescent="0.45">
      <c r="A3" s="3" t="s">
        <v>27</v>
      </c>
      <c r="B3" s="3" t="s">
        <v>57</v>
      </c>
      <c r="C3" s="4">
        <v>37.4550062</v>
      </c>
      <c r="D3" s="4">
        <v>45</v>
      </c>
      <c r="E3" s="7">
        <f>Gender2021_plusTotal!E3*1000</f>
        <v>736</v>
      </c>
      <c r="F3" s="7">
        <f>Gender2021_plusTotal!F3*1000</f>
        <v>654</v>
      </c>
      <c r="G3" s="7">
        <f>Gender2021_plusTotal!G3*1000</f>
        <v>775</v>
      </c>
      <c r="H3" s="7">
        <f>Gender2021_plusTotal!H3*1000</f>
        <v>816</v>
      </c>
      <c r="I3" s="7">
        <f>Gender2021_plusTotal!I3*1000</f>
        <v>820</v>
      </c>
      <c r="J3" s="7">
        <f>Gender2021_plusTotal!J3*1000</f>
        <v>814</v>
      </c>
      <c r="K3" s="6">
        <v>73.02</v>
      </c>
      <c r="L3" s="6">
        <v>75.78</v>
      </c>
      <c r="M3" s="6">
        <v>70.44</v>
      </c>
      <c r="N3" s="7">
        <f>Gender2021_plusTotal!N3*1000</f>
        <v>663</v>
      </c>
      <c r="O3" s="7">
        <f>Gender2021_plusTotal!O3*1000</f>
        <v>623</v>
      </c>
      <c r="P3" s="7">
        <f>Gender2021_plusTotal!P3*1000</f>
        <v>700</v>
      </c>
      <c r="Q3" s="6">
        <v>13.59</v>
      </c>
      <c r="R3" s="6">
        <v>13.1</v>
      </c>
      <c r="S3" s="6">
        <v>14.05</v>
      </c>
      <c r="T3" s="6">
        <v>8.5809999999999995</v>
      </c>
      <c r="U3" s="6">
        <v>7.76</v>
      </c>
      <c r="V3" s="6">
        <v>9.2989999999999995</v>
      </c>
      <c r="W3" s="7">
        <f>Gender2021_plusTotal!W3*1000</f>
        <v>736</v>
      </c>
      <c r="X3" s="7">
        <f>Gender2021_plusTotal!X3*1000</f>
        <v>549</v>
      </c>
      <c r="Y3" s="7">
        <f>Gender2021_plusTotal!Y3*1000</f>
        <v>816</v>
      </c>
      <c r="Z3" s="6">
        <v>9.4789999999999992</v>
      </c>
      <c r="AA3" s="6">
        <v>8.24</v>
      </c>
      <c r="AB3" s="6">
        <v>10.01</v>
      </c>
    </row>
    <row r="4" spans="1:28" x14ac:dyDescent="0.45">
      <c r="A4" s="3" t="s">
        <v>1</v>
      </c>
      <c r="B4" s="3" t="s">
        <v>58</v>
      </c>
      <c r="C4" s="4">
        <v>38.2537363</v>
      </c>
      <c r="D4" s="4">
        <v>48.299990100000002</v>
      </c>
      <c r="E4" s="7">
        <f>Gender2021_plusTotal!E4*1000</f>
        <v>737</v>
      </c>
      <c r="F4" s="7">
        <f>Gender2021_plusTotal!F4*1000</f>
        <v>658</v>
      </c>
      <c r="G4" s="7">
        <f>Gender2021_plusTotal!G4*1000</f>
        <v>772</v>
      </c>
      <c r="H4" s="7">
        <f>Gender2021_plusTotal!H4*1000</f>
        <v>778</v>
      </c>
      <c r="I4" s="7">
        <f>Gender2021_plusTotal!I4*1000</f>
        <v>774</v>
      </c>
      <c r="J4" s="7">
        <f>Gender2021_plusTotal!J4*1000</f>
        <v>779</v>
      </c>
      <c r="K4" s="6">
        <v>70.59</v>
      </c>
      <c r="L4" s="6">
        <v>72.819999999999993</v>
      </c>
      <c r="M4" s="6">
        <v>68.13</v>
      </c>
      <c r="N4" s="7">
        <f>Gender2021_plusTotal!N4*1000</f>
        <v>717</v>
      </c>
      <c r="O4" s="7">
        <f>Gender2021_plusTotal!O4*1000</f>
        <v>689</v>
      </c>
      <c r="P4" s="7">
        <f>Gender2021_plusTotal!P4*1000</f>
        <v>741</v>
      </c>
      <c r="Q4" s="6">
        <v>14.71</v>
      </c>
      <c r="R4" s="6">
        <v>14.7</v>
      </c>
      <c r="S4" s="6">
        <v>14.71</v>
      </c>
      <c r="T4" s="6">
        <v>9.2430000000000003</v>
      </c>
      <c r="U4" s="6">
        <v>8.41</v>
      </c>
      <c r="V4" s="6">
        <v>9.984</v>
      </c>
      <c r="W4" s="7">
        <f>Gender2021_plusTotal!W4*1000</f>
        <v>719</v>
      </c>
      <c r="X4" s="7">
        <f>Gender2021_plusTotal!X4*1000</f>
        <v>534</v>
      </c>
      <c r="Y4" s="7">
        <f>Gender2021_plusTotal!Y4*1000</f>
        <v>798</v>
      </c>
      <c r="Z4" s="6">
        <v>9.3640000000000008</v>
      </c>
      <c r="AA4" s="6">
        <v>8.14</v>
      </c>
      <c r="AB4" s="6">
        <v>9.8859999999999992</v>
      </c>
    </row>
    <row r="5" spans="1:28" x14ac:dyDescent="0.45">
      <c r="A5" s="3" t="s">
        <v>5</v>
      </c>
      <c r="B5" s="3" t="s">
        <v>59</v>
      </c>
      <c r="C5" s="4">
        <v>32.654627499999997</v>
      </c>
      <c r="D5" s="4">
        <v>51.667982599999903</v>
      </c>
      <c r="E5" s="7">
        <f>Gender2021_plusTotal!E5*1000</f>
        <v>805</v>
      </c>
      <c r="F5" s="7">
        <f>Gender2021_plusTotal!F5*1000</f>
        <v>743</v>
      </c>
      <c r="G5" s="7">
        <f>Gender2021_plusTotal!G5*1000</f>
        <v>823</v>
      </c>
      <c r="H5" s="7">
        <f>Gender2021_plusTotal!H5*1000</f>
        <v>834</v>
      </c>
      <c r="I5" s="7">
        <f>Gender2021_plusTotal!I5*1000</f>
        <v>842</v>
      </c>
      <c r="J5" s="7">
        <f>Gender2021_plusTotal!J5*1000</f>
        <v>832</v>
      </c>
      <c r="K5" s="6">
        <v>74.23</v>
      </c>
      <c r="L5" s="6">
        <v>77.239999999999995</v>
      </c>
      <c r="M5" s="6">
        <v>71.58</v>
      </c>
      <c r="N5" s="7">
        <f>Gender2021_plusTotal!N5*1000</f>
        <v>809</v>
      </c>
      <c r="O5" s="7">
        <f>Gender2021_plusTotal!O5*1000</f>
        <v>835</v>
      </c>
      <c r="P5" s="7">
        <f>Gender2021_plusTotal!P5*1000</f>
        <v>784</v>
      </c>
      <c r="Q5" s="6">
        <v>15.66</v>
      </c>
      <c r="R5" s="6">
        <v>16.3</v>
      </c>
      <c r="S5" s="6">
        <v>15.03</v>
      </c>
      <c r="T5" s="6">
        <v>11.22</v>
      </c>
      <c r="U5" s="6">
        <v>11.48</v>
      </c>
      <c r="V5" s="6">
        <v>10.98</v>
      </c>
      <c r="W5" s="7">
        <f>Gender2021_plusTotal!W5*1000</f>
        <v>774</v>
      </c>
      <c r="X5" s="7">
        <f>Gender2021_plusTotal!X5*1000</f>
        <v>582</v>
      </c>
      <c r="Y5" s="7">
        <f>Gender2021_plusTotal!Y5*1000</f>
        <v>856</v>
      </c>
      <c r="Z5" s="6">
        <v>9.7289999999999992</v>
      </c>
      <c r="AA5" s="6">
        <v>8.4570000000000007</v>
      </c>
      <c r="AB5" s="6">
        <v>10.27</v>
      </c>
    </row>
    <row r="6" spans="1:28" x14ac:dyDescent="0.45">
      <c r="A6" s="3" t="s">
        <v>54</v>
      </c>
      <c r="B6" s="3" t="s">
        <v>60</v>
      </c>
      <c r="C6" s="4">
        <v>36.075833000000003</v>
      </c>
      <c r="D6" s="4">
        <v>51.796111000000003</v>
      </c>
      <c r="E6" s="7">
        <f>Gender2021_plusTotal!E6*1000</f>
        <v>810</v>
      </c>
      <c r="F6" s="7">
        <f>Gender2021_plusTotal!F6*1000</f>
        <v>746</v>
      </c>
      <c r="G6" s="7">
        <f>Gender2021_plusTotal!G6*1000</f>
        <v>827</v>
      </c>
      <c r="H6" s="7">
        <f>Gender2021_plusTotal!H6*1000</f>
        <v>833</v>
      </c>
      <c r="I6" s="7">
        <f>Gender2021_plusTotal!I6*1000</f>
        <v>840</v>
      </c>
      <c r="J6" s="7">
        <f>Gender2021_plusTotal!J6*1000</f>
        <v>831</v>
      </c>
      <c r="K6" s="6">
        <v>74.14</v>
      </c>
      <c r="L6" s="6">
        <v>77.13</v>
      </c>
      <c r="M6" s="6">
        <v>71.5</v>
      </c>
      <c r="N6" s="7">
        <f>Gender2021_plusTotal!N6*1000</f>
        <v>870</v>
      </c>
      <c r="O6" s="7">
        <f>Gender2021_plusTotal!O6*1000</f>
        <v>904</v>
      </c>
      <c r="P6" s="7">
        <f>Gender2021_plusTotal!P6*1000</f>
        <v>839</v>
      </c>
      <c r="Q6" s="6">
        <v>15.76</v>
      </c>
      <c r="R6" s="6">
        <v>16.149999999999999</v>
      </c>
      <c r="S6" s="6">
        <v>15.37</v>
      </c>
      <c r="T6" s="6">
        <v>12.97</v>
      </c>
      <c r="U6" s="6">
        <v>13.67</v>
      </c>
      <c r="V6" s="6">
        <v>12.35</v>
      </c>
      <c r="W6" s="7">
        <f>Gender2021_plusTotal!W6*1000</f>
        <v>732</v>
      </c>
      <c r="X6" s="7">
        <f>Gender2021_plusTotal!X6*1000</f>
        <v>546</v>
      </c>
      <c r="Y6" s="7">
        <f>Gender2021_plusTotal!Y6*1000</f>
        <v>812</v>
      </c>
      <c r="Z6" s="6">
        <v>9.4529999999999994</v>
      </c>
      <c r="AA6" s="6">
        <v>8.2170000000000005</v>
      </c>
      <c r="AB6" s="6">
        <v>9.98</v>
      </c>
    </row>
    <row r="7" spans="1:28" x14ac:dyDescent="0.45">
      <c r="A7" s="3" t="s">
        <v>11</v>
      </c>
      <c r="B7" s="3" t="s">
        <v>61</v>
      </c>
      <c r="C7" s="4">
        <v>33.634973600000002</v>
      </c>
      <c r="D7" s="4">
        <v>46.415281</v>
      </c>
      <c r="E7" s="7">
        <f>Gender2021_plusTotal!E7*1000</f>
        <v>790</v>
      </c>
      <c r="F7" s="7">
        <f>Gender2021_plusTotal!F7*1000</f>
        <v>716</v>
      </c>
      <c r="G7" s="7">
        <f>Gender2021_plusTotal!G7*1000</f>
        <v>819</v>
      </c>
      <c r="H7" s="7">
        <f>Gender2021_plusTotal!H7*1000</f>
        <v>848</v>
      </c>
      <c r="I7" s="7">
        <f>Gender2021_plusTotal!I7*1000</f>
        <v>858</v>
      </c>
      <c r="J7" s="7">
        <f>Gender2021_plusTotal!J7*1000</f>
        <v>844</v>
      </c>
      <c r="K7" s="6">
        <v>75.09</v>
      </c>
      <c r="L7" s="6">
        <v>78.27</v>
      </c>
      <c r="M7" s="6">
        <v>72.38</v>
      </c>
      <c r="N7" s="7">
        <f>Gender2021_plusTotal!N7*1000</f>
        <v>789</v>
      </c>
      <c r="O7" s="7">
        <f>Gender2021_plusTotal!O7*1000</f>
        <v>778</v>
      </c>
      <c r="P7" s="7">
        <f>Gender2021_plusTotal!P7*1000</f>
        <v>796</v>
      </c>
      <c r="Q7" s="6">
        <v>15.57</v>
      </c>
      <c r="R7" s="6">
        <v>15.8</v>
      </c>
      <c r="S7" s="6">
        <v>15.35</v>
      </c>
      <c r="T7" s="6">
        <v>10.68</v>
      </c>
      <c r="U7" s="6">
        <v>10.17</v>
      </c>
      <c r="V7" s="6">
        <v>11.07</v>
      </c>
      <c r="W7" s="7">
        <f>Gender2021_plusTotal!W7*1000</f>
        <v>737</v>
      </c>
      <c r="X7" s="7">
        <f>Gender2021_plusTotal!X7*1000</f>
        <v>550</v>
      </c>
      <c r="Y7" s="7">
        <f>Gender2021_plusTotal!Y7*1000</f>
        <v>817</v>
      </c>
      <c r="Z7" s="6">
        <v>9.4860000000000007</v>
      </c>
      <c r="AA7" s="6">
        <v>8.2460000000000004</v>
      </c>
      <c r="AB7" s="6">
        <v>10.02</v>
      </c>
    </row>
    <row r="8" spans="1:28" x14ac:dyDescent="0.45">
      <c r="A8" s="3" t="s">
        <v>2</v>
      </c>
      <c r="B8" s="3" t="s">
        <v>62</v>
      </c>
      <c r="C8" s="4">
        <v>28.923383699999999</v>
      </c>
      <c r="D8" s="4">
        <v>50.820314000000003</v>
      </c>
      <c r="E8" s="7">
        <f>Gender2021_plusTotal!E8*1000</f>
        <v>787</v>
      </c>
      <c r="F8" s="7">
        <f>Gender2021_plusTotal!F8*1000</f>
        <v>714</v>
      </c>
      <c r="G8" s="7">
        <f>Gender2021_plusTotal!G8*1000</f>
        <v>816</v>
      </c>
      <c r="H8" s="7">
        <f>Gender2021_plusTotal!H8*1000</f>
        <v>828</v>
      </c>
      <c r="I8" s="7">
        <f>Gender2021_plusTotal!I8*1000</f>
        <v>834</v>
      </c>
      <c r="J8" s="7">
        <f>Gender2021_plusTotal!J8*1000</f>
        <v>826</v>
      </c>
      <c r="K8" s="6">
        <v>73.8</v>
      </c>
      <c r="L8" s="6">
        <v>76.72</v>
      </c>
      <c r="M8" s="6">
        <v>71.180000000000007</v>
      </c>
      <c r="N8" s="7">
        <f>Gender2021_plusTotal!N8*1000</f>
        <v>780</v>
      </c>
      <c r="O8" s="7">
        <f>Gender2021_plusTotal!O8*1000</f>
        <v>771</v>
      </c>
      <c r="P8" s="7">
        <f>Gender2021_plusTotal!P8*1000</f>
        <v>787</v>
      </c>
      <c r="Q8" s="6">
        <v>15.11</v>
      </c>
      <c r="R8" s="6">
        <v>15.16</v>
      </c>
      <c r="S8" s="6">
        <v>15.07</v>
      </c>
      <c r="T8" s="6">
        <v>10.8</v>
      </c>
      <c r="U8" s="6">
        <v>10.5</v>
      </c>
      <c r="V8" s="6">
        <v>11.06</v>
      </c>
      <c r="W8" s="7">
        <f>Gender2021_plusTotal!W8*1000</f>
        <v>755</v>
      </c>
      <c r="X8" s="7">
        <f>Gender2021_plusTotal!X8*1000</f>
        <v>565</v>
      </c>
      <c r="Y8" s="7">
        <f>Gender2021_plusTotal!Y8*1000</f>
        <v>835</v>
      </c>
      <c r="Z8" s="6">
        <v>9.6</v>
      </c>
      <c r="AA8" s="6">
        <v>8.3450000000000006</v>
      </c>
      <c r="AB8" s="6">
        <v>10.14</v>
      </c>
    </row>
    <row r="9" spans="1:28" x14ac:dyDescent="0.45">
      <c r="A9" s="3" t="s">
        <v>55</v>
      </c>
      <c r="B9" s="3" t="s">
        <v>63</v>
      </c>
      <c r="C9" s="4">
        <v>35.689197499999999</v>
      </c>
      <c r="D9" s="4">
        <v>51.3889736</v>
      </c>
      <c r="E9" s="7">
        <f>Gender2021_plusTotal!E9*1000</f>
        <v>810</v>
      </c>
      <c r="F9" s="7">
        <f>Gender2021_plusTotal!F9*1000</f>
        <v>746</v>
      </c>
      <c r="G9" s="7">
        <f>Gender2021_plusTotal!G9*1000</f>
        <v>827</v>
      </c>
      <c r="H9" s="7">
        <f>Gender2021_plusTotal!H9*1000</f>
        <v>833</v>
      </c>
      <c r="I9" s="7">
        <f>Gender2021_plusTotal!I9*1000</f>
        <v>840</v>
      </c>
      <c r="J9" s="7">
        <f>Gender2021_plusTotal!J9*1000</f>
        <v>831</v>
      </c>
      <c r="K9" s="6">
        <v>74.14</v>
      </c>
      <c r="L9" s="6">
        <v>77.13</v>
      </c>
      <c r="M9" s="6">
        <v>71.5</v>
      </c>
      <c r="N9" s="7">
        <f>Gender2021_plusTotal!N9*1000</f>
        <v>870</v>
      </c>
      <c r="O9" s="7">
        <f>Gender2021_plusTotal!O9*1000</f>
        <v>904</v>
      </c>
      <c r="P9" s="7">
        <f>Gender2021_plusTotal!P9*1000</f>
        <v>839</v>
      </c>
      <c r="Q9" s="6">
        <v>15.76</v>
      </c>
      <c r="R9" s="6">
        <v>16.149999999999999</v>
      </c>
      <c r="S9" s="6">
        <v>15.37</v>
      </c>
      <c r="T9" s="6">
        <v>12.97</v>
      </c>
      <c r="U9" s="6">
        <v>13.67</v>
      </c>
      <c r="V9" s="6">
        <v>12.35</v>
      </c>
      <c r="W9" s="7">
        <f>Gender2021_plusTotal!W9*1000</f>
        <v>732</v>
      </c>
      <c r="X9" s="7">
        <f>Gender2021_plusTotal!X9*1000</f>
        <v>546</v>
      </c>
      <c r="Y9" s="7">
        <f>Gender2021_plusTotal!Y9*1000</f>
        <v>812</v>
      </c>
      <c r="Z9" s="6">
        <v>9.4529999999999994</v>
      </c>
      <c r="AA9" s="6">
        <v>8.2170000000000005</v>
      </c>
      <c r="AB9" s="6">
        <v>9.98</v>
      </c>
    </row>
    <row r="10" spans="1:28" x14ac:dyDescent="0.45">
      <c r="A10" s="3" t="s">
        <v>3</v>
      </c>
      <c r="B10" s="3" t="s">
        <v>64</v>
      </c>
      <c r="C10" s="4">
        <v>31.997041899999999</v>
      </c>
      <c r="D10" s="4">
        <v>50.661384899999902</v>
      </c>
      <c r="E10" s="7">
        <f>Gender2021_plusTotal!E10*1000</f>
        <v>771</v>
      </c>
      <c r="F10" s="7">
        <f>Gender2021_plusTotal!F10*1000</f>
        <v>702</v>
      </c>
      <c r="G10" s="7">
        <f>Gender2021_plusTotal!G10*1000</f>
        <v>796</v>
      </c>
      <c r="H10" s="7">
        <f>Gender2021_plusTotal!H10*1000</f>
        <v>842</v>
      </c>
      <c r="I10" s="7">
        <f>Gender2021_plusTotal!I10*1000</f>
        <v>851</v>
      </c>
      <c r="J10" s="7">
        <f>Gender2021_plusTotal!J10*1000</f>
        <v>839</v>
      </c>
      <c r="K10" s="6">
        <v>74.72</v>
      </c>
      <c r="L10" s="6">
        <v>77.819999999999993</v>
      </c>
      <c r="M10" s="6">
        <v>72.03</v>
      </c>
      <c r="N10" s="7">
        <f>Gender2021_plusTotal!N10*1000</f>
        <v>735</v>
      </c>
      <c r="O10" s="7">
        <f>Gender2021_plusTotal!O10*1000</f>
        <v>736</v>
      </c>
      <c r="P10" s="7">
        <f>Gender2021_plusTotal!P10*1000</f>
        <v>733</v>
      </c>
      <c r="Q10" s="6">
        <v>14.9</v>
      </c>
      <c r="R10" s="6">
        <v>15.31</v>
      </c>
      <c r="S10" s="6">
        <v>14.51</v>
      </c>
      <c r="T10" s="6">
        <v>9.6430000000000007</v>
      </c>
      <c r="U10" s="6">
        <v>9.3330000000000002</v>
      </c>
      <c r="V10" s="6">
        <v>9.9079999999999995</v>
      </c>
      <c r="W10" s="7">
        <f>Gender2021_plusTotal!W10*1000</f>
        <v>739</v>
      </c>
      <c r="X10" s="7">
        <f>Gender2021_plusTotal!X10*1000</f>
        <v>552</v>
      </c>
      <c r="Y10" s="7">
        <f>Gender2021_plusTotal!Y10*1000</f>
        <v>819</v>
      </c>
      <c r="Z10" s="6">
        <v>9.5</v>
      </c>
      <c r="AA10" s="6">
        <v>8.2579999999999991</v>
      </c>
      <c r="AB10" s="6">
        <v>10.029999999999999</v>
      </c>
    </row>
    <row r="11" spans="1:28" x14ac:dyDescent="0.45">
      <c r="A11" s="3" t="s">
        <v>26</v>
      </c>
      <c r="B11" s="3" t="s">
        <v>65</v>
      </c>
      <c r="C11" s="4">
        <v>32.517564299999997</v>
      </c>
      <c r="D11" s="4">
        <v>59.1041758</v>
      </c>
      <c r="E11" s="7">
        <f>Gender2021_plusTotal!E11*1000</f>
        <v>733</v>
      </c>
      <c r="F11" s="7">
        <f>Gender2021_plusTotal!F11*1000</f>
        <v>660</v>
      </c>
      <c r="G11" s="7">
        <f>Gender2021_plusTotal!G11*1000</f>
        <v>763</v>
      </c>
      <c r="H11" s="7">
        <f>Gender2021_plusTotal!H11*1000</f>
        <v>811</v>
      </c>
      <c r="I11" s="7">
        <f>Gender2021_plusTotal!I11*1000</f>
        <v>814</v>
      </c>
      <c r="J11" s="7">
        <f>Gender2021_plusTotal!J11*1000</f>
        <v>810</v>
      </c>
      <c r="K11" s="6">
        <v>72.709999999999994</v>
      </c>
      <c r="L11" s="6">
        <v>75.400000000000006</v>
      </c>
      <c r="M11" s="6">
        <v>70.150000000000006</v>
      </c>
      <c r="N11" s="7">
        <f>Gender2021_plusTotal!N11*1000</f>
        <v>688</v>
      </c>
      <c r="O11" s="7">
        <f>Gender2021_plusTotal!O11*1000</f>
        <v>677</v>
      </c>
      <c r="P11" s="7">
        <f>Gender2021_plusTotal!P11*1000</f>
        <v>700</v>
      </c>
      <c r="Q11" s="6">
        <v>14.23</v>
      </c>
      <c r="R11" s="6">
        <v>14.22</v>
      </c>
      <c r="S11" s="6">
        <v>14.27</v>
      </c>
      <c r="T11" s="6">
        <v>8.7739999999999991</v>
      </c>
      <c r="U11" s="6">
        <v>8.4550000000000001</v>
      </c>
      <c r="V11" s="6">
        <v>9.109</v>
      </c>
      <c r="W11" s="7">
        <f>Gender2021_plusTotal!W11*1000</f>
        <v>706</v>
      </c>
      <c r="X11" s="7">
        <f>Gender2021_plusTotal!X11*1000</f>
        <v>523</v>
      </c>
      <c r="Y11" s="7">
        <f>Gender2021_plusTotal!Y11*1000</f>
        <v>784</v>
      </c>
      <c r="Z11" s="6">
        <v>9.2780000000000005</v>
      </c>
      <c r="AA11" s="6">
        <v>8.0649999999999995</v>
      </c>
      <c r="AB11" s="6">
        <v>9.7949999999999999</v>
      </c>
    </row>
    <row r="12" spans="1:28" x14ac:dyDescent="0.45">
      <c r="A12" s="3" t="s">
        <v>14</v>
      </c>
      <c r="B12" s="3" t="s">
        <v>66</v>
      </c>
      <c r="C12" s="4">
        <v>35.102025300000001</v>
      </c>
      <c r="D12" s="4">
        <v>59.1041758</v>
      </c>
      <c r="E12" s="7">
        <f>Gender2021_plusTotal!E12*1000</f>
        <v>757</v>
      </c>
      <c r="F12" s="7">
        <f>Gender2021_plusTotal!F12*1000</f>
        <v>688</v>
      </c>
      <c r="G12" s="7">
        <f>Gender2021_plusTotal!G12*1000</f>
        <v>782</v>
      </c>
      <c r="H12" s="7">
        <f>Gender2021_plusTotal!H12*1000</f>
        <v>821</v>
      </c>
      <c r="I12" s="7">
        <f>Gender2021_plusTotal!I12*1000</f>
        <v>825</v>
      </c>
      <c r="J12" s="7">
        <f>Gender2021_plusTotal!J12*1000</f>
        <v>819</v>
      </c>
      <c r="K12" s="6">
        <v>73.34</v>
      </c>
      <c r="L12" s="6">
        <v>76.16</v>
      </c>
      <c r="M12" s="6">
        <v>70.739999999999995</v>
      </c>
      <c r="N12" s="7">
        <f>Gender2021_plusTotal!N12*1000</f>
        <v>719</v>
      </c>
      <c r="O12" s="7">
        <f>Gender2021_plusTotal!O12*1000</f>
        <v>722</v>
      </c>
      <c r="P12" s="7">
        <f>Gender2021_plusTotal!P12*1000</f>
        <v>717</v>
      </c>
      <c r="Q12" s="6">
        <v>13.78</v>
      </c>
      <c r="R12" s="6">
        <v>13.85</v>
      </c>
      <c r="S12" s="6">
        <v>13.7</v>
      </c>
      <c r="T12" s="6">
        <v>10.1</v>
      </c>
      <c r="U12" s="6">
        <v>10.119999999999999</v>
      </c>
      <c r="V12" s="6">
        <v>10.1</v>
      </c>
      <c r="W12" s="7">
        <f>Gender2021_plusTotal!W12*1000</f>
        <v>734</v>
      </c>
      <c r="X12" s="7">
        <f>Gender2021_plusTotal!X12*1000</f>
        <v>547</v>
      </c>
      <c r="Y12" s="7">
        <f>Gender2021_plusTotal!Y12*1000</f>
        <v>814</v>
      </c>
      <c r="Z12" s="6">
        <v>9.4670000000000005</v>
      </c>
      <c r="AA12" s="6">
        <v>8.2289999999999992</v>
      </c>
      <c r="AB12" s="6">
        <v>9.9939999999999998</v>
      </c>
    </row>
    <row r="13" spans="1:28" x14ac:dyDescent="0.45">
      <c r="A13" s="3" t="s">
        <v>21</v>
      </c>
      <c r="B13" s="3" t="s">
        <v>67</v>
      </c>
      <c r="C13" s="4">
        <v>37.471035299999997</v>
      </c>
      <c r="D13" s="4">
        <v>57.101318799999902</v>
      </c>
      <c r="E13" s="7">
        <f>Gender2021_plusTotal!E13*1000</f>
        <v>723</v>
      </c>
      <c r="F13" s="7">
        <f>Gender2021_plusTotal!F13*1000</f>
        <v>650</v>
      </c>
      <c r="G13" s="7">
        <f>Gender2021_plusTotal!G13*1000</f>
        <v>753</v>
      </c>
      <c r="H13" s="7">
        <f>Gender2021_plusTotal!H13*1000</f>
        <v>815</v>
      </c>
      <c r="I13" s="7">
        <f>Gender2021_plusTotal!I13*1000</f>
        <v>819</v>
      </c>
      <c r="J13" s="7">
        <f>Gender2021_plusTotal!J13*1000</f>
        <v>814</v>
      </c>
      <c r="K13" s="6">
        <v>72.97</v>
      </c>
      <c r="L13" s="6">
        <v>75.709999999999994</v>
      </c>
      <c r="M13" s="6">
        <v>70.39</v>
      </c>
      <c r="N13" s="7">
        <f>Gender2021_plusTotal!N13*1000</f>
        <v>663</v>
      </c>
      <c r="O13" s="7">
        <f>Gender2021_plusTotal!O13*1000</f>
        <v>649</v>
      </c>
      <c r="P13" s="7">
        <f>Gender2021_plusTotal!P13*1000</f>
        <v>677</v>
      </c>
      <c r="Q13" s="6">
        <v>13.66</v>
      </c>
      <c r="R13" s="6">
        <v>13.49</v>
      </c>
      <c r="S13" s="6">
        <v>13.81</v>
      </c>
      <c r="T13" s="6">
        <v>8.5120000000000005</v>
      </c>
      <c r="U13" s="6">
        <v>8.2279999999999998</v>
      </c>
      <c r="V13" s="6">
        <v>8.7929999999999993</v>
      </c>
      <c r="W13" s="7">
        <f>Gender2021_plusTotal!W13*1000</f>
        <v>699</v>
      </c>
      <c r="X13" s="7">
        <f>Gender2021_plusTotal!X13*1000</f>
        <v>517</v>
      </c>
      <c r="Y13" s="7">
        <f>Gender2021_plusTotal!Y13*1000</f>
        <v>777</v>
      </c>
      <c r="Z13" s="6">
        <v>9.2319999999999993</v>
      </c>
      <c r="AA13" s="6">
        <v>8.0239999999999991</v>
      </c>
      <c r="AB13" s="6">
        <v>9.7460000000000004</v>
      </c>
    </row>
    <row r="14" spans="1:28" x14ac:dyDescent="0.45">
      <c r="A14" s="3" t="s">
        <v>15</v>
      </c>
      <c r="B14" s="3" t="s">
        <v>68</v>
      </c>
      <c r="C14" s="4">
        <v>31.4360149</v>
      </c>
      <c r="D14" s="4">
        <v>49.041311999999998</v>
      </c>
      <c r="E14" s="7">
        <f>Gender2021_plusTotal!E14*1000</f>
        <v>777</v>
      </c>
      <c r="F14" s="7">
        <f>Gender2021_plusTotal!F14*1000</f>
        <v>705</v>
      </c>
      <c r="G14" s="7">
        <f>Gender2021_plusTotal!G14*1000</f>
        <v>807</v>
      </c>
      <c r="H14" s="7">
        <f>Gender2021_plusTotal!H14*1000</f>
        <v>833</v>
      </c>
      <c r="I14" s="7">
        <f>Gender2021_plusTotal!I14*1000</f>
        <v>841</v>
      </c>
      <c r="J14" s="7">
        <f>Gender2021_plusTotal!J14*1000</f>
        <v>831</v>
      </c>
      <c r="K14" s="6">
        <v>74.150000000000006</v>
      </c>
      <c r="L14" s="6">
        <v>77.14</v>
      </c>
      <c r="M14" s="6">
        <v>71.510000000000005</v>
      </c>
      <c r="N14" s="7">
        <f>Gender2021_plusTotal!N14*1000</f>
        <v>737</v>
      </c>
      <c r="O14" s="7">
        <f>Gender2021_plusTotal!O14*1000</f>
        <v>724</v>
      </c>
      <c r="P14" s="7">
        <f>Gender2021_plusTotal!P14*1000</f>
        <v>747</v>
      </c>
      <c r="Q14" s="6">
        <v>14.3</v>
      </c>
      <c r="R14" s="6">
        <v>14.15</v>
      </c>
      <c r="S14" s="6">
        <v>14.45</v>
      </c>
      <c r="T14" s="6">
        <v>10.18</v>
      </c>
      <c r="U14" s="6">
        <v>9.9380000000000006</v>
      </c>
      <c r="V14" s="6">
        <v>10.38</v>
      </c>
      <c r="W14" s="7">
        <f>Gender2021_plusTotal!W14*1000</f>
        <v>765</v>
      </c>
      <c r="X14" s="7">
        <f>Gender2021_plusTotal!X14*1000</f>
        <v>574</v>
      </c>
      <c r="Y14" s="7">
        <f>Gender2021_plusTotal!Y14*1000</f>
        <v>847</v>
      </c>
      <c r="Z14" s="6">
        <v>9.6720000000000006</v>
      </c>
      <c r="AA14" s="6">
        <v>8.407</v>
      </c>
      <c r="AB14" s="6">
        <v>10.210000000000001</v>
      </c>
    </row>
    <row r="15" spans="1:28" x14ac:dyDescent="0.45">
      <c r="A15" s="3" t="s">
        <v>29</v>
      </c>
      <c r="B15" s="3" t="s">
        <v>69</v>
      </c>
      <c r="C15" s="4">
        <v>36.683004500000003</v>
      </c>
      <c r="D15" s="4">
        <v>48.5087209</v>
      </c>
      <c r="E15" s="7">
        <f>Gender2021_plusTotal!E15*1000</f>
        <v>748</v>
      </c>
      <c r="F15" s="7">
        <f>Gender2021_plusTotal!F15*1000</f>
        <v>673</v>
      </c>
      <c r="G15" s="7">
        <f>Gender2021_plusTotal!G15*1000</f>
        <v>780</v>
      </c>
      <c r="H15" s="7">
        <f>Gender2021_plusTotal!H15*1000</f>
        <v>826</v>
      </c>
      <c r="I15" s="7">
        <f>Gender2021_plusTotal!I15*1000</f>
        <v>832</v>
      </c>
      <c r="J15" s="7">
        <f>Gender2021_plusTotal!J15*1000</f>
        <v>824</v>
      </c>
      <c r="K15" s="6">
        <v>73.680000000000007</v>
      </c>
      <c r="L15" s="6">
        <v>76.58</v>
      </c>
      <c r="M15" s="6">
        <v>71.06</v>
      </c>
      <c r="N15" s="7">
        <f>Gender2021_plusTotal!N15*1000</f>
        <v>714</v>
      </c>
      <c r="O15" s="7">
        <f>Gender2021_plusTotal!O15*1000</f>
        <v>697</v>
      </c>
      <c r="P15" s="7">
        <f>Gender2021_plusTotal!P15*1000</f>
        <v>730</v>
      </c>
      <c r="Q15" s="6">
        <v>14.63</v>
      </c>
      <c r="R15" s="6">
        <v>14.36</v>
      </c>
      <c r="S15" s="6">
        <v>14.91</v>
      </c>
      <c r="T15" s="6">
        <v>9.2159999999999993</v>
      </c>
      <c r="U15" s="6">
        <v>8.9390000000000001</v>
      </c>
      <c r="V15" s="6">
        <v>9.4890000000000008</v>
      </c>
      <c r="W15" s="7">
        <f>Gender2021_plusTotal!W15*1000</f>
        <v>709</v>
      </c>
      <c r="X15" s="7">
        <f>Gender2021_plusTotal!X15*1000</f>
        <v>525</v>
      </c>
      <c r="Y15" s="7">
        <f>Gender2021_plusTotal!Y15*1000</f>
        <v>787</v>
      </c>
      <c r="Z15" s="6">
        <v>9.2970000000000006</v>
      </c>
      <c r="AA15" s="6">
        <v>8.0820000000000007</v>
      </c>
      <c r="AB15" s="6">
        <v>9.8160000000000007</v>
      </c>
    </row>
    <row r="16" spans="1:28" x14ac:dyDescent="0.45">
      <c r="A16" s="3" t="s">
        <v>24</v>
      </c>
      <c r="B16" s="3" t="s">
        <v>70</v>
      </c>
      <c r="C16" s="4">
        <v>35.225558499999998</v>
      </c>
      <c r="D16" s="4">
        <v>54.434213800000002</v>
      </c>
      <c r="E16" s="7">
        <f>Gender2021_plusTotal!E16*1000</f>
        <v>798</v>
      </c>
      <c r="F16" s="7">
        <f>Gender2021_plusTotal!F16*1000</f>
        <v>732</v>
      </c>
      <c r="G16" s="7">
        <f>Gender2021_plusTotal!G16*1000</f>
        <v>818</v>
      </c>
      <c r="H16" s="7">
        <f>Gender2021_plusTotal!H16*1000</f>
        <v>831</v>
      </c>
      <c r="I16" s="7">
        <f>Gender2021_plusTotal!I16*1000</f>
        <v>838</v>
      </c>
      <c r="J16" s="7">
        <f>Gender2021_plusTotal!J16*1000</f>
        <v>829</v>
      </c>
      <c r="K16" s="6">
        <v>74.03</v>
      </c>
      <c r="L16" s="6">
        <v>77</v>
      </c>
      <c r="M16" s="6">
        <v>71.39</v>
      </c>
      <c r="N16" s="7">
        <f>Gender2021_plusTotal!N16*1000</f>
        <v>825</v>
      </c>
      <c r="O16" s="7">
        <f>Gender2021_plusTotal!O16*1000</f>
        <v>845</v>
      </c>
      <c r="P16" s="7">
        <f>Gender2021_plusTotal!P16*1000</f>
        <v>805</v>
      </c>
      <c r="Q16" s="6">
        <v>15.62</v>
      </c>
      <c r="R16" s="6">
        <v>15.93</v>
      </c>
      <c r="S16" s="6">
        <v>15.31</v>
      </c>
      <c r="T16" s="6">
        <v>11.73</v>
      </c>
      <c r="U16" s="6">
        <v>12.07</v>
      </c>
      <c r="V16" s="6">
        <v>11.4</v>
      </c>
      <c r="W16" s="7">
        <f>Gender2021_plusTotal!W16*1000</f>
        <v>741</v>
      </c>
      <c r="X16" s="7">
        <f>Gender2021_plusTotal!X16*1000</f>
        <v>553</v>
      </c>
      <c r="Y16" s="7">
        <f>Gender2021_plusTotal!Y16*1000</f>
        <v>821</v>
      </c>
      <c r="Z16" s="6">
        <v>9.5079999999999991</v>
      </c>
      <c r="AA16" s="6">
        <v>8.2650000000000006</v>
      </c>
      <c r="AB16" s="6">
        <v>10.039999999999999</v>
      </c>
    </row>
    <row r="17" spans="1:28" x14ac:dyDescent="0.45">
      <c r="A17" s="3" t="s">
        <v>25</v>
      </c>
      <c r="B17" s="3" t="s">
        <v>71</v>
      </c>
      <c r="C17" s="4">
        <v>27.529990600000001</v>
      </c>
      <c r="D17" s="4">
        <v>60.582067599999903</v>
      </c>
      <c r="E17" s="7">
        <f>Gender2021_plusTotal!E17*1000</f>
        <v>665</v>
      </c>
      <c r="F17" s="7">
        <f>Gender2021_plusTotal!F17*1000</f>
        <v>585</v>
      </c>
      <c r="G17" s="7">
        <f>Gender2021_plusTotal!G17*1000</f>
        <v>706</v>
      </c>
      <c r="H17" s="7">
        <f>Gender2021_plusTotal!H17*1000</f>
        <v>820</v>
      </c>
      <c r="I17" s="7">
        <f>Gender2021_plusTotal!I17*1000</f>
        <v>825</v>
      </c>
      <c r="J17" s="7">
        <f>Gender2021_plusTotal!J17*1000</f>
        <v>818</v>
      </c>
      <c r="K17" s="6">
        <v>73.290000000000006</v>
      </c>
      <c r="L17" s="6">
        <v>76.099999999999994</v>
      </c>
      <c r="M17" s="6">
        <v>70.7</v>
      </c>
      <c r="N17" s="7">
        <f>Gender2021_plusTotal!N17*1000</f>
        <v>545</v>
      </c>
      <c r="O17" s="7">
        <f>Gender2021_plusTotal!O17*1000</f>
        <v>503</v>
      </c>
      <c r="P17" s="7">
        <f>Gender2021_plusTotal!P17*1000</f>
        <v>585</v>
      </c>
      <c r="Q17" s="6">
        <v>11.35</v>
      </c>
      <c r="R17" s="6">
        <v>10.91</v>
      </c>
      <c r="S17" s="6">
        <v>11.76</v>
      </c>
      <c r="T17" s="6">
        <v>6.8979999999999997</v>
      </c>
      <c r="U17" s="6">
        <v>5.99</v>
      </c>
      <c r="V17" s="6">
        <v>7.7409999999999997</v>
      </c>
      <c r="W17" s="7">
        <f>Gender2021_plusTotal!W17*1000</f>
        <v>659</v>
      </c>
      <c r="X17" s="7">
        <f>Gender2021_plusTotal!X17*1000</f>
        <v>482</v>
      </c>
      <c r="Y17" s="7">
        <f>Gender2021_plusTotal!Y17*1000</f>
        <v>735</v>
      </c>
      <c r="Z17" s="6">
        <v>8.9700000000000006</v>
      </c>
      <c r="AA17" s="6">
        <v>7.7969999999999997</v>
      </c>
      <c r="AB17" s="6">
        <v>9.4700000000000006</v>
      </c>
    </row>
    <row r="18" spans="1:28" x14ac:dyDescent="0.45">
      <c r="A18" s="3" t="s">
        <v>6</v>
      </c>
      <c r="B18" s="3" t="s">
        <v>72</v>
      </c>
      <c r="C18" s="4">
        <v>29.1043813</v>
      </c>
      <c r="D18" s="4">
        <v>53.045893</v>
      </c>
      <c r="E18" s="7">
        <f>Gender2021_plusTotal!E18*1000</f>
        <v>783</v>
      </c>
      <c r="F18" s="7">
        <f>Gender2021_plusTotal!F18*1000</f>
        <v>715</v>
      </c>
      <c r="G18" s="7">
        <f>Gender2021_plusTotal!G18*1000</f>
        <v>807</v>
      </c>
      <c r="H18" s="7">
        <f>Gender2021_plusTotal!H18*1000</f>
        <v>828</v>
      </c>
      <c r="I18" s="7">
        <f>Gender2021_plusTotal!I18*1000</f>
        <v>834</v>
      </c>
      <c r="J18" s="7">
        <f>Gender2021_plusTotal!J18*1000</f>
        <v>826</v>
      </c>
      <c r="K18" s="6">
        <v>73.790000000000006</v>
      </c>
      <c r="L18" s="6">
        <v>76.709999999999994</v>
      </c>
      <c r="M18" s="6">
        <v>71.17</v>
      </c>
      <c r="N18" s="7">
        <f>Gender2021_plusTotal!N18*1000</f>
        <v>781</v>
      </c>
      <c r="O18" s="7">
        <f>Gender2021_plusTotal!O18*1000</f>
        <v>791</v>
      </c>
      <c r="P18" s="7">
        <f>Gender2021_plusTotal!P18*1000</f>
        <v>772</v>
      </c>
      <c r="Q18" s="6">
        <v>15.13</v>
      </c>
      <c r="R18" s="6">
        <v>15.37</v>
      </c>
      <c r="S18" s="6">
        <v>14.88</v>
      </c>
      <c r="T18" s="6">
        <v>10.83</v>
      </c>
      <c r="U18" s="6">
        <v>10.92</v>
      </c>
      <c r="V18" s="6">
        <v>10.76</v>
      </c>
      <c r="W18" s="7">
        <f>Gender2021_plusTotal!W18*1000</f>
        <v>743</v>
      </c>
      <c r="X18" s="7">
        <f>Gender2021_plusTotal!X18*1000</f>
        <v>555</v>
      </c>
      <c r="Y18" s="7">
        <f>Gender2021_plusTotal!Y18*1000</f>
        <v>823</v>
      </c>
      <c r="Z18" s="6">
        <v>9.5239999999999991</v>
      </c>
      <c r="AA18" s="6">
        <v>8.2789999999999999</v>
      </c>
      <c r="AB18" s="6">
        <v>10.06</v>
      </c>
    </row>
    <row r="19" spans="1:28" x14ac:dyDescent="0.45">
      <c r="A19" s="3" t="s">
        <v>22</v>
      </c>
      <c r="B19" s="3" t="s">
        <v>73</v>
      </c>
      <c r="C19" s="4">
        <v>36.273658900000001</v>
      </c>
      <c r="D19" s="4">
        <v>49.998235999999999</v>
      </c>
      <c r="E19" s="7">
        <f>Gender2021_plusTotal!E19*1000</f>
        <v>771</v>
      </c>
      <c r="F19" s="7">
        <f>Gender2021_plusTotal!F19*1000</f>
        <v>699</v>
      </c>
      <c r="G19" s="7">
        <f>Gender2021_plusTotal!G19*1000</f>
        <v>799</v>
      </c>
      <c r="H19" s="7">
        <f>Gender2021_plusTotal!H19*1000</f>
        <v>833</v>
      </c>
      <c r="I19" s="7">
        <f>Gender2021_plusTotal!I19*1000</f>
        <v>841</v>
      </c>
      <c r="J19" s="7">
        <f>Gender2021_plusTotal!J19*1000</f>
        <v>831</v>
      </c>
      <c r="K19" s="6">
        <v>74.17</v>
      </c>
      <c r="L19" s="6">
        <v>77.17</v>
      </c>
      <c r="M19" s="6">
        <v>71.53</v>
      </c>
      <c r="N19" s="7">
        <f>Gender2021_plusTotal!N19*1000</f>
        <v>740</v>
      </c>
      <c r="O19" s="7">
        <f>Gender2021_plusTotal!O19*1000</f>
        <v>733</v>
      </c>
      <c r="P19" s="7">
        <f>Gender2021_plusTotal!P19*1000</f>
        <v>746</v>
      </c>
      <c r="Q19" s="6">
        <v>14.44</v>
      </c>
      <c r="R19" s="6">
        <v>14.16</v>
      </c>
      <c r="S19" s="6">
        <v>14.73</v>
      </c>
      <c r="T19" s="6">
        <v>10.17</v>
      </c>
      <c r="U19" s="6">
        <v>10.199999999999999</v>
      </c>
      <c r="V19" s="6">
        <v>10.11</v>
      </c>
      <c r="W19" s="7">
        <f>Gender2021_plusTotal!W19*1000</f>
        <v>742</v>
      </c>
      <c r="X19" s="7">
        <f>Gender2021_plusTotal!X19*1000</f>
        <v>554</v>
      </c>
      <c r="Y19" s="7">
        <f>Gender2021_plusTotal!Y19*1000</f>
        <v>822</v>
      </c>
      <c r="Z19" s="6">
        <v>9.5190000000000001</v>
      </c>
      <c r="AA19" s="6">
        <v>8.2739999999999991</v>
      </c>
      <c r="AB19" s="6">
        <v>10.050000000000001</v>
      </c>
    </row>
    <row r="20" spans="1:28" x14ac:dyDescent="0.45">
      <c r="A20" s="3" t="s">
        <v>23</v>
      </c>
      <c r="B20" s="3" t="s">
        <v>74</v>
      </c>
      <c r="C20" s="4">
        <v>34.639944300000003</v>
      </c>
      <c r="D20" s="4">
        <v>50.875941900000001</v>
      </c>
      <c r="E20" s="7">
        <f>Gender2021_plusTotal!E20*1000</f>
        <v>790</v>
      </c>
      <c r="F20" s="7">
        <f>Gender2021_plusTotal!F20*1000</f>
        <v>715</v>
      </c>
      <c r="G20" s="7">
        <f>Gender2021_plusTotal!G20*1000</f>
        <v>821</v>
      </c>
      <c r="H20" s="7">
        <f>Gender2021_plusTotal!H20*1000</f>
        <v>843</v>
      </c>
      <c r="I20" s="7">
        <f>Gender2021_plusTotal!I20*1000</f>
        <v>853</v>
      </c>
      <c r="J20" s="7">
        <f>Gender2021_plusTotal!J20*1000</f>
        <v>840</v>
      </c>
      <c r="K20" s="6">
        <v>74.8</v>
      </c>
      <c r="L20" s="6">
        <v>77.92</v>
      </c>
      <c r="M20" s="6">
        <v>72.11</v>
      </c>
      <c r="N20" s="7">
        <f>Gender2021_plusTotal!N20*1000</f>
        <v>786</v>
      </c>
      <c r="O20" s="7">
        <f>Gender2021_plusTotal!O20*1000</f>
        <v>770</v>
      </c>
      <c r="P20" s="7">
        <f>Gender2021_plusTotal!P20*1000</f>
        <v>799</v>
      </c>
      <c r="Q20" s="6">
        <v>15.28</v>
      </c>
      <c r="R20" s="6">
        <v>15.09</v>
      </c>
      <c r="S20" s="6">
        <v>15.5</v>
      </c>
      <c r="T20" s="6">
        <v>10.84</v>
      </c>
      <c r="U20" s="6">
        <v>10.53</v>
      </c>
      <c r="V20" s="6">
        <v>11.05</v>
      </c>
      <c r="W20" s="7">
        <f>Gender2021_plusTotal!W20*1000</f>
        <v>745</v>
      </c>
      <c r="X20" s="7">
        <f>Gender2021_plusTotal!X20*1000</f>
        <v>556</v>
      </c>
      <c r="Y20" s="7">
        <f>Gender2021_plusTotal!Y20*1000</f>
        <v>825</v>
      </c>
      <c r="Z20" s="6">
        <v>9.5340000000000007</v>
      </c>
      <c r="AA20" s="6">
        <v>8.2880000000000003</v>
      </c>
      <c r="AB20" s="6">
        <v>10.07</v>
      </c>
    </row>
    <row r="21" spans="1:28" x14ac:dyDescent="0.45">
      <c r="A21" s="3" t="s">
        <v>17</v>
      </c>
      <c r="B21" s="3" t="s">
        <v>75</v>
      </c>
      <c r="C21" s="4">
        <v>35.955357900000003</v>
      </c>
      <c r="D21" s="4">
        <v>47.136212499999999</v>
      </c>
      <c r="E21" s="7">
        <f>Gender2021_plusTotal!E21*1000</f>
        <v>723</v>
      </c>
      <c r="F21" s="7">
        <f>Gender2021_plusTotal!F21*1000</f>
        <v>639</v>
      </c>
      <c r="G21" s="7">
        <f>Gender2021_plusTotal!G21*1000</f>
        <v>763</v>
      </c>
      <c r="H21" s="7">
        <f>Gender2021_plusTotal!H21*1000</f>
        <v>784</v>
      </c>
      <c r="I21" s="7">
        <f>Gender2021_plusTotal!I21*1000</f>
        <v>781</v>
      </c>
      <c r="J21" s="7">
        <f>Gender2021_plusTotal!J21*1000</f>
        <v>785</v>
      </c>
      <c r="K21" s="6">
        <v>70.98</v>
      </c>
      <c r="L21" s="6">
        <v>73.290000000000006</v>
      </c>
      <c r="M21" s="6">
        <v>68.5</v>
      </c>
      <c r="N21" s="7">
        <f>Gender2021_plusTotal!N21*1000</f>
        <v>642</v>
      </c>
      <c r="O21" s="7">
        <f>Gender2021_plusTotal!O21*1000</f>
        <v>597</v>
      </c>
      <c r="P21" s="7">
        <f>Gender2021_plusTotal!P21*1000</f>
        <v>681</v>
      </c>
      <c r="Q21" s="6">
        <v>13.34</v>
      </c>
      <c r="R21" s="6">
        <v>12.95</v>
      </c>
      <c r="S21" s="6">
        <v>13.74</v>
      </c>
      <c r="T21" s="6">
        <v>8.1530000000000005</v>
      </c>
      <c r="U21" s="6">
        <v>7.1239999999999997</v>
      </c>
      <c r="V21" s="6">
        <v>8.9949999999999992</v>
      </c>
      <c r="W21" s="7">
        <f>Gender2021_plusTotal!W21*1000</f>
        <v>749</v>
      </c>
      <c r="X21" s="7">
        <f>Gender2021_plusTotal!X21*1000</f>
        <v>560</v>
      </c>
      <c r="Y21" s="7">
        <f>Gender2021_plusTotal!Y21*1000</f>
        <v>830</v>
      </c>
      <c r="Z21" s="6">
        <v>9.5640000000000001</v>
      </c>
      <c r="AA21" s="6">
        <v>8.3130000000000006</v>
      </c>
      <c r="AB21" s="6">
        <v>10.1</v>
      </c>
    </row>
    <row r="22" spans="1:28" x14ac:dyDescent="0.45">
      <c r="A22" s="3" t="s">
        <v>12</v>
      </c>
      <c r="B22" s="3" t="s">
        <v>76</v>
      </c>
      <c r="C22" s="4">
        <v>30.283937900000002</v>
      </c>
      <c r="D22" s="4">
        <v>57.083362800000003</v>
      </c>
      <c r="E22" s="7">
        <f>Gender2021_plusTotal!E22*1000</f>
        <v>755</v>
      </c>
      <c r="F22" s="7">
        <f>Gender2021_plusTotal!F22*1000</f>
        <v>690</v>
      </c>
      <c r="G22" s="7">
        <f>Gender2021_plusTotal!G22*1000</f>
        <v>776</v>
      </c>
      <c r="H22" s="7">
        <f>Gender2021_plusTotal!H22*1000</f>
        <v>831</v>
      </c>
      <c r="I22" s="7">
        <f>Gender2021_plusTotal!I22*1000</f>
        <v>838</v>
      </c>
      <c r="J22" s="7">
        <f>Gender2021_plusTotal!J22*1000</f>
        <v>829</v>
      </c>
      <c r="K22" s="6">
        <v>74</v>
      </c>
      <c r="L22" s="6">
        <v>76.959999999999994</v>
      </c>
      <c r="M22" s="6">
        <v>71.37</v>
      </c>
      <c r="N22" s="7">
        <f>Gender2021_plusTotal!N22*1000</f>
        <v>731</v>
      </c>
      <c r="O22" s="7">
        <f>Gender2021_plusTotal!O22*1000</f>
        <v>747</v>
      </c>
      <c r="P22" s="7">
        <f>Gender2021_plusTotal!P22*1000</f>
        <v>716</v>
      </c>
      <c r="Q22" s="6">
        <v>14.03</v>
      </c>
      <c r="R22" s="6">
        <v>14.18</v>
      </c>
      <c r="S22" s="6">
        <v>13.87</v>
      </c>
      <c r="T22" s="6">
        <v>10.24</v>
      </c>
      <c r="U22" s="6">
        <v>10.59</v>
      </c>
      <c r="V22" s="6">
        <v>9.9329999999999998</v>
      </c>
      <c r="W22" s="7">
        <f>Gender2021_plusTotal!W22*1000</f>
        <v>708</v>
      </c>
      <c r="X22" s="7">
        <f>Gender2021_plusTotal!X22*1000</f>
        <v>524</v>
      </c>
      <c r="Y22" s="7">
        <f>Gender2021_plusTotal!Y22*1000</f>
        <v>786</v>
      </c>
      <c r="Z22" s="6">
        <v>9.2889999999999997</v>
      </c>
      <c r="AA22" s="6">
        <v>8.0739999999999998</v>
      </c>
      <c r="AB22" s="6">
        <v>9.8070000000000004</v>
      </c>
    </row>
    <row r="23" spans="1:28" x14ac:dyDescent="0.45">
      <c r="A23" s="3" t="s">
        <v>13</v>
      </c>
      <c r="B23" s="3" t="s">
        <v>77</v>
      </c>
      <c r="C23" s="4">
        <v>34.327692399999997</v>
      </c>
      <c r="D23" s="4">
        <v>47.077768499999998</v>
      </c>
      <c r="E23" s="7">
        <f>Gender2021_plusTotal!E23*1000</f>
        <v>772</v>
      </c>
      <c r="F23" s="7">
        <f>Gender2021_plusTotal!F23*1000</f>
        <v>697</v>
      </c>
      <c r="G23" s="7">
        <f>Gender2021_plusTotal!G23*1000</f>
        <v>804</v>
      </c>
      <c r="H23" s="7">
        <f>Gender2021_plusTotal!H23*1000</f>
        <v>837</v>
      </c>
      <c r="I23" s="7">
        <f>Gender2021_plusTotal!I23*1000</f>
        <v>846</v>
      </c>
      <c r="J23" s="7">
        <f>Gender2021_plusTotal!J23*1000</f>
        <v>835</v>
      </c>
      <c r="K23" s="6">
        <v>74.430000000000007</v>
      </c>
      <c r="L23" s="6">
        <v>77.48</v>
      </c>
      <c r="M23" s="6">
        <v>71.77</v>
      </c>
      <c r="N23" s="7">
        <f>Gender2021_plusTotal!N23*1000</f>
        <v>728</v>
      </c>
      <c r="O23" s="7">
        <f>Gender2021_plusTotal!O23*1000</f>
        <v>709</v>
      </c>
      <c r="P23" s="7">
        <f>Gender2021_plusTotal!P23*1000</f>
        <v>745</v>
      </c>
      <c r="Q23" s="6">
        <v>14.69</v>
      </c>
      <c r="R23" s="6">
        <v>14.56</v>
      </c>
      <c r="S23" s="6">
        <v>14.81</v>
      </c>
      <c r="T23" s="6">
        <v>9.6020000000000003</v>
      </c>
      <c r="U23" s="6">
        <v>9.1359999999999992</v>
      </c>
      <c r="V23" s="6">
        <v>10.01</v>
      </c>
      <c r="W23" s="7">
        <f>Gender2021_plusTotal!W23*1000</f>
        <v>754</v>
      </c>
      <c r="X23" s="7">
        <f>Gender2021_plusTotal!X23*1000</f>
        <v>565</v>
      </c>
      <c r="Y23" s="7">
        <f>Gender2021_plusTotal!Y23*1000</f>
        <v>835</v>
      </c>
      <c r="Z23" s="6">
        <v>9.5969999999999995</v>
      </c>
      <c r="AA23" s="6">
        <v>8.3420000000000005</v>
      </c>
      <c r="AB23" s="6">
        <v>10.130000000000001</v>
      </c>
    </row>
    <row r="24" spans="1:28" x14ac:dyDescent="0.45">
      <c r="A24" s="3" t="s">
        <v>16</v>
      </c>
      <c r="B24" s="3" t="s">
        <v>78</v>
      </c>
      <c r="C24" s="4">
        <v>30.724585999999999</v>
      </c>
      <c r="D24" s="4">
        <v>50.845632299999998</v>
      </c>
      <c r="E24" s="7">
        <f>Gender2021_plusTotal!E24*1000</f>
        <v>767</v>
      </c>
      <c r="F24" s="7">
        <f>Gender2021_plusTotal!F24*1000</f>
        <v>680</v>
      </c>
      <c r="G24" s="7">
        <f>Gender2021_plusTotal!G24*1000</f>
        <v>810</v>
      </c>
      <c r="H24" s="7">
        <f>Gender2021_plusTotal!H24*1000</f>
        <v>824</v>
      </c>
      <c r="I24" s="7">
        <f>Gender2021_plusTotal!I24*1000</f>
        <v>829</v>
      </c>
      <c r="J24" s="7">
        <f>Gender2021_plusTotal!J24*1000</f>
        <v>822</v>
      </c>
      <c r="K24" s="6">
        <v>73.55</v>
      </c>
      <c r="L24" s="6">
        <v>76.41</v>
      </c>
      <c r="M24" s="6">
        <v>70.94</v>
      </c>
      <c r="N24" s="7">
        <f>Gender2021_plusTotal!N24*1000</f>
        <v>763</v>
      </c>
      <c r="O24" s="7">
        <f>Gender2021_plusTotal!O24*1000</f>
        <v>710</v>
      </c>
      <c r="P24" s="7">
        <f>Gender2021_plusTotal!P24*1000</f>
        <v>811</v>
      </c>
      <c r="Q24" s="6">
        <v>15.28</v>
      </c>
      <c r="R24" s="6">
        <v>14.92</v>
      </c>
      <c r="S24" s="6">
        <v>15.7</v>
      </c>
      <c r="T24" s="6">
        <v>10.15</v>
      </c>
      <c r="U24" s="6">
        <v>8.8640000000000008</v>
      </c>
      <c r="V24" s="6">
        <v>11.24</v>
      </c>
      <c r="W24" s="7">
        <f>Gender2021_plusTotal!W24*1000</f>
        <v>718</v>
      </c>
      <c r="X24" s="7">
        <f>Gender2021_plusTotal!X24*1000</f>
        <v>533</v>
      </c>
      <c r="Y24" s="7">
        <f>Gender2021_plusTotal!Y24*1000</f>
        <v>797</v>
      </c>
      <c r="Z24" s="6">
        <v>9.3610000000000007</v>
      </c>
      <c r="AA24" s="6">
        <v>8.1370000000000005</v>
      </c>
      <c r="AB24" s="6">
        <v>9.8829999999999991</v>
      </c>
    </row>
    <row r="25" spans="1:28" x14ac:dyDescent="0.45">
      <c r="A25" s="3" t="s">
        <v>8</v>
      </c>
      <c r="B25" s="3" t="s">
        <v>79</v>
      </c>
      <c r="C25" s="4">
        <v>37.289812300000001</v>
      </c>
      <c r="D25" s="4">
        <v>55.137583399999997</v>
      </c>
      <c r="E25" s="7">
        <f>Gender2021_plusTotal!E25*1000</f>
        <v>752</v>
      </c>
      <c r="F25" s="7">
        <f>Gender2021_plusTotal!F25*1000</f>
        <v>677</v>
      </c>
      <c r="G25" s="7">
        <f>Gender2021_plusTotal!G25*1000</f>
        <v>784</v>
      </c>
      <c r="H25" s="7">
        <f>Gender2021_plusTotal!H25*1000</f>
        <v>841</v>
      </c>
      <c r="I25" s="7">
        <f>Gender2021_plusTotal!I25*1000</f>
        <v>850</v>
      </c>
      <c r="J25" s="7">
        <f>Gender2021_plusTotal!J25*1000</f>
        <v>838</v>
      </c>
      <c r="K25" s="6">
        <v>74.64</v>
      </c>
      <c r="L25" s="6">
        <v>77.73</v>
      </c>
      <c r="M25" s="6">
        <v>71.97</v>
      </c>
      <c r="N25" s="7">
        <f>Gender2021_plusTotal!N25*1000</f>
        <v>705</v>
      </c>
      <c r="O25" s="7">
        <f>Gender2021_plusTotal!O25*1000</f>
        <v>687</v>
      </c>
      <c r="P25" s="7">
        <f>Gender2021_plusTotal!P25*1000</f>
        <v>722</v>
      </c>
      <c r="Q25" s="6">
        <v>13.82</v>
      </c>
      <c r="R25" s="6">
        <v>13.79</v>
      </c>
      <c r="S25" s="6">
        <v>13.83</v>
      </c>
      <c r="T25" s="6">
        <v>9.6430000000000007</v>
      </c>
      <c r="U25" s="6">
        <v>9.1059999999999999</v>
      </c>
      <c r="V25" s="6">
        <v>10.119999999999999</v>
      </c>
      <c r="W25" s="7">
        <f>Gender2021_plusTotal!W25*1000</f>
        <v>718</v>
      </c>
      <c r="X25" s="7">
        <f>Gender2021_plusTotal!X25*1000</f>
        <v>533</v>
      </c>
      <c r="Y25" s="7">
        <f>Gender2021_plusTotal!Y25*1000</f>
        <v>796</v>
      </c>
      <c r="Z25" s="6">
        <v>9.3559999999999999</v>
      </c>
      <c r="AA25" s="6">
        <v>8.1329999999999991</v>
      </c>
      <c r="AB25" s="6">
        <v>9.8780000000000001</v>
      </c>
    </row>
    <row r="26" spans="1:28" x14ac:dyDescent="0.45">
      <c r="A26" s="3" t="s">
        <v>7</v>
      </c>
      <c r="B26" s="3" t="s">
        <v>80</v>
      </c>
      <c r="C26" s="4">
        <v>37.280945500000001</v>
      </c>
      <c r="D26" s="4">
        <v>49.592413399999998</v>
      </c>
      <c r="E26" s="7">
        <f>Gender2021_plusTotal!E26*1000</f>
        <v>779</v>
      </c>
      <c r="F26" s="7">
        <f>Gender2021_plusTotal!F26*1000</f>
        <v>712</v>
      </c>
      <c r="G26" s="7">
        <f>Gender2021_plusTotal!G26*1000</f>
        <v>801</v>
      </c>
      <c r="H26" s="7">
        <f>Gender2021_plusTotal!H26*1000</f>
        <v>847</v>
      </c>
      <c r="I26" s="7">
        <f>Gender2021_plusTotal!I26*1000</f>
        <v>858</v>
      </c>
      <c r="J26" s="7">
        <f>Gender2021_plusTotal!J26*1000</f>
        <v>844</v>
      </c>
      <c r="K26" s="6">
        <v>75.08</v>
      </c>
      <c r="L26" s="6">
        <v>78.25</v>
      </c>
      <c r="M26" s="6">
        <v>72.37</v>
      </c>
      <c r="N26" s="7">
        <f>Gender2021_plusTotal!N26*1000</f>
        <v>778</v>
      </c>
      <c r="O26" s="7">
        <f>Gender2021_plusTotal!O26*1000</f>
        <v>792</v>
      </c>
      <c r="P26" s="7">
        <f>Gender2021_plusTotal!P26*1000</f>
        <v>765</v>
      </c>
      <c r="Q26" s="6">
        <v>15.25</v>
      </c>
      <c r="R26" s="6">
        <v>15.71</v>
      </c>
      <c r="S26" s="6">
        <v>14.81</v>
      </c>
      <c r="T26" s="6">
        <v>10.64</v>
      </c>
      <c r="U26" s="6">
        <v>10.66</v>
      </c>
      <c r="V26" s="6">
        <v>10.62</v>
      </c>
      <c r="W26" s="7">
        <f>Gender2021_plusTotal!W26*1000</f>
        <v>716</v>
      </c>
      <c r="X26" s="7">
        <f>Gender2021_plusTotal!X26*1000</f>
        <v>531</v>
      </c>
      <c r="Y26" s="7">
        <f>Gender2021_plusTotal!Y26*1000</f>
        <v>794</v>
      </c>
      <c r="Z26" s="6">
        <v>9.3439999999999994</v>
      </c>
      <c r="AA26" s="6">
        <v>8.1219999999999999</v>
      </c>
      <c r="AB26" s="6">
        <v>9.8640000000000008</v>
      </c>
    </row>
    <row r="27" spans="1:28" x14ac:dyDescent="0.45">
      <c r="A27" s="3" t="s">
        <v>18</v>
      </c>
      <c r="B27" s="3" t="s">
        <v>81</v>
      </c>
      <c r="C27" s="4">
        <v>33.5818394</v>
      </c>
      <c r="D27" s="4">
        <v>48.398818599999998</v>
      </c>
      <c r="E27" s="7">
        <f>Gender2021_plusTotal!E27*1000</f>
        <v>757</v>
      </c>
      <c r="F27" s="7">
        <f>Gender2021_plusTotal!F27*1000</f>
        <v>682</v>
      </c>
      <c r="G27" s="7">
        <f>Gender2021_plusTotal!G27*1000</f>
        <v>788</v>
      </c>
      <c r="H27" s="7">
        <f>Gender2021_plusTotal!H27*1000</f>
        <v>826</v>
      </c>
      <c r="I27" s="7">
        <f>Gender2021_plusTotal!I27*1000</f>
        <v>833</v>
      </c>
      <c r="J27" s="7">
        <f>Gender2021_plusTotal!J27*1000</f>
        <v>825</v>
      </c>
      <c r="K27" s="6">
        <v>73.72</v>
      </c>
      <c r="L27" s="6">
        <v>76.62</v>
      </c>
      <c r="M27" s="6">
        <v>71.099999999999994</v>
      </c>
      <c r="N27" s="7">
        <f>Gender2021_plusTotal!N27*1000</f>
        <v>720</v>
      </c>
      <c r="O27" s="7">
        <f>Gender2021_plusTotal!O27*1000</f>
        <v>703</v>
      </c>
      <c r="P27" s="7">
        <f>Gender2021_plusTotal!P27*1000</f>
        <v>734</v>
      </c>
      <c r="Q27" s="6">
        <v>14.52</v>
      </c>
      <c r="R27" s="6">
        <v>14.33</v>
      </c>
      <c r="S27" s="6">
        <v>14.67</v>
      </c>
      <c r="T27" s="6">
        <v>9.4909999999999997</v>
      </c>
      <c r="U27" s="6">
        <v>9.1509999999999998</v>
      </c>
      <c r="V27" s="6">
        <v>9.8059999999999992</v>
      </c>
      <c r="W27" s="7">
        <f>Gender2021_plusTotal!W27*1000</f>
        <v>729</v>
      </c>
      <c r="X27" s="7">
        <f>Gender2021_plusTotal!X27*1000</f>
        <v>543</v>
      </c>
      <c r="Y27" s="7">
        <f>Gender2021_plusTotal!Y27*1000</f>
        <v>808</v>
      </c>
      <c r="Z27" s="6">
        <v>9.43</v>
      </c>
      <c r="AA27" s="6">
        <v>8.1969999999999992</v>
      </c>
      <c r="AB27" s="6">
        <v>9.9559999999999995</v>
      </c>
    </row>
    <row r="28" spans="1:28" x14ac:dyDescent="0.45">
      <c r="A28" s="3" t="s">
        <v>20</v>
      </c>
      <c r="B28" s="3" t="s">
        <v>82</v>
      </c>
      <c r="C28" s="4">
        <v>36.226239300000003</v>
      </c>
      <c r="D28" s="4">
        <v>52.531860399999999</v>
      </c>
      <c r="E28" s="7">
        <f>Gender2021_plusTotal!E28*1000</f>
        <v>798</v>
      </c>
      <c r="F28" s="7">
        <f>Gender2021_plusTotal!F28*1000</f>
        <v>729</v>
      </c>
      <c r="G28" s="7">
        <f>Gender2021_plusTotal!G28*1000</f>
        <v>822</v>
      </c>
      <c r="H28" s="7">
        <f>Gender2021_plusTotal!H28*1000</f>
        <v>849</v>
      </c>
      <c r="I28" s="7">
        <f>Gender2021_plusTotal!I28*1000</f>
        <v>860</v>
      </c>
      <c r="J28" s="7">
        <f>Gender2021_plusTotal!J28*1000</f>
        <v>846</v>
      </c>
      <c r="K28" s="6">
        <v>75.2</v>
      </c>
      <c r="L28" s="6">
        <v>78.41</v>
      </c>
      <c r="M28" s="6">
        <v>72.489999999999995</v>
      </c>
      <c r="N28" s="7">
        <f>Gender2021_plusTotal!N28*1000</f>
        <v>813</v>
      </c>
      <c r="O28" s="7">
        <f>Gender2021_plusTotal!O28*1000</f>
        <v>821</v>
      </c>
      <c r="P28" s="7">
        <f>Gender2021_plusTotal!P28*1000</f>
        <v>804</v>
      </c>
      <c r="Q28" s="6">
        <v>15.87</v>
      </c>
      <c r="R28" s="6">
        <v>16.149999999999999</v>
      </c>
      <c r="S28" s="6">
        <v>15.59</v>
      </c>
      <c r="T28" s="6">
        <v>11.16</v>
      </c>
      <c r="U28" s="6">
        <v>11.18</v>
      </c>
      <c r="V28" s="6">
        <v>11.14</v>
      </c>
      <c r="W28" s="7">
        <f>Gender2021_plusTotal!W28*1000</f>
        <v>736</v>
      </c>
      <c r="X28" s="7">
        <f>Gender2021_plusTotal!X28*1000</f>
        <v>549</v>
      </c>
      <c r="Y28" s="7">
        <f>Gender2021_plusTotal!Y28*1000</f>
        <v>816</v>
      </c>
      <c r="Z28" s="6">
        <v>9.48</v>
      </c>
      <c r="AA28" s="6">
        <v>8.2409999999999997</v>
      </c>
      <c r="AB28" s="6">
        <v>10.01</v>
      </c>
    </row>
    <row r="29" spans="1:28" x14ac:dyDescent="0.45">
      <c r="A29" s="3" t="s">
        <v>19</v>
      </c>
      <c r="B29" s="3" t="s">
        <v>83</v>
      </c>
      <c r="C29" s="4">
        <v>34.612304999999999</v>
      </c>
      <c r="D29" s="4">
        <v>49.854726599999999</v>
      </c>
      <c r="E29" s="7">
        <f>Gender2021_plusTotal!E29*1000</f>
        <v>767</v>
      </c>
      <c r="F29" s="7">
        <f>Gender2021_plusTotal!F29*1000</f>
        <v>694</v>
      </c>
      <c r="G29" s="7">
        <f>Gender2021_plusTotal!G29*1000</f>
        <v>797</v>
      </c>
      <c r="H29" s="7">
        <f>Gender2021_plusTotal!H29*1000</f>
        <v>827</v>
      </c>
      <c r="I29" s="7">
        <f>Gender2021_plusTotal!I29*1000</f>
        <v>833</v>
      </c>
      <c r="J29" s="7">
        <f>Gender2021_plusTotal!J29*1000</f>
        <v>825</v>
      </c>
      <c r="K29" s="6">
        <v>73.73</v>
      </c>
      <c r="L29" s="6">
        <v>76.63</v>
      </c>
      <c r="M29" s="6">
        <v>71.11</v>
      </c>
      <c r="N29" s="7">
        <f>Gender2021_plusTotal!N29*1000</f>
        <v>746</v>
      </c>
      <c r="O29" s="7">
        <f>Gender2021_plusTotal!O29*1000</f>
        <v>736</v>
      </c>
      <c r="P29" s="7">
        <f>Gender2021_plusTotal!P29*1000</f>
        <v>755</v>
      </c>
      <c r="Q29" s="6">
        <v>14.87</v>
      </c>
      <c r="R29" s="6">
        <v>14.93</v>
      </c>
      <c r="S29" s="6">
        <v>14.8</v>
      </c>
      <c r="T29" s="6">
        <v>9.9879999999999995</v>
      </c>
      <c r="U29" s="6">
        <v>9.65</v>
      </c>
      <c r="V29" s="6">
        <v>10.31</v>
      </c>
      <c r="W29" s="7">
        <f>Gender2021_plusTotal!W29*1000</f>
        <v>733</v>
      </c>
      <c r="X29" s="7">
        <f>Gender2021_plusTotal!X29*1000</f>
        <v>546</v>
      </c>
      <c r="Y29" s="7">
        <f>Gender2021_plusTotal!Y29*1000</f>
        <v>812</v>
      </c>
      <c r="Z29" s="6">
        <v>9.4559999999999995</v>
      </c>
      <c r="AA29" s="6">
        <v>8.2200000000000006</v>
      </c>
      <c r="AB29" s="6">
        <v>9.9830000000000005</v>
      </c>
    </row>
    <row r="30" spans="1:28" x14ac:dyDescent="0.45">
      <c r="A30" s="3" t="s">
        <v>10</v>
      </c>
      <c r="B30" s="3" t="s">
        <v>84</v>
      </c>
      <c r="C30" s="4">
        <v>27.138722999999999</v>
      </c>
      <c r="D30" s="4">
        <v>55.137583399999997</v>
      </c>
      <c r="E30" s="7">
        <f>Gender2021_plusTotal!E30*1000</f>
        <v>745</v>
      </c>
      <c r="F30" s="7">
        <f>Gender2021_plusTotal!F30*1000</f>
        <v>674</v>
      </c>
      <c r="G30" s="7">
        <f>Gender2021_plusTotal!G30*1000</f>
        <v>772</v>
      </c>
      <c r="H30" s="7">
        <f>Gender2021_plusTotal!H30*1000</f>
        <v>831</v>
      </c>
      <c r="I30" s="7">
        <f>Gender2021_plusTotal!I30*1000</f>
        <v>838</v>
      </c>
      <c r="J30" s="7">
        <f>Gender2021_plusTotal!J30*1000</f>
        <v>828</v>
      </c>
      <c r="K30" s="6">
        <v>73.98</v>
      </c>
      <c r="L30" s="6">
        <v>76.94</v>
      </c>
      <c r="M30" s="6">
        <v>71.349999999999994</v>
      </c>
      <c r="N30" s="7">
        <f>Gender2021_plusTotal!N30*1000</f>
        <v>700</v>
      </c>
      <c r="O30" s="7">
        <f>Gender2021_plusTotal!O30*1000</f>
        <v>695</v>
      </c>
      <c r="P30" s="7">
        <f>Gender2021_plusTotal!P30*1000</f>
        <v>704</v>
      </c>
      <c r="Q30" s="6">
        <v>13.73</v>
      </c>
      <c r="R30" s="6">
        <v>13.78</v>
      </c>
      <c r="S30" s="6">
        <v>13.66</v>
      </c>
      <c r="T30" s="6">
        <v>9.56</v>
      </c>
      <c r="U30" s="6">
        <v>9.3629999999999995</v>
      </c>
      <c r="V30" s="6">
        <v>9.73</v>
      </c>
      <c r="W30" s="7">
        <f>Gender2021_plusTotal!W30*1000</f>
        <v>711</v>
      </c>
      <c r="X30" s="7">
        <f>Gender2021_plusTotal!X30*1000</f>
        <v>527</v>
      </c>
      <c r="Y30" s="7">
        <f>Gender2021_plusTotal!Y30*1000</f>
        <v>789</v>
      </c>
      <c r="Z30" s="6">
        <v>9.3089999999999993</v>
      </c>
      <c r="AA30" s="6">
        <v>8.0920000000000005</v>
      </c>
      <c r="AB30" s="6">
        <v>9.8279999999999994</v>
      </c>
    </row>
    <row r="31" spans="1:28" x14ac:dyDescent="0.45">
      <c r="A31" s="3" t="s">
        <v>9</v>
      </c>
      <c r="B31" s="3" t="s">
        <v>85</v>
      </c>
      <c r="C31" s="4">
        <v>34.798857499999997</v>
      </c>
      <c r="D31" s="4">
        <v>48.515022500000001</v>
      </c>
      <c r="E31" s="7">
        <f>Gender2021_plusTotal!E31*1000</f>
        <v>750</v>
      </c>
      <c r="F31" s="7">
        <f>Gender2021_plusTotal!F31*1000</f>
        <v>676</v>
      </c>
      <c r="G31" s="7">
        <f>Gender2021_plusTotal!G31*1000</f>
        <v>781</v>
      </c>
      <c r="H31" s="7">
        <f>Gender2021_plusTotal!H31*1000</f>
        <v>830</v>
      </c>
      <c r="I31" s="7">
        <f>Gender2021_plusTotal!I31*1000</f>
        <v>837</v>
      </c>
      <c r="J31" s="7">
        <f>Gender2021_plusTotal!J31*1000</f>
        <v>828</v>
      </c>
      <c r="K31" s="6">
        <v>73.94</v>
      </c>
      <c r="L31" s="6">
        <v>76.88</v>
      </c>
      <c r="M31" s="6">
        <v>71.31</v>
      </c>
      <c r="N31" s="7">
        <f>Gender2021_plusTotal!N31*1000</f>
        <v>690</v>
      </c>
      <c r="O31" s="7">
        <f>Gender2021_plusTotal!O31*1000</f>
        <v>673</v>
      </c>
      <c r="P31" s="7">
        <f>Gender2021_plusTotal!P31*1000</f>
        <v>705</v>
      </c>
      <c r="Q31" s="6">
        <v>14.03</v>
      </c>
      <c r="R31" s="6">
        <v>13.82</v>
      </c>
      <c r="S31" s="6">
        <v>14.19</v>
      </c>
      <c r="T31" s="6">
        <v>9.0220000000000002</v>
      </c>
      <c r="U31" s="6">
        <v>8.6820000000000004</v>
      </c>
      <c r="V31" s="6">
        <v>9.3249999999999993</v>
      </c>
      <c r="W31" s="7">
        <f>Gender2021_plusTotal!W31*1000</f>
        <v>735</v>
      </c>
      <c r="X31" s="7">
        <f>Gender2021_plusTotal!X31*1000</f>
        <v>548</v>
      </c>
      <c r="Y31" s="7">
        <f>Gender2021_plusTotal!Y31*1000</f>
        <v>815</v>
      </c>
      <c r="Z31" s="6">
        <v>9.4740000000000002</v>
      </c>
      <c r="AA31" s="6">
        <v>8.2349999999999994</v>
      </c>
      <c r="AB31" s="6">
        <v>10</v>
      </c>
    </row>
    <row r="32" spans="1:28" x14ac:dyDescent="0.45">
      <c r="A32" s="3" t="s">
        <v>28</v>
      </c>
      <c r="B32" s="3" t="s">
        <v>86</v>
      </c>
      <c r="C32" s="4">
        <v>31.897423199999999</v>
      </c>
      <c r="D32" s="4">
        <v>54.356856200000003</v>
      </c>
      <c r="E32" s="7">
        <f>Gender2021_plusTotal!E32*1000</f>
        <v>799</v>
      </c>
      <c r="F32" s="7">
        <f>Gender2021_plusTotal!F32*1000</f>
        <v>729</v>
      </c>
      <c r="G32" s="7">
        <f>Gender2021_plusTotal!G32*1000</f>
        <v>823</v>
      </c>
      <c r="H32" s="7">
        <f>Gender2021_plusTotal!H32*1000</f>
        <v>847</v>
      </c>
      <c r="I32" s="7">
        <f>Gender2021_plusTotal!I32*1000</f>
        <v>858</v>
      </c>
      <c r="J32" s="7">
        <f>Gender2021_plusTotal!J32*1000</f>
        <v>844</v>
      </c>
      <c r="K32" s="6">
        <v>75.08</v>
      </c>
      <c r="L32" s="6">
        <v>78.25</v>
      </c>
      <c r="M32" s="6">
        <v>72.37</v>
      </c>
      <c r="N32" s="7">
        <f>Gender2021_plusTotal!N32*1000</f>
        <v>793</v>
      </c>
      <c r="O32" s="7">
        <f>Gender2021_plusTotal!O32*1000</f>
        <v>796</v>
      </c>
      <c r="P32" s="7">
        <f>Gender2021_plusTotal!P32*1000</f>
        <v>787</v>
      </c>
      <c r="Q32" s="6">
        <v>15.09</v>
      </c>
      <c r="R32" s="6">
        <v>15.29</v>
      </c>
      <c r="S32" s="6">
        <v>14.86</v>
      </c>
      <c r="T32" s="6">
        <v>11.22</v>
      </c>
      <c r="U32" s="6">
        <v>11.15</v>
      </c>
      <c r="V32" s="6">
        <v>11.23</v>
      </c>
      <c r="W32" s="7">
        <f>Gender2021_plusTotal!W32*1000</f>
        <v>758</v>
      </c>
      <c r="X32" s="7">
        <f>Gender2021_plusTotal!X32*1000</f>
        <v>568</v>
      </c>
      <c r="Y32" s="7">
        <f>Gender2021_plusTotal!Y32*1000</f>
        <v>839</v>
      </c>
      <c r="Z32" s="6">
        <v>9.6229999999999993</v>
      </c>
      <c r="AA32" s="6">
        <v>8.3650000000000002</v>
      </c>
      <c r="AB32" s="6">
        <v>10.16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Gender2021_plusTotal</vt:lpstr>
      <vt:lpstr>Gender2021_without_TOtal</vt:lpstr>
      <vt:lpstr>Gender2021_without_TOtal_Pivot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2023-05-26T15:29:58Z</dcterms:created>
  <dcterms:modified xsi:type="dcterms:W3CDTF">2023-05-26T18:22:15Z</dcterms:modified>
</cp:coreProperties>
</file>